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0-PROJEKTI\19_07_Natecaj-Bazen-Vevce\43_POPRAVLJENA DOKUMENTACIJA_19-10-2022\3-1_NAČRT ELEKTRIČNIH INSTALACIJ\"/>
    </mc:Choice>
  </mc:AlternateContent>
  <bookViews>
    <workbookView xWindow="30" yWindow="135" windowWidth="28770" windowHeight="15450"/>
  </bookViews>
  <sheets>
    <sheet name="Elektro dela" sheetId="1" r:id="rId1"/>
  </sheets>
  <definedNames>
    <definedName name="_xlnm.Print_Area" localSheetId="0">'Elektro dela'!$A$1:$H$2415</definedName>
    <definedName name="_xlnm.Print_Titles" localSheetId="0">'Elektro dela'!$47:$47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329" i="1" l="1"/>
  <c r="H2243" i="1"/>
  <c r="H1967" i="1"/>
  <c r="H1787" i="1"/>
  <c r="H1763" i="1"/>
  <c r="H1697" i="1"/>
  <c r="H1672" i="1"/>
  <c r="H1610" i="1"/>
  <c r="H1567" i="1"/>
  <c r="H1452" i="1"/>
  <c r="H436" i="1"/>
  <c r="H182" i="1"/>
  <c r="H438" i="1"/>
  <c r="D27" i="1" l="1"/>
  <c r="C27" i="1"/>
  <c r="H2379" i="1"/>
  <c r="H2411" i="1" s="1"/>
  <c r="B2379" i="1"/>
  <c r="H2413" i="1" l="1"/>
  <c r="F27" i="1" s="1"/>
  <c r="B1485" i="1"/>
  <c r="B1509" i="1" s="1"/>
  <c r="H358" i="1"/>
  <c r="H359" i="1"/>
  <c r="H355" i="1" l="1"/>
  <c r="H354" i="1"/>
  <c r="H353" i="1"/>
  <c r="H315" i="1"/>
  <c r="H1019" i="1"/>
  <c r="H1017" i="1"/>
  <c r="H467" i="1" l="1"/>
  <c r="H465" i="1"/>
  <c r="H931" i="1" l="1"/>
  <c r="H972" i="1"/>
  <c r="H171" i="1"/>
  <c r="H178" i="1" l="1"/>
  <c r="H170" i="1"/>
  <c r="H166" i="1" l="1"/>
  <c r="H2214" i="1" l="1"/>
  <c r="H2193" i="1"/>
  <c r="H2183" i="1"/>
  <c r="H2173" i="1"/>
  <c r="H2156" i="1"/>
  <c r="H2149" i="1"/>
  <c r="H2139" i="1"/>
  <c r="H2130" i="1"/>
  <c r="H2125" i="1"/>
  <c r="H2115" i="1"/>
  <c r="H2060" i="1"/>
  <c r="B2002" i="1"/>
  <c r="B2031" i="1" s="1"/>
  <c r="B2060" i="1" s="1"/>
  <c r="B2081" i="1" s="1"/>
  <c r="B2115" i="1" s="1"/>
  <c r="B2125" i="1" s="1"/>
  <c r="B2130" i="1" s="1"/>
  <c r="B2139" i="1" s="1"/>
  <c r="B2149" i="1" s="1"/>
  <c r="B2156" i="1" s="1"/>
  <c r="B2183" i="1" s="1"/>
  <c r="B2193" i="1" s="1"/>
  <c r="B2214" i="1" s="1"/>
  <c r="B2227" i="1" s="1"/>
  <c r="H180" i="1" l="1"/>
  <c r="G184" i="1" s="1"/>
  <c r="H169" i="1"/>
  <c r="H165" i="1"/>
  <c r="H159" i="1"/>
  <c r="H158" i="1"/>
  <c r="H155" i="1"/>
  <c r="H154" i="1"/>
  <c r="H151" i="1"/>
  <c r="H150" i="1"/>
  <c r="H147" i="1"/>
  <c r="H146" i="1"/>
  <c r="H142" i="1"/>
  <c r="H143" i="1"/>
  <c r="H138" i="1"/>
  <c r="H141" i="1"/>
  <c r="H137" i="1"/>
  <c r="H134" i="1"/>
  <c r="H129" i="1"/>
  <c r="H128" i="1"/>
  <c r="H123" i="1"/>
  <c r="H122" i="1"/>
  <c r="H119" i="1"/>
  <c r="H116" i="1"/>
  <c r="H113" i="1"/>
  <c r="H112" i="1"/>
  <c r="H105" i="1"/>
  <c r="H102" i="1"/>
  <c r="H99" i="1"/>
  <c r="H90" i="1"/>
  <c r="H84" i="1"/>
  <c r="H96" i="1"/>
  <c r="H93" i="1"/>
  <c r="H87" i="1"/>
  <c r="H78" i="1"/>
  <c r="H75" i="1"/>
  <c r="H81" i="1"/>
  <c r="H68" i="1"/>
  <c r="H65" i="1"/>
  <c r="H173" i="1" l="1"/>
  <c r="H168" i="1"/>
  <c r="H177" i="1"/>
  <c r="H175" i="1"/>
  <c r="H164" i="1"/>
  <c r="H157" i="1"/>
  <c r="H153" i="1"/>
  <c r="H149" i="1"/>
  <c r="H140" i="1"/>
  <c r="H145" i="1"/>
  <c r="H136" i="1"/>
  <c r="H133" i="1"/>
  <c r="H131" i="1"/>
  <c r="H127" i="1"/>
  <c r="H125" i="1"/>
  <c r="H121" i="1"/>
  <c r="H118" i="1"/>
  <c r="H92" i="1"/>
  <c r="H115" i="1"/>
  <c r="H111" i="1"/>
  <c r="H109" i="1"/>
  <c r="H107" i="1"/>
  <c r="H104" i="1"/>
  <c r="H101" i="1"/>
  <c r="H98" i="1"/>
  <c r="H95" i="1"/>
  <c r="H89" i="1"/>
  <c r="H86" i="1"/>
  <c r="H83" i="1"/>
  <c r="H80" i="1"/>
  <c r="H77" i="1"/>
  <c r="H74" i="1"/>
  <c r="H72" i="1"/>
  <c r="H70" i="1"/>
  <c r="H67" i="1"/>
  <c r="H64" i="1"/>
  <c r="H62" i="1"/>
  <c r="H60" i="1"/>
  <c r="H348" i="1" l="1"/>
  <c r="H347" i="1"/>
  <c r="H346" i="1"/>
  <c r="H345" i="1"/>
  <c r="H344" i="1"/>
  <c r="H1693" i="1" l="1"/>
  <c r="H1695" i="1"/>
  <c r="H1691" i="1" l="1"/>
  <c r="H1687" i="1" l="1"/>
  <c r="H1689" i="1"/>
  <c r="H1685" i="1"/>
  <c r="H581" i="1" l="1"/>
  <c r="H450" i="1" l="1"/>
  <c r="H365" i="1"/>
  <c r="H364" i="1"/>
  <c r="H362" i="1"/>
  <c r="H361" i="1"/>
  <c r="H1287" i="1"/>
  <c r="H1285" i="1"/>
  <c r="H1283" i="1"/>
  <c r="H1281" i="1"/>
  <c r="H1279" i="1"/>
  <c r="H1276" i="1"/>
  <c r="H1274" i="1"/>
  <c r="H1272" i="1"/>
  <c r="H1270" i="1"/>
  <c r="H1268" i="1"/>
  <c r="H1266" i="1"/>
  <c r="H1264" i="1"/>
  <c r="H1262" i="1"/>
  <c r="H1260" i="1"/>
  <c r="H1257" i="1"/>
  <c r="H1255" i="1"/>
  <c r="H1253" i="1"/>
  <c r="H1251" i="1"/>
  <c r="H1248" i="1"/>
  <c r="H1246" i="1"/>
  <c r="H1244" i="1"/>
  <c r="H1242" i="1"/>
  <c r="B1242" i="1"/>
  <c r="B1244" i="1" s="1"/>
  <c r="B1246" i="1" s="1"/>
  <c r="B1248" i="1" s="1"/>
  <c r="B1251" i="1" s="1"/>
  <c r="B1253" i="1" s="1"/>
  <c r="B1255" i="1" s="1"/>
  <c r="B1257" i="1" s="1"/>
  <c r="B1260" i="1" s="1"/>
  <c r="B1262" i="1" s="1"/>
  <c r="B1264" i="1" s="1"/>
  <c r="B1266" i="1" s="1"/>
  <c r="B1268" i="1" s="1"/>
  <c r="B1270" i="1" s="1"/>
  <c r="B1272" i="1" s="1"/>
  <c r="B1274" i="1" s="1"/>
  <c r="B1276" i="1" s="1"/>
  <c r="B1279" i="1" s="1"/>
  <c r="B1281" i="1" s="1"/>
  <c r="B1283" i="1" s="1"/>
  <c r="B1285" i="1" s="1"/>
  <c r="B1287" i="1" s="1"/>
  <c r="B1289" i="1" s="1"/>
  <c r="H1240" i="1"/>
  <c r="H1289" i="1" l="1"/>
  <c r="H1291" i="1" s="1"/>
  <c r="H1895" i="1"/>
  <c r="H1900" i="1"/>
  <c r="H1899" i="1"/>
  <c r="H1898" i="1"/>
  <c r="H1893" i="1"/>
  <c r="B1893" i="1"/>
  <c r="B1895" i="1" s="1"/>
  <c r="B1897" i="1" s="1"/>
  <c r="G1902" i="1" l="1"/>
  <c r="H1491" i="1"/>
  <c r="D26" i="1" l="1"/>
  <c r="C26" i="1"/>
  <c r="D25" i="1"/>
  <c r="C25" i="1"/>
  <c r="H1683" i="1"/>
  <c r="B1683" i="1"/>
  <c r="B1685" i="1" s="1"/>
  <c r="B1687" i="1" s="1"/>
  <c r="B1689" i="1" s="1"/>
  <c r="B1691" i="1" s="1"/>
  <c r="B1693" i="1" s="1"/>
  <c r="B1695" i="1" s="1"/>
  <c r="B1697" i="1" s="1"/>
  <c r="D9" i="1"/>
  <c r="C9" i="1"/>
  <c r="H1295" i="1"/>
  <c r="B1295" i="1"/>
  <c r="B1397" i="1" s="1"/>
  <c r="B1407" i="1" s="1"/>
  <c r="H1422" i="1" l="1"/>
  <c r="F9" i="1" s="1"/>
  <c r="H1700" i="1"/>
  <c r="F20" i="1" s="1"/>
  <c r="H2336" i="1"/>
  <c r="H2334" i="1"/>
  <c r="H2340" i="1"/>
  <c r="H2331" i="1"/>
  <c r="H2327" i="1"/>
  <c r="H2324" i="1"/>
  <c r="H2321" i="1"/>
  <c r="H1728" i="1"/>
  <c r="H1727" i="1"/>
  <c r="H1726" i="1"/>
  <c r="H1725" i="1"/>
  <c r="H1724" i="1"/>
  <c r="H1723" i="1"/>
  <c r="H1722" i="1"/>
  <c r="H1721" i="1"/>
  <c r="H1761" i="1"/>
  <c r="H1760" i="1"/>
  <c r="H1759" i="1"/>
  <c r="H1758" i="1"/>
  <c r="H1757" i="1"/>
  <c r="H1756" i="1"/>
  <c r="H1755" i="1"/>
  <c r="H1754" i="1"/>
  <c r="H1785" i="1"/>
  <c r="H1784" i="1"/>
  <c r="H1783" i="1"/>
  <c r="H1782" i="1"/>
  <c r="H1781" i="1"/>
  <c r="H1780" i="1"/>
  <c r="H1779" i="1"/>
  <c r="H1812" i="1"/>
  <c r="H1811" i="1"/>
  <c r="H1810" i="1"/>
  <c r="H1809" i="1"/>
  <c r="H1808" i="1"/>
  <c r="H1807" i="1"/>
  <c r="H1806" i="1"/>
  <c r="H1805" i="1"/>
  <c r="H1835" i="1"/>
  <c r="H1836" i="1"/>
  <c r="H1834" i="1"/>
  <c r="H1833" i="1"/>
  <c r="H1832" i="1"/>
  <c r="H1887" i="1"/>
  <c r="H1886" i="1"/>
  <c r="H1885" i="1"/>
  <c r="H1877" i="1"/>
  <c r="B1877" i="1"/>
  <c r="B1884" i="1" s="1"/>
  <c r="G1889" i="1" l="1"/>
  <c r="H1501" i="1" l="1"/>
  <c r="H1499" i="1"/>
  <c r="H1497" i="1"/>
  <c r="H1495" i="1"/>
  <c r="H1493" i="1"/>
  <c r="H1489" i="1"/>
  <c r="H1487" i="1"/>
  <c r="H1438" i="1"/>
  <c r="H1437" i="1"/>
  <c r="H1436" i="1"/>
  <c r="H944" i="1"/>
  <c r="H630" i="1"/>
  <c r="H647" i="1"/>
  <c r="H680" i="1"/>
  <c r="H913" i="1"/>
  <c r="H1031" i="1"/>
  <c r="H1065" i="1"/>
  <c r="H1089" i="1"/>
  <c r="H1115" i="1"/>
  <c r="H1140" i="1"/>
  <c r="H1172" i="1"/>
  <c r="H1196" i="1"/>
  <c r="H545" i="1"/>
  <c r="H430" i="1"/>
  <c r="H428" i="1"/>
  <c r="H426" i="1"/>
  <c r="H424" i="1"/>
  <c r="H422" i="1"/>
  <c r="H419" i="1"/>
  <c r="H417" i="1"/>
  <c r="H415" i="1"/>
  <c r="H413" i="1"/>
  <c r="H411" i="1"/>
  <c r="H434" i="1"/>
  <c r="H393" i="1"/>
  <c r="H395" i="1"/>
  <c r="H397" i="1"/>
  <c r="H391" i="1"/>
  <c r="H389" i="1"/>
  <c r="H321" i="1"/>
  <c r="H317" i="1"/>
  <c r="H308" i="1"/>
  <c r="H316" i="1"/>
  <c r="H314" i="1"/>
  <c r="H320" i="1"/>
  <c r="H310" i="1"/>
  <c r="H313" i="1"/>
  <c r="G1503" i="1" l="1"/>
  <c r="H337" i="1" l="1"/>
  <c r="H328" i="1"/>
  <c r="H334" i="1"/>
  <c r="H329" i="1"/>
  <c r="H331" i="1"/>
  <c r="H330" i="1"/>
  <c r="H327" i="1"/>
  <c r="H333" i="1"/>
  <c r="H332" i="1"/>
  <c r="H335" i="1"/>
  <c r="H1970" i="1"/>
  <c r="H1972" i="1"/>
  <c r="H1917" i="1"/>
  <c r="H1202" i="1" l="1"/>
  <c r="H1212" i="1"/>
  <c r="H1210" i="1"/>
  <c r="H1208" i="1"/>
  <c r="H1206" i="1"/>
  <c r="H1204" i="1"/>
  <c r="H1200" i="1"/>
  <c r="H1198" i="1"/>
  <c r="H1194" i="1"/>
  <c r="H1191" i="1"/>
  <c r="H1148" i="1"/>
  <c r="H1138" i="1"/>
  <c r="H1162" i="1"/>
  <c r="H1160" i="1"/>
  <c r="H1158" i="1"/>
  <c r="H1156" i="1"/>
  <c r="H1154" i="1"/>
  <c r="H1152" i="1"/>
  <c r="H1150" i="1"/>
  <c r="H1146" i="1"/>
  <c r="H1144" i="1"/>
  <c r="H1142" i="1"/>
  <c r="H1132" i="1"/>
  <c r="H1182" i="1"/>
  <c r="H1186" i="1"/>
  <c r="H1184" i="1"/>
  <c r="H1180" i="1"/>
  <c r="H1178" i="1"/>
  <c r="H1176" i="1"/>
  <c r="H1174" i="1"/>
  <c r="H1170" i="1"/>
  <c r="H1167" i="1"/>
  <c r="H1127" i="1"/>
  <c r="H1125" i="1"/>
  <c r="H1123" i="1"/>
  <c r="H1121" i="1"/>
  <c r="H1119" i="1"/>
  <c r="H1117" i="1"/>
  <c r="H1113" i="1"/>
  <c r="H1110" i="1"/>
  <c r="H1103" i="1"/>
  <c r="H1105" i="1"/>
  <c r="H1101" i="1"/>
  <c r="H1099" i="1"/>
  <c r="H1097" i="1"/>
  <c r="H1095" i="1"/>
  <c r="H1093" i="1"/>
  <c r="H1091" i="1"/>
  <c r="H1087" i="1"/>
  <c r="H1084" i="1"/>
  <c r="H1060" i="1"/>
  <c r="H1079" i="1"/>
  <c r="H1077" i="1"/>
  <c r="H1075" i="1"/>
  <c r="H1073" i="1"/>
  <c r="H1071" i="1"/>
  <c r="H1069" i="1"/>
  <c r="H1067" i="1"/>
  <c r="H1063" i="1"/>
  <c r="H1051" i="1"/>
  <c r="H485" i="1"/>
  <c r="H1049" i="1"/>
  <c r="H1047" i="1"/>
  <c r="H1041" i="1"/>
  <c r="H1039" i="1"/>
  <c r="H1037" i="1"/>
  <c r="H1055" i="1"/>
  <c r="H1053" i="1"/>
  <c r="H1045" i="1"/>
  <c r="H1043" i="1"/>
  <c r="H1035" i="1"/>
  <c r="H1033" i="1"/>
  <c r="H1029" i="1"/>
  <c r="H1026" i="1"/>
  <c r="G1214" i="1" l="1"/>
  <c r="G1188" i="1"/>
  <c r="G1164" i="1"/>
  <c r="G1129" i="1"/>
  <c r="G1107" i="1"/>
  <c r="G1081" i="1"/>
  <c r="G1057" i="1"/>
  <c r="H1015" i="1" l="1"/>
  <c r="H1021" i="1"/>
  <c r="H1013" i="1"/>
  <c r="H1011" i="1"/>
  <c r="H1009" i="1"/>
  <c r="H1007" i="1"/>
  <c r="H1005" i="1"/>
  <c r="H999" i="1"/>
  <c r="H785" i="1"/>
  <c r="H779" i="1"/>
  <c r="H814" i="1"/>
  <c r="H729" i="1"/>
  <c r="H810" i="1"/>
  <c r="H846" i="1"/>
  <c r="H828" i="1"/>
  <c r="H812" i="1"/>
  <c r="H830" i="1"/>
  <c r="H836" i="1"/>
  <c r="H848" i="1"/>
  <c r="H889" i="1"/>
  <c r="H818" i="1"/>
  <c r="H873" i="1"/>
  <c r="H897" i="1"/>
  <c r="H895" i="1"/>
  <c r="H893" i="1"/>
  <c r="H891" i="1"/>
  <c r="H883" i="1"/>
  <c r="H887" i="1"/>
  <c r="H885" i="1"/>
  <c r="H844" i="1"/>
  <c r="H832" i="1"/>
  <c r="H840" i="1"/>
  <c r="H838" i="1"/>
  <c r="H842" i="1"/>
  <c r="H834" i="1"/>
  <c r="H816" i="1"/>
  <c r="H767" i="1"/>
  <c r="H757" i="1"/>
  <c r="H765" i="1"/>
  <c r="H783" i="1"/>
  <c r="H781" i="1"/>
  <c r="H777" i="1"/>
  <c r="H775" i="1"/>
  <c r="H773" i="1"/>
  <c r="H771" i="1"/>
  <c r="H769" i="1"/>
  <c r="H761" i="1"/>
  <c r="H753" i="1"/>
  <c r="H751" i="1"/>
  <c r="H759" i="1"/>
  <c r="H749" i="1"/>
  <c r="H731" i="1"/>
  <c r="H733" i="1"/>
  <c r="H881" i="1"/>
  <c r="H826" i="1"/>
  <c r="H747" i="1"/>
  <c r="H745" i="1"/>
  <c r="H743" i="1"/>
  <c r="H741" i="1"/>
  <c r="H739" i="1"/>
  <c r="H737" i="1"/>
  <c r="H763" i="1"/>
  <c r="H755" i="1"/>
  <c r="H899" i="1"/>
  <c r="H800" i="1"/>
  <c r="H863" i="1"/>
  <c r="H879" i="1"/>
  <c r="H877" i="1"/>
  <c r="H875" i="1"/>
  <c r="H871" i="1"/>
  <c r="H869" i="1"/>
  <c r="H867" i="1"/>
  <c r="H865" i="1"/>
  <c r="H861" i="1"/>
  <c r="H855" i="1"/>
  <c r="H822" i="1"/>
  <c r="H820" i="1"/>
  <c r="H824" i="1"/>
  <c r="G901" i="1" l="1"/>
  <c r="G1023" i="1"/>
  <c r="H808" i="1" l="1"/>
  <c r="H806" i="1"/>
  <c r="H804" i="1"/>
  <c r="H802" i="1"/>
  <c r="H798" i="1"/>
  <c r="H792" i="1"/>
  <c r="H719" i="1"/>
  <c r="H704" i="1"/>
  <c r="H605" i="1"/>
  <c r="H573" i="1"/>
  <c r="H597" i="1"/>
  <c r="H571" i="1"/>
  <c r="H964" i="1"/>
  <c r="H960" i="1"/>
  <c r="H958" i="1"/>
  <c r="H950" i="1"/>
  <c r="H954" i="1"/>
  <c r="H661" i="1"/>
  <c r="H665" i="1"/>
  <c r="H712" i="1"/>
  <c r="H639" i="1"/>
  <c r="H487" i="1"/>
  <c r="H702" i="1"/>
  <c r="H706" i="1"/>
  <c r="H708" i="1"/>
  <c r="H692" i="1"/>
  <c r="H686" i="1"/>
  <c r="H684" i="1"/>
  <c r="H700" i="1"/>
  <c r="H698" i="1"/>
  <c r="H696" i="1"/>
  <c r="H929" i="1" l="1"/>
  <c r="H917" i="1"/>
  <c r="H915" i="1"/>
  <c r="H994" i="1"/>
  <c r="H992" i="1"/>
  <c r="H989" i="1"/>
  <c r="H986" i="1"/>
  <c r="H979" i="1"/>
  <c r="G996" i="1" l="1"/>
  <c r="H515" i="1"/>
  <c r="H461" i="1" l="1"/>
  <c r="H493" i="1" l="1"/>
  <c r="H505" i="1" l="1"/>
  <c r="H502" i="1"/>
  <c r="H499" i="1"/>
  <c r="H496" i="1"/>
  <c r="H457" i="1" l="1"/>
  <c r="H319" i="1"/>
  <c r="H318" i="1"/>
  <c r="H312" i="1"/>
  <c r="H311" i="1"/>
  <c r="H309" i="1"/>
  <c r="H307" i="1"/>
  <c r="H306" i="1"/>
  <c r="H305" i="1"/>
  <c r="H304" i="1"/>
  <c r="H303" i="1"/>
  <c r="H375" i="1" l="1"/>
  <c r="H371" i="1"/>
  <c r="H286" i="1" l="1"/>
  <c r="H284" i="1"/>
  <c r="H282" i="1"/>
  <c r="H280" i="1"/>
  <c r="H278" i="1"/>
  <c r="H276" i="1"/>
  <c r="H274" i="1"/>
  <c r="H272" i="1"/>
  <c r="H270" i="1"/>
  <c r="H268" i="1"/>
  <c r="H266" i="1"/>
  <c r="H264" i="1"/>
  <c r="H262" i="1"/>
  <c r="H260" i="1"/>
  <c r="H258" i="1"/>
  <c r="H256" i="1"/>
  <c r="H248" i="1"/>
  <c r="H240" i="1"/>
  <c r="H236" i="1"/>
  <c r="H1612" i="1" l="1"/>
  <c r="H1608" i="1"/>
  <c r="H1606" i="1"/>
  <c r="H1604" i="1"/>
  <c r="H1511" i="1"/>
  <c r="H2370" i="1" l="1"/>
  <c r="H2368" i="1"/>
  <c r="H2366" i="1"/>
  <c r="H2364" i="1"/>
  <c r="H2362" i="1"/>
  <c r="H2360" i="1"/>
  <c r="H2358" i="1"/>
  <c r="H2356" i="1"/>
  <c r="H2354" i="1"/>
  <c r="B2354" i="1"/>
  <c r="B2356" i="1" s="1"/>
  <c r="B2358" i="1" s="1"/>
  <c r="B2360" i="1" s="1"/>
  <c r="B2362" i="1" s="1"/>
  <c r="B2364" i="1" s="1"/>
  <c r="B2366" i="1" s="1"/>
  <c r="B2368" i="1" s="1"/>
  <c r="B2370" i="1" s="1"/>
  <c r="H2372" i="1" l="1"/>
  <c r="F26" i="1" s="1"/>
  <c r="H1658" i="1" l="1"/>
  <c r="H1656" i="1"/>
  <c r="H1602" i="1"/>
  <c r="H1600" i="1"/>
  <c r="H1592" i="1"/>
  <c r="H1597" i="1"/>
  <c r="H1595" i="1"/>
  <c r="H1590" i="1"/>
  <c r="H1587" i="1"/>
  <c r="H1584" i="1"/>
  <c r="H1581" i="1"/>
  <c r="H2346" i="1"/>
  <c r="H2344" i="1"/>
  <c r="H2342" i="1"/>
  <c r="H2338" i="1"/>
  <c r="H2318" i="1"/>
  <c r="H2316" i="1"/>
  <c r="H2314" i="1"/>
  <c r="H2312" i="1"/>
  <c r="H2309" i="1"/>
  <c r="H2307" i="1"/>
  <c r="H2304" i="1"/>
  <c r="H2302" i="1"/>
  <c r="H2299" i="1"/>
  <c r="H2297" i="1"/>
  <c r="H2294" i="1"/>
  <c r="H2292" i="1"/>
  <c r="H2290" i="1"/>
  <c r="H2288" i="1"/>
  <c r="H2286" i="1"/>
  <c r="H2283" i="1"/>
  <c r="H2281" i="1"/>
  <c r="H2278" i="1"/>
  <c r="H2275" i="1"/>
  <c r="H2273" i="1"/>
  <c r="H2270" i="1"/>
  <c r="H2268" i="1"/>
  <c r="B2265" i="1"/>
  <c r="B2268" i="1" s="1"/>
  <c r="B2270" i="1" s="1"/>
  <c r="B2273" i="1" s="1"/>
  <c r="B2275" i="1" s="1"/>
  <c r="B2278" i="1" s="1"/>
  <c r="B2281" i="1" s="1"/>
  <c r="B2283" i="1" s="1"/>
  <c r="B2286" i="1" s="1"/>
  <c r="B2288" i="1" s="1"/>
  <c r="B2290" i="1" s="1"/>
  <c r="B2292" i="1" s="1"/>
  <c r="B2294" i="1" s="1"/>
  <c r="B2297" i="1" s="1"/>
  <c r="B2299" i="1" s="1"/>
  <c r="B2302" i="1" s="1"/>
  <c r="B2304" i="1" s="1"/>
  <c r="B2307" i="1" s="1"/>
  <c r="B2309" i="1" s="1"/>
  <c r="B2312" i="1" s="1"/>
  <c r="B2314" i="1" s="1"/>
  <c r="B2316" i="1" s="1"/>
  <c r="B2318" i="1" s="1"/>
  <c r="H2265" i="1"/>
  <c r="B2321" i="1" l="1"/>
  <c r="B2324" i="1" s="1"/>
  <c r="B2327" i="1" s="1"/>
  <c r="H2263" i="1"/>
  <c r="B303" i="1"/>
  <c r="H1578" i="1"/>
  <c r="G1615" i="1" s="1"/>
  <c r="B1578" i="1"/>
  <c r="B1581" i="1" s="1"/>
  <c r="B1584" i="1" s="1"/>
  <c r="B1587" i="1" s="1"/>
  <c r="B1590" i="1" s="1"/>
  <c r="B1592" i="1" s="1"/>
  <c r="B1595" i="1" s="1"/>
  <c r="B1597" i="1" s="1"/>
  <c r="B1600" i="1" s="1"/>
  <c r="B1602" i="1" s="1"/>
  <c r="B2329" i="1" l="1"/>
  <c r="B2331" i="1" s="1"/>
  <c r="B2334" i="1" s="1"/>
  <c r="B2336" i="1" s="1"/>
  <c r="B2338" i="1" s="1"/>
  <c r="B2340" i="1" s="1"/>
  <c r="B2342" i="1" s="1"/>
  <c r="B2344" i="1" s="1"/>
  <c r="B2346" i="1" s="1"/>
  <c r="B1604" i="1"/>
  <c r="B1606" i="1" s="1"/>
  <c r="B1608" i="1" s="1"/>
  <c r="H2348" i="1"/>
  <c r="F25" i="1" s="1"/>
  <c r="H1217" i="1"/>
  <c r="G1228" i="1" s="1"/>
  <c r="B1610" i="1" l="1"/>
  <c r="B1612" i="1" s="1"/>
  <c r="D24" i="1"/>
  <c r="C24" i="1"/>
  <c r="D23" i="1"/>
  <c r="C23" i="1"/>
  <c r="H2255" i="1"/>
  <c r="H2253" i="1"/>
  <c r="H2237" i="1"/>
  <c r="H2235" i="1"/>
  <c r="H2233" i="1"/>
  <c r="H2251" i="1"/>
  <c r="H2245" i="1"/>
  <c r="H2231" i="1"/>
  <c r="H2081" i="1"/>
  <c r="H2031" i="1"/>
  <c r="H2229" i="1"/>
  <c r="H2249" i="1"/>
  <c r="H2247" i="1"/>
  <c r="H2227" i="1"/>
  <c r="H2002" i="1"/>
  <c r="H2258" i="1" l="1"/>
  <c r="F24" i="1" s="1"/>
  <c r="B2229" i="1"/>
  <c r="B2231" i="1" l="1"/>
  <c r="B2233" i="1" s="1"/>
  <c r="B2235" i="1" s="1"/>
  <c r="B2237" i="1" s="1"/>
  <c r="H1569" i="1"/>
  <c r="H1565" i="1"/>
  <c r="H1563" i="1"/>
  <c r="H1561" i="1"/>
  <c r="H1559" i="1"/>
  <c r="H1557" i="1"/>
  <c r="H1555" i="1"/>
  <c r="H1553" i="1"/>
  <c r="H1551" i="1"/>
  <c r="H1549" i="1"/>
  <c r="H1547" i="1"/>
  <c r="H1545" i="1"/>
  <c r="H1543" i="1"/>
  <c r="B2243" i="1" l="1"/>
  <c r="B2245" i="1" s="1"/>
  <c r="B2247" i="1" s="1"/>
  <c r="B2249" i="1" s="1"/>
  <c r="B2251" i="1" s="1"/>
  <c r="B2253" i="1" s="1"/>
  <c r="B2255" i="1" s="1"/>
  <c r="H1976" i="1"/>
  <c r="H1974" i="1"/>
  <c r="H1963" i="1"/>
  <c r="H1915" i="1"/>
  <c r="H1913" i="1"/>
  <c r="H1911" i="1"/>
  <c r="H1909" i="1"/>
  <c r="H1930" i="1"/>
  <c r="H1928" i="1"/>
  <c r="H1926" i="1"/>
  <c r="H1924" i="1"/>
  <c r="H1921" i="1"/>
  <c r="H1919" i="1"/>
  <c r="H1937" i="1"/>
  <c r="H1935" i="1"/>
  <c r="H1933" i="1"/>
  <c r="H1950" i="1"/>
  <c r="H1948" i="1"/>
  <c r="H1946" i="1"/>
  <c r="H1944" i="1"/>
  <c r="H1942" i="1"/>
  <c r="H1939" i="1"/>
  <c r="H1956" i="1"/>
  <c r="H1954" i="1"/>
  <c r="H1952" i="1"/>
  <c r="H1958" i="1"/>
  <c r="B1923" i="1"/>
  <c r="B1932" i="1" s="1"/>
  <c r="B1941" i="1" s="1"/>
  <c r="B1960" i="1" s="1"/>
  <c r="B1967" i="1" s="1"/>
  <c r="B1969" i="1" s="1"/>
  <c r="H1871" i="1" l="1"/>
  <c r="H1870" i="1"/>
  <c r="H1869" i="1"/>
  <c r="H1868" i="1"/>
  <c r="H1867" i="1"/>
  <c r="H1866" i="1"/>
  <c r="H1865" i="1"/>
  <c r="H1864" i="1"/>
  <c r="H1863" i="1"/>
  <c r="H1862" i="1"/>
  <c r="H1861" i="1"/>
  <c r="H1860" i="1"/>
  <c r="H1859" i="1"/>
  <c r="B1846" i="1"/>
  <c r="B1848" i="1" s="1"/>
  <c r="B1850" i="1" s="1"/>
  <c r="B1852" i="1" s="1"/>
  <c r="B1854" i="1" s="1"/>
  <c r="B1856" i="1" s="1"/>
  <c r="B1858" i="1" s="1"/>
  <c r="H1856" i="1"/>
  <c r="H1854" i="1"/>
  <c r="H1852" i="1"/>
  <c r="H1850" i="1"/>
  <c r="H1848" i="1"/>
  <c r="H1846" i="1"/>
  <c r="H1844" i="1"/>
  <c r="H1838" i="1"/>
  <c r="H1829" i="1"/>
  <c r="H1828" i="1"/>
  <c r="B1827" i="1"/>
  <c r="B1831" i="1" s="1"/>
  <c r="B1838" i="1" s="1"/>
  <c r="H1819" i="1"/>
  <c r="H1814" i="1"/>
  <c r="H1802" i="1"/>
  <c r="H1801" i="1"/>
  <c r="H1800" i="1"/>
  <c r="B1799" i="1"/>
  <c r="B1804" i="1" s="1"/>
  <c r="B1814" i="1" s="1"/>
  <c r="H1794" i="1"/>
  <c r="H1789" i="1"/>
  <c r="B1774" i="1"/>
  <c r="B1776" i="1" s="1"/>
  <c r="B1778" i="1" s="1"/>
  <c r="B1787" i="1" s="1"/>
  <c r="B1789" i="1" s="1"/>
  <c r="H1776" i="1"/>
  <c r="H1774" i="1"/>
  <c r="H1770" i="1"/>
  <c r="H1765" i="1"/>
  <c r="G1816" i="1" l="1"/>
  <c r="G1873" i="1"/>
  <c r="G1840" i="1"/>
  <c r="G1791" i="1"/>
  <c r="H1751" i="1"/>
  <c r="H1750" i="1"/>
  <c r="H1749" i="1"/>
  <c r="H1748" i="1"/>
  <c r="B1745" i="1"/>
  <c r="B1747" i="1" s="1"/>
  <c r="B1753" i="1" s="1"/>
  <c r="B1763" i="1" s="1"/>
  <c r="B1765" i="1" s="1"/>
  <c r="H1745" i="1"/>
  <c r="H1736" i="1"/>
  <c r="H1730" i="1"/>
  <c r="B1712" i="1"/>
  <c r="B1714" i="1" s="1"/>
  <c r="B1716" i="1" s="1"/>
  <c r="B1718" i="1" s="1"/>
  <c r="B1720" i="1" s="1"/>
  <c r="B1730" i="1" s="1"/>
  <c r="H1718" i="1"/>
  <c r="H1716" i="1"/>
  <c r="H1714" i="1"/>
  <c r="H1712" i="1"/>
  <c r="G1767" i="1" l="1"/>
  <c r="H242" i="1"/>
  <c r="H230" i="1"/>
  <c r="H222" i="1"/>
  <c r="H220" i="1"/>
  <c r="H218" i="1"/>
  <c r="H216" i="1"/>
  <c r="H208" i="1"/>
  <c r="H202" i="1"/>
  <c r="H200" i="1"/>
  <c r="H228" i="1"/>
  <c r="H226" i="1"/>
  <c r="H232" i="1"/>
  <c r="H254" i="1"/>
  <c r="H252" i="1"/>
  <c r="H288" i="1"/>
  <c r="H250" i="1"/>
  <c r="H244" i="1"/>
  <c r="H246" i="1"/>
  <c r="H234" i="1"/>
  <c r="H238" i="1"/>
  <c r="H224" i="1"/>
  <c r="H214" i="1"/>
  <c r="H212" i="1"/>
  <c r="H210" i="1"/>
  <c r="H206" i="1"/>
  <c r="H204" i="1"/>
  <c r="H198" i="1"/>
  <c r="H196" i="1"/>
  <c r="B194" i="1"/>
  <c r="B196" i="1" s="1"/>
  <c r="B198" i="1" s="1"/>
  <c r="B200" i="1" s="1"/>
  <c r="B202" i="1" s="1"/>
  <c r="B204" i="1" s="1"/>
  <c r="B206" i="1" s="1"/>
  <c r="B210" i="1" s="1"/>
  <c r="B214" i="1" l="1"/>
  <c r="B216" i="1" s="1"/>
  <c r="H1995" i="1"/>
  <c r="H1993" i="1"/>
  <c r="H1991" i="1"/>
  <c r="H1989" i="1"/>
  <c r="H1985" i="1"/>
  <c r="B1985" i="1"/>
  <c r="B1989" i="1" s="1"/>
  <c r="B1991" i="1" s="1"/>
  <c r="B1993" i="1" s="1"/>
  <c r="B1995" i="1" s="1"/>
  <c r="H1983" i="1"/>
  <c r="B220" i="1" l="1"/>
  <c r="B224" i="1" s="1"/>
  <c r="B230" i="1" s="1"/>
  <c r="B234" i="1" s="1"/>
  <c r="B242" i="1" s="1"/>
  <c r="B250" i="1" s="1"/>
  <c r="B258" i="1" s="1"/>
  <c r="B264" i="1" s="1"/>
  <c r="B270" i="1" s="1"/>
  <c r="B276" i="1" s="1"/>
  <c r="B284" i="1" s="1"/>
  <c r="B288" i="1" s="1"/>
  <c r="H1999" i="1"/>
  <c r="F23" i="1" s="1"/>
  <c r="H541" i="1"/>
  <c r="H540" i="1"/>
  <c r="H539" i="1"/>
  <c r="H508" i="1"/>
  <c r="H518" i="1" l="1"/>
  <c r="H583" i="1"/>
  <c r="H386" i="1" l="1"/>
  <c r="H384" i="1"/>
  <c r="H382" i="1"/>
  <c r="H380" i="1"/>
  <c r="H369" i="1" l="1"/>
  <c r="H357" i="1"/>
  <c r="H595" i="1" l="1"/>
  <c r="H593" i="1"/>
  <c r="H577" i="1"/>
  <c r="H927" i="1"/>
  <c r="H923" i="1"/>
  <c r="H921" i="1"/>
  <c r="H905" i="1"/>
  <c r="H491" i="1"/>
  <c r="H1432" i="1"/>
  <c r="H1431" i="1"/>
  <c r="B1430" i="1"/>
  <c r="H1448" i="1"/>
  <c r="H463" i="1"/>
  <c r="H489" i="1" l="1"/>
  <c r="H483" i="1"/>
  <c r="H477" i="1"/>
  <c r="H476" i="1"/>
  <c r="H339" i="1"/>
  <c r="H338" i="1"/>
  <c r="H336" i="1"/>
  <c r="H326" i="1"/>
  <c r="H325" i="1"/>
  <c r="H324" i="1"/>
  <c r="H1705" i="1" l="1"/>
  <c r="G1732" i="1" l="1"/>
  <c r="H1904" i="1"/>
  <c r="B60" i="1"/>
  <c r="F21" i="1" l="1"/>
  <c r="H194" i="1"/>
  <c r="H192" i="1"/>
  <c r="G290" i="1" l="1"/>
  <c r="H1961" i="1" l="1"/>
  <c r="H1633" i="1"/>
  <c r="B1635" i="1"/>
  <c r="H367" i="1" l="1"/>
  <c r="H373" i="1"/>
  <c r="H377" i="1"/>
  <c r="H400" i="1"/>
  <c r="H402" i="1"/>
  <c r="H404" i="1"/>
  <c r="H406" i="1"/>
  <c r="H956" i="1"/>
  <c r="H948" i="1"/>
  <c r="H850" i="1"/>
  <c r="G852" i="1" s="1"/>
  <c r="H735" i="1"/>
  <c r="H725" i="1"/>
  <c r="H688" i="1"/>
  <c r="H710" i="1"/>
  <c r="H659" i="1"/>
  <c r="H657" i="1"/>
  <c r="H655" i="1"/>
  <c r="H653" i="1"/>
  <c r="H663" i="1"/>
  <c r="H651" i="1"/>
  <c r="H628" i="1" l="1"/>
  <c r="D22" i="1" l="1"/>
  <c r="C22" i="1"/>
  <c r="H1959" i="1"/>
  <c r="H1978" i="1" s="1"/>
  <c r="F22" i="1" l="1"/>
  <c r="D17" i="1" l="1"/>
  <c r="H1454" i="1" l="1"/>
  <c r="H1450" i="1"/>
  <c r="H1446" i="1"/>
  <c r="H1444" i="1"/>
  <c r="H1442" i="1"/>
  <c r="H1440" i="1"/>
  <c r="H1457" i="1" l="1"/>
  <c r="D10" i="1"/>
  <c r="C10" i="1"/>
  <c r="B1435" i="1"/>
  <c r="B1440" i="1" s="1"/>
  <c r="B1442" i="1" s="1"/>
  <c r="B1444" i="1" s="1"/>
  <c r="B1446" i="1" s="1"/>
  <c r="B1448" i="1" s="1"/>
  <c r="B1450" i="1" s="1"/>
  <c r="H1467" i="1"/>
  <c r="H1469" i="1"/>
  <c r="H1471" i="1"/>
  <c r="H1473" i="1"/>
  <c r="H1475" i="1"/>
  <c r="H1477" i="1"/>
  <c r="H1479" i="1"/>
  <c r="H1481" i="1"/>
  <c r="H585" i="1"/>
  <c r="H974" i="1"/>
  <c r="H970" i="1"/>
  <c r="H968" i="1"/>
  <c r="H966" i="1"/>
  <c r="H962" i="1"/>
  <c r="H952" i="1"/>
  <c r="H946" i="1"/>
  <c r="H942" i="1"/>
  <c r="H938" i="1"/>
  <c r="B1452" i="1" l="1"/>
  <c r="B1454" i="1" s="1"/>
  <c r="G1483" i="1"/>
  <c r="G976" i="1"/>
  <c r="H1639" i="1"/>
  <c r="F10" i="1" l="1"/>
  <c r="H589" i="1"/>
  <c r="B621" i="1"/>
  <c r="B638" i="1" s="1"/>
  <c r="H634" i="1"/>
  <c r="H622" i="1"/>
  <c r="H672" i="1"/>
  <c r="H678" i="1"/>
  <c r="H682" i="1"/>
  <c r="H690" i="1"/>
  <c r="H694" i="1"/>
  <c r="H714" i="1"/>
  <c r="H727" i="1"/>
  <c r="H787" i="1"/>
  <c r="H615" i="1"/>
  <c r="H613" i="1"/>
  <c r="H603" i="1"/>
  <c r="H611" i="1"/>
  <c r="H609" i="1"/>
  <c r="H607" i="1"/>
  <c r="H601" i="1"/>
  <c r="H599" i="1"/>
  <c r="G636" i="1" l="1"/>
  <c r="G789" i="1"/>
  <c r="G716" i="1"/>
  <c r="H587" i="1" l="1"/>
  <c r="H919" i="1"/>
  <c r="H1513" i="1" l="1"/>
  <c r="B1511" i="1" l="1"/>
  <c r="B1513" i="1" s="1"/>
  <c r="B1515" i="1" s="1"/>
  <c r="B1517" i="1" s="1"/>
  <c r="H440" i="1" l="1"/>
  <c r="H579" i="1" l="1"/>
  <c r="D21" i="1" l="1"/>
  <c r="C21" i="1"/>
  <c r="D20" i="1"/>
  <c r="C20" i="1"/>
  <c r="H472" i="1" l="1"/>
  <c r="B1543" i="1" l="1"/>
  <c r="B1545" i="1" s="1"/>
  <c r="H1662" i="1"/>
  <c r="H1660" i="1"/>
  <c r="G1572" i="1" l="1"/>
  <c r="H1617" i="1"/>
  <c r="B1547" i="1"/>
  <c r="B1549" i="1" l="1"/>
  <c r="B1551" i="1" s="1"/>
  <c r="B1553" i="1" l="1"/>
  <c r="B1555" i="1" s="1"/>
  <c r="B1557" i="1" s="1"/>
  <c r="B1559" i="1" s="1"/>
  <c r="B1561" i="1" s="1"/>
  <c r="B1563" i="1" s="1"/>
  <c r="B1565" i="1" s="1"/>
  <c r="H1531" i="1"/>
  <c r="B1567" i="1" l="1"/>
  <c r="B1569" i="1" s="1"/>
  <c r="H1648" i="1"/>
  <c r="H1664" i="1" l="1"/>
  <c r="H1668" i="1"/>
  <c r="H1666" i="1"/>
  <c r="H1653" i="1"/>
  <c r="H1650" i="1"/>
  <c r="H1645" i="1"/>
  <c r="H1642" i="1"/>
  <c r="H1637" i="1"/>
  <c r="C19" i="1"/>
  <c r="C8" i="1"/>
  <c r="H617" i="1" l="1"/>
  <c r="H591" i="1"/>
  <c r="H575" i="1"/>
  <c r="H569" i="1"/>
  <c r="H562" i="1"/>
  <c r="H408" i="1" l="1"/>
  <c r="B62" i="1" l="1"/>
  <c r="B64" i="1" s="1"/>
  <c r="H293" i="1" l="1"/>
  <c r="F5" i="1" s="1"/>
  <c r="B67" i="1"/>
  <c r="B70" i="1" l="1"/>
  <c r="B72" i="1" l="1"/>
  <c r="B74" i="1" s="1"/>
  <c r="B77" i="1" s="1"/>
  <c r="B80" i="1" s="1"/>
  <c r="B83" i="1" l="1"/>
  <c r="B1629" i="1"/>
  <c r="B1631" i="1" s="1"/>
  <c r="B1637" i="1" s="1"/>
  <c r="D19" i="1"/>
  <c r="H1670" i="1"/>
  <c r="H1635" i="1"/>
  <c r="H1631" i="1"/>
  <c r="H1629" i="1"/>
  <c r="H1627" i="1"/>
  <c r="H1625" i="1"/>
  <c r="D18" i="1"/>
  <c r="C18" i="1"/>
  <c r="H1675" i="1" l="1"/>
  <c r="B86" i="1"/>
  <c r="B89" i="1" s="1"/>
  <c r="B92" i="1" s="1"/>
  <c r="B95" i="1" s="1"/>
  <c r="B98" i="1" s="1"/>
  <c r="B101" i="1" s="1"/>
  <c r="B104" i="1" s="1"/>
  <c r="B107" i="1" s="1"/>
  <c r="B109" i="1" s="1"/>
  <c r="B111" i="1" s="1"/>
  <c r="B115" i="1" s="1"/>
  <c r="B118" i="1" s="1"/>
  <c r="B121" i="1" s="1"/>
  <c r="B125" i="1" s="1"/>
  <c r="B127" i="1" s="1"/>
  <c r="B131" i="1" s="1"/>
  <c r="B133" i="1" s="1"/>
  <c r="B136" i="1" s="1"/>
  <c r="B140" i="1" s="1"/>
  <c r="B145" i="1" s="1"/>
  <c r="B149" i="1" s="1"/>
  <c r="B153" i="1" s="1"/>
  <c r="B157" i="1" s="1"/>
  <c r="B164" i="1" s="1"/>
  <c r="B168" i="1" s="1"/>
  <c r="B173" i="1" s="1"/>
  <c r="B175" i="1" s="1"/>
  <c r="B1639" i="1"/>
  <c r="H1529" i="1"/>
  <c r="H1527" i="1"/>
  <c r="H1524" i="1"/>
  <c r="H1521" i="1"/>
  <c r="H1518" i="1"/>
  <c r="H1515" i="1"/>
  <c r="H1509" i="1"/>
  <c r="H933" i="1"/>
  <c r="H925" i="1"/>
  <c r="H911" i="1"/>
  <c r="H667" i="1"/>
  <c r="H649" i="1"/>
  <c r="H645" i="1"/>
  <c r="H547" i="1"/>
  <c r="H544" i="1"/>
  <c r="H481" i="1"/>
  <c r="H479" i="1"/>
  <c r="H473" i="1"/>
  <c r="H471" i="1"/>
  <c r="H470" i="1"/>
  <c r="H459" i="1"/>
  <c r="H442" i="1"/>
  <c r="H455" i="1"/>
  <c r="H454" i="1"/>
  <c r="H453" i="1"/>
  <c r="H448" i="1"/>
  <c r="H447" i="1"/>
  <c r="H446" i="1"/>
  <c r="H445" i="1"/>
  <c r="D4" i="1"/>
  <c r="D15" i="1"/>
  <c r="C17" i="1"/>
  <c r="D8" i="1"/>
  <c r="B671" i="1"/>
  <c r="B718" i="1" s="1"/>
  <c r="B791" i="1" s="1"/>
  <c r="D7" i="1"/>
  <c r="C7" i="1"/>
  <c r="B177" i="1" l="1"/>
  <c r="B180" i="1"/>
  <c r="B182" i="1" s="1"/>
  <c r="H1230" i="1"/>
  <c r="B854" i="1"/>
  <c r="B904" i="1" s="1"/>
  <c r="G1534" i="1"/>
  <c r="H1536" i="1"/>
  <c r="H550" i="1"/>
  <c r="F18" i="1"/>
  <c r="F19" i="1"/>
  <c r="B1642" i="1"/>
  <c r="B1645" i="1" s="1"/>
  <c r="B1648" i="1" s="1"/>
  <c r="G669" i="1"/>
  <c r="F8" i="1"/>
  <c r="G935" i="1"/>
  <c r="G619" i="1"/>
  <c r="B304" i="1"/>
  <c r="B305" i="1" s="1"/>
  <c r="F17" i="1" l="1"/>
  <c r="F29" i="1" s="1"/>
  <c r="F6" i="1"/>
  <c r="B1650" i="1"/>
  <c r="B1653" i="1" s="1"/>
  <c r="B937" i="1"/>
  <c r="B978" i="1" s="1"/>
  <c r="B998" i="1" s="1"/>
  <c r="B1025" i="1" s="1"/>
  <c r="B1059" i="1" s="1"/>
  <c r="B1083" i="1" s="1"/>
  <c r="B1109" i="1" s="1"/>
  <c r="B1131" i="1" s="1"/>
  <c r="B1166" i="1" s="1"/>
  <c r="B1190" i="1" s="1"/>
  <c r="B1216" i="1" s="1"/>
  <c r="B306" i="1"/>
  <c r="B307" i="1" s="1"/>
  <c r="F7" i="1"/>
  <c r="G1505" i="1"/>
  <c r="D6" i="1"/>
  <c r="C6" i="1"/>
  <c r="C5" i="1"/>
  <c r="D5" i="1"/>
  <c r="B308" i="1" l="1"/>
  <c r="B309" i="1" s="1"/>
  <c r="B310" i="1" s="1"/>
  <c r="B311" i="1" s="1"/>
  <c r="B1656" i="1"/>
  <c r="B1658" i="1" s="1"/>
  <c r="B1660" i="1" s="1"/>
  <c r="B1662" i="1" s="1"/>
  <c r="B1664" i="1" s="1"/>
  <c r="B1666" i="1" s="1"/>
  <c r="B1668" i="1" s="1"/>
  <c r="B1670" i="1" s="1"/>
  <c r="B1672" i="1" s="1"/>
  <c r="B1520" i="1"/>
  <c r="B1523" i="1" s="1"/>
  <c r="B1526" i="1" s="1"/>
  <c r="B1529" i="1" s="1"/>
  <c r="B312" i="1" l="1"/>
  <c r="B313" i="1" s="1"/>
  <c r="B314" i="1" s="1"/>
  <c r="B1531" i="1"/>
  <c r="B315" i="1" l="1"/>
  <c r="B316" i="1" s="1"/>
  <c r="B317" i="1" s="1"/>
  <c r="B318" i="1" s="1"/>
  <c r="B319" i="1" s="1"/>
  <c r="F12" i="1"/>
  <c r="F34" i="1" s="1"/>
  <c r="B320" i="1" l="1"/>
  <c r="B321" i="1" s="1"/>
  <c r="B324" i="1" s="1"/>
  <c r="E30" i="1"/>
  <c r="B325" i="1" l="1"/>
  <c r="B326" i="1" s="1"/>
  <c r="B327" i="1" s="1"/>
  <c r="B328" i="1" s="1"/>
  <c r="B329" i="1" l="1"/>
  <c r="B330" i="1" l="1"/>
  <c r="B331" i="1" s="1"/>
  <c r="B332" i="1" s="1"/>
  <c r="B333" i="1" s="1"/>
  <c r="B334" i="1" s="1"/>
  <c r="B335" i="1" s="1"/>
  <c r="B336" i="1" s="1"/>
  <c r="B337" i="1" s="1"/>
  <c r="B338" i="1" s="1"/>
  <c r="B339" i="1" s="1"/>
  <c r="B344" i="1" l="1"/>
  <c r="B345" i="1" s="1"/>
  <c r="B346" i="1" s="1"/>
  <c r="B347" i="1" s="1"/>
  <c r="B348" i="1" s="1"/>
  <c r="B353" i="1" l="1"/>
  <c r="B354" i="1" l="1"/>
  <c r="B355" i="1" l="1"/>
  <c r="B357" i="1" s="1"/>
  <c r="B361" i="1" s="1"/>
  <c r="B364" i="1" s="1"/>
  <c r="B367" i="1" s="1"/>
  <c r="B369" i="1" s="1"/>
  <c r="B371" i="1" s="1"/>
  <c r="B373" i="1" s="1"/>
  <c r="B375" i="1" s="1"/>
  <c r="B377" i="1" s="1"/>
  <c r="B380" i="1" s="1"/>
  <c r="B382" i="1" s="1"/>
  <c r="B384" i="1" s="1"/>
  <c r="B386" i="1" s="1"/>
  <c r="B389" i="1" s="1"/>
  <c r="B391" i="1" s="1"/>
  <c r="B393" i="1" s="1"/>
  <c r="B395" i="1" s="1"/>
  <c r="B397" i="1" s="1"/>
  <c r="B400" i="1" s="1"/>
  <c r="B402" i="1" s="1"/>
  <c r="B404" i="1" s="1"/>
  <c r="B406" i="1" s="1"/>
  <c r="B408" i="1" s="1"/>
  <c r="B411" i="1" s="1"/>
  <c r="B413" i="1" s="1"/>
  <c r="B415" i="1" s="1"/>
  <c r="B417" i="1" l="1"/>
  <c r="B419" i="1" s="1"/>
  <c r="B422" i="1" s="1"/>
  <c r="B424" i="1" s="1"/>
  <c r="B426" i="1" s="1"/>
  <c r="B428" i="1" s="1"/>
  <c r="B430" i="1" s="1"/>
  <c r="B434" i="1" s="1"/>
  <c r="B436" i="1" s="1"/>
  <c r="B438" i="1" s="1"/>
  <c r="B440" i="1" l="1"/>
  <c r="B442" i="1" s="1"/>
  <c r="B444" i="1" s="1"/>
  <c r="B450" i="1" s="1"/>
  <c r="B452" i="1" s="1"/>
  <c r="B457" i="1" s="1"/>
  <c r="B459" i="1" s="1"/>
  <c r="B461" i="1" l="1"/>
  <c r="B463" i="1" s="1"/>
  <c r="B465" i="1" l="1"/>
  <c r="B467" i="1" s="1"/>
  <c r="B469" i="1" s="1"/>
  <c r="B475" i="1" s="1"/>
  <c r="B479" i="1" s="1"/>
  <c r="B481" i="1" s="1"/>
  <c r="B483" i="1" s="1"/>
  <c r="B485" i="1" l="1"/>
  <c r="B487" i="1" s="1"/>
  <c r="B489" i="1" s="1"/>
  <c r="B491" i="1" s="1"/>
  <c r="B493" i="1" s="1"/>
  <c r="B496" i="1" s="1"/>
  <c r="B499" i="1" s="1"/>
  <c r="B502" i="1" l="1"/>
  <c r="B505" i="1" s="1"/>
  <c r="B508" i="1" s="1"/>
  <c r="B515" i="1" s="1"/>
  <c r="B518" i="1" s="1"/>
  <c r="B543" i="1" s="1"/>
  <c r="B547" i="1" s="1"/>
</calcChain>
</file>

<file path=xl/sharedStrings.xml><?xml version="1.0" encoding="utf-8"?>
<sst xmlns="http://schemas.openxmlformats.org/spreadsheetml/2006/main" count="3160" uniqueCount="1187">
  <si>
    <t>Tip</t>
  </si>
  <si>
    <t>Nivo</t>
  </si>
  <si>
    <t>Pos</t>
  </si>
  <si>
    <t>kos</t>
  </si>
  <si>
    <t>m3</t>
  </si>
  <si>
    <t>SKUPAJ</t>
  </si>
  <si>
    <t>Opis postavke</t>
  </si>
  <si>
    <t>kpl</t>
  </si>
  <si>
    <t>SPLOŠNO:</t>
  </si>
  <si>
    <t>Pred naročilom je potrebno natančno preveriti rešitev postavitve in montaže vezano na dokončni načrt arhitekture.</t>
  </si>
  <si>
    <t>V enotinih cenah mora biti vključena: dobava in montaža, pripravljalna in zaključna dela, označevanje, zarisovanja, dolbenje v beton, priklopi po enopolnih in vezalnih shemah, transporti, preizkusi, meritve, manipulativni stroški, drobni material, testiranje, spuščanje v pogon, šolanje, obratovalna navodila, pridobivanje potrdil o brezhibnosti.</t>
  </si>
  <si>
    <t>Stikala in vtičnice morajo biti iz istega proizvodnega programa.</t>
  </si>
  <si>
    <t>V primeru spremembe opreme, mora izvajalec predelati sheme na novo opremo.</t>
  </si>
  <si>
    <t>MOČNOSTNE INŠTALACIJE</t>
  </si>
  <si>
    <t>SVETILKE SKUPAJ:</t>
  </si>
  <si>
    <t>ELEKTRIČNE INSTALACIJE IN OPREMA</t>
  </si>
  <si>
    <t>SVETILKE</t>
  </si>
  <si>
    <t>a</t>
  </si>
  <si>
    <t>b</t>
  </si>
  <si>
    <t>Dobava in vgradnja komplet :</t>
  </si>
  <si>
    <t>m</t>
  </si>
  <si>
    <t>NYM-J 3x1,5mm2</t>
  </si>
  <si>
    <t>JY(St)Y 2x2x0,8</t>
  </si>
  <si>
    <t xml:space="preserve">    4  mm2                              </t>
  </si>
  <si>
    <t xml:space="preserve">    16  mm2                              </t>
  </si>
  <si>
    <t>Doza za izenačevanje potencialov v prostorih z instalirano tekočo vodo, komplet z montažno dozo, Cu zbiralko za prehod zbirnega vodnika in odvodov ter predpisno oznako na PVC pokrovu. Legrand.</t>
  </si>
  <si>
    <t xml:space="preserve">Priključki na sponkah porabnika 230V in 400V, 16A, </t>
  </si>
  <si>
    <t xml:space="preserve"> - enojna</t>
  </si>
  <si>
    <t xml:space="preserve"> - dvojne</t>
  </si>
  <si>
    <t xml:space="preserve"> - štirikratna</t>
  </si>
  <si>
    <t xml:space="preserve"> - dvojna</t>
  </si>
  <si>
    <t>od 0,03do 0,08m2</t>
  </si>
  <si>
    <t>INŠTALACIJSKI MATERIAL SKUPAJ:</t>
  </si>
  <si>
    <t>Zahtevne karakteristike električnih elementov so podane v tem popisu in kosovnici vezalnih shem.</t>
  </si>
  <si>
    <t>Opomba: Za vsako spremembo opreme je potrebno pridobiti pisno soglasje investitorja</t>
  </si>
  <si>
    <t>Dobava in vgradnja materiala:</t>
  </si>
  <si>
    <t xml:space="preserve">Stikalni blok mora biti opremljen z eno ali več napisno ploščico, nameščeno na takem mestu, da je vidna tudi po montaži stikalnega bloka. Prva navedena podatka morata biti navedena na napisni ploščici, ostali podatki pa morajo biti navedeni na napisnih ploščicah oz. v tehnični dokumentciji ali v el. shemi. Ti podatki so : naziv ali zaščitni znak proizvajalca, tipska oznaka ali identifikacijska številka, oznaka standarda, vrsta toka (in frekvence pri izmeničnem toku), nazivna obratovalna napetost, nazivna napetost izolacije, nazivna napetost pomožnih tokovnih krogov, meje delovanja, nazivni tok vsakega tokovnega kroga, kratkostična trdnost, stopnja mehanske zaščite, zaščitni ukrepi pred el.udarom, obratovalni pogoji za notranjo in zunanjo montažo ali posebno uporabo, vrsta predvidenega sistema ozemljitve, mere stikalnega bloka, masa </t>
  </si>
  <si>
    <t>V stikalnem bloku je vgrajena naslednja oprema:</t>
  </si>
  <si>
    <t>Komplet drobni in vezni material</t>
  </si>
  <si>
    <t>STIKALNI BLOKI SKUPAJ:</t>
  </si>
  <si>
    <t>Opomba: Vsa oprema  je lahko ekvivalent navedene opreme ali boljše kvalitete z enakimi karakteristikami.</t>
  </si>
  <si>
    <t>Dobava in montaža:</t>
  </si>
  <si>
    <t xml:space="preserve">V kompletu z vodniki je potrebno   upoštevati montažni pribor, vezni material, material za fiksiranje in zaščito:       </t>
  </si>
  <si>
    <t>STRELOVODNA INŠT. IN OZEMLJITEV SKUPAJ:</t>
  </si>
  <si>
    <t>SIGNALNOKOMUNIKACIJSKE INŠTALACIJE</t>
  </si>
  <si>
    <t>T - polica 19 1U , fiksirana spredaj zadaj</t>
  </si>
  <si>
    <t>Napajalni panel  5/230, 19", komplet s priključitvijo na omrežje s prenapetostno zaščito razred C</t>
  </si>
  <si>
    <t>Priključni kabel U/UTP Cat.6A, fleksibilni/mehkožilni, LS0H, RJ45/u-RJ45/u, možnost barvnega in fizičnega kodiranja, l=1m, proizvajalec R&amp;M ali enakovredno</t>
  </si>
  <si>
    <t xml:space="preserve">Drobni material </t>
  </si>
  <si>
    <t>KOMUNIKACIJSKA VOZLIŠČA SKUPAJ:</t>
  </si>
  <si>
    <t>Označevanje posameznih vtičnic in pripadajočih kablov z trajnimi oznakami</t>
  </si>
  <si>
    <t>ETAŽNA OPREMA SKUPAJ:</t>
  </si>
  <si>
    <t>SIGNALNOKOMUNIKACIJSKE INŠTALACIJE SKUPAJ:</t>
  </si>
  <si>
    <t>Dobava in montaža, testiranje in meritev</t>
  </si>
  <si>
    <t>Cevi za polaganje v beton fi16mm</t>
  </si>
  <si>
    <t>Dobava in polaganje rebraste cev fi 16mm</t>
  </si>
  <si>
    <t>MOČNOSTNE INŠTALACIJE SKUPAJ:</t>
  </si>
  <si>
    <t>INŠTALACIJSKI MATERIAL</t>
  </si>
  <si>
    <t>c</t>
  </si>
  <si>
    <t>d</t>
  </si>
  <si>
    <t xml:space="preserve">  f 16 mm                                   </t>
  </si>
  <si>
    <t xml:space="preserve">  f 23 mm                                   </t>
  </si>
  <si>
    <t xml:space="preserve">  f 32 mm                                   </t>
  </si>
  <si>
    <t xml:space="preserve">  f 50 mm                                   </t>
  </si>
  <si>
    <t>e</t>
  </si>
  <si>
    <t>f</t>
  </si>
  <si>
    <t>g</t>
  </si>
  <si>
    <t>h</t>
  </si>
  <si>
    <t>i</t>
  </si>
  <si>
    <t>j</t>
  </si>
  <si>
    <t>k</t>
  </si>
  <si>
    <t>l</t>
  </si>
  <si>
    <t>STRELOVODNA INŠTALACIJA IN OZEMLJITVE</t>
  </si>
  <si>
    <t>KOMUNIKACIJSKA VOZLIŠA</t>
  </si>
  <si>
    <t>ETAŽNA OPREMA</t>
  </si>
  <si>
    <t>STIKALNI BLOKI</t>
  </si>
  <si>
    <t>Diferenčno zaščitno stikalno  EFI-4 A S 40/0.3, ETI</t>
  </si>
  <si>
    <t>Inštalacijski odklopnik ETIMAT 6 1p B16, ETI</t>
  </si>
  <si>
    <t>Tesnjenje prehodov cevi in kablov za TK priključek</t>
  </si>
  <si>
    <t>HSI 150-K2/160, dvostranska uvodnica za debelino stene/plošče 160 mm, Pozor! Na uvodnico lahko namestite samo hladno hidroizolacijo (samolepljivo ali dvokomponentno)</t>
  </si>
  <si>
    <t>HSI 150-D 110KS, sistemski pokrov za priklop EKK premera 110 mm</t>
  </si>
  <si>
    <t>deljivi sistemski pokrov za tesnitev kabla na notranji strani objekta je potrebno določiti glede na izbranega ponudnika storitev in pridobljenih podatkih priključnega kabla.</t>
  </si>
  <si>
    <t>Dobava in polaganje kabla NYM-J 3x1,5mm2</t>
  </si>
  <si>
    <t>Splošen opis, ki velja za vse svetilke</t>
  </si>
  <si>
    <t>Vgradi se lahko oprema  proizvajalcev, ki imajo ustrezne ateste za svetilke po slovenski zakonodaji in kvalitetno ustrezajo tehničnemu opisu.</t>
  </si>
  <si>
    <t>Projektant elektroinštalacij, arhitekt in oblikovalec svetlobe morajo pred dobavo in vgradnjo  potrditi vse vzorce svetilk.</t>
  </si>
  <si>
    <t>Vse svetilke morajo imeti garancijo vsaj 5 let.</t>
  </si>
  <si>
    <t>Vse svetilke morajo imeti življenjsko dobo vsaj 50.000h</t>
  </si>
  <si>
    <t>Stopnja zaščite IP mora biti enaka ali večja od predpisane.</t>
  </si>
  <si>
    <t>Za detajlne informacije glej katalog svetilk!</t>
  </si>
  <si>
    <t xml:space="preserve">Dobava in polaganje napajalnega kabla . Kabel je delno položen v obstoječe in nove  kanale po hodnikih nad spuščenim stropom, delno uvlečen v inštalacijske cevi, delno pa pritrjen z ločlnimi objemkami . Vsi kabli morajo ustrezati najman Euroclass Eca.                                               </t>
  </si>
  <si>
    <t xml:space="preserve">    6  mm2                              </t>
  </si>
  <si>
    <t>Fleksibilne rebraste cevi, Tip RFSS  (komplet s polaganjem, podometno ).</t>
  </si>
  <si>
    <t>HRD 150-SG-9/6-25, segmentno gumi tesnilo</t>
  </si>
  <si>
    <t>HSI 150-ARG-150-SG, gumi adapter za HSI 150-K</t>
  </si>
  <si>
    <t>Meritve bakrenih kablov in optike z izdelavo protokolov</t>
  </si>
  <si>
    <t xml:space="preserve">PVC,  vodnik  za povezavo kovinskih mas  H07V-K, rumena/zelena .                </t>
  </si>
  <si>
    <t xml:space="preserve">PVC,  vodnik  za povezavo kovinskih mas  H07V-K, rumena/zelena komplet z elementi za ustrezno kontaktno povezovanje.                </t>
  </si>
  <si>
    <t>svetilka 14W s končnim stikalom na vratih + 1-faz. šuko vtičnica,</t>
  </si>
  <si>
    <t>PE zbiralka</t>
  </si>
  <si>
    <t>N zbiralka</t>
  </si>
  <si>
    <t xml:space="preserve">  </t>
  </si>
  <si>
    <t>VIDEO NADZOR</t>
  </si>
  <si>
    <t>VLOM</t>
  </si>
  <si>
    <t>Programiranje vloma in šolanje uporabnika</t>
  </si>
  <si>
    <t>Tehnična podpora pri kalibraciji  vlomnih javljalnikov</t>
  </si>
  <si>
    <t>VIDEO NADZOR SKUPAJ:</t>
  </si>
  <si>
    <t>Programiranje video nadzora in šolanje uporabnika</t>
  </si>
  <si>
    <t>Dobava in polaganje ALARMNI KABEL 2x0,75 4x0,22</t>
  </si>
  <si>
    <t xml:space="preserve"> - trojna</t>
  </si>
  <si>
    <t>Tesnenje el.prebojev v PRITLIČJU skladno z navodili proizvajalca hidroizolacije.</t>
  </si>
  <si>
    <t xml:space="preserve">IKS SISTEM (telefonija, rač.mreže) </t>
  </si>
  <si>
    <t>IKS SISTEM (telefonija, rač.mreže)  SKUPAJ:</t>
  </si>
  <si>
    <t>Dobava in montaža požarnega premaza in kamene volne ali požarne pene kot zapore prehoda inštalacij skozi meje požarnega sektorja, ki so lahko masivni zidovi, kakor tudi lahke predelne stene. Inštalacije je potrebno obojestransko premazati v debelini najmanj 1 mm. Prav tako je potrebno obojestransko  premazati kameno volno in zid v debelini najmanj 1 mm suhega sloja. Ob montaži je potrebno upoštevati navodila proizvajalca. Po montaži je potrebno zaporo označiti s podatki o sistemu in izdelovalcu.                                                                  Po montaži je potrebno zaporo označiti s podatki o sistemu in izdelovalcu. Za celotno konstrukcijo je potrebno predložiti ustrezna dokazila o požarnih odpornostih. PROMAT</t>
  </si>
  <si>
    <t>Pregled, preizkus in meritve ustreznosti električne inštalacije. Izdelava ustrezne dokumentacije s potrdilom o ustreznosti električnih inštalacij</t>
  </si>
  <si>
    <t>OMARICA  ZA IZENAČITEV POTENCIALA "GIP" Kovinska omarica n/o s ključavnico. Zaščita IP40. Kompletno opremljena. Vgrajena oprema: zbiralka Cu 30x5 mm</t>
  </si>
  <si>
    <t>n</t>
  </si>
  <si>
    <t>o</t>
  </si>
  <si>
    <t>Diferenčno zaščitno stikalno  EFI-4 AC 25/0.03, ETI</t>
  </si>
  <si>
    <t>Podometni stikalni blok, 3x24 modulov IP 30 , dim: 620x550x110mm, tip:HAGER FW324F. Vrata iz jeklene pločevine tip:HAGER.</t>
  </si>
  <si>
    <t>Montažni pribor, montaža, ustrezni napajalniki in sijalke so vključeni v ponudbo</t>
  </si>
  <si>
    <t>VLOM SKUPAJ:</t>
  </si>
  <si>
    <t>p</t>
  </si>
  <si>
    <t>r</t>
  </si>
  <si>
    <t>s</t>
  </si>
  <si>
    <t>t</t>
  </si>
  <si>
    <t>Parametriranje in zagon DIRIS-Digiware sistema za analizo merilnih parametrov</t>
  </si>
  <si>
    <t>u</t>
  </si>
  <si>
    <t>Delilnik 19", 24xRJ-45, STP, Real10 Cat.6, 1HE, z zaključevanjem</t>
  </si>
  <si>
    <t>OD-24/24 LC SM, Optični delilnik 19-1HU</t>
  </si>
  <si>
    <t xml:space="preserve">Komunikacijska omara 19", sestavljena iz nosilnega ogrodja, stranic, vodila kablov, ventilatorja, ozemljilnega kompleta, z montažo,  dim: 42U x š 800 x g 1000 mm.                                                                      </t>
  </si>
  <si>
    <t>Prenapetostni odvodniko I. stopnje tipa PZH R1 275/12,5/3+1 kataloška številka: 77 100 63 za vgradnjo v podrazdelilec v kompletu z drobnim instalacijskim materialom za montažo prenapetostnih odvodnikov. Proizvajalec HERMI</t>
  </si>
  <si>
    <t>Kombinirano zaščitno stikalno KZS-2M AC B16/0,03, ETI</t>
  </si>
  <si>
    <t>Menjalno stikalo 1-0-2, SSG 125 1pol 25A ETI</t>
  </si>
  <si>
    <t>Svetlobno krmiljeno stikalo 230VAC, 50/60Hz, 16A,CCT15492, Schneider Electric.</t>
  </si>
  <si>
    <t xml:space="preserve">Zunanji zidni digitalni senzor IP55,CCT15260, Schneider Electric. </t>
  </si>
  <si>
    <t>v</t>
  </si>
  <si>
    <t>NN PRIKLJUČEK</t>
  </si>
  <si>
    <t>NN PRIKLJUČEK SKUPAJ:</t>
  </si>
  <si>
    <t>Dobava in polaganje opozorilnega traku</t>
  </si>
  <si>
    <t>Dobava in polaganje valjenca FeZn 25x4mm</t>
  </si>
  <si>
    <t>Pregled in preizkus kablovoda</t>
  </si>
  <si>
    <t>enota</t>
  </si>
  <si>
    <t>količina</t>
  </si>
  <si>
    <t>cena/enoto</t>
  </si>
  <si>
    <t>skupaj</t>
  </si>
  <si>
    <r>
      <t xml:space="preserve">Dobava in montaža Kabelske police višine h=60 mm, širine w=100 mm in dolžine l=2000 mm </t>
    </r>
    <r>
      <rPr>
        <b/>
        <sz val="10"/>
        <rFont val="Calibri"/>
        <family val="2"/>
        <charset val="238"/>
        <scheme val="minor"/>
      </rPr>
      <t>KP60/100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</si>
  <si>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r>
      <t xml:space="preserve">Dobava in montaža Kabelske lestve višine h=60 mm, širine w=200 mm in dolžine l=3000 mm </t>
    </r>
    <r>
      <rPr>
        <b/>
        <sz val="10"/>
        <rFont val="Calibri"/>
        <family val="2"/>
        <charset val="238"/>
        <scheme val="minor"/>
      </rPr>
      <t>KLA 60/200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</si>
  <si>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r>
      <t xml:space="preserve">Dobava in montaža Kabelske police višine h=60 mm, širine w=50 mm in dolžine l=2000 mm </t>
    </r>
    <r>
      <rPr>
        <b/>
        <sz val="10"/>
        <rFont val="Calibri"/>
        <family val="2"/>
        <charset val="238"/>
        <scheme val="minor"/>
      </rPr>
      <t>KP60/50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</si>
  <si>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E</t>
  </si>
  <si>
    <t>E.1</t>
  </si>
  <si>
    <t>E.2</t>
  </si>
  <si>
    <t>E.3</t>
  </si>
  <si>
    <t>E.4</t>
  </si>
  <si>
    <t>E.5</t>
  </si>
  <si>
    <t>E.6</t>
  </si>
  <si>
    <t>E.7</t>
  </si>
  <si>
    <t>E.8</t>
  </si>
  <si>
    <t>E.9</t>
  </si>
  <si>
    <t>E.10</t>
  </si>
  <si>
    <t>E.11</t>
  </si>
  <si>
    <t>E.12</t>
  </si>
  <si>
    <t xml:space="preserve">Vsa oprema  je lahko ekvivalent navedene opreme ali boljše kvalitete z enakimi karakteristikami ter ustreznimi dokazili. </t>
  </si>
  <si>
    <t>Rele za 3 fazni nadzor izpada faz, Tip DIN 2330001D</t>
  </si>
  <si>
    <t>Kombinirano zaščitno stikalno KZS-2M AC B10/0,03, ETI</t>
  </si>
  <si>
    <t>STIKALNI BLOK =P+SB1</t>
  </si>
  <si>
    <t>STIKALNI BLOK  =P+SB1 SKUPAJ:</t>
  </si>
  <si>
    <t>Nadometna omara 941x571x150, 5 x 24, IP40 tip:HAGER FW524W. Vrata iz jeklene pločevine tip:HAGER.</t>
  </si>
  <si>
    <t>Modularni kontaktor 230V, 20A, 1NO+1NC, ETI</t>
  </si>
  <si>
    <t>PA</t>
  </si>
  <si>
    <t>MULTIMEDIA</t>
  </si>
  <si>
    <t>OPREMA AMBIENTNEGA OZVOČENJA</t>
  </si>
  <si>
    <t>Montaža zvočnikov</t>
  </si>
  <si>
    <r>
      <t xml:space="preserve">Dobava in montaža Kabelske lestve višine h=60 mm, širine w=300 mm in dolžine l=3000 mm </t>
    </r>
    <r>
      <rPr>
        <b/>
        <sz val="10"/>
        <rFont val="Calibri"/>
        <family val="2"/>
        <charset val="238"/>
        <scheme val="minor"/>
      </rPr>
      <t>KLA 60/300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</si>
  <si>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t>Fleksibilne rebraste cevi, Tip RFSS (komplet s polaganjem, podometno ).</t>
  </si>
  <si>
    <t>Meritev UTP segmenta Cat.6A</t>
  </si>
  <si>
    <t>interna EKK</t>
  </si>
  <si>
    <t>Ročni zasip kabelskega jarka z utrjevanjem 0.60x0.60m (30m)</t>
  </si>
  <si>
    <t>Ventilator + termostat</t>
  </si>
  <si>
    <t>Prostostoječa omara z montažno ploščo in dvojnimi vrati 1000x400x2000mm + Podstavek 100 mm</t>
  </si>
  <si>
    <t>Prostostoječa omara z montažno ploščo 600x300x2000mm + Podstavek 100 mm</t>
  </si>
  <si>
    <t>Inštalacijski odklopnik ETIMAT P10 3P C25, ETI</t>
  </si>
  <si>
    <t>Talilni vložek NV/NH 00 C KOMBI gL/gG, 160A, 500V</t>
  </si>
  <si>
    <t xml:space="preserve">  f 40/32 mm                                   </t>
  </si>
  <si>
    <t xml:space="preserve">Dobava in polaganje kabla  Cat.6A, UTP s polaganjem                 </t>
  </si>
  <si>
    <t>OPREMA AMBIENTNEGA OZVOČENJA SKUPAJ:</t>
  </si>
  <si>
    <t>Požarnozaščiteni nizkonapetostni energetski kabli NHXH 3 x 1,5 mm2, Un=0,6/1kV, z brezhalogensko izolacijo z ustreznim pritrdilnim materialom, Betaflam, za napajanje svetilk zasilne razsvetljave.</t>
  </si>
  <si>
    <t>Požarno odporni pritrdilni elementi (objemke) Betafixss (E30/E90) za pritrditev požarnih kablov</t>
  </si>
  <si>
    <r>
      <t xml:space="preserve">Dobava in montaža Kabelske police višine h=60 mm, širine w=300 mm in dolžine l=2000 mm </t>
    </r>
    <r>
      <rPr>
        <b/>
        <sz val="10"/>
        <rFont val="Calibri"/>
        <family val="2"/>
        <charset val="238"/>
        <scheme val="minor"/>
      </rPr>
      <t>KP60/300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</si>
  <si>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Tesnjenje prehodov cevi in kablov za zunanjo razs.</t>
  </si>
  <si>
    <t>HSI 150-DG-6/10-36, deljivi sistemski pokrov za tesnitev kabla na notranji strani objekta (za 6 kablov premera od 10 do 36 mm).</t>
  </si>
  <si>
    <t>HSI 150-D3/58KS, sistemski pokrov za priklop 3 x EKK premera 50 mm</t>
  </si>
  <si>
    <t>VS58/60, tesnilni čep</t>
  </si>
  <si>
    <t>HSI 150-DG-6/10-36, deljivi sistemski pokrov za tesnitev kabla na notranji strani objekta (za 6 kablov premera od 10 do 36 mm – v vašem primeru tako 3x2,5mm2, 3x1,5mm2 kot tudi 5x10mm2). Lahko ju tesnimo skupaj v isti uvodnici</t>
  </si>
  <si>
    <t>z</t>
  </si>
  <si>
    <t xml:space="preserve"> - vtičnica s pokrovom16A</t>
  </si>
  <si>
    <t xml:space="preserve"> - vtičnica 5P 16A</t>
  </si>
  <si>
    <t xml:space="preserve"> - varovala 16A,C, 3p</t>
  </si>
  <si>
    <t xml:space="preserve"> - varovala 16A,C,1p</t>
  </si>
  <si>
    <t xml:space="preserve"> - FID stikalo 4p,25A/30mA,</t>
  </si>
  <si>
    <t>VTIČNIŠKA GNEZDA</t>
  </si>
  <si>
    <t>Polnilna postaja 7.4 / 22 kW (1 fazna,3 fazna), zidna</t>
  </si>
  <si>
    <t>Tip: EVlink Wallbox Smart, tip EVB1A22P4EKI</t>
  </si>
  <si>
    <t>Polnilna postaja za montažo na zid</t>
  </si>
  <si>
    <t>Ozemljitveni sistem TN-S</t>
  </si>
  <si>
    <t>Število polnilnih mest (vtičnic) na eni polnilnici: 1</t>
  </si>
  <si>
    <t>Moč:  22 kW 32 A 380...415 V ali
7.4 kW 32 A 222...240 V</t>
  </si>
  <si>
    <t>Način polnjenja: Mode 3</t>
  </si>
  <si>
    <t>Zaklepanje polnilnice in priključnega kabla z ključem</t>
  </si>
  <si>
    <t>Stopnje zaščite: IP54 (IEC 60529), IK10 (IEC 62262)</t>
  </si>
  <si>
    <t>Z dodatno vtičnico 230V AC (TE - opcija)</t>
  </si>
  <si>
    <t>Komunikacija med polnilnico in vozilom v skladu z IEC 61851</t>
  </si>
  <si>
    <t>Ethernet komunikacija (Modbus, OCPP)</t>
  </si>
  <si>
    <t>Vgrajene funkcije: časovnega krmiljenja polnjenja, in omejitve polnjenja - potrebni zunanji krmilni kontakti</t>
  </si>
  <si>
    <t>Protikorozijska zaščita</t>
  </si>
  <si>
    <t>Temperatura okolice pri normalnem delovanju: -25°C to +50°C</t>
  </si>
  <si>
    <t>Brez integriranega priključnega kabla</t>
  </si>
  <si>
    <t>*Opomba:</t>
  </si>
  <si>
    <t>Ponujena polnilna postaja z 230V AC vtičnico, je tipa "smart". Polnilna postaja omogoča integracijo v nadzorni sistem in v sistem za upravljanje s porabo. Nadzorni sistem omogoča centraliziran vpogled v porabo in delovanje naprav. Sistem za upravljanje s porabo omogoča optimalni izkoristek električne infrastrukture saj v realnem času namenja polnilnicam le toliko moči kot je razlika med močjo inštalacij in trenutno porabo vseh ostalih porabnikov (razen polnilnic). Tak sistem omogoča prihranke pri investiciji v elektriično infrastrukturo in prihranke pri obračunski moči.</t>
  </si>
  <si>
    <t>Podnapetostni sprožnik iMNx 220-240VAC (se prigradi na inštalacijski odklopnik), tip A9A26969</t>
  </si>
  <si>
    <t>Za 3 fazno izvedbo (22kW)</t>
  </si>
  <si>
    <t>Inštalacijski odklopnik ACTI9 iC60H, 4P, 40A, C, tip A9F74440</t>
  </si>
  <si>
    <t>FID sttikalo iID 4P 40A 30mA TIP B, tip A9Z51440</t>
  </si>
  <si>
    <t>BAZENSKA KONTROLA PRISTOPA</t>
  </si>
  <si>
    <t>BAZENSKA KONTROLA PRISTOPA SKUPAJ:</t>
  </si>
  <si>
    <t>REGISTRACIJA DELOVNEGA ČASA</t>
  </si>
  <si>
    <t>REGISTRACIJA DELOVNEGA ČASA SKUPAJ:</t>
  </si>
  <si>
    <t>E.13</t>
  </si>
  <si>
    <t>Varnostna razsvetljava</t>
  </si>
  <si>
    <t>CENTRALNI SISTEM VARNOSTNE RAZSVETLJAVE</t>
  </si>
  <si>
    <t xml:space="preserve">5060104
"DBS 18C(6)-ILS, Centralna napajalna enota zasilne razsvetljave. Omara iz jeklene pločevine, s prosojnimi vrati; zaščita minimalno IP 20; uvod kablov skozi uvodnice ali metlice na zgornji strani; barva ohišja RAL 7035. Opremljena s: krmilno enoto z displejem za prikaz stanja; polnilno enoto, ki priključene baterije v 12 urah napolni na 80% nazivne kapacitete; moduli za priključitev do 18 izhodnih tokokrogov; brezvijačnimi sponkami za priključitev. Krmiljenje priključenih sistemskih svetilk po napajalnem vodu brez dodatnega kabliranja. Možnost mešanja trajnega in pripravnega spoja na istem tokokrogu brez dodatnega kabliranja. Softwer krmilne enote serijsko v Slovenskem jeziku. Vključena predožičena baterijska omarica s tipalom temperature in merilnikom simetrije baterij. 
Mere: 1360x600x350 mm (VxŠxG). 
Garancija na kompletni sistem 5 let ob rednih letnih pregledih s strani proizvajalca.
Tip: din-Sicherheitstechnik; DBS 18C(6) ILS"
</t>
  </si>
  <si>
    <t>BA10 220 16
Baterijski sistem 216V/16Ah, sestavljen iz 18 baterijskih blokov 12V/16Ah in povezovalnega kompleta. Svinčene baterije v GEL tehnologiji z nizko stopnjo uplinjanja, hermetično zaprte brez potrebnega vzdrževanja. Baterije odlikuje dolga življenjska doba, od 10 do 12 let po EUROBAT standardu. S certifikatom CE. Priključne sponke: vijačni priklop M5. Mere posameznega bloka: (DxŠxV) 181x75x167 mm. Garancija 50.000 ur, ob predpisani temperaturi in rednih letnih pregledih s strani proizvajalca.
Proizvajalec: din – Sicherheitstechnik. Tip: Batterieanlage 216V/16 Ah</t>
  </si>
  <si>
    <t>5060477
DBS LSM-24 UNI, modul z 8 vhodimi zankami za priključitev brezpotencialnih signalov iz kontrolnikov napetosti, stikal ali senzorjev. Omogoča selektivni vklop zasilne razsvetljave. Pozitivna ali negativna logika.
Tip: din-Sicherheitstechnik; DBS LSM-24 UNI</t>
  </si>
  <si>
    <t>5060401
DBS Web-X-Modul, modul za vizualizacijo in nadzor posameznega napajalnika preko računalnika. Omogoča daljinski (internetni) dostop do sistema. Preko spletnega brskalnika in brez dodatne programske opreme je možen pregled stanja sistema in morebitnih napak. Možen hkraten dostop do sistema preko več računalnikov. Integriran program za elektronsko pošto, ki omogoča pošiljanje e-poštnih sporočil 6 različnim uporabnikom. Za vsakega ločeno se lahko izberejo dogodki na sistemu, ob katerih bo sporočilo poslano, periodika in termin rednega poročila, kot tudi nivo uporabniških pravic. Z namenskim vizualizacijskim softwerom je posameznemu uporabniku omogočen polni dostop do sistema. Modul je potreben za vsak centralni napajalnik ali podpostajo.
Tip: din-Sicherheitstechnik; DBS Web-X-Modul</t>
  </si>
  <si>
    <t>5060476
3PH-2, 3 fazni kontrolnik napetosti. Dvopolni preklopni breznapetostni izhod. Montira se v vse razdelilce, ki napajajo splošno razsvetljavo.
Tip: din-Sicherheitstechnik; 3PH-2</t>
  </si>
  <si>
    <t>6018SI
Programiranje sistema, spuščanje v pogon in uvajanje operaterja, poimenovanje svetilk do 200 znakov.</t>
  </si>
  <si>
    <t>Centralna  avdio naprava  SEA v rack ohišju 19", v sestavi:</t>
  </si>
  <si>
    <t>Integriran mikser- ojačevalnik 350W/100V , vhodi za mikrofon za obvestila , radio, računalnik, 2v reguliran izhod, 2x izhod preko stikal 100V, vgradna izvedba za 19" vgradnjo (SNO1135)</t>
  </si>
  <si>
    <t>PMR4000MKII - Internetni radio in USB media predvajalnik</t>
  </si>
  <si>
    <t>SVA1200/SGM1020- digitalna enota za predposneta požarna sporočila- proženje z  alarmno centralo ali ročno s ključem</t>
  </si>
  <si>
    <t>SPU1200   vklopno  in delilno  polje 230 V   , komunikator za povezavo  z napravo ozvočenja v bazenskem delu</t>
  </si>
  <si>
    <t>Ohišje- rack 19"/ 12HE , dim. Š x v x g:560 x 650 x 450 mm</t>
  </si>
  <si>
    <t>Pozivni mikrofon za nujna obvestila  SNO1330/A</t>
  </si>
  <si>
    <t>Instalacijski materiali in dela</t>
  </si>
  <si>
    <t>Instalacijski  kabel   2 x 1,5 mm2                              cca</t>
  </si>
  <si>
    <t>Instalacijski  kabel   3 x 1,5 mm2                              cca</t>
  </si>
  <si>
    <t>Izdelava instalacije  po  instalacijskih policah , v kanalih..</t>
  </si>
  <si>
    <t>Vgradnja stropnih zvočnikov z izdelavo izrezov v stropu</t>
  </si>
  <si>
    <t>Drobni instalacijski material</t>
  </si>
  <si>
    <t>Označevanje linij</t>
  </si>
  <si>
    <t>Manipulativni stroški</t>
  </si>
  <si>
    <t>Dokumentacija - certifikati</t>
  </si>
  <si>
    <t>Priklop in zagon naprave ozvočenja na predhodno izvedeno in označeno instalacijo, nastavitve , poučitev uporabnika.</t>
  </si>
  <si>
    <t>OPREMA - BAZENSKI DEL</t>
  </si>
  <si>
    <t>Avdio naprava  SEA  v rack ohišju 19", v sestavi:</t>
  </si>
  <si>
    <t>4 kanalni  conski avdio mikser  , 4 izvori, 4 izhodi, 2 HE        (ZM4)</t>
  </si>
  <si>
    <t>CD/mp-3 in USB/mp-3 profes. predvajalnik z regulacijo hitrosti ( UCD 100)</t>
  </si>
  <si>
    <t>Digitalni avdio ojačevalnik  4x 240W/100V , 2HE ( CAP424)</t>
  </si>
  <si>
    <t>Brezžični ročni in naglavni mikrofon UHF 12 nastavljivih kanalov  moči oddajnikov 30 mW  za velik in zanesljiv domet, zunanje antene, avtommatsko iskanje prostega frekv. pasu OLED dvojni display  ( LD 506 HBH2)</t>
  </si>
  <si>
    <t xml:space="preserve">SPU1200  vklopno in delilno  polje 230 V   s komunikatorjem za prejem signalov iz centralne naprave ozvočenja </t>
  </si>
  <si>
    <t>Ohišje- rack 19"/ 12HE , dim. Š x v x g:560 x 650x 450 mm</t>
  </si>
  <si>
    <t xml:space="preserve">Pozivni mikrofon za nujna obvestila  PG-48 na namiznem stojalu, s stikalom,  3m kabla </t>
  </si>
  <si>
    <t>Zvočni viri</t>
  </si>
  <si>
    <t>Instalacijski gfinožični kabel  z dvojnim oklopom  2 x 2,5 mm2 (PPL ali slični)</t>
  </si>
  <si>
    <t>Instalacijski  kabel   2 x 1,5 mm2    (PPL ali slič)             cca</t>
  </si>
  <si>
    <t>Montaža  zunanjih nadometnih zvočnikov  z uporabo dvigala</t>
  </si>
  <si>
    <t>Priklop in zagon naprave ozvočenja na predhodno izvedeno in označeno instalacijo, nastavitve , poučitev uporabnika</t>
  </si>
  <si>
    <t>OPREMA - BAZENSKI DEL SKUPAJ:</t>
  </si>
  <si>
    <t>OPREMA  OZVOČENJA GOSTINSKEGA LOKALA</t>
  </si>
  <si>
    <t>Avdio naprava  SEA  19", v sestavi:</t>
  </si>
  <si>
    <t>Integriran mikser- ojačevalnik 120W/100V , vhodi za mikrofon za obvestila , radio, računalnik, 2v reguliran izhod,   100V, namizna izvedba</t>
  </si>
  <si>
    <t xml:space="preserve">Montaža  zvočnikov </t>
  </si>
  <si>
    <t>Integriran mikser- ojačevalnik 120W/100V , vhodi za mikrofon za obvestila , radio, računalnik, 2 x reguliran izhod,   100V, namizna izvedba</t>
  </si>
  <si>
    <t>Zvočni viri  in regulatorji</t>
  </si>
  <si>
    <t>Montaža  zunanjih nadometnih zvočnikov</t>
  </si>
  <si>
    <t>OPREMA OZVOČENJA - SAVNE (WELLNESS)</t>
  </si>
  <si>
    <t>OPREMA OZVOČENJA - TELOVADNICE</t>
  </si>
  <si>
    <t>Naprava  ozvočenja SEA:</t>
  </si>
  <si>
    <t>Multimix10 Bluetooth- avdio mikser.- vgradni za 19" ohišje</t>
  </si>
  <si>
    <t>CD/mp-3 predvajalnik mp-3, rack vgradnja  UCD100/MP-103</t>
  </si>
  <si>
    <t>E400 - avdio ojačevalnik  2X250W/ 8 Ohm, vgradno ohišje 2 HE- za 19"  rack.</t>
  </si>
  <si>
    <t xml:space="preserve">SPU1200 - vklopna enota 230V  </t>
  </si>
  <si>
    <t xml:space="preserve">Prenosno lahko rack ohišje 10HE/19"  </t>
  </si>
  <si>
    <t>Zvočniki  dvorana</t>
  </si>
  <si>
    <t>Povezovalni kabli   ( instalater)</t>
  </si>
  <si>
    <t>PPL 2 x 4 mm2                                                      cca</t>
  </si>
  <si>
    <t>Izvedba instalacije</t>
  </si>
  <si>
    <t>Označevanje instalacije</t>
  </si>
  <si>
    <t xml:space="preserve">kpl </t>
  </si>
  <si>
    <t>Dokumentacija</t>
  </si>
  <si>
    <t>Priklop opreme  ozvočenja  na izvedeno instalacijo in montirane zvočnike ,     poučitev uporabnika</t>
  </si>
  <si>
    <t>MULTIMEDIJSKA OPREMA SEJNE SOBE</t>
  </si>
  <si>
    <t>FUL-HD videoprojektor  za univerzalno rabo, 3500 lumnov, 2xHDMI, VGA, avdio-video vhodi, popolna daljinska komanda (DH268)- možnost enostavne demontaže in uporaba na drugi lokaciji</t>
  </si>
  <si>
    <t>Teleskopska konzola za stropno montažo videoprojektorja</t>
  </si>
  <si>
    <t>Elektro platno - kvalitetno, 200 x 150cm, bela Al kaseta, zadaj črno, montirano pred steklenjaki</t>
  </si>
  <si>
    <t>SPU1200/V  enota za glavni vklop in zakasnjen izklop videoprojektorja  , avtomatiziran vklop projektorja in spust elektro platna (SEA)</t>
  </si>
  <si>
    <t>TA-50  avdio ojačevalni 2x20W/4 Ohm  (SEA)</t>
  </si>
  <si>
    <t>PPL 2x 1,5 mm2</t>
  </si>
  <si>
    <t>PPL 4x 1,5 mm2</t>
  </si>
  <si>
    <t>PPL 3x1,5 mm2</t>
  </si>
  <si>
    <t>UTP CAT 5E</t>
  </si>
  <si>
    <t xml:space="preserve">HDMI  1  m  </t>
  </si>
  <si>
    <t>Tasker C118</t>
  </si>
  <si>
    <t>Izvedba šibkotočne instalacije v predpripravljene cevi</t>
  </si>
  <si>
    <t>Konektiranje kablov</t>
  </si>
  <si>
    <t xml:space="preserve">Montaža elektro platna </t>
  </si>
  <si>
    <t>Montaža video prejektorja</t>
  </si>
  <si>
    <t>Priklop in zagon opreme</t>
  </si>
  <si>
    <t>Manipulacijski stroški, dokumentacija</t>
  </si>
  <si>
    <t>MULTIMEDIJA SKUPAJ:</t>
  </si>
  <si>
    <t>OPREMA OPREMA OZVOČENJA - TELOVADNICE SKUPAJ:</t>
  </si>
  <si>
    <t>OPREMA OZVOČENJA  - SAVNE (WELLNESS) SKUPAJ:</t>
  </si>
  <si>
    <t>OPREMA OZVOČENJA GOSTINSKEGA LOKALA SKUPAJ:</t>
  </si>
  <si>
    <t>Programska in Metra NET mrežna oprema</t>
  </si>
  <si>
    <t>lic</t>
  </si>
  <si>
    <t>Kontrola pristopa</t>
  </si>
  <si>
    <t>Kontrola pristopa vrata</t>
  </si>
  <si>
    <t>Elektronsko zaklepanje garderobnih omaric</t>
  </si>
  <si>
    <r>
      <rPr>
        <b/>
        <i/>
        <sz val="10"/>
        <color theme="1"/>
        <rFont val="Calibri"/>
        <family val="2"/>
        <charset val="238"/>
        <scheme val="minor"/>
      </rPr>
      <t>Elek. gard. ključavnica</t>
    </r>
    <r>
      <rPr>
        <i/>
        <sz val="10"/>
        <color theme="1"/>
        <rFont val="Calibri"/>
        <family val="2"/>
        <charset val="238"/>
        <scheme val="minor"/>
      </rPr>
      <t xml:space="preserve">
On-line elektronska ključavnica za zaklepanje in odklepanje gard. omaric z različnimi RFID elektronskimi ključi. Nadzoruje postopek zaklepanja in postopek odklepanja omarice. Z vgrajenim alarmom v primeru vdora v omarico, primeren za vgradnjo v različne vrste omar</t>
    </r>
  </si>
  <si>
    <r>
      <rPr>
        <b/>
        <i/>
        <sz val="10"/>
        <color theme="1"/>
        <rFont val="Calibri"/>
        <family val="2"/>
        <charset val="238"/>
        <scheme val="minor"/>
      </rPr>
      <t>6 polni konektor za elek.  gard. ključ.</t>
    </r>
    <r>
      <rPr>
        <i/>
        <sz val="10"/>
        <color theme="1"/>
        <rFont val="Calibri"/>
        <family val="2"/>
        <charset val="238"/>
        <scheme val="minor"/>
      </rPr>
      <t xml:space="preserve">
6 polni konektor za elek. gard. ključavnico.</t>
    </r>
  </si>
  <si>
    <t>6 polni kabel za elek. gard. Ključavnico
6 polni kabel za elek. garderobno ključavnico</t>
  </si>
  <si>
    <r>
      <rPr>
        <b/>
        <i/>
        <sz val="10"/>
        <color theme="1"/>
        <rFont val="Calibri"/>
        <family val="2"/>
        <charset val="238"/>
        <scheme val="minor"/>
      </rPr>
      <t>Napajalnik za kontrolno enoto</t>
    </r>
    <r>
      <rPr>
        <i/>
        <sz val="10"/>
        <color theme="1"/>
        <rFont val="Calibri"/>
        <family val="2"/>
        <charset val="238"/>
        <scheme val="minor"/>
      </rPr>
      <t xml:space="preserve">
Napajalnik za kontrolno enoto 12V DC / 3,5A</t>
    </r>
  </si>
  <si>
    <t>Ostalo</t>
  </si>
  <si>
    <r>
      <rPr>
        <b/>
        <i/>
        <sz val="10"/>
        <color theme="1"/>
        <rFont val="Calibri"/>
        <family val="2"/>
        <charset val="238"/>
        <scheme val="minor"/>
      </rPr>
      <t>Baterijski tester elek. ključ.</t>
    </r>
    <r>
      <rPr>
        <i/>
        <sz val="10"/>
        <color theme="1"/>
        <rFont val="Calibri"/>
        <family val="2"/>
        <charset val="238"/>
        <scheme val="minor"/>
      </rPr>
      <t xml:space="preserve">
Baterijski tester se uporablja za zaklepanje in odklepanje omaric ob izpadu električne energije, pred in po transportu ipd. Na napravo je možno priključiti po eno električno ključavnico.</t>
    </r>
  </si>
  <si>
    <t>Ocena dela</t>
  </si>
  <si>
    <r>
      <rPr>
        <b/>
        <i/>
        <sz val="10"/>
        <rFont val="Calibri"/>
        <family val="2"/>
        <charset val="238"/>
        <scheme val="minor"/>
      </rPr>
      <t>Inženirska dela</t>
    </r>
    <r>
      <rPr>
        <i/>
        <sz val="10"/>
        <rFont val="Calibri"/>
        <family val="2"/>
        <charset val="238"/>
        <scheme val="minor"/>
      </rPr>
      <t xml:space="preserve">
Namestitev programske opreme na strežnik in delovne postaje, izdelava šifranta, šolanje</t>
    </r>
  </si>
  <si>
    <r>
      <rPr>
        <b/>
        <i/>
        <sz val="10"/>
        <color theme="1"/>
        <rFont val="Calibri"/>
        <family val="2"/>
        <charset val="238"/>
        <scheme val="minor"/>
      </rPr>
      <t>Servisna dela</t>
    </r>
    <r>
      <rPr>
        <i/>
        <sz val="10"/>
        <color theme="1"/>
        <rFont val="Calibri"/>
        <family val="2"/>
        <charset val="238"/>
        <scheme val="minor"/>
      </rPr>
      <t xml:space="preserve">
montaža naprav</t>
    </r>
  </si>
  <si>
    <t>Montažni profil za elek. gard. ključ.</t>
  </si>
  <si>
    <t>Potrošni material</t>
  </si>
  <si>
    <t>STORITVE</t>
  </si>
  <si>
    <r>
      <rPr>
        <b/>
        <sz val="10"/>
        <rFont val="Calibri"/>
        <family val="2"/>
        <charset val="238"/>
        <scheme val="minor"/>
      </rPr>
      <t>TSHW1</t>
    </r>
    <r>
      <rPr>
        <sz val="10"/>
        <rFont val="Calibri"/>
        <family val="2"/>
        <charset val="238"/>
        <scheme val="minor"/>
      </rPr>
      <t xml:space="preserve">
Namestitev terminalske naprave 
Montaža, priklop in zagon inteligentne terminalske naprave (Z1W, Z1D, Z1B TT, DOG, BOX, DOX, kamera) z napajan. na ustrezno pripravljeno instalacijo. </t>
    </r>
  </si>
  <si>
    <r>
      <rPr>
        <b/>
        <sz val="10"/>
        <rFont val="Calibri"/>
        <family val="2"/>
        <charset val="238"/>
        <scheme val="minor"/>
      </rPr>
      <t>TSKOR</t>
    </r>
    <r>
      <rPr>
        <sz val="10"/>
        <rFont val="Calibri"/>
        <family val="2"/>
        <charset val="238"/>
        <scheme val="minor"/>
      </rPr>
      <t xml:space="preserve">
Vodenje enostavnih projektov </t>
    </r>
  </si>
  <si>
    <r>
      <rPr>
        <b/>
        <sz val="10"/>
        <rFont val="Calibri"/>
        <family val="2"/>
        <charset val="238"/>
        <scheme val="minor"/>
      </rPr>
      <t>TSSW4</t>
    </r>
    <r>
      <rPr>
        <sz val="10"/>
        <rFont val="Calibri"/>
        <family val="2"/>
        <charset val="238"/>
        <scheme val="minor"/>
      </rPr>
      <t xml:space="preserve">
Nastavitev točke ali alarmov
Nastavitev posamezne točke, kamere ali alarmov (do 5) na ustrezno pripravljeno okolje ter infrastrukturo in testiranje sistema.  </t>
    </r>
  </si>
  <si>
    <r>
      <rPr>
        <b/>
        <sz val="10"/>
        <rFont val="Calibri"/>
        <family val="2"/>
        <charset val="238"/>
        <scheme val="minor"/>
      </rPr>
      <t>WTT</t>
    </r>
    <r>
      <rPr>
        <sz val="10"/>
        <rFont val="Calibri"/>
        <family val="2"/>
        <charset val="238"/>
        <scheme val="minor"/>
      </rPr>
      <t xml:space="preserve">
Potovalna ura - Tehnik </t>
    </r>
  </si>
  <si>
    <r>
      <t xml:space="preserve">TSTZ1T-KB 
</t>
    </r>
    <r>
      <rPr>
        <sz val="10"/>
        <rFont val="Calibri"/>
        <family val="2"/>
        <charset val="238"/>
        <scheme val="minor"/>
      </rPr>
      <t xml:space="preserve">Zone Touch IP65 s HID Multiclass BLE čitalcem Kompaktni registrirni terminal z Ethernet (PoE) vmesnikom, podaljšanim dometov, z vgrajenim čitalnikom kartic, ki podpira tehnologije HID iClass®, Mifare®, H410XX®, ter Indala®. Ima vgrajen Bluetooth čitalec, ki omogoča registriranje s pametnim mobilnim telefonom. Dodatna dinamična tipkovnica s štirimi membranskimi tipkami. Razdalja čitanja do 10 cm. LCD display velikosti 4,3", resolucija 800 X 480, 16,7 miljona barv. Podpira priklop enega Zone Door kontrolerja. Terminal je črne barve in je primeren za montažo zunaj (IP65). </t>
    </r>
  </si>
  <si>
    <r>
      <rPr>
        <b/>
        <sz val="10"/>
        <rFont val="Calibri"/>
        <family val="2"/>
        <charset val="238"/>
        <scheme val="minor"/>
      </rPr>
      <t>TSOETHINJ</t>
    </r>
    <r>
      <rPr>
        <sz val="10"/>
        <rFont val="Calibri"/>
        <family val="2"/>
        <charset val="238"/>
        <scheme val="minor"/>
      </rPr>
      <t xml:space="preserve">
Power over Ethernet injector, ki omogoča izvedbo napajanja priključenih naprav preko standardnega Cat5 Ethernet ožičenja.</t>
    </r>
  </si>
  <si>
    <r>
      <t xml:space="preserve">Dobava in montaža prenapetostnih odvodnikov III. stopnje tipa </t>
    </r>
    <r>
      <rPr>
        <b/>
        <sz val="10"/>
        <rFont val="Calibri"/>
        <family val="2"/>
        <charset val="238"/>
        <scheme val="minor"/>
      </rPr>
      <t xml:space="preserve">PZH R3 275/5/3+1 </t>
    </r>
    <r>
      <rPr>
        <sz val="10"/>
        <rFont val="Calibri"/>
        <family val="2"/>
        <charset val="238"/>
        <scheme val="minor"/>
      </rPr>
      <t>kataloška številka: 77 30 105 za vgradnjo v etažni podrazdelilec v kompletu z drobnim instalacijskim materialom za montažo prenapetostnih odvodnikov. Proizvajalec HERMI</t>
    </r>
  </si>
  <si>
    <r>
      <rPr>
        <b/>
        <i/>
        <sz val="10"/>
        <color indexed="8"/>
        <rFont val="Calibri"/>
        <family val="2"/>
        <charset val="238"/>
        <scheme val="minor"/>
      </rPr>
      <t>Prikazovalnik RFID</t>
    </r>
    <r>
      <rPr>
        <i/>
        <sz val="10"/>
        <color indexed="8"/>
        <rFont val="Calibri"/>
        <family val="2"/>
        <charset val="238"/>
        <scheme val="minor"/>
      </rPr>
      <t xml:space="preserve">
Prikazovalnik, ki se uporablja za zaklepanje omaric, ter služi tudi kot info terminal za številke omaric</t>
    </r>
  </si>
  <si>
    <r>
      <rPr>
        <b/>
        <i/>
        <sz val="10"/>
        <color indexed="8"/>
        <rFont val="Calibri"/>
        <family val="2"/>
        <charset val="238"/>
        <scheme val="minor"/>
      </rPr>
      <t xml:space="preserve">Kontrolna enota 16
</t>
    </r>
    <r>
      <rPr>
        <i/>
        <sz val="10"/>
        <color indexed="8"/>
        <rFont val="Calibri"/>
        <family val="2"/>
        <charset val="238"/>
        <scheme val="minor"/>
      </rPr>
      <t>Kontrolna elektronika za nadzor in krmiljenje delovanja elektronskih ključavnic. Možnost priključitve do 16 ključavnic</t>
    </r>
  </si>
  <si>
    <r>
      <rPr>
        <b/>
        <i/>
        <sz val="10"/>
        <color indexed="8"/>
        <rFont val="Calibri"/>
        <family val="2"/>
        <charset val="238"/>
        <scheme val="minor"/>
      </rPr>
      <t>Kontrolna enota 8</t>
    </r>
    <r>
      <rPr>
        <i/>
        <sz val="10"/>
        <color indexed="8"/>
        <rFont val="Calibri"/>
        <family val="2"/>
        <charset val="238"/>
        <scheme val="minor"/>
      </rPr>
      <t xml:space="preserve">
Dodatni modul za nadzor in krmiljenje delovanja elektronskih ključavnic. Priklop na kontrolno enoto 16. Možnost priključitve do 8 dodatnih ključavnic</t>
    </r>
  </si>
  <si>
    <r>
      <rPr>
        <b/>
        <i/>
        <sz val="10"/>
        <color indexed="8"/>
        <rFont val="Calibri"/>
        <family val="2"/>
        <charset val="238"/>
        <scheme val="minor"/>
      </rPr>
      <t>Omrežni razdelilnik</t>
    </r>
    <r>
      <rPr>
        <i/>
        <sz val="10"/>
        <color indexed="8"/>
        <rFont val="Calibri"/>
        <family val="2"/>
        <charset val="238"/>
        <scheme val="minor"/>
      </rPr>
      <t xml:space="preserve">
Mrežni rezdelilnik se uporablja za povezovanje mrežnih klasičnih UTP in navadnih pletenih v mrežo.</t>
    </r>
  </si>
  <si>
    <r>
      <rPr>
        <b/>
        <i/>
        <sz val="10"/>
        <color indexed="8"/>
        <rFont val="Calibri"/>
        <family val="2"/>
        <charset val="238"/>
        <scheme val="minor"/>
      </rPr>
      <t>Povezovalni kabel</t>
    </r>
    <r>
      <rPr>
        <i/>
        <sz val="10"/>
        <color indexed="8"/>
        <rFont val="Calibri"/>
        <family val="2"/>
        <charset val="238"/>
        <scheme val="minor"/>
      </rPr>
      <t xml:space="preserve">
Kabel za povezavo enot</t>
    </r>
  </si>
  <si>
    <r>
      <t xml:space="preserve">BARCO CSE-100  - komplet za brezžični prenos  signalov iz računalnika do projektorja ali TV v FUL-HD 1920 x 1080  resočuciji- slika + zvok. V kompletu  je 2kos  oddajnik ( USB ključ)  , ki ga vtaknemo kar v USB izhod na računalniku in sprejemnik, ki ga namestimo pri projektorju ali TV..V računalnik </t>
    </r>
    <r>
      <rPr>
        <b/>
        <sz val="10"/>
        <color indexed="8"/>
        <rFont val="Calibri"/>
        <family val="2"/>
        <charset val="238"/>
        <scheme val="minor"/>
      </rPr>
      <t>ni potrebno instalirati  nobenega programa</t>
    </r>
    <r>
      <rPr>
        <sz val="10"/>
        <color indexed="8"/>
        <rFont val="Calibri"/>
        <family val="2"/>
        <charset val="238"/>
        <scheme val="minor"/>
      </rPr>
      <t xml:space="preserve">. </t>
    </r>
    <r>
      <rPr>
        <b/>
        <sz val="10"/>
        <color indexed="8"/>
        <rFont val="Calibri"/>
        <family val="2"/>
        <charset val="238"/>
        <scheme val="minor"/>
      </rPr>
      <t>Komplet je za1 uporabnika</t>
    </r>
    <r>
      <rPr>
        <sz val="10"/>
        <color indexed="8"/>
        <rFont val="Calibri"/>
        <family val="2"/>
        <charset val="238"/>
        <scheme val="minor"/>
      </rPr>
      <t>.Omogoča  pošiljanje vsebin tudi  iz tablic, pametnih telefonov.. preko brezplačne aplikacije.</t>
    </r>
  </si>
  <si>
    <r>
      <rPr>
        <b/>
        <sz val="10"/>
        <color theme="1"/>
        <rFont val="Calibri"/>
        <family val="2"/>
        <charset val="238"/>
        <scheme val="minor"/>
      </rPr>
      <t>Metra programska oprema STANDARD strežnik</t>
    </r>
    <r>
      <rPr>
        <sz val="10"/>
        <color theme="1"/>
        <rFont val="Calibri"/>
        <family val="2"/>
        <charset val="238"/>
        <scheme val="minor"/>
      </rPr>
      <t xml:space="preserve">
Programska oprema nameščena na strežniku za nastavitev baze in parametrov delovanja naprav, pregled zasedenosti omaric, izdelavo različnih vstopnic, izdelavo poročil in dogodkov itd. 
* Naročnik mora zagotoviti povezavo na obstoječi strežnik z Metra programsko opremov Tivoliju.</t>
    </r>
  </si>
  <si>
    <r>
      <rPr>
        <b/>
        <sz val="10"/>
        <color theme="1"/>
        <rFont val="Calibri"/>
        <family val="2"/>
        <charset val="238"/>
        <scheme val="minor"/>
      </rPr>
      <t>Metra programska oprema STANDARD delovna postaja</t>
    </r>
    <r>
      <rPr>
        <sz val="10"/>
        <color theme="1"/>
        <rFont val="Calibri"/>
        <family val="2"/>
        <charset val="238"/>
        <scheme val="minor"/>
      </rPr>
      <t xml:space="preserve">
POS programska oprema nameščena na delovni postaji za izdajo pravic/vstopnic na zapestnice, izdajo računov itd. </t>
    </r>
  </si>
  <si>
    <r>
      <t xml:space="preserve">Namizni POS čitalnik
</t>
    </r>
    <r>
      <rPr>
        <sz val="10"/>
        <color theme="1"/>
        <rFont val="Calibri"/>
        <family val="2"/>
        <charset val="238"/>
        <scheme val="minor"/>
      </rPr>
      <t xml:space="preserve">Namizni čitalnik za izdajo pravic/vstopnic različnim RFID medijem. S tem dobi karta veljavnost in pravila uporabe v sistemu pristopne kontrole. Namizni čitalnik preko USB priključka priklopimo na delovno postajo. </t>
    </r>
  </si>
  <si>
    <r>
      <t xml:space="preserve">Mrežni kontroler TCP/IP
</t>
    </r>
    <r>
      <rPr>
        <sz val="10"/>
        <color theme="1"/>
        <rFont val="Calibri"/>
        <family val="2"/>
        <charset val="238"/>
        <scheme val="minor"/>
      </rPr>
      <t>Mrežni pretvornik je vmesnik med napravami in računalniško mrežo. Ureja komunikacijo med napravami, programsko opremo in bazo podatkov. Z vgrajenim CAN kontrolerjem</t>
    </r>
  </si>
  <si>
    <r>
      <t xml:space="preserve">Mrežni razdelilnik CAN 8
</t>
    </r>
    <r>
      <rPr>
        <sz val="10"/>
        <color theme="1"/>
        <rFont val="Calibri"/>
        <family val="2"/>
        <charset val="238"/>
        <scheme val="minor"/>
      </rPr>
      <t>Mrežni razdelilinik združi do 8 različnih linij mreže sistema pristopne kontrole in elek. zaklepanja gard. ključ. Omogoča izvedbo različnih topologij omrežja.</t>
    </r>
  </si>
  <si>
    <r>
      <t xml:space="preserve">Montažna plošča za vgradnjo v računalniško omaro
</t>
    </r>
    <r>
      <rPr>
        <sz val="10"/>
        <color theme="1"/>
        <rFont val="Calibri"/>
        <family val="2"/>
        <charset val="238"/>
        <scheme val="minor"/>
      </rPr>
      <t>Montažna plošča za vgradnjo v 19" računalniško omaro, možnost priključitve mrežnega pretvornika in network repeaterja.</t>
    </r>
  </si>
  <si>
    <r>
      <t xml:space="preserve">Network Terminator
</t>
    </r>
    <r>
      <rPr>
        <sz val="10"/>
        <color theme="1"/>
        <rFont val="Calibri"/>
        <family val="2"/>
        <charset val="238"/>
        <scheme val="minor"/>
      </rPr>
      <t>Network terminator se uporablja za zaključitev mrežne linije.</t>
    </r>
  </si>
  <si>
    <r>
      <rPr>
        <b/>
        <sz val="10"/>
        <color theme="1"/>
        <rFont val="Calibri"/>
        <family val="2"/>
        <charset val="238"/>
        <scheme val="minor"/>
      </rPr>
      <t>Trokraki mehanizem Gotschlich Tonda - posebna izvedba</t>
    </r>
    <r>
      <rPr>
        <sz val="10"/>
        <color theme="1"/>
        <rFont val="Calibri"/>
        <family val="2"/>
        <charset val="238"/>
        <scheme val="minor"/>
      </rPr>
      <t xml:space="preserve">
Trokraki mehanizem Gotschlich Tonda z vgrajenim čitalnikom zapestnic in vgrajenim požiralnikom zapestnic. V nogi vgrajen tudi vsebnik zapestnic</t>
    </r>
  </si>
  <si>
    <r>
      <rPr>
        <b/>
        <sz val="10"/>
        <color theme="1"/>
        <rFont val="Calibri"/>
        <family val="2"/>
        <charset val="238"/>
        <scheme val="minor"/>
      </rPr>
      <t>Napajalnik</t>
    </r>
    <r>
      <rPr>
        <sz val="10"/>
        <color theme="1"/>
        <rFont val="Calibri"/>
        <family val="2"/>
        <charset val="238"/>
        <scheme val="minor"/>
      </rPr>
      <t xml:space="preserve">
Napajalnik 24V DC / 3,2A</t>
    </r>
  </si>
  <si>
    <r>
      <rPr>
        <b/>
        <sz val="10"/>
        <color theme="1"/>
        <rFont val="Calibri"/>
        <family val="2"/>
        <charset val="238"/>
        <scheme val="minor"/>
      </rPr>
      <t>Nihajna vrata s ključavnico</t>
    </r>
    <r>
      <rPr>
        <sz val="10"/>
        <color theme="1"/>
        <rFont val="Calibri"/>
        <family val="2"/>
        <charset val="238"/>
        <scheme val="minor"/>
      </rPr>
      <t xml:space="preserve">
Nihajna vrata s ključavnico širine 110, odpiranje s tipko z recepcije</t>
    </r>
  </si>
  <si>
    <r>
      <rPr>
        <b/>
        <sz val="10"/>
        <color theme="1"/>
        <rFont val="Calibri"/>
        <family val="2"/>
        <charset val="238"/>
        <scheme val="minor"/>
      </rPr>
      <t>Ograja po naročilu</t>
    </r>
    <r>
      <rPr>
        <sz val="10"/>
        <color theme="1"/>
        <rFont val="Calibri"/>
        <family val="2"/>
        <charset val="238"/>
        <scheme val="minor"/>
      </rPr>
      <t xml:space="preserve">
Ograja po naročilu, dimenzije uskladiti z naročnikom</t>
    </r>
  </si>
  <si>
    <r>
      <rPr>
        <b/>
        <sz val="10"/>
        <color theme="1"/>
        <rFont val="Calibri"/>
        <family val="2"/>
        <charset val="238"/>
        <scheme val="minor"/>
      </rPr>
      <t>Enota za odpiranje vrat Compact</t>
    </r>
    <r>
      <rPr>
        <sz val="10"/>
        <color theme="1"/>
        <rFont val="Calibri"/>
        <family val="2"/>
        <charset val="238"/>
        <scheme val="minor"/>
      </rPr>
      <t xml:space="preserve">
Enosmerna naprava za kontrolo prehoda. Ima en izhodni relejski signal za krmiljenje.**
**Električni prejemnik ni vključen in ga zagotovi naročnik.</t>
    </r>
  </si>
  <si>
    <r>
      <rPr>
        <b/>
        <sz val="10"/>
        <color theme="1"/>
        <rFont val="Calibri"/>
        <family val="2"/>
        <charset val="238"/>
        <scheme val="minor"/>
      </rPr>
      <t>Napajalnik</t>
    </r>
    <r>
      <rPr>
        <sz val="10"/>
        <color theme="1"/>
        <rFont val="Calibri"/>
        <family val="2"/>
        <charset val="238"/>
        <scheme val="minor"/>
      </rPr>
      <t xml:space="preserve">
Napajalnik 12V DC / 3,5A</t>
    </r>
  </si>
  <si>
    <r>
      <rPr>
        <b/>
        <sz val="10"/>
        <color theme="1"/>
        <rFont val="Calibri"/>
        <family val="2"/>
        <charset val="238"/>
        <scheme val="minor"/>
      </rPr>
      <t>Omrežni razdelilnik</t>
    </r>
    <r>
      <rPr>
        <sz val="10"/>
        <color theme="1"/>
        <rFont val="Calibri"/>
        <family val="2"/>
        <charset val="238"/>
        <scheme val="minor"/>
      </rPr>
      <t xml:space="preserve">
Mrežni rezdelilnik se uporablja za povezovanje mrežnih klasičnih UTP in navadnih pletenih v mrežo.</t>
    </r>
  </si>
  <si>
    <r>
      <rPr>
        <b/>
        <sz val="10"/>
        <color theme="1"/>
        <rFont val="Calibri"/>
        <family val="2"/>
        <charset val="238"/>
        <scheme val="minor"/>
      </rPr>
      <t>Povezovalni kabel</t>
    </r>
    <r>
      <rPr>
        <sz val="10"/>
        <color theme="1"/>
        <rFont val="Calibri"/>
        <family val="2"/>
        <charset val="238"/>
        <scheme val="minor"/>
      </rPr>
      <t xml:space="preserve">
Kabel za povezavo enot</t>
    </r>
  </si>
  <si>
    <t>VARNOSTNA RAZSVELJAVA SKUPAJ:</t>
  </si>
  <si>
    <t>DS-7732NI-I4 , IP snemalna naprava HiK 32-CH , do 12MP resolution recording, Max 32x IP kamer, izhod HDMI &amp; VGA do 1920x1080 resolucije , 4 x SATA interface, brez HDD , 2x USB2.0, 19" ohišje , Onvif , podpira tudi Android , iPAD2 , Iphone</t>
  </si>
  <si>
    <t>Trdi disk (HDD), 3.5'', 4.0 TB, SATA, za A/V (audio / video) naprave, primeren za 24h delovanje.</t>
  </si>
  <si>
    <t>DS-D5022FC , 21.5" LCD,8bit/10bit 2-ch LVDS(1920x1080) HD display, Horizontal 170°, Vertical 160°, HDMI/VGA/BNC/S-video/Audio Input, svetilnost 250 cd/m, kontrast 1000 : 1</t>
  </si>
  <si>
    <t>DS-3E1326P-E, web-managed , 26 kanalno mrežno stikalo ,od tega 24 x 100M PoE port, 2 x 1000M combo port, 802.3af/at, 2 x SFP 1Gb port PoE power budget 370W , 220 Vac</t>
  </si>
  <si>
    <t>UPS-ONLINE delovanje (princip dvojne pretvorbe); moč minimalno  2000VA / 1400W; rack 19-inch izvedba, dimenzija 2HE; možnost dodajanja dodatnih kabinetov; nadzorni panel za upravljanje; vhodna in izhodna napetost 230VAC; minimalno 6 x izhod IEC 320</t>
  </si>
  <si>
    <t>Montaža, nastavitev, preizkus in primopredaja sistema.</t>
  </si>
  <si>
    <t>Povezovalni kabel, FTP, RJ-45/RJ-45, L=0.5m</t>
  </si>
  <si>
    <t>Izvedba meritev na inštalacijah za sisteme tehničnega varovanja.</t>
  </si>
  <si>
    <t>PARKIRNI SISTEM</t>
  </si>
  <si>
    <t>PARKIRNI SISTEM SKUPAJ:</t>
  </si>
  <si>
    <t>Kamera za avtomatsko prepoznavanje registrskih tablic Evrope v svojem ohišju povezana s terminalom in najmanj 95% zanesljivost, sledečih ali boljših karakteristik: 2 megapixel 2,8-12mm (horizontalni kot 92 - 32 st.),  zunanja montaža,  50 fps, H264+, H 264 kompresija, 1/1,8" Progressive CMOS, ICR, do 50m IR Range 850 nm, 0.002lux/F1.2 AGC on, 0 lux z IR, 1920x1080 ,/F1.4 MOTO ZOOM, avto focus lens, 3D DNR, BLC, WDR 120dB, 12 Vdc/POE , Onvif, IP67, IK10, z WIEGAND izhodom</t>
  </si>
  <si>
    <t xml:space="preserve">Programska licenca za prepoznavo registrskih tablic in povezavo na obstoječi nadzorni center parkirišč </t>
  </si>
  <si>
    <t>Medij uporabe parkirnega sistema za OBISKOVALCE – papirna kartica z magnetnim zapisom</t>
  </si>
  <si>
    <t>Dobava in montaža kabelskih instalacij glede na ponujeno rešitev, povezava s hitrotekočimi vrati (kabli, instalacijske cevi in kanali, kabelske police z nosilci, polaganje, zaključevanje in povezovanje, kabelski konektorji in drug drobni montažni material)</t>
  </si>
  <si>
    <t>Šolanje upravljavca, izdelava navodil za uporabo in obratovanje</t>
  </si>
  <si>
    <t>Montaža opreme in povezovanje, priklop, zagon, programiranje, parametriranje in preizkus delovanja celotnega sistema</t>
  </si>
  <si>
    <t>Zanka pri vhodnem in izhodnem terminalu, ter pod zapornico pri vhodu in izhodu, dobava in vgradnja, saniranje poškodb vozišča</t>
  </si>
  <si>
    <t>Medij uporabe parkirnega sistema za ABONENTE, LASTNIKE in zaposlene – kartice z magnetnim zapisom</t>
  </si>
  <si>
    <t>Zaščita vhodnih in izhodnih terminalov</t>
  </si>
  <si>
    <t>Zaščita kamer za avtomatsko prepoznavo registrskih tablic</t>
  </si>
  <si>
    <t>Vgradnja in priključitev telefonske centrale ter povezava domofonskih enot v vhodno/izhodne terminale, avtomatsko blagajno in pristopne kontrole</t>
  </si>
  <si>
    <t>Drobni nespecificirani montažni in potrošni material, manipulativni stroški</t>
  </si>
  <si>
    <t>E.14</t>
  </si>
  <si>
    <t xml:space="preserve"> - varovala 10A,C,1p</t>
  </si>
  <si>
    <t xml:space="preserve"> - Modularni kontaktor iCT, 230V, 16A, 1NO</t>
  </si>
  <si>
    <t xml:space="preserve"> - Časovno zakasnjeni rele 24-240VAC/24VDC 1C/O</t>
  </si>
  <si>
    <t xml:space="preserve"> - Tipkalo 10A 230V </t>
  </si>
  <si>
    <t>STIKALNI BLOK  =N+SBUP SKUPAJ:</t>
  </si>
  <si>
    <t>STIKALNI BLOK =N+SBUP</t>
  </si>
  <si>
    <t>STIKALNI BLOK  =K+SBZR SKUPAJ:</t>
  </si>
  <si>
    <t>STIKALNI BLOK =K+SBZR</t>
  </si>
  <si>
    <t>GARAŽA</t>
  </si>
  <si>
    <t>VIDEO NADZOR GARAŽA SKUPAJ:</t>
  </si>
  <si>
    <t>OBJEKT</t>
  </si>
  <si>
    <t>VIDEO NADZOR OBJEKT SKUPAJ:</t>
  </si>
  <si>
    <t>JAVLJANJE POŽARA</t>
  </si>
  <si>
    <t>E.15</t>
  </si>
  <si>
    <t>JAVLJANJE POŽARA SKUPAJ:</t>
  </si>
  <si>
    <t xml:space="preserve">PROTIPOŽARNE CENTRALE </t>
  </si>
  <si>
    <t xml:space="preserve">80SC6600121
FAP 548 - Protipožarna centrala z mikropeocesorjem z 4 loop linijami, razširljiva na 8 loop linij, 1024 naslovov, digitalna komunikacija, z displayom, 128 naslovov na linijo, programljiva preko tipkovnice in PC (USB port), 1000 dogodkov spomina, možnost priklopa oddaljene kontrole, omogoča kompenzacijo -  izenačevanje zaprašenosti, BUS komunikacija z javljalniki in vmesniki, enostavna zamenjava napisov glavne panel plošče, omogočen centralni nadzor z sistemom Iperview, enostavno nadziranje in resetiranje senzorjev, prostor za  bateriji, izhod 2A, L490xH350xG145
</t>
  </si>
  <si>
    <t xml:space="preserve">80KT9J00121
KIT FAP500 - SLO MENI
</t>
  </si>
  <si>
    <t xml:space="preserve">MV SPS-2453
Napajalnik 24Vdc/4,5A, v železnem ohišju, omogoča polnjenje baterij, relejski izhod za javljanje stanje napajalnika, stanja baterij, prostor za dve bateriji, IP30, priklop na 230Vac/50Hz, LED indikacija, dimenzije: V 220 x Š 300 x G 175mm, EN 54-4 (A2), EN12101-10
</t>
  </si>
  <si>
    <t>NAPAJANJE CENTRALE, DODATNO NAPAJANJE</t>
  </si>
  <si>
    <t>MODULI CENTRALE IN RAZŠIRITVE</t>
  </si>
  <si>
    <t xml:space="preserve">80SC3A00121
IO500  1 vhod / 1 izhod, nastavljiv vhodno izhodni modul, rele 30Vdc/1A (nc ali no), napajanje preko požarne linije, 1 relejski izhod, 1 el. vhod, 1 el. izhod, v ohišju
</t>
  </si>
  <si>
    <t>80SC3B00121
IOM500  4 vhodi / 4 izhodi, nastavljivi vhodno izhodni modul, rele 30Vdc/1A (nc ali no), napajanje preko požarne linije, zaseda 4 programirljive naslove, 4 relejski izhod, 4 el. vhod, 4 el. izhod, v ohišju</t>
  </si>
  <si>
    <t>1033-602
Akumulator 12V/18Ah</t>
  </si>
  <si>
    <t>OPREMA</t>
  </si>
  <si>
    <t>MP508KIT
Komplet oprema za prenos na nadzorni center</t>
  </si>
  <si>
    <t>ROČNI JAVLJALNIKI</t>
  </si>
  <si>
    <t xml:space="preserve">TABLICA JAVLJALNIK
Tablica z nalepko ročni javljalnik </t>
  </si>
  <si>
    <r>
      <t>80SB6000121
FM500</t>
    </r>
    <r>
      <rPr>
        <sz val="14"/>
        <rFont val="Tahoma"/>
        <family val="2"/>
        <charset val="238"/>
      </rPr>
      <t xml:space="preserve"> </t>
    </r>
    <r>
      <rPr>
        <sz val="10"/>
        <rFont val="Calibri"/>
        <family val="2"/>
        <charset val="238"/>
      </rPr>
      <t>Ročni javljalnik rdeče barve z povratnim nelomljivim steklom (realarm sistem)</t>
    </r>
  </si>
  <si>
    <t>JAVLJALNIKI</t>
  </si>
  <si>
    <r>
      <t>80SD4800121
FDO500</t>
    </r>
    <r>
      <rPr>
        <sz val="10"/>
        <color indexed="8"/>
        <rFont val="Calibri"/>
        <family val="2"/>
        <charset val="238"/>
      </rPr>
      <t xml:space="preserve">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r>
  </si>
  <si>
    <t>80SD5700121
FDT500 termični javljalnik, alarm pri 58°C, nastavljiv tudi kot izolator linije, Ø 90 x 40mm (h),  v načinu pregleda omogoča preko led indikatorja prikaz adrese javljalnika, v načinu delovanja pa led indikator prikazuje stanje javljalnika</t>
  </si>
  <si>
    <t xml:space="preserve">80SD5K00121
SD500R podnožje univerzalno z izhodom za dodatno led indikacijo, Ø 90,                                    (izhod se proži ob alarmu  -  24VAdc / 12mA) </t>
  </si>
  <si>
    <t xml:space="preserve">80SD4K00121
SD500M podnožje za javljalnik (univerzalno), Ø 90, </t>
  </si>
  <si>
    <t>80SR1200121
LR500SI  za vzporedno indikacijo alarma bele  barve z led diodami samo za FAP 500</t>
  </si>
  <si>
    <t>VZORČNA KOMORA</t>
  </si>
  <si>
    <t>80SD3L10121
R820 vzorčna komora za montažo v prezračevalni jašek</t>
  </si>
  <si>
    <t>80SD4800121
FDO500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</si>
  <si>
    <t>LINEARNI JAVLJALNIKI DIMA</t>
  </si>
  <si>
    <t>OSI-10
Sprejemnik 7°, napajanje 24Vdc</t>
  </si>
  <si>
    <t>OSE-SPW
Oddajnik  - standardni, napajanje 24Vdc</t>
  </si>
  <si>
    <t>SIRENE, PRIKAZOVALNIKI</t>
  </si>
  <si>
    <r>
      <rPr>
        <b/>
        <sz val="10"/>
        <rFont val="Calibri"/>
        <family val="2"/>
        <charset val="238"/>
        <scheme val="minor"/>
      </rPr>
      <t xml:space="preserve">MV 8500025FULL-0025X
Sirena z bliskavico </t>
    </r>
    <r>
      <rPr>
        <sz val="10"/>
        <rFont val="Calibri"/>
        <family val="2"/>
        <charset val="238"/>
        <scheme val="minor"/>
      </rPr>
      <t>Roshni (RoLP) LX Wall, 18 - 28Vdc / 22 - 37mA odvisno od nastavitve (zvoka in ponovitev; tone 3)  - višina montaže 2.4m (max), pokritost  - 135m3 (15m3), cooper,</t>
    </r>
    <r>
      <rPr>
        <b/>
        <sz val="10"/>
        <rFont val="Calibri"/>
        <family val="2"/>
        <charset val="238"/>
        <scheme val="minor"/>
      </rPr>
      <t xml:space="preserve"> IP65</t>
    </r>
    <r>
      <rPr>
        <sz val="10"/>
        <rFont val="Calibri"/>
        <family val="2"/>
        <charset val="238"/>
        <scheme val="minor"/>
      </rPr>
      <t>, delovna temperatura: -25ºC to +70ºC, masa:200g, izhodna jakost 102dB(A) (Typical tone 3 - RoLP)</t>
    </r>
  </si>
  <si>
    <t>TABLICA SIRENA
Tablica z nalepko sirena</t>
  </si>
  <si>
    <t>DETEKCIJA PRISOTNOSTI CO, CO2</t>
  </si>
  <si>
    <r>
      <t xml:space="preserve">80IT1810121
ITG 500 </t>
    </r>
    <r>
      <rPr>
        <sz val="10"/>
        <rFont val="Calibri"/>
        <family val="2"/>
        <charset val="238"/>
      </rPr>
      <t xml:space="preserve">modul za direkten priklop plinskih javljalnikov na centralo </t>
    </r>
    <r>
      <rPr>
        <b/>
        <sz val="10"/>
        <rFont val="Calibri"/>
        <family val="2"/>
        <charset val="238"/>
      </rPr>
      <t>FAP500</t>
    </r>
    <r>
      <rPr>
        <sz val="10"/>
        <rFont val="Calibri"/>
        <family val="2"/>
        <charset val="238"/>
      </rPr>
      <t>, od 4-20mA</t>
    </r>
  </si>
  <si>
    <r>
      <rPr>
        <b/>
        <sz val="10"/>
        <rFont val="Calibri"/>
        <family val="2"/>
        <charset val="238"/>
      </rPr>
      <t>1043/706
CO javljalnik plina</t>
    </r>
    <r>
      <rPr>
        <sz val="10"/>
        <rFont val="Calibri"/>
        <family val="2"/>
        <charset val="238"/>
      </rPr>
      <t xml:space="preserve"> , merilno območje od 0-500ppm, 4-20mA izhod, poraba 40mA na 12Vdc, IP55
</t>
    </r>
    <r>
      <rPr>
        <b/>
        <i/>
        <sz val="10"/>
        <rFont val="Calibri"/>
        <family val="2"/>
        <charset val="238"/>
      </rPr>
      <t>OPOMBA:</t>
    </r>
    <r>
      <rPr>
        <i/>
        <sz val="10"/>
        <rFont val="Calibri"/>
        <family val="2"/>
        <charset val="238"/>
      </rPr>
      <t xml:space="preserve"> V primeru vezave javljalnika na Elkronovo požarno centralo FAP500 relejna kartica (1043/700) ni potrebna, saj se javljalnik veže preko ITG500 modula. Če se javljalnik priklaplja na centrale ostalih prizvajalce,  potem je potrebna tudi relejna kartica (1043/700)!</t>
    </r>
  </si>
  <si>
    <r>
      <t xml:space="preserve">80FH3600121
</t>
    </r>
    <r>
      <rPr>
        <sz val="10"/>
        <rFont val="Calibri"/>
        <family val="2"/>
        <charset val="238"/>
      </rPr>
      <t>Opozorilna tabla enostranska z brenčačem z možnostjo vstavitve različnih napisov za indikacijo druge in tretje stopnje ogroženosti z prepovedanimi plini</t>
    </r>
  </si>
  <si>
    <r>
      <t xml:space="preserve">PLASTIKA-4
</t>
    </r>
    <r>
      <rPr>
        <sz val="10"/>
        <rFont val="Calibri"/>
        <family val="2"/>
        <charset val="238"/>
      </rPr>
      <t>Napis POZOR PLIN CO ZAPUSTI PROSTOR</t>
    </r>
  </si>
  <si>
    <t>NVR serije</t>
  </si>
  <si>
    <t>OPREMA ip</t>
  </si>
  <si>
    <t>DOME KAMERE</t>
  </si>
  <si>
    <t>KOMPAKTNE KAMERE</t>
  </si>
  <si>
    <t>DODATKI ZA KAMERE</t>
  </si>
  <si>
    <t>DODATNO</t>
  </si>
  <si>
    <r>
      <rPr>
        <b/>
        <sz val="10"/>
        <rFont val="Calibri"/>
        <family val="2"/>
        <charset val="238"/>
        <scheme val="minor"/>
      </rPr>
      <t>1093/833
Mrežno stikalo POE 16+2 port;</t>
    </r>
    <r>
      <rPr>
        <sz val="10"/>
        <rFont val="Calibri"/>
        <family val="2"/>
        <charset val="238"/>
        <scheme val="minor"/>
      </rPr>
      <t xml:space="preserve"> 16x port 10/100Mpbs; 2x port 10/100/1000Mpbs; </t>
    </r>
    <r>
      <rPr>
        <b/>
        <sz val="10"/>
        <rFont val="Calibri"/>
        <family val="2"/>
        <charset val="238"/>
        <scheme val="minor"/>
      </rPr>
      <t>2x port SFP</t>
    </r>
    <r>
      <rPr>
        <sz val="10"/>
        <rFont val="Calibri"/>
        <family val="2"/>
        <charset val="238"/>
        <scheme val="minor"/>
      </rPr>
      <t xml:space="preserve">; </t>
    </r>
    <r>
      <rPr>
        <b/>
        <sz val="10"/>
        <rFont val="Calibri"/>
        <family val="2"/>
        <charset val="238"/>
        <scheme val="minor"/>
      </rPr>
      <t xml:space="preserve">16x PoE port </t>
    </r>
    <r>
      <rPr>
        <sz val="10"/>
        <rFont val="Calibri"/>
        <family val="2"/>
        <charset val="238"/>
        <scheme val="minor"/>
      </rPr>
      <t>(skupaj</t>
    </r>
    <r>
      <rPr>
        <b/>
        <sz val="10"/>
        <rFont val="Calibri"/>
        <family val="2"/>
        <charset val="238"/>
        <scheme val="minor"/>
      </rPr>
      <t xml:space="preserve"> max. 250W</t>
    </r>
    <r>
      <rPr>
        <sz val="10"/>
        <rFont val="Calibri"/>
        <family val="2"/>
        <charset val="238"/>
        <scheme val="minor"/>
      </rPr>
      <t xml:space="preserve"> oz. 15,4W na port); napajanje 230Vac; dimenzije (ŠxVxG): 440x44x180 mm</t>
    </r>
  </si>
  <si>
    <t>Nalepka videonadzor</t>
  </si>
  <si>
    <t>Disk WD4TB sata
Dodatni trdi disk 4000GB za digitalni snemalnik (vgradnja v snemalnik)</t>
  </si>
  <si>
    <t>S-PODPORA VN001
Programiranje video nadzora in šolanje uporabnika</t>
  </si>
  <si>
    <t>S-PODPORA VN002
Tehnična podpora pri namestitvi kamer</t>
  </si>
  <si>
    <t>CENTRALA in OPREMA</t>
  </si>
  <si>
    <r>
      <rPr>
        <b/>
        <sz val="10"/>
        <rFont val="Calibri"/>
        <family val="2"/>
        <charset val="238"/>
        <scheme val="minor"/>
      </rPr>
      <t>CP/EXP</t>
    </r>
    <r>
      <rPr>
        <sz val="10"/>
        <rFont val="Calibri"/>
        <family val="2"/>
        <charset val="238"/>
        <scheme val="minor"/>
      </rPr>
      <t xml:space="preserve"> plastično ohišje za razširitveni modul  EP 508</t>
    </r>
  </si>
  <si>
    <t>KODIRNE TIPKOVNICE</t>
  </si>
  <si>
    <t>WEB VMESNIKI</t>
  </si>
  <si>
    <t>JAVLJALNIKI VLOMA IR in MW</t>
  </si>
  <si>
    <t>SIRENE</t>
  </si>
  <si>
    <r>
      <t xml:space="preserve">80MP4L00111
Protivlomna centrala </t>
    </r>
    <r>
      <rPr>
        <b/>
        <sz val="10"/>
        <rFont val="Calibri"/>
        <family val="2"/>
        <charset val="238"/>
        <scheme val="minor"/>
      </rPr>
      <t>MP500/8</t>
    </r>
    <r>
      <rPr>
        <sz val="10"/>
        <rFont val="Calibri"/>
        <family val="2"/>
        <charset val="238"/>
        <scheme val="minor"/>
      </rPr>
      <t>, 8 vhodov z možnostjo razširitve do 64 vhodov, 6 izhodov z možnostjo razširitve do 27, s telefosnkim PSTN pozivnikom z ustreznimi protokoli za povezavo na center, napajalnikom 12V/1.5A in sabotažnim stikalom. Možnost priključitve do 8 tipkovnic serije 500; GSM prenos je mogoč (opcijsko). Centrala je vskladu z EN50131 (GRADE 3)</t>
    </r>
  </si>
  <si>
    <r>
      <rPr>
        <b/>
        <sz val="10"/>
        <rFont val="Calibri"/>
        <family val="2"/>
        <charset val="238"/>
        <scheme val="minor"/>
      </rPr>
      <t>80CT6615111
SV 500N,</t>
    </r>
    <r>
      <rPr>
        <sz val="10"/>
        <rFont val="Calibri"/>
        <family val="2"/>
        <charset val="238"/>
        <scheme val="minor"/>
      </rPr>
      <t xml:space="preserve"> slovenski modul za vokalna sporočila in upravljanje s centralo na daljavo (preko telefona)</t>
    </r>
  </si>
  <si>
    <r>
      <t xml:space="preserve">80MP7K00211
Razširitveni modul </t>
    </r>
    <r>
      <rPr>
        <b/>
        <sz val="10"/>
        <rFont val="Calibri"/>
        <family val="2"/>
        <charset val="238"/>
        <scheme val="minor"/>
      </rPr>
      <t>EP 508</t>
    </r>
    <r>
      <rPr>
        <sz val="10"/>
        <rFont val="Calibri"/>
        <family val="2"/>
        <charset val="238"/>
        <scheme val="minor"/>
      </rPr>
      <t>, 8 alarmih vhodov + sabotaža, 3 izhodi (2 el. in  1 rele).</t>
    </r>
  </si>
  <si>
    <r>
      <rPr>
        <b/>
        <sz val="10"/>
        <rFont val="Calibri"/>
        <family val="2"/>
        <charset val="238"/>
        <scheme val="minor"/>
      </rPr>
      <t>80MP4J00111
GSM</t>
    </r>
    <r>
      <rPr>
        <sz val="10"/>
        <rFont val="Calibri"/>
        <family val="2"/>
        <charset val="238"/>
        <scheme val="minor"/>
      </rPr>
      <t xml:space="preserve"> modul </t>
    </r>
    <r>
      <rPr>
        <b/>
        <sz val="10"/>
        <rFont val="Calibri"/>
        <family val="2"/>
        <charset val="238"/>
        <scheme val="minor"/>
      </rPr>
      <t>IMG500/N</t>
    </r>
    <r>
      <rPr>
        <sz val="10"/>
        <rFont val="Calibri"/>
        <family val="2"/>
        <charset val="238"/>
        <scheme val="minor"/>
      </rPr>
      <t xml:space="preserve"> za prenos podatkov preko GSM/UMTS omrežja, posredovanje dogodkov o alarmih, SMS alarmiranje, zvočno sporočilo (samo z vokalnim modulom SV500N)
</t>
    </r>
    <r>
      <rPr>
        <sz val="10"/>
        <color indexed="10"/>
        <rFont val="Calibri"/>
        <family val="2"/>
        <charset val="238"/>
        <scheme val="minor"/>
      </rPr>
      <t>OPOMBA: Za delovanje modula je potrebna SIM kartica izbranega mobilnega operaterja!</t>
    </r>
  </si>
  <si>
    <r>
      <t xml:space="preserve">80PS5500111
Dodatni napajalnik </t>
    </r>
    <r>
      <rPr>
        <b/>
        <sz val="10"/>
        <rFont val="Calibri"/>
        <family val="2"/>
        <charset val="238"/>
        <scheme val="minor"/>
      </rPr>
      <t>AS500/RPT</t>
    </r>
    <r>
      <rPr>
        <sz val="10"/>
        <rFont val="Calibri"/>
        <family val="2"/>
        <charset val="238"/>
        <scheme val="minor"/>
      </rPr>
      <t xml:space="preserve">  z vgrajeno napajalno enoto v kovinskem ohišju, </t>
    </r>
    <r>
      <rPr>
        <b/>
        <sz val="10"/>
        <rFont val="Calibri"/>
        <family val="2"/>
        <charset val="238"/>
        <scheme val="minor"/>
      </rPr>
      <t>vgrajena razširitev EP508</t>
    </r>
    <r>
      <rPr>
        <sz val="10"/>
        <rFont val="Calibri"/>
        <family val="2"/>
        <charset val="238"/>
        <scheme val="minor"/>
      </rPr>
      <t xml:space="preserve">, možnost vgradnje še dodatnih dve razširitev, 3x programljivi izhod, 2 izhoda za dodatne napajalne enote, prostor za eno baterijo 12V 17Ah, vgrajen kontrolni modul za test baterij in napako, napajanje: 100Vac - 260Vac, izhodna napetost: 13.8Vdc, tok: 3,4 A, dimenzije(h x w x d): 350 x 490 x 145mm </t>
    </r>
  </si>
  <si>
    <t>1033-601
Akumulator 12V/7Ah</t>
  </si>
  <si>
    <r>
      <t xml:space="preserve">80KP7100111
Kodirna tipkovnica </t>
    </r>
    <r>
      <rPr>
        <b/>
        <sz val="10"/>
        <rFont val="Calibri"/>
        <family val="2"/>
        <charset val="238"/>
        <scheme val="minor"/>
      </rPr>
      <t>KP500D/N</t>
    </r>
    <r>
      <rPr>
        <sz val="10"/>
        <rFont val="Calibri"/>
        <family val="2"/>
        <charset val="238"/>
        <scheme val="minor"/>
      </rPr>
      <t xml:space="preserve"> za upravljenje z centralo, LCD displey, osvetlitev tipk, BUS povezava,    2 x alarmni vhod, v skladu z EN50131 </t>
    </r>
  </si>
  <si>
    <r>
      <rPr>
        <b/>
        <sz val="10"/>
        <rFont val="Calibri"/>
        <family val="2"/>
        <charset val="238"/>
        <scheme val="minor"/>
      </rPr>
      <t xml:space="preserve">80IT2710111
IT500WEB </t>
    </r>
    <r>
      <rPr>
        <sz val="10"/>
        <rFont val="Calibri"/>
        <family val="2"/>
        <charset val="238"/>
        <scheme val="minor"/>
      </rPr>
      <t xml:space="preserve">vmesnik za povezavo protivlomne centrale z LAN omrežjem. Omogoča upravljanje sistema preko katerekoli naprave katera ima internetni brskalnik (računalnik, pametni telefon, tablica, ...) in preko mobilne aplikacije </t>
    </r>
    <r>
      <rPr>
        <b/>
        <sz val="10"/>
        <rFont val="Calibri"/>
        <family val="2"/>
        <charset val="238"/>
        <scheme val="minor"/>
      </rPr>
      <t>My Elkron Home</t>
    </r>
    <r>
      <rPr>
        <sz val="10"/>
        <rFont val="Calibri"/>
        <family val="2"/>
        <charset val="238"/>
        <scheme val="minor"/>
      </rPr>
      <t>. Vmesnik se namesti v ohišje centrale in ne potrebuje dodatne inštalacije. Na LAN omrežje se poveže žično preko RJ45 konektorja. Kompatibilen je s celotno serijo 500.</t>
    </r>
  </si>
  <si>
    <t>S-PODPORA VL001
Programiranje vloma in šolanje uporabnika</t>
  </si>
  <si>
    <t>S-PODPORA VL002
Programiranje vloma in šolanje uporabnika</t>
  </si>
  <si>
    <t>SOS (za invalidski WC)</t>
  </si>
  <si>
    <t xml:space="preserve">Dobava in montaža, testiranje in meritev </t>
  </si>
  <si>
    <t>Prikazni tablo Eurotronik-TAB4</t>
  </si>
  <si>
    <t>Klicna sprejemna enota</t>
  </si>
  <si>
    <t>Signalna svetilka klica</t>
  </si>
  <si>
    <t>Potezno tipkalo</t>
  </si>
  <si>
    <t>Napajalnik 24V/2A</t>
  </si>
  <si>
    <t>LiYCY 2x0,75mm2</t>
  </si>
  <si>
    <t>Izdelava instalacije v predpripravljene cevi , konektiranje kablov,  nastavitve, zagon.</t>
  </si>
  <si>
    <t>SOS (za invalidski WC) SKUPAJ:</t>
  </si>
  <si>
    <t>E.16</t>
  </si>
  <si>
    <t>E.17</t>
  </si>
  <si>
    <t>Dobava in polaganje Optični kabel, SM 12 žilni FO 9/125, za zunanjo uporabo do KV v objektu</t>
  </si>
  <si>
    <t xml:space="preserve">Dobava in polaganje kabla  Cat.6a, U/FTP CAT6a </t>
  </si>
  <si>
    <t xml:space="preserve">Dobava in polaganje kabla  Cat.6a, U/FTP s polaganjem </t>
  </si>
  <si>
    <t>Pribor za povečano IP zaščito svetilk BASIC 2. Sestoji iz tesnila, uvodnice in dveh montažnih ploščic za pritrditev svetilke brez vrtanja skozi ohišje svetilke. 
Tip: din-Sicherheitstechnik; BASIC 2 E-LED/LED IP65 Set</t>
  </si>
  <si>
    <r>
      <rPr>
        <b/>
        <sz val="10"/>
        <rFont val="Calibri"/>
        <family val="2"/>
        <charset val="238"/>
        <scheme val="minor"/>
      </rPr>
      <t>Z1</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</si>
  <si>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Z1X</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</si>
  <si>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Z2X</t>
    </r>
    <r>
      <rPr>
        <sz val="10"/>
        <rFont val="Calibri"/>
        <family val="2"/>
        <charset val="238"/>
        <scheme val="minor"/>
      </rPr>
      <t xml:space="preserve">
Piktogramska LED svetilka s prosojno dvostransko kapo, zaščita IP 42 (IP 65 z dodatkom), mehanska zaščita IK 07. Dovoljeno temperaturno območje uporabe -15oC do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RZ2 ILS</t>
    </r>
  </si>
  <si>
    <r>
      <rPr>
        <b/>
        <sz val="10"/>
        <rFont val="Calibri"/>
        <family val="2"/>
        <charset val="238"/>
        <scheme val="minor"/>
      </rPr>
      <t>Z4</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</si>
  <si>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Z4Z</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</si>
  <si>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Z5</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</si>
  <si>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stensko montažo svetilk CONCEPT vzporedno z zidom. 
Tip: din-Sicherheitstechnik; Concept-WA-PP-G Kunststoff</t>
  </si>
  <si>
    <t>Piktogramska LED plošča za montažo na svetilke serije CONCEPT. Materijal pleksi steklo debeline 8 mm. Puščica LEVO/DESNO, razpoznavnost 32 m (SIST EN 1838). Laserska gravura za optimalno osvetlitev piktogramskih znakov z notranje strani. Klik-fix sistem za montažo piktograma brez orodja. Priloženi nosilci za stoječo ali visečo montažo. 
Tip: din-Sicherheitstechnik; Concept-S3-PL/PR</t>
  </si>
  <si>
    <r>
      <rPr>
        <b/>
        <sz val="10"/>
        <rFont val="Calibri"/>
        <family val="2"/>
        <charset val="238"/>
        <scheme val="minor"/>
      </rPr>
      <t>Z6V</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</si>
  <si>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Piktogramska LED plošča za montažo na svetilke serije CONCEPT. Material pleksi steklo debeline 8 mm. Puščica DOL, razpoznavnost 32 m (SIST EN 1838). Laserska gravura za optimalno osvetlitev piktogramskih znakov z notranje strani. Klik-fix sistem za montažo piktograma brez orodja. Priloženi nosilci za stoječo ali visečo montažo. 
Tip: din-Sicherheitstechnik; Concept-S3-PU</t>
  </si>
  <si>
    <r>
      <rPr>
        <b/>
        <sz val="10"/>
        <rFont val="Calibri"/>
        <family val="2"/>
        <charset val="238"/>
        <scheme val="minor"/>
      </rPr>
      <t>Z23</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Asimetrična optika za enakomerno osvetljevanje poti umika.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SL5 ILS</t>
    </r>
  </si>
  <si>
    <r>
      <rPr>
        <b/>
        <sz val="10"/>
        <rFont val="Calibri"/>
        <family val="2"/>
        <charset val="238"/>
        <scheme val="minor"/>
      </rPr>
      <t>Z4a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</si>
  <si>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Doplačilo za barvo po izboru arhitekta, po lestvici RAL:</t>
  </si>
  <si>
    <r>
      <rPr>
        <b/>
        <sz val="10"/>
        <rFont val="Calibri"/>
        <family val="2"/>
        <charset val="238"/>
        <scheme val="minor"/>
      </rPr>
      <t>Z5Va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</si>
  <si>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popolno vgradnjo svetilk CONCEPT v sekundarne stropove. 
Tip: din-Sicherheitstechnik; CONCEPT-DE</t>
  </si>
  <si>
    <r>
      <rPr>
        <b/>
        <sz val="10"/>
        <rFont val="Calibri"/>
        <family val="2"/>
        <charset val="238"/>
        <scheme val="minor"/>
      </rPr>
      <t>Z6Va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</si>
  <si>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Z6Za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</si>
  <si>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Z7a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</si>
  <si>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LEVO/DESNO. 
Garancija 50.000 ur. 
Tip: din-Sicherheitstechnik; STRING 2 DA/DE, Pikto Gr.2 PL/PR</t>
  </si>
  <si>
    <r>
      <rPr>
        <b/>
        <sz val="10"/>
        <rFont val="Calibri"/>
        <family val="2"/>
        <charset val="238"/>
        <scheme val="minor"/>
      </rPr>
      <t>Z8a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</si>
  <si>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DOL. 
Garancija 50.000 ur. 
Tip: din-Sicherheitstechnik; STRING 2 DA/DE, Pikto Gr.2 PU</t>
  </si>
  <si>
    <r>
      <rPr>
        <b/>
        <sz val="10"/>
        <rFont val="Calibri"/>
        <family val="2"/>
        <charset val="238"/>
        <scheme val="minor"/>
      </rPr>
      <t>Z8La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</si>
  <si>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za osvetlitev piktograma integriran v plošči. Plošča ima dodatno funkcijo optimalne osvetlitve poti umika oz. opreme APZ. Zaprt rob standardno v beli barvi, po naročilu možna dobava v poljubnem RAL. Piktogramski znak do roba plošče omogoča maksimalno razdaljo razpoznavnosti.  
Razpoznavnost 22m, smer DOL. 
Garancija 50.000 ur. 
Tip: din-Sicherheitstechnik; STRING 2 DA/DE LA, Pikto Gr.2 PU</t>
  </si>
  <si>
    <r>
      <rPr>
        <b/>
        <sz val="10"/>
        <rFont val="Calibri"/>
        <family val="2"/>
        <charset val="238"/>
        <scheme val="minor"/>
      </rPr>
      <t>Z13a</t>
    </r>
    <r>
      <rPr>
        <sz val="10"/>
        <rFont val="Calibri"/>
        <family val="2"/>
        <charset val="238"/>
        <scheme val="minor"/>
      </rPr>
      <t xml:space="preserve">
LED svetilka za osvetljevanje evakuacijske poti, vgradna izvedba, 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s tremi visoko zmogljivimi LED diodami moči 1W. 
Garancija 50.000 ur.
Tip: din-Sicherheitstechnik; STRING 2 power spot AP DE 4000K ILS</t>
    </r>
  </si>
  <si>
    <r>
      <rPr>
        <b/>
        <sz val="10"/>
        <rFont val="Calibri"/>
        <family val="2"/>
        <charset val="238"/>
        <scheme val="minor"/>
      </rPr>
      <t>Z15a</t>
    </r>
    <r>
      <rPr>
        <sz val="10"/>
        <rFont val="Calibri"/>
        <family val="2"/>
        <charset val="238"/>
        <scheme val="minor"/>
      </rPr>
      <t xml:space="preserve">
LED svetilka za osvetljevanje evakuacijske poti, vgradna izvedba, asimetrična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z visoko zmogljivo LED diodo moči 1W. 
Garancija 50.000 ur.
Tip: din-Sicherheitstechnik; STRING 2 eco spot SL DE 4000K ILS</t>
    </r>
  </si>
  <si>
    <r>
      <rPr>
        <b/>
        <sz val="10"/>
        <rFont val="Calibri"/>
        <family val="2"/>
        <charset val="238"/>
        <scheme val="minor"/>
      </rPr>
      <t>Z17a</t>
    </r>
    <r>
      <rPr>
        <sz val="10"/>
        <rFont val="Calibri"/>
        <family val="2"/>
        <charset val="238"/>
        <scheme val="minor"/>
      </rPr>
      <t xml:space="preserve">
LED varnostna svetilka za zunanjo montažo. Nadgradna, zaščita IP 65, mehanska zaščita IK 08. Material INOX V2A, prašno barvana, barva bela, RAL 9003. Dovoljeno temperaturno območje uporabe -15oC do +40oC. Dovoljena priključna napetost 230V AC +/-10%, 50 Hz in 220V DC +/-25%. Simetrična optika. Svetlobni vir: 3 x power LED 1,2W; skupna svetilnost minimalno 315 lm.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Shape SL, ILS, RAL 9003</t>
    </r>
  </si>
  <si>
    <r>
      <t xml:space="preserve">Dobava in montaža Kabelske police višine h=60 mm, širine w=200 mm in dolžine l=2000 mm </t>
    </r>
    <r>
      <rPr>
        <b/>
        <sz val="10"/>
        <rFont val="Calibri"/>
        <family val="2"/>
        <charset val="238"/>
        <scheme val="minor"/>
      </rPr>
      <t>KP60/200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</si>
  <si>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ÖLFLEX® 100 H 2x1,5mm2</t>
  </si>
  <si>
    <t>ÖLFLEX® 100 H 3x1,5mm2</t>
  </si>
  <si>
    <t>ÖLFLEX® 100 H 5x1,5mm2</t>
  </si>
  <si>
    <t>ÖLFLEX® 100 H 3x2,5mm2</t>
  </si>
  <si>
    <t>ÖLFLEX® 100 H 5x4mm2</t>
  </si>
  <si>
    <t>ÖLFLEX® 100 H 5x6mm2</t>
  </si>
  <si>
    <t>Kovinski dvoprekatni parapetni kanal za montažo na steno,  s kovinsko pregrado, pokrovi in zaključnimi okvirji, dim:55x110, barva po izbiri arhitekta oz. invetitorja z dobavo in montažo.</t>
  </si>
  <si>
    <t>HODNIKI</t>
  </si>
  <si>
    <t>STOPNIŠČA</t>
  </si>
  <si>
    <t xml:space="preserve">Trifazni podometni fiksni priključek 400V, 16A, </t>
  </si>
  <si>
    <t>SMETI in SANITARIJE</t>
  </si>
  <si>
    <t>Sistem za neprekinjeno napajanje nazivne moči 3 kVA/2,4 kW v ON-line tehnologiji dvojne pretvorbe energije,  s korekcijo vhodnega faktorja PFC in avtomatskim by-passom, skladno z IEC62040-3 (VFI-SS-111)</t>
  </si>
  <si>
    <t>STIKALNI BLOK ATS+UPS</t>
  </si>
  <si>
    <t>ATS</t>
  </si>
  <si>
    <t>Avtomatsko preklopno stilkalo (ATS 100A/4P)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</si>
  <si>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Na sprednji strani omare signalni lučki za stanje napajanja porabnikov. 
Dodana 2x prostonapetostna kontakta za signalizacijo stanja omrežnega in agregatskega kontaktorja.</t>
  </si>
  <si>
    <t>UPS</t>
  </si>
  <si>
    <t>STIKALNI BLOK ATS SKUPAJ:</t>
  </si>
  <si>
    <t>STIKALNI BLOK =K+STR</t>
  </si>
  <si>
    <t>STIKALNI BLOK  =K+STR SKUPAJ:</t>
  </si>
  <si>
    <t>Inštalacijski odklopnik ETIMAT P10 3P C63, ETI</t>
  </si>
  <si>
    <t>Inštalacijski odklopnik ETIMAT P10 3P C20, ETI</t>
  </si>
  <si>
    <t>Inštalacijski odklopnik ETIMAT P10 3P C10, ETI</t>
  </si>
  <si>
    <t>Inštalacijski odklopnik ETIMAT P10 1p C10, ETI</t>
  </si>
  <si>
    <t>STIKALNI BLOK =K+SB1</t>
  </si>
  <si>
    <t>Inštalacijski odklopnik ETIMAT 3P C25, ETI</t>
  </si>
  <si>
    <t>Inštalacijski odklopnik ETIMAT 3P B6, ETI</t>
  </si>
  <si>
    <t>Inštalacijski odklopnik ETIMAT 1p B16, ETI</t>
  </si>
  <si>
    <t>Inštalacijski odklopnik ETIMAT 1p B10, ETI</t>
  </si>
  <si>
    <t>Inštalacijski odklopnik ETIMAT 3P C16, ETI</t>
  </si>
  <si>
    <t>Inštalacijski odklopnik ETIMAT 1p C10, ETI</t>
  </si>
  <si>
    <t>STIKALNI BLOK =K+SB2</t>
  </si>
  <si>
    <t>STIKALNI BLOK  =K+SB2 SKUPAJ:</t>
  </si>
  <si>
    <t>STIKALNI BLOK  =K+SB1 SKUPAJ:</t>
  </si>
  <si>
    <t>Vgradno stikalo 20A/1</t>
  </si>
  <si>
    <t>Inštalacijski odklopnik ETIMAT 1p C16, ETI</t>
  </si>
  <si>
    <t>Inštalacijski odklopnik ETIMAT 3P C10, ETI</t>
  </si>
  <si>
    <t>Modularni kontaktor 230V, 20A, 4NO, ETI</t>
  </si>
  <si>
    <t>STIKALNI BLOK =K+GSB</t>
  </si>
  <si>
    <t>STIKALNI BLOK =K+GSB SKUPAJ:</t>
  </si>
  <si>
    <t>Inštalacijski odklopnik ETIMAT 3P C40, ETI</t>
  </si>
  <si>
    <t>Inštalacijski odklopnik ETIMAT 3P B16, ETI</t>
  </si>
  <si>
    <t>Inštalacijski odklopnik ETIMAT 1p B6, ETI</t>
  </si>
  <si>
    <t>Inštalacijski odklopnik ETIMAT 1p C6, ETI</t>
  </si>
  <si>
    <t>Inštalacijski odklopnik ETIMAT 2p C4, ETI</t>
  </si>
  <si>
    <t>Talilni vložek NV/NH 00 C KOMBI gL/gG, 315A, 500V</t>
  </si>
  <si>
    <t>STIKALNI BLOK =K+EV</t>
  </si>
  <si>
    <t>STIKALNI BLOK =K+EV SKUPAJ:</t>
  </si>
  <si>
    <t>Dodatna oprema za zaščito polnilnice - se vgradi v omaro =K+EV v kleti</t>
  </si>
  <si>
    <t>OPOMBA:
V STIKALNI BLOK SE VGRADIJO ELEMENTI 
PO NAVODILIH DOBAVITELJA EV POLNILNIH POSTAJ ZAJETI V PROJEKTANTSKEM POPISU EV POLNILNIC</t>
  </si>
  <si>
    <t>STIKALNI BLOK =K+SB-KRM-BT</t>
  </si>
  <si>
    <t>Prostostoječa omara z montažno ploščo 800x400x2000mm + Podstavek 100 mm</t>
  </si>
  <si>
    <t>STIKALNI BLOK =K+SB-BT/M</t>
  </si>
  <si>
    <t>STIKALNI BLOK  =K+SB-BT/M SKUPAJ:</t>
  </si>
  <si>
    <t>Prostostoječa omara z montažno ploščo 600x400x2000mm + Podstavek 100 mm</t>
  </si>
  <si>
    <t>STIKALNI BLOK =K+SB-BT/D</t>
  </si>
  <si>
    <t>STIKALNI BLOK  =K+SB-BT/D SKUPAJ:</t>
  </si>
  <si>
    <t>Talilni vložek NV/NH 00 C KOMBI gL/gG, 100A, 500V</t>
  </si>
  <si>
    <t>prenapetostnih odvodnikov II. stopnje tipa DR M 2P 255 FM, DEHN</t>
  </si>
  <si>
    <t>Vtični rele, 2 menjalna kontakta, 2x12A, 24VDC + Podnožje releja, 10A</t>
  </si>
  <si>
    <t>Rele, 24VDC, 20A, 2NO</t>
  </si>
  <si>
    <t>Kontaktor KNL180-11 24VAC</t>
  </si>
  <si>
    <t>Kontaktor KNL115-11 24VAC</t>
  </si>
  <si>
    <t>Napajalnik/Usmernik, 230-240V, 24VAC, 8A</t>
  </si>
  <si>
    <t>Vtični rele, 2 menjalna kontakta, 2x12A, 24VAC + Podnožje releja, 10A</t>
  </si>
  <si>
    <t>Napajalnik/Usmernik, SITOP SMART 240 W STABILIZED POWER SUPPLY INPUT: 120/230 V AC OUTPUT: 24 V DC / 10 A PFC VERSION</t>
  </si>
  <si>
    <t>SITOP SELECT 4-CHANNEL DIAGNOSIS MODULE INPUT: 24 V DC OUTPUT: 24 V DC/10 A PER CHANNEL OUTPUT CURRENT ADJUSTABLE 2-10 A</t>
  </si>
  <si>
    <t>MODULE TM3-4 ANALOG OUTPUTS, TM3AQ4</t>
  </si>
  <si>
    <t>3M CABLE,CNTR FOR EXTENSION, FREE WIRE, TWDFCW30K</t>
  </si>
  <si>
    <t>Rele 24VDC, 16A, 1NO, LED</t>
  </si>
  <si>
    <t>Preklopno stikalo (1-0-2) 20A, 2P</t>
  </si>
  <si>
    <t>Inštalacijski odklopnik 3P B6, ETI</t>
  </si>
  <si>
    <t>Inštalacijski odklopnik 3P C10 + Enota za indikacijo proženja (napaka)</t>
  </si>
  <si>
    <t>Inštalacijski odklopnik 1p C10 + Enota za indikacijo proženja (napaka)</t>
  </si>
  <si>
    <t>Inštalacijski odklopnik 3P C25 + Enota za indikacijo proženja (napaka)</t>
  </si>
  <si>
    <t>Inštalacijski odklopnik 3P C40 + Enota za indikacijo proženja (napaka)</t>
  </si>
  <si>
    <t>Inštalacijski odklopnik 3P C16 + Enota za indikacijo proženja (napaka)</t>
  </si>
  <si>
    <t>š</t>
  </si>
  <si>
    <t>xa</t>
  </si>
  <si>
    <t>xb</t>
  </si>
  <si>
    <t>xc</t>
  </si>
  <si>
    <t>xd</t>
  </si>
  <si>
    <t>xe</t>
  </si>
  <si>
    <t>xf</t>
  </si>
  <si>
    <t>xg</t>
  </si>
  <si>
    <t>STIKALNI BLOK =K+SBDEA</t>
  </si>
  <si>
    <t>STIKALNI BLOK  =K+SBDEA SKUPAJ:</t>
  </si>
  <si>
    <t>Talilni vložek NV/NH 00 C KOMBI gL/gG, 50A, 500V</t>
  </si>
  <si>
    <t>Prostostoječa omara z montažno ploščo 600x400x1800mm + Podstavek 100 mm</t>
  </si>
  <si>
    <t>Prostostoječa omara z montažno ploščo 600x400x1800mm + Podstavek 100 mm, dvojna vrata in kovinsko pregrado dim.1800x600x400mm</t>
  </si>
  <si>
    <t>STIKALNI BLOK =N+SB1</t>
  </si>
  <si>
    <t>Podometni stikalni blok, 4x24 modulov IP 30 , dim: 770x550x110mm, tip:HAGER FW424F. Vrata iz jeklene pločevine tip:HAGER.</t>
  </si>
  <si>
    <t>Diferenčno zaščitno stikalno  EFI-4 A S 63/0.3, ETI</t>
  </si>
  <si>
    <t>Inštalacijski odklopnik ETIMAT 3P C50, ETI</t>
  </si>
  <si>
    <t>STIKALNI BLOK  =N+SB1 SKUPAJ:</t>
  </si>
  <si>
    <t>STIKALNI BLOK =N+SB2</t>
  </si>
  <si>
    <t>STIKALNI BLOK  =N+SB2 SKUPAJ:</t>
  </si>
  <si>
    <t>STIKALNI BLOK =N+SB3</t>
  </si>
  <si>
    <t>STIKALNI BLOK  =N+SB3 SKUPAJ:</t>
  </si>
  <si>
    <t>STIKALNI BLOK =P+SB2</t>
  </si>
  <si>
    <t>STIKALNI BLOK  =P+SB2 SKUPAJ:</t>
  </si>
  <si>
    <t>STIKALNI BLOK =P+SB3</t>
  </si>
  <si>
    <t>STIKALNI BLOK  =P+SB3 SKUPAJ:</t>
  </si>
  <si>
    <t>Inštalacijski odklopnik ETIMAT 3P C63, ETI</t>
  </si>
  <si>
    <t>STIKALNI BLOK =P+SB4</t>
  </si>
  <si>
    <t>STIKALNI BLOK  =P+SB4 SKUPAJ:</t>
  </si>
  <si>
    <t>xh</t>
  </si>
  <si>
    <t>xi</t>
  </si>
  <si>
    <t>xj</t>
  </si>
  <si>
    <t xml:space="preserve">• Programiranje, testiranje, zagon
• Programiranje in zagon daljinskega vklopa
• Programiranje in zagon razsvetljave
• Programiranje in zagon senčil
• Programiranje in zagon oddaljenega dostopa
• Šolanje uporabnika
KNX/EIB Programiranje, parametriranje, enopolne sheme, svetovanje,…  </t>
  </si>
  <si>
    <t>ura</t>
  </si>
  <si>
    <r>
      <rPr>
        <b/>
        <i/>
        <sz val="10"/>
        <rFont val="Calibri"/>
        <family val="2"/>
        <charset val="238"/>
        <scheme val="minor"/>
      </rPr>
      <t>Brezkontaktna zapestnica s čipom Mifare</t>
    </r>
    <r>
      <rPr>
        <i/>
        <sz val="10"/>
        <rFont val="Calibri"/>
        <family val="2"/>
        <charset val="238"/>
        <scheme val="minor"/>
      </rPr>
      <t xml:space="preserve">
Zaprta zapestnica iz pralne, nevpojne, mehke plastike z vgrajenim Mifare čipom. Možnost izbire različnih barv. Zapestnica je namenjena za vstope v objekt, zaklepanje garderobnih omaric in brezgotovinsko plačevanje znotraj objekta.</t>
    </r>
    <r>
      <rPr>
        <b/>
        <i/>
        <sz val="10"/>
        <color rgb="FFFF0000"/>
        <rFont val="Calibri"/>
        <family val="2"/>
        <charset val="238"/>
        <scheme val="minor"/>
      </rPr>
      <t xml:space="preserve"> Število zapestnic se uskladi z naročnikom</t>
    </r>
  </si>
  <si>
    <t>BAZENSKA TEHNIKA</t>
  </si>
  <si>
    <t>ÖLFLEX CLASSIC 110 H 14G1mm2</t>
  </si>
  <si>
    <t>ÖLFLEX CLASSIC 110 H 7G1mm2</t>
  </si>
  <si>
    <t>ÖLFLEX CLASSIC 110 H 8G1mm2</t>
  </si>
  <si>
    <t>UNITRONIC LiHCH 2x1</t>
  </si>
  <si>
    <t>ÖLFLEX 100 H 3G1,5mm2</t>
  </si>
  <si>
    <t>ÖLFLEX 100 H 4G1,5mm2</t>
  </si>
  <si>
    <t>ÖLFLEX 100 H 5G1,5mm2</t>
  </si>
  <si>
    <t>ÖLFLEX 100 H 4G2,5mm2</t>
  </si>
  <si>
    <t>ÖLFLEX 100 H 4G4mm2</t>
  </si>
  <si>
    <t>ÖLFLEX 100 H 4G6mm2</t>
  </si>
  <si>
    <t>ÖLFLEX 100 H 5G2,5mm2</t>
  </si>
  <si>
    <t>ÖLFLEX CLASSIC 110 H 12G1mm2</t>
  </si>
  <si>
    <t>ÖLFLEX 100 H 3G2,5mm2</t>
  </si>
  <si>
    <t>UNITRONIC LiHCH 4x1</t>
  </si>
  <si>
    <t>ÖLFLEX® 100 H 5x16mm2</t>
  </si>
  <si>
    <t>ÖLFLEX® 100 H 4x1,5mm2</t>
  </si>
  <si>
    <t>Tesnjenje prehodov cevi in kablov za NN priključek vrtinskih črpalk</t>
  </si>
  <si>
    <t>Tesnjenje prehodov cevi in kablov za zunanjo EV polnilnice</t>
  </si>
  <si>
    <t>HSI 150-D3/58KS, sistemski pokrov za priklop 1 x EKK premera 40 mm</t>
  </si>
  <si>
    <t>HSI 150-D3/58KS, sistemski pokrov za priklop 1 x EKK premera 80 mm</t>
  </si>
  <si>
    <t>Tesnjenje prehodov cevi in kablov za NN priključek zunanjih garderob in DEA</t>
  </si>
  <si>
    <t>HSI 150-D3/58KS, sistemski pokrov za priklop 2 x EKK premera 80 mm</t>
  </si>
  <si>
    <t>HSI 150-D3/58KS, sistemski pokrov za priklop 2 x EKK premera 40 mm</t>
  </si>
  <si>
    <t>OPOMBA: Pred dobavo je potrebno uskladiti komplete za tesnenje kablov s sprojektiranimi cevmi in kabli projekta.</t>
  </si>
  <si>
    <t xml:space="preserve">  f 80 mm                                   </t>
  </si>
  <si>
    <t>od 0,08do 0,25m2</t>
  </si>
  <si>
    <t>Dobava in polaganje napajalnega kabla. Kabel je položen po kabelskih policah.</t>
  </si>
  <si>
    <t xml:space="preserve">Izkop jame za izdelavo kabelskega jaška fi 1m v zemlji , namestitev litoželeznega pokrova težke izvedbe, izdelava uvodnih oken z ugraditvijo položenih PVC cevi </t>
  </si>
  <si>
    <t>Izkop kabelskega jarka: 0.60x0.80m (150m)</t>
  </si>
  <si>
    <t>Izdelava kabelske blazine globine: 0,2x0,6 (150m)</t>
  </si>
  <si>
    <t xml:space="preserve">Dobava in polaganje cevi STIGMAFLEX v izkopani jarek. </t>
  </si>
  <si>
    <t>KOMUNIKACIJSKO VOZLIŠČE: =K+KV1</t>
  </si>
  <si>
    <t>KOMUNIKACIJSKO VOZLIŠČE =K+KV1 SKUPAJ:</t>
  </si>
  <si>
    <t>KOMUNIKACIJSKO VOZLIŠČE: =K+KV2</t>
  </si>
  <si>
    <t>KOMUNIKACIJSKO VOZLIŠČE =K+KV2 SKUPAJ:</t>
  </si>
  <si>
    <t>Avdio naprava v sestavi</t>
  </si>
  <si>
    <t>Tokovni ojačevalnik  za tokovno zanko , ILD500</t>
  </si>
  <si>
    <t>Avdio mikser 4- kanalni, 1 HE</t>
  </si>
  <si>
    <t>U505BPH
Brezžični naglavni mikrofon. 192 nastavljivih frekvenc v UHF frekvenčnem območju. 
Sprejemnik je v kovinskem ohišju, z displayem, dve anteni na BNC konektorju. Ročni oddajnik ima barvne nastavke.</t>
  </si>
  <si>
    <t>Stensko ohišje 6 HE/19"</t>
  </si>
  <si>
    <t>Montaža opreme</t>
  </si>
  <si>
    <t>PF žica  2,5 mm2 za induktivno zanko</t>
  </si>
  <si>
    <t>Polaganje  - izvedba tokovne zanke v tlaku  tik pod   finalnim tlakom</t>
  </si>
  <si>
    <t>Montaža opreme, priklop, nastavitve , preizkus</t>
  </si>
  <si>
    <t>Instalacijski  finožični kabel    2 x 0,75 mm2 (PPL ali slični)</t>
  </si>
  <si>
    <t>Instalacijski gfinožični kabel   3 x 0,75 mm2 (PPL ali slični)</t>
  </si>
  <si>
    <t xml:space="preserve">Instalacijski  kabel   2 x 1,5 mm2                       </t>
  </si>
  <si>
    <t>Drobni, vezni in pritrdilni material</t>
  </si>
  <si>
    <t>Napisne ploščice za naslove elementov</t>
  </si>
  <si>
    <t>Označevanje in programiranje elementov</t>
  </si>
  <si>
    <t>Programiranje in spuščanje v pogon požarne centrale</t>
  </si>
  <si>
    <t>Sodelovanje pri pregledu s strani pooblaščene inštitucije</t>
  </si>
  <si>
    <t>Kalibriranje, adresiranje in povezava plinskih javljalnikov</t>
  </si>
  <si>
    <t>Nastavitev linijskih javljalnikov</t>
  </si>
  <si>
    <t>DIESEL ELEKTRIČNI AGREGAT</t>
  </si>
  <si>
    <t>Dizelski električni agregat kot MIDES tip FE66I1-S-A</t>
  </si>
  <si>
    <t>Nazivna trajna moč: najmanj 60 kVA</t>
  </si>
  <si>
    <t>Delovna trajna moč: najmanj 48 kW</t>
  </si>
  <si>
    <t>Trenutna nazivna moč: najmanj 66 kVA</t>
  </si>
  <si>
    <t>Trenutna delovna moč: najmanj 52,8 kW</t>
  </si>
  <si>
    <t>Nazivna napetost: 400/230 V</t>
  </si>
  <si>
    <t>Nazivna frekvenca: 50 Hz</t>
  </si>
  <si>
    <t>Vrtljaji : 1500 /min</t>
  </si>
  <si>
    <t>Faktor moči: 0,8</t>
  </si>
  <si>
    <t>Pogonski motor kot Iveco FPT N45SM1A</t>
  </si>
  <si>
    <t>Tekočinsko hlajen 4-taktni dizelski motor z direktnim vbrizgom in turbinskim polnilnikom</t>
  </si>
  <si>
    <t>Vrsta: 4 valjni v liniji</t>
  </si>
  <si>
    <t>Največja moč motorja najmanj: 59 kWm</t>
  </si>
  <si>
    <t xml:space="preserve">Nivo emisij: Stage 2 </t>
  </si>
  <si>
    <t>Napetost zagonskih akumulatorjev: 12 V 100Ah</t>
  </si>
  <si>
    <t>Največja poraba goriva pri 75 % obremenitvi  10,2  l/h</t>
  </si>
  <si>
    <t>Generator</t>
  </si>
  <si>
    <t xml:space="preserve">Sinhronski generator kot MECCALTE ECP32-2M/4 </t>
  </si>
  <si>
    <t>Trajna moč generatorja najmanj: 63 kVA</t>
  </si>
  <si>
    <t>Nazivna medfazna napetost: 400V</t>
  </si>
  <si>
    <t>Nazivna fazna napetost: 230V</t>
  </si>
  <si>
    <t>Nazivna frekvenca: 50Hz</t>
  </si>
  <si>
    <t>Stopnja zaščite: IP23</t>
  </si>
  <si>
    <t>Zvočno izolirano ohišje za zunanjo ali notranjo montažo.</t>
  </si>
  <si>
    <t xml:space="preserve">Ohišje prašno barvano. </t>
  </si>
  <si>
    <t>Dvoplaščni rezervoar za gorivo</t>
  </si>
  <si>
    <t>Grelnik pogonskega motorja</t>
  </si>
  <si>
    <t>Grelnik pogonskega motorja je montiran na podnožje agregata. Vzdržuje primerno temperaturo in omogoča lažji zagon in takojšnjo obremenitev motorja. Grelnik se napaja iz električnega omrežja.</t>
  </si>
  <si>
    <t>Akumulatorski polnilnik</t>
  </si>
  <si>
    <t>Akumulatorski polnilnik je montiran v notranjosti elektro komandne omare. Vzdržuje napolnjenost akumulatorjev z električno energijo. Polnilnik je procesorsko krmiljen in se napaja iz električnega omrežja.</t>
  </si>
  <si>
    <t>Ročna črpalka za črpanje motornega olja</t>
  </si>
  <si>
    <t>Ročna črpalka, ki je montirana na podnožje agregata omogoča črpanje izrabljenega motornega olja iz oljnega korita.</t>
  </si>
  <si>
    <t>Elektro komandna omara s panelom kot AMF25</t>
  </si>
  <si>
    <t>Montirana na podnožje agregata. Služi za nadzor in upravljanje dizelskega električnega agregata. Omogoča:</t>
  </si>
  <si>
    <t xml:space="preserve">Samodejni zagon agregata ob izpadu ali anomalijah na omrežju. </t>
  </si>
  <si>
    <t>Ročni zagon in zaustavitev agregata</t>
  </si>
  <si>
    <t>Testni zagon agregata</t>
  </si>
  <si>
    <t>Samodejni testni zagon agregata (uporabnik nastavi dan, uro in čas trajanja testa).</t>
  </si>
  <si>
    <t>Merjenje električnih veličin dizelskega agregata:</t>
  </si>
  <si>
    <t>Napetost generatorja (V): L1, L2 in L3</t>
  </si>
  <si>
    <t>Tok generatorja (A): L1, L2 in L3</t>
  </si>
  <si>
    <t>Frekvenca generatorja (Hz):</t>
  </si>
  <si>
    <t>Merjenje električnih veličin omrežja:</t>
  </si>
  <si>
    <t>Napetost (V): L1, L2 in L3</t>
  </si>
  <si>
    <t>Frekvenca omrežja (Hz)</t>
  </si>
  <si>
    <t>Merjenje mehanskih veličin dizelskega agregata:</t>
  </si>
  <si>
    <t>Nivo goriva v dnevnem rezervoarju v %</t>
  </si>
  <si>
    <t>Število vrtljajev pogonskega motorja</t>
  </si>
  <si>
    <t>Števec delovnih ur</t>
  </si>
  <si>
    <t>Števec ur do naslednjega servisa</t>
  </si>
  <si>
    <t>Temperatura hladilne tekočine pogonskega motorja</t>
  </si>
  <si>
    <t>Tlak motornega olja</t>
  </si>
  <si>
    <t>Beleženje:</t>
  </si>
  <si>
    <t>Število zagonov pogonskega motorja</t>
  </si>
  <si>
    <t>Zgodovino dogodkov in alarmov</t>
  </si>
  <si>
    <t xml:space="preserve">Omara je opremljena z LCD prikazovalnikom in tipkami za upravljanje ter stikalom za izklop v sili. </t>
  </si>
  <si>
    <t xml:space="preserve">Transport </t>
  </si>
  <si>
    <t>Dostava in montaža agregata na predvideno mikrolokacijo.</t>
  </si>
  <si>
    <t>Kabelske povezave med DEA in ATS</t>
  </si>
  <si>
    <t xml:space="preserve">Priklop signalizacije na pripravljeno in označeno inštalacijo. </t>
  </si>
  <si>
    <t>Čiščenje objekta po končanih delih</t>
  </si>
  <si>
    <t>Odvoz materiala na trajno deponijo.</t>
  </si>
  <si>
    <t>Navodilo za uporabo agregata v Slovenščini</t>
  </si>
  <si>
    <t>Električne sheme agregata</t>
  </si>
  <si>
    <t>Potrdilo o tovarniškem preskusu agregata pri proizvajalcu.</t>
  </si>
  <si>
    <t>Izjava o skladnosti (CE certifikat)</t>
  </si>
  <si>
    <t>Zagon naprave s strani pooblaščenega serviserja in izdaja garancijskih listin</t>
  </si>
  <si>
    <t>Usposabljanje uporabnika</t>
  </si>
  <si>
    <t>Po zaključeni primopredaji se izvede usposabljanje končnega uporabnika na montirani opremi.</t>
  </si>
  <si>
    <t>DIESEL ELEKTRIČNI AGREGAT SKUPAJ:</t>
  </si>
  <si>
    <t>OPREMA OZVOČENJA - SEJNE SOBE SKUPAJ</t>
  </si>
  <si>
    <t>INDUKTIVNA ZANKA ZA SLUŠNO PRIZADETE - TELOVADNICE</t>
  </si>
  <si>
    <t>INDUKTIVNA ZANKA ZA SLUŠNO PRIZADETE - TELOVADNICE SKUPAJ:</t>
  </si>
  <si>
    <t>Controller TM241CE40T,  PLC COMPACT 24IO ETHERNET TRANSISTOR PNP</t>
  </si>
  <si>
    <t>MODULE NETWORK TM4-4 ETHERNET, TM4ES4</t>
  </si>
  <si>
    <t>MODULE TM3-32 INPUTS HE10, TM3DI32K</t>
  </si>
  <si>
    <t>TM3 DIO ETHERNET MODUL, TM3BCEIP</t>
  </si>
  <si>
    <t>MODULE TM3-32 OUTPUTS TR.SOURCE HE10, TM3DQ32K</t>
  </si>
  <si>
    <t>MODULE TM3-8 ANALOG INPUTS, TM3AI8</t>
  </si>
  <si>
    <t>Monitor na dotik 7"ST6 BASIC HMI 7", HMIST6400</t>
  </si>
  <si>
    <t>Programiranje, testiranje, parametriranje, zagon in šolanje sistema bazenske tehnike</t>
  </si>
  <si>
    <t>Delilnik 19", 24xRJ-45 PoE, STP, Real10 Cat.6, 1HE, z zaključevanjem</t>
  </si>
  <si>
    <t>KOMUNIKACIJSKA OPREMA ZA SLUŠNO PRIZADETE - RECEPCIJA</t>
  </si>
  <si>
    <t>Naprava za dvosmerno komunikacijo za  blagajniška okenca, notranja enota  z napajalnikom  zvočnikom in mikrofonom na gibljivem vratu, dadpterjem 230V, izhod za priklop na ojačevalnik za tokovno zanko, zunanja enota  z zvočnikom in mikrofonom.</t>
  </si>
  <si>
    <t>ojačevalnik za  indukcijsko zanko</t>
  </si>
  <si>
    <t>KOMUNIKACIJSKA OPREMA ZA SLUŠNO PRIZADETE - RECEPCIJA SKUPAJ:</t>
  </si>
  <si>
    <t>LOVILNI SISTEM STRELOVODNE INSTALACIJE</t>
  </si>
  <si>
    <r>
      <t xml:space="preserve">Dobava in montaža slemenskega/strešnega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pločevinasto kritino. 
Proizvajalec HERMI
</t>
    </r>
  </si>
  <si>
    <t>ODVODNI SISTEM STRELOVODNE INSTALACIJE</t>
  </si>
  <si>
    <t>KONTAKTNI MATERIAL IN STRELOVODNI VODNIKI</t>
  </si>
  <si>
    <t>OZEMLJITVENI SISTEM STRELOVODNE INSTALACIJE IN IZENAČITVE POTENCIALOV</t>
  </si>
  <si>
    <t>%</t>
  </si>
  <si>
    <r>
      <t xml:space="preserve">Dobava in montaža strešnega nosilnega elementa </t>
    </r>
    <r>
      <rPr>
        <b/>
        <sz val="10"/>
        <rFont val="Calibri"/>
        <family val="2"/>
        <charset val="238"/>
        <scheme val="minor"/>
      </rPr>
      <t>SON17 A</t>
    </r>
    <r>
      <rPr>
        <sz val="10"/>
        <rFont val="Calibri"/>
        <family val="2"/>
        <charset val="238"/>
        <scheme val="minor"/>
      </rPr>
      <t xml:space="preserve"> iz PVC</t>
    </r>
    <r>
      <rPr>
        <b/>
        <sz val="10"/>
        <rFont val="Calibri"/>
        <family val="2"/>
        <charset val="238"/>
        <scheme val="minor"/>
      </rPr>
      <t xml:space="preserve"> </t>
    </r>
    <r>
      <rPr>
        <sz val="10"/>
        <rFont val="Calibri"/>
        <family val="2"/>
        <charset val="238"/>
        <scheme val="minor"/>
      </rPr>
      <t xml:space="preserve">za pritrjevanje strelovodnega vodnika AH1 Al fi 8mm na PVC kritine SIKA, PROTAN in podobno. 
Proizvajalec HERMI
</t>
    </r>
  </si>
  <si>
    <r>
      <t xml:space="preserve">Dobava in montaža lovilne palice </t>
    </r>
    <r>
      <rPr>
        <b/>
        <sz val="10"/>
        <rFont val="Calibri"/>
        <family val="2"/>
        <charset val="238"/>
        <scheme val="minor"/>
      </rPr>
      <t xml:space="preserve">LOP2,0 </t>
    </r>
    <r>
      <rPr>
        <sz val="10"/>
        <rFont val="Calibri"/>
        <family val="2"/>
        <charset val="238"/>
        <scheme val="minor"/>
      </rPr>
      <t xml:space="preserve">višine h=2,0m vključno z ustreznim pritrdilnim materialom za montažo na kovinske stebre ograje. 
Proizvajalec HERMI
</t>
    </r>
  </si>
  <si>
    <r>
      <t xml:space="preserve">Dobava in montaža lovilne palice </t>
    </r>
    <r>
      <rPr>
        <b/>
        <sz val="10"/>
        <rFont val="Calibri"/>
        <family val="2"/>
        <charset val="238"/>
        <scheme val="minor"/>
      </rPr>
      <t xml:space="preserve">LOP7,0 </t>
    </r>
    <r>
      <rPr>
        <sz val="10"/>
        <rFont val="Calibri"/>
        <family val="2"/>
        <charset val="238"/>
        <scheme val="minor"/>
      </rPr>
      <t xml:space="preserve">višine h=7,0m vključno z ustreznim pritrdilnim materialom za montažo na kovinske stebre ograje. 
Proizvajalec HERMI
</t>
    </r>
  </si>
  <si>
    <r>
      <t xml:space="preserve">Dobava in montaža zidnega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kovinske stebre ograje. 
Proizvajalec HERMI
</t>
    </r>
  </si>
  <si>
    <r>
      <t xml:space="preserve">Dobava in montaža zidnega nosilnega elementa </t>
    </r>
    <r>
      <rPr>
        <b/>
        <sz val="10"/>
        <rFont val="Calibri"/>
        <family val="2"/>
        <charset val="238"/>
        <scheme val="minor"/>
      </rPr>
      <t xml:space="preserve">ZON03 DIREKT </t>
    </r>
    <r>
      <rPr>
        <sz val="10"/>
        <rFont val="Calibri"/>
        <family val="2"/>
        <charset val="238"/>
        <scheme val="minor"/>
      </rPr>
      <t xml:space="preserve">za pritrjevanje  okroglega strelovodnega vodnika RH3*H2 fi 8mm na trde stene - izvedba podometnih odvodov. 
Proizvajalec HERMI
</t>
    </r>
  </si>
  <si>
    <r>
      <t xml:space="preserve">Dobava in montaža instalacijske samougasne cevi </t>
    </r>
    <r>
      <rPr>
        <b/>
        <sz val="10"/>
        <rFont val="Calibri"/>
        <family val="2"/>
        <charset val="238"/>
        <scheme val="minor"/>
      </rPr>
      <t>PVC</t>
    </r>
    <r>
      <rPr>
        <sz val="10"/>
        <rFont val="Calibri"/>
        <family val="2"/>
        <charset val="238"/>
        <scheme val="minor"/>
      </rPr>
      <t xml:space="preserve"> v katero se vstavi vodnik RH3*H2 Rf fi 8mm in se na steno pritrdi z nosilcem ZON03 DIREKT. 
Proizvajalec HERMI
</t>
    </r>
  </si>
  <si>
    <r>
      <t xml:space="preserve">Dobava in montaža pohodne merilne omarice </t>
    </r>
    <r>
      <rPr>
        <b/>
        <sz val="10"/>
        <rFont val="Calibri"/>
        <family val="2"/>
        <charset val="238"/>
        <scheme val="minor"/>
      </rPr>
      <t>ZON07</t>
    </r>
    <r>
      <rPr>
        <sz val="10"/>
        <rFont val="Calibri"/>
        <family val="2"/>
        <charset val="238"/>
        <scheme val="minor"/>
      </rPr>
      <t xml:space="preserve"> </t>
    </r>
    <r>
      <rPr>
        <b/>
        <sz val="10"/>
        <rFont val="Calibri"/>
        <family val="2"/>
        <charset val="238"/>
        <scheme val="minor"/>
      </rPr>
      <t xml:space="preserve"> </t>
    </r>
    <r>
      <rPr>
        <sz val="10"/>
        <rFont val="Calibri"/>
        <family val="2"/>
        <charset val="238"/>
        <scheme val="minor"/>
      </rPr>
      <t xml:space="preserve">za izvedbo merilnih spojev pri podometni izvedbi vertikalnih odvodov. Proizvajalec HERMI
</t>
    </r>
  </si>
  <si>
    <r>
      <t xml:space="preserve">Dobava in montaža merilne sponke </t>
    </r>
    <r>
      <rPr>
        <b/>
        <sz val="10"/>
        <rFont val="Calibri"/>
        <family val="2"/>
        <charset val="238"/>
        <scheme val="minor"/>
      </rPr>
      <t xml:space="preserve">KON02 </t>
    </r>
    <r>
      <rPr>
        <sz val="10"/>
        <rFont val="Calibri"/>
        <family val="2"/>
        <charset val="238"/>
        <scheme val="minor"/>
      </rPr>
      <t xml:space="preserve"> za izdelavo merilnega spoja med strelovodnim vodnikom AH1 in ozemljilnim trakom. Proizvajalec HERMI
</t>
    </r>
  </si>
  <si>
    <r>
      <t xml:space="preserve">Dobava in montaža sponke </t>
    </r>
    <r>
      <rPr>
        <b/>
        <sz val="10"/>
        <rFont val="Calibri"/>
        <family val="2"/>
        <charset val="238"/>
        <scheme val="minor"/>
      </rPr>
      <t xml:space="preserve">KON03 </t>
    </r>
    <r>
      <rPr>
        <sz val="10"/>
        <rFont val="Calibri"/>
        <family val="2"/>
        <charset val="238"/>
        <scheme val="minor"/>
      </rPr>
      <t xml:space="preserve">iz nerjavečega jekla za izvedbo vijačnih merilnih  spojev med okroglimi strelovodnimi vodniki ter kovinskimi konstrukcijami. 
Proizvajalec HERMI
</t>
    </r>
  </si>
  <si>
    <r>
      <t xml:space="preserve">Dobava in montaža sponke </t>
    </r>
    <r>
      <rPr>
        <b/>
        <sz val="10"/>
        <rFont val="Calibri"/>
        <family val="2"/>
        <charset val="238"/>
        <scheme val="minor"/>
      </rPr>
      <t>KON04 A</t>
    </r>
    <r>
      <rPr>
        <sz val="10"/>
        <rFont val="Calibri"/>
        <family val="2"/>
        <charset val="238"/>
        <scheme val="minor"/>
      </rPr>
      <t xml:space="preserve"> iz nerjavečega jekla za medsebojno spajanje okroglih strelovodnih vodnikov. 
Proizvajalec HERMI
</t>
    </r>
  </si>
  <si>
    <r>
      <t xml:space="preserve">Dobava in montaža kontaktne sponke </t>
    </r>
    <r>
      <rPr>
        <b/>
        <sz val="10"/>
        <rFont val="Calibri"/>
        <family val="2"/>
        <charset val="238"/>
        <scheme val="minor"/>
      </rPr>
      <t>KON05</t>
    </r>
    <r>
      <rPr>
        <sz val="10"/>
        <rFont val="Calibri"/>
        <family val="2"/>
        <charset val="238"/>
        <scheme val="minor"/>
      </rPr>
      <t xml:space="preserve"> iz nerjavečega jekla za izvedbo kontaktnih spojev med strelovodnim vodnikom AH1 Al fi 8mm in pločevinastimi deli. 
Proizvajalec HERMI
</t>
    </r>
  </si>
  <si>
    <r>
      <t xml:space="preserve">Dobava in montaža sponke </t>
    </r>
    <r>
      <rPr>
        <b/>
        <sz val="10"/>
        <rFont val="Calibri"/>
        <family val="2"/>
        <charset val="238"/>
        <scheme val="minor"/>
      </rPr>
      <t>KON07</t>
    </r>
    <r>
      <rPr>
        <sz val="10"/>
        <rFont val="Calibri"/>
        <family val="2"/>
        <charset val="238"/>
        <scheme val="minor"/>
      </rPr>
      <t xml:space="preserve"> iz nerjavečega jekla za povezovanje okroglega strelovodnega vodnika na lovilne palice. Proizvajalec HERMI
</t>
    </r>
  </si>
  <si>
    <r>
      <t xml:space="preserve">Dobava in montaža oznak merilnih mest </t>
    </r>
    <r>
      <rPr>
        <b/>
        <sz val="10"/>
        <rFont val="Calibri"/>
        <family val="2"/>
        <charset val="238"/>
        <scheme val="minor"/>
      </rPr>
      <t>MŠ.</t>
    </r>
    <r>
      <rPr>
        <sz val="10"/>
        <rFont val="Calibri"/>
        <family val="2"/>
        <charset val="238"/>
        <scheme val="minor"/>
      </rPr>
      <t xml:space="preserve"> 
Proizvajalec HERMI
</t>
    </r>
  </si>
  <si>
    <r>
      <t xml:space="preserve">Dobava in montaža odkapnika </t>
    </r>
    <r>
      <rPr>
        <b/>
        <sz val="10"/>
        <rFont val="Calibri"/>
        <family val="2"/>
        <charset val="238"/>
        <scheme val="minor"/>
      </rPr>
      <t>KON21</t>
    </r>
    <r>
      <rPr>
        <sz val="10"/>
        <rFont val="Calibri"/>
        <family val="2"/>
        <charset val="238"/>
        <scheme val="minor"/>
      </rPr>
      <t xml:space="preserve">. 
Proizvajalec HERMI
</t>
    </r>
  </si>
  <si>
    <r>
      <t xml:space="preserve">Dobava in montaža strelovodnega vodnika </t>
    </r>
    <r>
      <rPr>
        <b/>
        <sz val="10"/>
        <rFont val="Calibri"/>
        <family val="2"/>
        <charset val="238"/>
        <scheme val="minor"/>
      </rPr>
      <t>AH1</t>
    </r>
    <r>
      <rPr>
        <sz val="10"/>
        <rFont val="Calibri"/>
        <family val="2"/>
        <charset val="238"/>
        <scheme val="minor"/>
      </rPr>
      <t xml:space="preserve"> Al fi 8mm na tipske strelovodne nosilne elemente. 
Proizvajalec HERMI
</t>
    </r>
  </si>
  <si>
    <r>
      <t xml:space="preserve">Dobava in montaža strelovodnega vodnika </t>
    </r>
    <r>
      <rPr>
        <b/>
        <sz val="10"/>
        <rFont val="Calibri"/>
        <family val="2"/>
        <charset val="238"/>
        <scheme val="minor"/>
      </rPr>
      <t>RH3*H2</t>
    </r>
    <r>
      <rPr>
        <sz val="10"/>
        <rFont val="Calibri"/>
        <family val="2"/>
        <charset val="238"/>
        <scheme val="minor"/>
      </rPr>
      <t xml:space="preserve"> Rf fi 8mm na tipske strelovodne nosilne elemente. 
Proizvajalec HERMI
</t>
    </r>
  </si>
  <si>
    <r>
      <t xml:space="preserve">Dobava in montaža ploščatega vodnika </t>
    </r>
    <r>
      <rPr>
        <b/>
        <sz val="10"/>
        <rFont val="Calibri"/>
        <family val="2"/>
        <charset val="238"/>
        <scheme val="minor"/>
      </rPr>
      <t>RH1*H2</t>
    </r>
    <r>
      <rPr>
        <sz val="10"/>
        <rFont val="Calibri"/>
        <family val="2"/>
        <charset val="238"/>
        <scheme val="minor"/>
      </rPr>
      <t xml:space="preserve"> 30x3,5 mm iz nerjavečega jekla 30x3,5 mm za izvedbo ozemljitvene instalacije.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</si>
  <si>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spojev med ploščatim strelovodnim vodniki.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</si>
  <si>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vijačnih merilnih  spojev med ploščatimi strelovodnimi vodniki ter kovinskimi konstrukcijami. 
Proizvajalec HERMI
</t>
    </r>
  </si>
  <si>
    <r>
      <t xml:space="preserve">Dobava in montaža sponke </t>
    </r>
    <r>
      <rPr>
        <b/>
        <sz val="10"/>
        <rFont val="Calibri"/>
        <family val="2"/>
        <charset val="238"/>
        <scheme val="minor"/>
      </rPr>
      <t xml:space="preserve">KON09 </t>
    </r>
    <r>
      <rPr>
        <sz val="10"/>
        <rFont val="Calibri"/>
        <family val="2"/>
        <charset val="238"/>
        <scheme val="minor"/>
      </rPr>
      <t xml:space="preserve">iz jekla za izvedbo spojev med ploščatimi strelovodnimi vodniki ter armaturo temeljev. 
Proizvajalec HERMI
</t>
    </r>
  </si>
  <si>
    <t>Meritve strelovodne napeljave z izdajo poročila in merilnih protokolov</t>
  </si>
  <si>
    <t xml:space="preserve">Drobni in montažni material </t>
  </si>
  <si>
    <t xml:space="preserve">DIZELSKI ELEKTRIČNI AGREGAT KOT  tip FE66 I-S-A  v ZVOČNO IZOLIRANEM OHIŠJU 
z ohišjem za dušenje hrupa 65 ±3 dB(A)/7m, dobavitelja MIDES </t>
  </si>
  <si>
    <t>Dve reži za dve razširitveni ali komunikacijsko kartico (katice niso vključene).</t>
  </si>
  <si>
    <t xml:space="preserve">Odklopnik v ohišju agregata </t>
  </si>
  <si>
    <t>Odklopnik s termo-magnetno in/ali elektronsko zaščito, ki je montirano v notranjosti ohišja agregata v elektro priklopno/krmini omari. Prilagojeno nazivni moči agregata. Namenjeno  izklopu porabnikov in za zaščito pred preobremenitvijo agregata in zaščito pred kratkim stikom.
Nazivni tok 100 A.</t>
  </si>
  <si>
    <t>Avtomatsko preklopno stilkalo (ATS 100A/3P)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</si>
  <si>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Dovod in odvod priključnih kablov s spodnje strani. 
Omogočena prestavitev montažne plošče v večjo razdelilno omaro. 
Na sprednji strani omare signalni lučki za stanje napajanja porabnikov. 
Prilagojeno nazivni moči agregata.</t>
  </si>
  <si>
    <t>Dizelski električni agregat v zvočno izoliranem ohišju</t>
  </si>
  <si>
    <t>Maksimana dolžina: 2260 mm</t>
  </si>
  <si>
    <t>Maksimalna širina: 1000 mm</t>
  </si>
  <si>
    <t>Maksimalna višina: 1600 mm</t>
  </si>
  <si>
    <t>Masa agregata (brez goriva): 1500 kg</t>
  </si>
  <si>
    <r>
      <t>Način regulacije vrtljajev motorja:</t>
    </r>
    <r>
      <rPr>
        <b/>
        <sz val="10"/>
        <rFont val="Calibri"/>
        <family val="2"/>
        <charset val="238"/>
        <scheme val="minor"/>
      </rPr>
      <t xml:space="preserve"> mehanski </t>
    </r>
  </si>
  <si>
    <t>Impregnacija H (zunanja temperatura 40°C)</t>
  </si>
  <si>
    <r>
      <t>Ohišje na vsaki strani opremljeno z vrati,</t>
    </r>
    <r>
      <rPr>
        <u/>
        <sz val="10"/>
        <color indexed="8"/>
        <rFont val="Calibri"/>
        <family val="2"/>
        <charset val="238"/>
        <scheme val="minor"/>
      </rPr>
      <t xml:space="preserve"> </t>
    </r>
    <r>
      <rPr>
        <sz val="10"/>
        <color indexed="8"/>
        <rFont val="Calibri"/>
        <family val="2"/>
        <charset val="238"/>
        <scheme val="minor"/>
      </rPr>
      <t>ki omogočajo enostaven dostop do motorja v notranjosti ohišja v ožjem prostoru. Vsa vrata opremljena s kljuko in ključavnico.</t>
    </r>
  </si>
  <si>
    <t xml:space="preserve">Dizelski agregat postavljen v namenskem agregatskem prostoru. Z arhitekturo in strojnimi inštalacjami integriran v prostor skupaj z dovodom in odvodom zraka ter s podaljškom izpušne cevi.
Namenjen je rezervnemu napajanju v primeru izpada električnega omrežja. </t>
  </si>
  <si>
    <t>Dvoplaščni rezervoar za gorivo je montiran v podnožje agregata. Prostornina rezervoarja je 200 litrov. Rezervoar mora biti pred zagonom agregata napolnjen s 100 litri dizelskega goriva.</t>
  </si>
  <si>
    <t xml:space="preserve">Rezervoar mora zadostovati za več kot 18 ur delovanja pri 75% bremenu. </t>
  </si>
  <si>
    <t>Detekcija goriva v medplaščnem prostoru</t>
  </si>
  <si>
    <t>Rezervoar mora biti opremljen z detektorjem goriva v medplaščmen prostoru, ki je priključen na krmilnik agregata in signalizira razlitje goriva.</t>
  </si>
  <si>
    <t>Lovilna posoda za tehnične tekočine pogonskega motorja</t>
  </si>
  <si>
    <t xml:space="preserve">Agregat mora biti opremljen z lovilno posodo za vse tehnične tekočine pogonskega motorja: Motorno olje, Hladilne tekočina in elektrolit zagonskih akumulatorjev. </t>
  </si>
  <si>
    <t>Senzor razlitja</t>
  </si>
  <si>
    <t>Lovilna posoda mora biti opremljena s senzorjem razlitja, ki je priključen na krmilnik agregata in signalizira razlitje tekočine.</t>
  </si>
  <si>
    <t xml:space="preserve">Kislinsko odproren RF podaljšek izpušne cevi, preizkusni tlak 5kPA, premera 120mm s prilagoditvenim kosom v skupni dolžini do 4 metre, en 90 stopinjski lok, zaključek 45 stopinj z mrežico: Potek trase od agregata preko betonske plošče nad streho objekta. </t>
  </si>
  <si>
    <t>STROJNA DELA</t>
  </si>
  <si>
    <t>Podaljšek izpušne cevi :</t>
  </si>
  <si>
    <t>Fiksna žaluzija na dovodu zraka v prostor:</t>
  </si>
  <si>
    <t>Fiksna žaluzija na odprtini za dovod hladnega zraka v prostor agregata, 
(žaluzija + mrežica v okvirju) na dovodu zraka dim. 3400 mm x /h=/ 700 mm.
 Zunaja dekorativna žaluzija ni vključena.</t>
  </si>
  <si>
    <t>Kanal za odvod toplega zraka:</t>
  </si>
  <si>
    <t>Za kanaliziranje toplega zraka od ohišja agregata do zunanje stene. 
Kanala za odvod toplega zraka agregata  
s prvim delom za montažo na ohišje agregata dim.  - 300x1000 mm l=1m,
prilagoditveno koleno 90 stopinj, elektromotorna zaporna žaluzija dim 550 x 1000 mm,
prilagoditveni kanal dim. 550mmx1000 mm l= 450 – 800 mm z zadnjim delom za montažo na betonsko steno z vključeno fiksno žaluzijo in mrežico.
Zunaja dekorativna žaluzija ni vključena.</t>
  </si>
  <si>
    <t>OSTALO</t>
  </si>
  <si>
    <t>Požarnozaščiteni nizkonapetostni energetski kabli NHXH 2 x 2,5mm2, Un=0,6/1kV, z brezhalogensko izolacijo z ustreznim pritrdilnim materialom, Betaflam, za napajanje svetilk zasilne razsvetljave.</t>
  </si>
  <si>
    <t>Požarnozaščiteni nizkonapetostni energetski kabli NHXH 2 x 4mm2, Un=0,6/1kV, z brezhalogensko izolacijo z ustreznim pritrdilnim materialom, Betaflam, za napajanje svetilk zasilne razsvetljave.</t>
  </si>
  <si>
    <t>Y(St)Y - 1x2x0,8mm</t>
  </si>
  <si>
    <t>Y(St)Y - 2x2x0,8mm</t>
  </si>
  <si>
    <t>PN cevi raznih velikosti s pritrdilnim materialom komplet s polaganjem nadometno.</t>
  </si>
  <si>
    <t>SISTEM PROTI UTAPLJANJU</t>
  </si>
  <si>
    <t>SISTEM PROTI UTAPLJANJU SKUPAJ:</t>
  </si>
  <si>
    <t>Nadometna razvodna doza, 100x100 mm</t>
  </si>
  <si>
    <t xml:space="preserve">Dobava in polaganje kabla  Cat.7, UTP s polaganjem                 </t>
  </si>
  <si>
    <t xml:space="preserve">Konektor za na kabel Cat. 7, 1xRJ45 z 8 IDC kontakti z zaključevanjem              </t>
  </si>
  <si>
    <t>OPPOMBA: Vsa oprema za sistem proti utapljanju (kamere, napajalniki, switch …) je v popisu Arhitekture. Izvedejo se samo predištalacije (kabliranje) po navodilih dobavitelja opreme.</t>
  </si>
  <si>
    <t xml:space="preserve">Optični kabel 50/125µm OM3 zaključen s SC konektorjem          </t>
  </si>
  <si>
    <t>DVIŽNI POD</t>
  </si>
  <si>
    <t>OPOMBA: Za sistem dvižnega poda se izvede samo predinštalacija do mesta priključitve naprav, ki so del funkcionalne celote in so v popisu arhitekture (oprema)</t>
  </si>
  <si>
    <t>ÖLFLEX® CLASSIC 135 CH 4G2,5mm2</t>
  </si>
  <si>
    <t>PUR 6x0,34 BLACK</t>
  </si>
  <si>
    <t>ÖLFLEX CLASSIC 130H 12G0,75</t>
  </si>
  <si>
    <t>UNITRONIC LiYCY (TP) 4X0,75</t>
  </si>
  <si>
    <t xml:space="preserve">kabla  Cat.6A, UTP                 </t>
  </si>
  <si>
    <t>V POPISU UPOŠTEVANA PREDINŠTALACIJA ZA DVA POGONSKA MOTORJA DVIŽNEGA PODA. DOVODNI KABEL JE V POPISU OSTALIH KABLOV.</t>
  </si>
  <si>
    <t>Adjustable wire suspension S10F L1500 mm white cap, 10001221501"</t>
  </si>
  <si>
    <t>Driver PF22 22W 125-500mA max.44V FO
702120264"</t>
  </si>
  <si>
    <t>Driver LC 60W 24V FO, 702120244"</t>
  </si>
  <si>
    <t xml:space="preserve"> Driver LC 60W 24V FO, 702120244"</t>
  </si>
  <si>
    <t xml:space="preserve">Ceiling cup LS with transparent cable 3x0,75 mm2 SH1500 mm black,  0011411592 </t>
  </si>
  <si>
    <t>Adjustable wire suspension S10F L1500 mm black cap, 10001221502"</t>
  </si>
  <si>
    <t>Osram DALI ECO controller, 702120225"</t>
  </si>
  <si>
    <t>Adjustable wire suspension S10F L1500 mm white cap, 10001221501</t>
  </si>
  <si>
    <t>Ceiling cup SH with transparent cable 5x1,5 mm2 L1500mm black,  10011351592</t>
  </si>
  <si>
    <t>Power supply for max 10m, 330003100"</t>
  </si>
  <si>
    <t xml:space="preserve">Lineled line CS SOP 1250 lm 23 W 840 L1717 mm IP20 white,  9282421741 </t>
  </si>
  <si>
    <t>Driver LCA 100W 24V DALI, 702120202"</t>
  </si>
  <si>
    <t xml:space="preserve">Lineled line CS SOP 1750 lm29 W 940 L2217 mm IP20 white, 19282022241 </t>
  </si>
  <si>
    <t xml:space="preserve"> Lineled line CS SOP 400 lm 7 W 940 L517 mm IP20 white, 19282020541 </t>
  </si>
  <si>
    <t xml:space="preserve">Lineled line CS SOP 720 lm 12 W 940 L917 mm IP20 white, 19282020941 </t>
  </si>
  <si>
    <t>Driver LC 100W 24V FO, 702120245"</t>
  </si>
  <si>
    <t>Lineled line CS SOP 1700 lm 27 W 940 L2117 mm IP20 white, 19282022141</t>
  </si>
  <si>
    <t xml:space="preserve"> Driver LC 100W 24V FO, 702120245"</t>
  </si>
  <si>
    <t>Lineled line CS SOP 480 lm 8 W 940 L617 mm IP20 white, 19282020641</t>
  </si>
  <si>
    <t>Recessed casing, 99651</t>
  </si>
  <si>
    <t>Driver, 99342"</t>
  </si>
  <si>
    <t>Aluminium anti-glare louvre for asymmetric, 60284"</t>
  </si>
  <si>
    <t>Antiglare louvre 12° - NEXT2, 60626"</t>
  </si>
  <si>
    <r>
      <t xml:space="preserve">ZUN7
</t>
    </r>
    <r>
      <rPr>
        <sz val="10"/>
        <color rgb="FF364049"/>
        <rFont val="Calibri"/>
        <family val="2"/>
        <charset val="238"/>
        <scheme val="minor"/>
      </rPr>
      <t xml:space="preserve">COLORS LED NMT1312-Plus 48V 5,3W/m 240 lm/m 4000K IP67 + spojni pribor
</t>
    </r>
  </si>
  <si>
    <t>ZUNANJE SVETILKA</t>
  </si>
  <si>
    <t xml:space="preserve"> - Komunikacija LAN</t>
  </si>
  <si>
    <t>Vhodna parkirna enota - Entervo.entry terminal</t>
  </si>
  <si>
    <t xml:space="preserve">Ohišje iz nerjavečega jekla, barvano v osnovni barvi RAL1003 (signal yellow) ali 9016 (traffic white) - za doplačilo možnost barvanja v barvah (RAL) po naročilu </t>
  </si>
  <si>
    <t xml:space="preserve"> Stranske površine oblikovane tako da nudijo prostor za prikaz oglasov ali drugih informacij</t>
  </si>
  <si>
    <t xml:space="preserve"> Prednja plošča v barvi RAL 7043</t>
  </si>
  <si>
    <t xml:space="preserve"> Namenski industrijski računalnik za avtonomno delovanje enote (ohrani osnovno delovanje enote  tudi v primeru izpada podatkovnega omrežja)</t>
  </si>
  <si>
    <t xml:space="preserve"> Delovanje v temperaturnem območju -20°C do +50°C</t>
  </si>
  <si>
    <t xml:space="preserve"> LED barvni prikazovalnik - diagonala 17.8 cm (7“): resolucija WVGA (800x640 px)</t>
  </si>
  <si>
    <t xml:space="preserve"> Interaktivno vodenje uporabnika preko jasnih grafičnih simbolov</t>
  </si>
  <si>
    <t xml:space="preserve"> 4 dodatni gumbi z možnostjo nastavitve funkcionalnosti</t>
  </si>
  <si>
    <t xml:space="preserve"> Gumb za izdajo parkirnega medija s svetlobnim signalom (za doplačilo na voljo kot senzor  za brezstično izdajo parkirnega medija)</t>
  </si>
  <si>
    <t xml:space="preserve"> Izdaja medija z zapisom črtne kode</t>
  </si>
  <si>
    <t xml:space="preserve"> Komunikacija LAN</t>
  </si>
  <si>
    <t xml:space="preserve"> Napajanje 100-240VAC ±10% / 50-60Hz</t>
  </si>
  <si>
    <t xml:space="preserve"> Ogrevanje / prezračevanje enote</t>
  </si>
  <si>
    <t>Osnovna enota entervo.entry</t>
  </si>
  <si>
    <t xml:space="preserve">Dodatna oprema: </t>
  </si>
  <si>
    <t>LPR / ANPR kamera Quercus Type A AC v protivandalskem ohišju</t>
  </si>
  <si>
    <t>Programska oprema</t>
  </si>
  <si>
    <t>Univerzalni vmesnik za prepoznavo registrskih oznak (lane licenca)</t>
  </si>
  <si>
    <t>Čitalec brezkontaktnih kartic RFID / Mifare</t>
  </si>
  <si>
    <t>Domofonska enota Entervo.SIP</t>
  </si>
  <si>
    <t>Omrežno stikalo - 5 portno</t>
  </si>
  <si>
    <t>Univerzalni vmesnik za povezavo LPR kamer (variabilni strošek)</t>
  </si>
  <si>
    <t>Programska oprema za procesiranje medija stalni uporabniki (field device licenca)</t>
  </si>
  <si>
    <t>Programska oprema - prepayment processing (field device licenca)</t>
  </si>
  <si>
    <t>Programska oprema prepoznavanje vzvratne vožnje (field device licenca)</t>
  </si>
  <si>
    <t>Izhodna parkirna enota - Entervo.exit terminal</t>
  </si>
  <si>
    <t xml:space="preserve"> - Tiskalnik računov</t>
  </si>
  <si>
    <t>Tiskalnik računov</t>
  </si>
  <si>
    <t xml:space="preserve"> Osnovna enota entervo.entry</t>
  </si>
  <si>
    <t xml:space="preserve"> Ohišje iz nerjavečega jekla, barvano v osnovni barvi RAL1003 (signal yellow) ali 9016 (traffic white) za doplačilo možnost barvanja v barvah (RAL) po naročilu </t>
  </si>
  <si>
    <t>Stranske površine oblikovane tako da nudijo prostor za prikaz oglasov ali drugih informacij</t>
  </si>
  <si>
    <t xml:space="preserve"> Namenski industrijski računalnik za avtonomno delovanje enote (ohrani osnovno delovanje enote tudi v primeru izpada podatkovnega omrežja)</t>
  </si>
  <si>
    <t xml:space="preserve">Sprejemnik parkirnih liskov z zapisom črtne kode </t>
  </si>
  <si>
    <t>4 dodatni gumbi z možnostjo nastavitve funkcionalnosti</t>
  </si>
  <si>
    <t>Branje medija z zapisom črtne kode (enostransko branje)</t>
  </si>
  <si>
    <t>Napajanje 100-240VAC ±10% / 50-60Hz</t>
  </si>
  <si>
    <t>Komunikacija LAN</t>
  </si>
  <si>
    <t>Ogrevanje / prezračevanje enote</t>
  </si>
  <si>
    <t xml:space="preserve"> Univerzalni vmesnik za prepoznavo registrskih oznak (lane licenca)</t>
  </si>
  <si>
    <t>Vhodna in izhodna zapornica Entervo.barrier</t>
  </si>
  <si>
    <t>Osnovna enota:</t>
  </si>
  <si>
    <t xml:space="preserve"> Ohišje v osnovni barvi RAL1003 (signal yellow) ali 9016 (traffic white) za doplačilo možnost barvanja v barvah (RAL) po naročilu </t>
  </si>
  <si>
    <t xml:space="preserve">Pokrov zapornice </t>
  </si>
  <si>
    <t>Brezkrtačni motor 24 V DC</t>
  </si>
  <si>
    <t>Vzmeti za podporo pogona in uravnoteženje zapornice</t>
  </si>
  <si>
    <t>Kontroler montorja zapronice MO24</t>
  </si>
  <si>
    <t>Elektronski nadzor hitrosti rotacije motorja</t>
  </si>
  <si>
    <t>Senzorji končne pozicije</t>
  </si>
  <si>
    <t>Tri nastavitve hitrosti za ralične dolžine droga zapronice</t>
  </si>
  <si>
    <t>Senzor za prepoznavanje izbitega droga zapornice</t>
  </si>
  <si>
    <t>Auto-reverse funkcija v primeru zaznave ovire</t>
  </si>
  <si>
    <t>Mehanični vzvod za odpiranje zapornice v primeru izpada el. energije</t>
  </si>
  <si>
    <t>Čas odpiranja/zapiranja glede na dolžino droga zapornice: 1,3 ; 1,8 ; 2,5 sekunde</t>
  </si>
  <si>
    <t>Napajanje 88V - 264V, 47Hz - 63Hz</t>
  </si>
  <si>
    <t>Delovanje v temperaturnem območju -20°C do +50°C</t>
  </si>
  <si>
    <t>Dodatna oprema:</t>
  </si>
  <si>
    <t xml:space="preserve"> Drog zapornice dolžine do 3 m z odsevnimi oznakami</t>
  </si>
  <si>
    <t xml:space="preserve"> Dvokanalni detektor induktivnih zank</t>
  </si>
  <si>
    <t>Plačilni terminal entervo.pay</t>
  </si>
  <si>
    <t xml:space="preserve"> - Ogrevanje / prezračevanje</t>
  </si>
  <si>
    <t xml:space="preserve"> - Napajanje 100-240VAC ±10% / 50-60H</t>
  </si>
  <si>
    <t>Osnovna enota entervo.pay</t>
  </si>
  <si>
    <t xml:space="preserve">Ohišje iz nerjavečega jekla, barvano v osnovni barvi RAL1003 (signal yellow) ali 9016 (traffic white) za doplačilo možnost barvanja v barvah (RAL) po naročilu </t>
  </si>
  <si>
    <t>Vertikalno nameščen prikazovalnik na dotik dimenzij 39.6 cm (15,6”) resolucije 768 x 1366 pix</t>
  </si>
  <si>
    <t>Interaktivno vodenje uporabnika preko jasnih grafičnih simbolov in večjezičnih napisov</t>
  </si>
  <si>
    <t>Osvetljen predal za izdajo denarja in računa</t>
  </si>
  <si>
    <t>Procesiranje in tiskanje parkirnega medija z zapisom črtne kode (enostranksko branje)</t>
  </si>
  <si>
    <t>Plačilne možnosti</t>
  </si>
  <si>
    <t>Procesiranje kovancev 0,10 / 0,20 / 0,50 / 1,00 / 2,00 EUR</t>
  </si>
  <si>
    <t>Vračanje in recikliranje kovancev 0,10 / 0,50/ 1,00 / 2,00 EUR</t>
  </si>
  <si>
    <t>4 avtomatsko napolnljivi hopperji za vračilo preplačanega zneska v kovancih</t>
  </si>
  <si>
    <t>Samozaklepna posoda za kovance iz nerjavečega jekla in prostornino 7 litrov, nadzorovana s  pozicijskimi senzorji</t>
  </si>
  <si>
    <t>Sprejemanje plačil v bankovich (brez vračanja) v vrednostih najmanj  5 / 10 / 20 / 50 EUR</t>
  </si>
  <si>
    <t>Kit za montažo POS čitalcev (čitalci za plačevanje s plačilnimi karticami)</t>
  </si>
  <si>
    <t>Pokrov plačilnega terminala z LED osvetlitvijo in napisom</t>
  </si>
  <si>
    <t>Domofonska enota Enterv.SIP intercom</t>
  </si>
  <si>
    <t>Podstavek za montažo (450mm)</t>
  </si>
  <si>
    <t>Programska oprema:</t>
  </si>
  <si>
    <t>Programska oprema za izdajo izgubljenega medija (field device licenca)</t>
  </si>
  <si>
    <t>Univerzalni vmesnik davčno potrjevanje računov (field device licenca)</t>
  </si>
  <si>
    <t>Univerzalni vmesnik davčno potrjevanje računov (variabilni strošek)</t>
  </si>
  <si>
    <t>Univerzalni vmesnik Payment terminal UI (field device licenca)</t>
  </si>
  <si>
    <t>Univerzalni vmesnik Payment terminal UI (variabilni strošek)</t>
  </si>
  <si>
    <t>Terminal za plačevanje s plačilnimi karticami</t>
  </si>
  <si>
    <t xml:space="preserve">Oprema: </t>
  </si>
  <si>
    <t>Čitalec Kontaktnih (Čip) kartic</t>
  </si>
  <si>
    <t>Čitalec brezkontaktnih (NFC) kartic</t>
  </si>
  <si>
    <t>PIN tipkovnica</t>
  </si>
  <si>
    <t>Aplikacija za plačevanje s plačilnimi karticami</t>
  </si>
  <si>
    <t>Zagon in aktivacija na lokaciji</t>
  </si>
  <si>
    <t>Integracija v S&amp;B sistem preko U.I.</t>
  </si>
  <si>
    <t>Certificiran s procesnim centrom Bankart (NLB, NKBM)</t>
  </si>
  <si>
    <t>Induktivna zanka</t>
  </si>
  <si>
    <t xml:space="preserve"> Dobava induktivne zanke</t>
  </si>
  <si>
    <t xml:space="preserve"> Montaža iinduktivne zanke</t>
  </si>
  <si>
    <t xml:space="preserve"> Drobni material</t>
  </si>
  <si>
    <t>Čitalec za osebne prehode Entervo.key (za zapolene)</t>
  </si>
  <si>
    <t>Osnovna enota entervo.key (montaža ravno površino)</t>
  </si>
  <si>
    <t>Čitalec za osebne prehode Entervo.key (za stranke)</t>
  </si>
  <si>
    <t>Čitalec parkirnega medija z zapisom črtne kode</t>
  </si>
  <si>
    <t>Centrala za povezavo domofonov</t>
  </si>
  <si>
    <t>Opis:</t>
  </si>
  <si>
    <t>SIP strežnik/centrala za povezavo domofonov parkirnega sistema</t>
  </si>
  <si>
    <t>SIP namizna enota za povezavo z domofonsko centralo</t>
  </si>
  <si>
    <t>*v primeru povezave na obstoječo VOIP telefonsko centralo, enota ni potrebna. Pred izvedbo  je potrebno preveriti kompatibilnost in tehnične možnosti izvedbe.</t>
  </si>
  <si>
    <t>POS-R Računalnik s funkcijo ročne blagajne</t>
  </si>
  <si>
    <t>Strojna oprema:</t>
  </si>
  <si>
    <t>Računalnik S&amp;B SBC40 za ročno blagajno</t>
  </si>
  <si>
    <t>Računalniški monitor 22"Wide TFT</t>
  </si>
  <si>
    <t>Računalniška tipkovnica in miška</t>
  </si>
  <si>
    <t xml:space="preserve"> USB converter</t>
  </si>
  <si>
    <t>Brezprekinitveno napajanje</t>
  </si>
  <si>
    <t>POS tipkovnica</t>
  </si>
  <si>
    <t>POS tiskalnik za izdajo računa</t>
  </si>
  <si>
    <t>Predal za gotovino z odpiranjem preko vzmeti</t>
  </si>
  <si>
    <t>Prikazovalnik za stranko (2X20 znakov)</t>
  </si>
  <si>
    <t>Ročni čitalec primarnega parkirnega medija z zapisom črtne kode</t>
  </si>
  <si>
    <t>Namizni čitalec brezkontaktnih kartic (RFID/Mifare…)</t>
  </si>
  <si>
    <t>Namizni RFID/Mifare čitalec za branje vrednostnih kartic</t>
  </si>
  <si>
    <t>S20/B Tiskalnik primarnega parkirnega medija z zapisom črtne kode</t>
  </si>
  <si>
    <t>Programska oprema za ročno blagajno S&amp;B POS30-R</t>
  </si>
  <si>
    <t>Programska oprema za procesiranje medija stalni uporabniki (POS device licenca)</t>
  </si>
  <si>
    <t>Programska oprema - prepayment processing (POS device licenca)</t>
  </si>
  <si>
    <t>Univerzalni vmesnik Payment terminal UI (POS licenca)</t>
  </si>
  <si>
    <t>Univerzalni vmesnik Payment terminal UI (variabilni strošek - POS licenca)</t>
  </si>
  <si>
    <t>Programska oprema za produkcijo izgubljenega medija (POS device licenca)</t>
  </si>
  <si>
    <t>Univerzalni vmesnik davčno potrjevanje računov (POS device licenca)</t>
  </si>
  <si>
    <t>Univerzalni vmesnik davčno potrjevanje računov (variabilni strošek POS device licenca)</t>
  </si>
  <si>
    <t>Namizni terminal s tipkovnico za PIN</t>
  </si>
  <si>
    <t>Namizni terminal za plačevanje s plačilnimi karticami</t>
  </si>
  <si>
    <t>Aplikacija za plačevanje</t>
  </si>
  <si>
    <t>Certificiran s procesnim centrom Bankart (NLB, Abanka)</t>
  </si>
  <si>
    <t>Strežnik parkirnega sistema s programsko opremo za upravljanje parkirnega sistema</t>
  </si>
  <si>
    <t xml:space="preserve">Strojna oprema: </t>
  </si>
  <si>
    <t>Strežnik parkirnega sistema ustrezne strojne zmogljivosti s potrebnimm operacijskim sistemom  in licencami vezanimi na strojno opremo</t>
  </si>
  <si>
    <t>Programska oprema za upravljanje parkirnega sistema:</t>
  </si>
  <si>
    <t xml:space="preserve">Dodatna strojna oprema: </t>
  </si>
  <si>
    <t>Namizni čitalec RFID / Mifare kartic</t>
  </si>
  <si>
    <t>Programska oprema Entervo.core, nameščena na strojno opremo ustrezne zmogljivosti</t>
  </si>
  <si>
    <t>Univerzalni vmesnik za prepoznavo registrskih oznak (strežniška licenca)</t>
  </si>
  <si>
    <t>Programska oprema Quercus LPR (procesiranje registrskih oznak)</t>
  </si>
  <si>
    <t>Programska oprema za procesiranje medija stalni uporabniki (strežniška licenca)</t>
  </si>
  <si>
    <t>Programska oprema - prepayment processing (strežniška licenca)</t>
  </si>
  <si>
    <t>Univerzalni vmesnik Payment terminal UI (strežniška licenca)</t>
  </si>
  <si>
    <t>Univerzalni vmesnik Payment terminal UI (variabilni strošek - strež. licenca)</t>
  </si>
  <si>
    <t>Programska oprema za izdajo izgubljenega parkirnega medija (strežniška licenca)</t>
  </si>
  <si>
    <t>Prograsmki modul - osnovna poročila in operatvina statistika</t>
  </si>
  <si>
    <t>Prograsmki modul - poročila Accounting -Validation (strežniška licenca)</t>
  </si>
  <si>
    <t>Programski modul za posredovanje alarmov preko e-maila (strežniška licenca)</t>
  </si>
  <si>
    <t>Strežnik s programsko opremo za davčno potrjevanje računov</t>
  </si>
  <si>
    <t xml:space="preserve">Namenski strežnik za davčno potrjavanje računov, ustrezne strojne zmogljivosti s potrebnimm </t>
  </si>
  <si>
    <t>operacijskim sistemom in licencami vezanimi na strojno opremo</t>
  </si>
  <si>
    <t xml:space="preserve">*več podatkov o možnosti konfiguracije parkirnega sistema v priloženih tehničnih listih proizvajalca - priporočamo naknadno </t>
  </si>
  <si>
    <t xml:space="preserve">  uskladitev glede na potrebe naročnika oz. upravljalca parkirnega sistema</t>
  </si>
  <si>
    <t>Programska za davčno potrjevanje računov skladno z veljavno zakonodajo, ntegrirana s strežnikom parkirnega sistema</t>
  </si>
  <si>
    <t>Ravni kandelaber za natik z nastavkom za montažo dveh reflektorjev, vroče pocinkan, barvan z barvo po željah investitorjai, svetle višine 8m, opremljen s 4-polno priključno ploščo, podnožjem za varovalko 6,3A, vezno žico in vodnikom NYY-J 3x1,5 mm2, z vratci dimenzije 235x70 mm.</t>
  </si>
  <si>
    <t>Ravni kandelaber za natik z nastavkom za montažo treh reflektorjev z možnostjo nastavitve vsakega reflektorja posebaj, barvan z barvo po željah investitorja, svetle višine 15 m, opremljen s 4-polno priključno ploščo, podnožjem za varovalko 6,3A, vezno žico in vodnikom NYY-J 3x1,5 mm2, z vratci dimenzije 235x70 mm.</t>
  </si>
  <si>
    <t xml:space="preserve"> Nastavek za montažo reflektorja z možnostjo nastavitve, barvan z barvo po željah investitorja, za montažo na profil stebra ograje varovalne mreže.</t>
  </si>
  <si>
    <t xml:space="preserve"> Stebri opremljeni s priključno ploščo, z možnostjo vgraditve podnožja za varovalko 6,3A, vezno žico in vodnikom NYY-J 3x1,5 mm2, z vratci dimenzije 235x70 mm.</t>
  </si>
  <si>
    <t>Stikalna ura, tedenska, digitalna, 1 kanal</t>
  </si>
  <si>
    <t>Dobava in polaganje kabla JE-H(St)H E30 1x2x0,8 z ustreznim pritrdilnim materialom</t>
  </si>
  <si>
    <t>Polaganje in dobava kabla NHXH 2x1,5 mm2, E30, komplet s pritrdilnim materialom E30 z ustreznim pritrdilnim materialom</t>
  </si>
  <si>
    <t>Vtičnica plastična s pokrovom iz termoplasta 400V, 16A, IP44 n/o (barva po izbiri arhitekta oz. invetitorja)  in priborom za označitev</t>
  </si>
  <si>
    <t xml:space="preserve">Stikalo izmenično 10A, 230V ; komplet z dozo , nosilcem okrasnim okvirjem dobavo in montažo (barva po izbiri arhitekta oz. invetitorja). </t>
  </si>
  <si>
    <t xml:space="preserve">Stikalo žaluzijsko (GOR/DOL) 10A, 230V ; komplet z dozo , nosilcem okrasnim okvirjem dobavo in montažo (barva po izbiri arhitekta oz. invetitorja). </t>
  </si>
  <si>
    <t>Stropni senzor STEINEL IS 3360-R COM 1 (art. 033446) za notranjo montažo, 230 - 240 V, 50 Hz - Obremenitev : max. 2000W - Kot zaznavanja : 360° - Doseg senzorja : max. 20m - Nastavitev obč. na svetlobo : 2 - 1000 Lux - Nastavitev časa : 5sek. - 15 minut - Zaščita : IP 54 - barva po izbiri arhitekta oz. invetitorja</t>
  </si>
  <si>
    <t xml:space="preserve">Stropni senzor STEINEL DUAL HF COM 1 (art. 590703) za notranjo montažo, 230 - 240 V, 50 Hz - Obremenitev : max. 2000W - Moč odajnika: 1mW, 5,8GHz - Kot zaznavanja : 2 visokofrekvenčna senzorja za obe smeri koridorja - Doseg senzorja : max. 10x3m - Nastavitev obč. na svetlobo : 10 - 1000 Lux - Nastavitev časa : 30sek. - 30 minut - Zaščita : IP 54 - barva po izbiri arhitekta oz. invetitorja </t>
  </si>
  <si>
    <t>Stropni senzor STEINEL HF 360 COM 1 (art. 751302) za notranjo montažo, 230 - 240 V, 50 Hz - Obremenitev : max. 2000W - Kot zaznavanja : 360° - Moč odajnika: 1mW, 5,8GHz - Doseg senzorja : max. 12m - Nastavitev obč. na svetlobo : 10 - 1000 Lux - Nastavitev časa : 30sek. - 30 minut - Zaščita : IP 20 - barva po izbiri arhitekta oz. invetitorja</t>
  </si>
  <si>
    <t xml:space="preserve">Stropni senzor STEINEL IS 345-R COM 1 (art. 033798) za notranjo montažo, 230 - 240 V, 50 Hz - Obremenitev : max. 2000W - Kot zaznavanja : 180° - Doseg senzorja : max. 20x4m - Nastavitev obč. na svetlobo : 2 - 1000 Lux - Nastavitev časa : 5sek. - 15 minut - Zaščita : IP 54 - barva po izbiri arhitekta oz. invetitorja </t>
  </si>
  <si>
    <t>Vtičnice RJ45,z modul RJ-45, STP, Real10 Cat.6,  za montažo podometno, parapetni kanal in talne doze (barva po izbiri arhitekta oz. invetitorja) komplet z masko in dozo</t>
  </si>
  <si>
    <t>Kamera DS-2CD2686G2-IZSU/SL, 8MP Varifocal Motorzoom Bullet Camera • 4K 8MP quality with a 2.8-12mm varifocal lens (barva po izbiri arhitekta oz. invetitorja)
• Audio In/Out:  1/1, Built-in Mic, Speaker
• Max. Resolution: 3840 × 2160</t>
  </si>
  <si>
    <r>
      <rPr>
        <b/>
        <sz val="10"/>
        <rFont val="Calibri"/>
        <family val="2"/>
        <charset val="238"/>
        <scheme val="minor"/>
      </rPr>
      <t>1098/332
NVR 32 CH</t>
    </r>
    <r>
      <rPr>
        <sz val="10"/>
        <rFont val="Calibri"/>
        <family val="2"/>
        <charset val="238"/>
        <scheme val="minor"/>
      </rPr>
      <t xml:space="preserve">; priklop max. 32 IP kamer; H.265/H.264; VGA izhod, HDMI (4K) izhod; max. ločljivost snemanja </t>
    </r>
    <r>
      <rPr>
        <b/>
        <sz val="10"/>
        <rFont val="Calibri"/>
        <family val="2"/>
        <charset val="238"/>
        <scheme val="minor"/>
      </rPr>
      <t>8MP (4K)</t>
    </r>
    <r>
      <rPr>
        <sz val="10"/>
        <rFont val="Calibri"/>
        <family val="2"/>
        <charset val="238"/>
        <scheme val="minor"/>
      </rPr>
      <t>, 5MP, 4MP, 3MP, 2MP (1080P), 1.3MP@25fps na en IP kanal; ločljivost predvajanja 8MP (4K): 4 kanali v realnem času ali 4MP: 8 kanalov v realnem času ali 3MP: 10 kanalov v realnem času ali 2MP: 20 kanalov v realnem času; max. pasovna širina 320Mbps; 16 alarmnih vhodov, 1 alarmni izhod; 1x USB 3.0 (backup in nadgradnja); 2x USB2.0 (miška); 1x RJ45 10/100/1000Mbps;</t>
    </r>
    <r>
      <rPr>
        <b/>
        <sz val="10"/>
        <rFont val="Calibri"/>
        <family val="2"/>
        <charset val="238"/>
        <scheme val="minor"/>
      </rPr>
      <t xml:space="preserve"> </t>
    </r>
    <r>
      <rPr>
        <sz val="10"/>
        <rFont val="Calibri"/>
        <family val="2"/>
        <charset val="238"/>
        <scheme val="minor"/>
      </rPr>
      <t>4 reže za HD (max. 8TB);</t>
    </r>
    <r>
      <rPr>
        <b/>
        <sz val="10"/>
        <rFont val="Calibri"/>
        <family val="2"/>
        <charset val="238"/>
        <scheme val="minor"/>
      </rPr>
      <t xml:space="preserve"> vgrajen 2TB HDD</t>
    </r>
    <r>
      <rPr>
        <sz val="10"/>
        <rFont val="Calibri"/>
        <family val="2"/>
        <charset val="238"/>
        <scheme val="minor"/>
      </rPr>
      <t>; 1x E-SATA;P2P; Urmet DDNS; UVS Client; napajanje 12Vdc 5A (priložen napajalnik); dimenzije (DxVxG): 378x66x326 mm, barva po izbiri arhitekta oz. invetitorja</t>
    </r>
  </si>
  <si>
    <r>
      <rPr>
        <b/>
        <sz val="10"/>
        <rFont val="Calibri"/>
        <family val="2"/>
        <charset val="238"/>
        <scheme val="minor"/>
      </rPr>
      <t>1099/551
Dome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0,01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barva po izbiri arhitekta oz. invetitorja</t>
    </r>
  </si>
  <si>
    <r>
      <rPr>
        <b/>
        <sz val="10"/>
        <rFont val="Calibri"/>
        <family val="2"/>
        <charset val="238"/>
        <scheme val="minor"/>
      </rPr>
      <t>1099/501
Kompaktna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0,05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ali 3000/108, barva po izbiri arhitekta oz. invetitorja</t>
    </r>
  </si>
  <si>
    <t>3000/102
Nadometna doza za montažo kamer, dimenzije 57x134 mm, barva po izbiri arhitekta oz. invetitorja</t>
  </si>
  <si>
    <t>3000/108
Nadometna doza za montažo kamer, dimenzije 56x100 mm, barva po izbiri arhitekta oz. invetitorja</t>
  </si>
  <si>
    <r>
      <t xml:space="preserve">80IM3600113
Javljalnik </t>
    </r>
    <r>
      <rPr>
        <b/>
        <sz val="10"/>
        <rFont val="Calibri"/>
        <family val="2"/>
        <charset val="238"/>
        <scheme val="minor"/>
      </rPr>
      <t>DT15AM</t>
    </r>
    <r>
      <rPr>
        <sz val="10"/>
        <rFont val="Calibri"/>
        <family val="2"/>
        <charset val="238"/>
        <scheme val="minor"/>
      </rPr>
      <t xml:space="preserve">, </t>
    </r>
    <r>
      <rPr>
        <b/>
        <sz val="10"/>
        <rFont val="Calibri"/>
        <family val="2"/>
        <charset val="238"/>
        <scheme val="minor"/>
      </rPr>
      <t xml:space="preserve"> antimask</t>
    </r>
    <r>
      <rPr>
        <sz val="10"/>
        <rFont val="Calibri"/>
        <family val="2"/>
        <charset val="238"/>
        <scheme val="minor"/>
      </rPr>
      <t>, napajanje 12Vdc, dvojna tehnologija I.R.P ter mikrovalovni na frekvenci 10,5Ghz, domet 15m, del. tem. -10°C/+55°C, dim.:107x61,5x43,5mm, IR pokritost: 90°, MW pokritost: horizontalno 90° - vertikalno 36°, barva po izbiri arhitekta oz. invetitorja</t>
    </r>
  </si>
  <si>
    <r>
      <rPr>
        <b/>
        <sz val="10"/>
        <rFont val="Calibri"/>
        <family val="2"/>
        <charset val="238"/>
        <scheme val="minor"/>
      </rPr>
      <t>80SP1E00113
Nosilec</t>
    </r>
    <r>
      <rPr>
        <sz val="10"/>
        <rFont val="Calibri"/>
        <family val="2"/>
        <charset val="238"/>
        <scheme val="minor"/>
      </rPr>
      <t xml:space="preserve"> za javljalnike IR15, IR15P, DT15 in DT15AM , kot nastavljanja 90° horizontalno/vertikalno (</t>
    </r>
    <r>
      <rPr>
        <sz val="10"/>
        <color indexed="10"/>
        <rFont val="Calibri"/>
        <family val="2"/>
        <charset val="238"/>
        <scheme val="minor"/>
      </rPr>
      <t>koda velja za 10 kos</t>
    </r>
    <r>
      <rPr>
        <sz val="10"/>
        <rFont val="Calibri"/>
        <family val="2"/>
        <charset val="238"/>
        <scheme val="minor"/>
      </rPr>
      <t>), barva po izbiri arhitekta oz. invetitorja</t>
    </r>
  </si>
  <si>
    <r>
      <rPr>
        <b/>
        <sz val="10"/>
        <rFont val="Calibri"/>
        <family val="2"/>
        <charset val="238"/>
        <scheme val="minor"/>
      </rPr>
      <t>80HP9300111
Notranja sirena</t>
    </r>
    <r>
      <rPr>
        <sz val="10"/>
        <rFont val="Calibri"/>
        <family val="2"/>
        <charset val="238"/>
        <scheme val="minor"/>
      </rPr>
      <t xml:space="preserve"> </t>
    </r>
    <r>
      <rPr>
        <b/>
        <sz val="10"/>
        <rFont val="Calibri"/>
        <family val="2"/>
        <charset val="238"/>
        <scheme val="minor"/>
      </rPr>
      <t>HPA100</t>
    </r>
    <r>
      <rPr>
        <sz val="10"/>
        <rFont val="Calibri"/>
        <family val="2"/>
        <charset val="238"/>
        <scheme val="minor"/>
      </rPr>
      <t>, 12-24V, N/O montaža, 110dB/1m, 3500-3700Hz, 145X100X42mm, barva po izbiri arhitekta oz. invetitorja</t>
    </r>
  </si>
  <si>
    <t>Lokalni regulator glasnosti 0-35W/100V, za dozo Fi 60 , za TEM program ( SEA- SNA1040T), barva po izbiri arhitekta oz. invetitorja</t>
  </si>
  <si>
    <t>Vgradni stropni zvočnik 6,5" , dvosistemski 12W/100V,Fi224 mm, barva po izbiri arhitekta oz. invetitorja  (SEA-CIRA724 W)</t>
  </si>
  <si>
    <t>WX802MK2/OB  nadometni dvosistemski zvočnik 60/30W/100V,s pritrdilno konzolo, barva po izbiri arhitekta oz. invetitorja  (IP55)</t>
  </si>
  <si>
    <t>Stropni- stenski design zvočnik 10W/100V, barva po izbiri arhitekta oz. invetitorja  SEA ( BC-010)</t>
  </si>
  <si>
    <t>WX502MK2/OB  nadometni dvosistemski zvočnik 20/10W/100V,s pritrdilno konzolo, barva po izbiri arhitekta oz. invetitorja  (IP55)</t>
  </si>
  <si>
    <t>WX502MK2 /B  nadometni dvosistemski zvočnik 20/10W/100V,s pritrdilno konzolo, barva po izbiri arhitekta oz. invetitorja</t>
  </si>
  <si>
    <r>
      <rPr>
        <b/>
        <sz val="10"/>
        <color indexed="8"/>
        <rFont val="Calibri"/>
        <family val="2"/>
        <charset val="238"/>
        <scheme val="minor"/>
      </rPr>
      <t>EDL 155</t>
    </r>
    <r>
      <rPr>
        <sz val="10"/>
        <color indexed="8"/>
        <rFont val="Calibri"/>
        <family val="2"/>
        <charset val="238"/>
        <scheme val="minor"/>
      </rPr>
      <t xml:space="preserve"> vgradni  stropni zvočnik  10/5W/2,5W/100V, barva po izbiri arhitekta oz. invetitorja - IP 65  za savne</t>
    </r>
  </si>
  <si>
    <r>
      <rPr>
        <b/>
        <sz val="10"/>
        <color indexed="8"/>
        <rFont val="Calibri"/>
        <family val="2"/>
        <charset val="238"/>
        <scheme val="minor"/>
      </rPr>
      <t>WX502/OW</t>
    </r>
    <r>
      <rPr>
        <sz val="10"/>
        <color indexed="8"/>
        <rFont val="Calibri"/>
        <family val="2"/>
        <charset val="238"/>
        <scheme val="minor"/>
      </rPr>
      <t xml:space="preserve">  nadometni dvosistemski zvočnik 20/10W/100V,s pritrdilno konzolo, barva po izbiri arhitekta oz. invetitorja (IP65)</t>
    </r>
  </si>
  <si>
    <t>ACH112 zvočna kombinacija 300W/8 Ohm,50Hz-20kHz, Spl 124 dB, zaščita proti preobremenitvi , zaščitna jeklena mrežaohišje iz odporne plastične mase, barva po izbiri arhitekta oz. invetitorja , 2x Speakon  konektor</t>
  </si>
  <si>
    <t>Konzola za zvočne kombinacije za  stensko montažo - L, barva po izbiri arhitekta oz. invetitorja</t>
  </si>
  <si>
    <t>SNZ2110/N-30  vgradni stropni zvočnik  30W/8 Ohm, barva po izbiri arhitekta oz. invetitorja</t>
  </si>
  <si>
    <t>,</t>
  </si>
  <si>
    <t xml:space="preserve"> - vtičnica 5P 16A, IP67</t>
  </si>
  <si>
    <t>FG16R16 1x25mm2</t>
  </si>
  <si>
    <t>FG16OR16 4x25mm2</t>
  </si>
  <si>
    <t>FG16OR16 5x25mm2</t>
  </si>
  <si>
    <t>FG16OR16 4x35mm2</t>
  </si>
  <si>
    <t>FG16OR16 4x95mm2</t>
  </si>
  <si>
    <t>FG16R16 1x50mm2</t>
  </si>
  <si>
    <t>FG16R16 1x95mm2</t>
  </si>
  <si>
    <t>FG16OR16 4x185mm2</t>
  </si>
  <si>
    <t>FG16RO16 4x185mm2</t>
  </si>
  <si>
    <t>Varovalčni bremenski ločilnik SBI-1P, 1p, 50A, 14x51mm</t>
  </si>
  <si>
    <t>Cilindrični talilni vložek 50A gG</t>
  </si>
  <si>
    <t>FG16RO16 3x16mm2</t>
  </si>
  <si>
    <t>ZAŠČITNE MREŽE - NOTRANJI BAZEN</t>
  </si>
  <si>
    <t>OPOMBA: Za sistem zaščitnih mrež se izvede samo predinštalacija do mesta priključitve naprav, ki so del funkcionalne celote in so v popisu arhitekture (oprema)</t>
  </si>
  <si>
    <t>V POPISU UPOŠTEVANA PREDINŠTALACIJA ZA 13   MOTORJEV ZAŠČITNE MREŽE IN POVEZAVA DO NADZORNE PLOŠČE. DOVODNI KABEL JE V POPISU OSTALIH KABLOV.</t>
  </si>
  <si>
    <t xml:space="preserve">Fleksibilne rebraste cevi fI 16 mm, Tip RFSS  (komplet s polaganjem, podometno)                                    </t>
  </si>
  <si>
    <r>
      <rPr>
        <b/>
        <sz val="10"/>
        <color rgb="FF364049"/>
        <rFont val="Calibri"/>
        <family val="2"/>
        <charset val="238"/>
        <scheme val="minor"/>
      </rPr>
      <t>S2</t>
    </r>
    <r>
      <rPr>
        <sz val="10"/>
        <color rgb="FF364049"/>
        <rFont val="Calibri"/>
        <family val="2"/>
        <charset val="238"/>
        <scheme val="minor"/>
      </rPr>
      <t xml:space="preserve">
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4400lm. Električna poraba: maksimalno 36W, kot npr. "5700 4500 lm 36 W 840 FO L1277mm IP66,
15711414000" ali enakovredno oz. boljše
</t>
    </r>
  </si>
  <si>
    <r>
      <rPr>
        <b/>
        <sz val="10"/>
        <color rgb="FF364049"/>
        <rFont val="Calibri"/>
        <family val="2"/>
        <charset val="238"/>
        <scheme val="minor"/>
      </rPr>
      <t>S4</t>
    </r>
    <r>
      <rPr>
        <sz val="10"/>
        <color rgb="FF364049"/>
        <rFont val="Calibri"/>
        <family val="2"/>
        <charset val="238"/>
        <scheme val="minor"/>
      </rPr>
      <t xml:space="preserve">
Vgradna LED svetilka premera 120mm ter višine 57mm. Svetlobni vir: PCB LED moduli visoke svetilnosti, mid-power SMD LED, CRI &gt; 80, barvno odstopanje MacAdam ≤ 3, 50.000h L80 B10, barva svetlobe 4000K. Optika: Poglobljeni satiniran opalni PMMA prosojnik. Ohišje: Aluminij, prašno barvan, bele barve. Napajalnik: Dislociran visoko učinkoviti LED konverter s konstantnim tokom. IP zaščita: 44. Svetlobni tok: minimalno 1250lm. Električna poraba: maksimalno 13W, kot npr. "Nola RV RG SOP 670-1300 lm 6-13 W 250-500 mA 25 V 840 IP44 white/white 500mA,
18291014211 ali enakovredno oz. boljše
</t>
    </r>
  </si>
  <si>
    <r>
      <t xml:space="preserve">S3
</t>
    </r>
    <r>
      <rPr>
        <sz val="10"/>
        <color rgb="FF364049"/>
        <rFont val="Calibri"/>
        <family val="2"/>
        <charset val="238"/>
        <scheme val="minor"/>
      </rPr>
      <t xml:space="preserve">"Spuščena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2800lm. Električna poraba: maksimalno 27W" kot npr. "Kalis 65 C/S SOP 2900 lm 27 W 840 L1125 mm FO IP43 black,
17251491032 ali enakovredno oz. boljše  
</t>
    </r>
  </si>
  <si>
    <r>
      <rPr>
        <b/>
        <sz val="10"/>
        <color rgb="FF364049"/>
        <rFont val="Calibri"/>
        <family val="2"/>
        <charset val="238"/>
        <scheme val="minor"/>
      </rPr>
      <t>S5</t>
    </r>
    <r>
      <rPr>
        <sz val="10"/>
        <color rgb="FF364049"/>
        <rFont val="Calibri"/>
        <family val="2"/>
        <charset val="238"/>
        <scheme val="minor"/>
      </rPr>
      <t xml:space="preserve">
Vgradni LED spot svetilka premera 80mm ter višine 80mm. 1 LED COB, barva svetlobe 4000K. Ohišje in okvirček iz aluminijeve zlitine. Priložena je stropna namestitev z vzmetmi ali zunanjim ohišjem. Umaknjena neslepljiva optika za več udobja. Opremljen z 2-polnim terminalom za povezavo. Integriran LED konverter s konstantnim tokom. Svetlobni tok 950lm. Električna poraba: maksimalno 8,5W, kot npr. "Sidone COB 8,5W 935lm 4000K 90° IP65
313610329" ali enakovredno oz. boljše
</t>
    </r>
  </si>
  <si>
    <r>
      <rPr>
        <b/>
        <sz val="10"/>
        <color rgb="FF364049"/>
        <rFont val="Calibri"/>
        <family val="2"/>
        <charset val="238"/>
        <scheme val="minor"/>
      </rPr>
      <t>S6</t>
    </r>
    <r>
      <rPr>
        <sz val="10"/>
        <color rgb="FF364049"/>
        <rFont val="Calibri"/>
        <family val="2"/>
        <charset val="238"/>
        <scheme val="minor"/>
      </rPr>
      <t xml:space="preserve">
Nadgradna LED svetilka premera 45mm ter višine 165mm. Svetlobni vir: PCB LED moduli visoke svetilnosti, mid-power SMD LED, CRI &gt; 80, barvno odstopanje MacAdam ≤ 3, 50.000h L80 B10, barva svetlobe 4000K. Optika: Visoko učinkovit metaliziran in lakiran polikarbonat z enakomerno porazdelitvijo svetlobnega snopa, širok svetlobni snop. Ohišje: Aluminij, prašno barvan, črne barve montirano na nosilni palčki. Usmerjenost: Rotacija 355°. Napajalnik: Integriran visoko učinkoviti LED konverter s konstantnim tokom. IP zaščita: 20. Svetlobni tok: minimalno 850lm. Električna poraba: maksimalno 8W, kot npr.  "Pipes T 45 DECO 900 lm 8 W 840 FO 62° black + podaljšana roka in oblepljena s pravokotnim ali okroglim presekom lesene letve!,
13051072302S1" ali enakovredno oz. boljše
</t>
    </r>
  </si>
  <si>
    <r>
      <rPr>
        <b/>
        <sz val="10"/>
        <color rgb="FF364049"/>
        <rFont val="Calibri"/>
        <family val="2"/>
        <charset val="238"/>
        <scheme val="minor"/>
      </rPr>
      <t xml:space="preserve">"S7.1 {3634mm}"
</t>
    </r>
    <r>
      <rPr>
        <sz val="10"/>
        <color rgb="FF364049"/>
        <rFont val="Calibri"/>
        <family val="2"/>
        <charset val="238"/>
        <scheme val="minor"/>
      </rPr>
      <t xml:space="preserve">Nadgradna linijska LED svetilka dolžine 3634mm,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1250lm. Električna poraba: maksimalno 24W, kot npr. "LineLED line CS SOP 1300 lm 24 W 840 L1817 mm IP20 white,
19282421841  ali enakovredno oz. boljše
</t>
    </r>
  </si>
  <si>
    <r>
      <rPr>
        <b/>
        <sz val="10"/>
        <color rgb="FF364049"/>
        <rFont val="Calibri"/>
        <family val="2"/>
        <charset val="238"/>
        <scheme val="minor"/>
      </rPr>
      <t>"S7.2 {2834mm}"</t>
    </r>
    <r>
      <rPr>
        <sz val="10"/>
        <color rgb="FF364049"/>
        <rFont val="Calibri"/>
        <family val="2"/>
        <charset val="238"/>
        <scheme val="minor"/>
      </rPr>
      <t xml:space="preserve">
Nadgradna linijska LED svetilka dolžine 2834mm,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950lm. Električna poraba: maksimalno 19W, kot npr. "LineLED line CS SOP 1000 lm 19 W 840 L1417 mm IP20 white, 19282421441 ali enakovredno oz. boljše
</t>
    </r>
  </si>
  <si>
    <r>
      <rPr>
        <b/>
        <sz val="10"/>
        <color rgb="FF364049"/>
        <rFont val="Calibri"/>
        <family val="2"/>
        <charset val="238"/>
        <scheme val="minor"/>
      </rPr>
      <t>S7.3</t>
    </r>
    <r>
      <rPr>
        <sz val="10"/>
        <color rgb="FF364049"/>
        <rFont val="Calibri"/>
        <family val="2"/>
        <charset val="238"/>
        <scheme val="minor"/>
      </rPr>
      <t xml:space="preserve">
Nadgradna linijska LED svetilka dolžine 2017mm,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1400lm. Električna poraba: maksimalno 27W, kot npr. "LineLED CS SOP 1450 lm 27 W 840 L2017 mm IP40 white,
19282422001 ali enakovredno oz. boljše
</t>
    </r>
  </si>
  <si>
    <r>
      <rPr>
        <b/>
        <sz val="10"/>
        <color rgb="FF364049"/>
        <rFont val="Calibri"/>
        <family val="2"/>
        <charset val="238"/>
        <scheme val="minor"/>
      </rPr>
      <t>S7.4</t>
    </r>
    <r>
      <rPr>
        <sz val="10"/>
        <color rgb="FF364049"/>
        <rFont val="Calibri"/>
        <family val="2"/>
        <charset val="238"/>
        <scheme val="minor"/>
      </rPr>
      <t xml:space="preserve">
Nadgradna linijska LED svetilka dolžine 1217mm,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850lm. Električna poraba: maksimalno 16W, kot npr. "LineLED CS SOP 880 lm 16 W 840 L1217 mm IP40 white,
19282421201 ali enakovredno oz. boljše
</t>
    </r>
  </si>
  <si>
    <r>
      <rPr>
        <b/>
        <sz val="10"/>
        <color rgb="FF364049"/>
        <rFont val="Calibri"/>
        <family val="2"/>
        <charset val="238"/>
        <scheme val="minor"/>
      </rPr>
      <t>S7.5</t>
    </r>
    <r>
      <rPr>
        <sz val="10"/>
        <color rgb="FF364049"/>
        <rFont val="Calibri"/>
        <family val="2"/>
        <charset val="238"/>
        <scheme val="minor"/>
      </rPr>
      <t xml:space="preserve">
Nadgradna linijska LED svetilka dolžine 2217mm,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1550lm. Električna poraba: maksimalno 30W, kot npr. "LineLED line CS SOP 1600 lm 30 W 840 L2217 mm IP20 white,
19282422241  ali enakovredno oz. boljše
</t>
    </r>
  </si>
  <si>
    <r>
      <rPr>
        <b/>
        <sz val="10"/>
        <color rgb="FFFF0000"/>
        <rFont val="Calibri"/>
        <family val="2"/>
        <charset val="238"/>
        <scheme val="minor"/>
      </rPr>
      <t>S7.7</t>
    </r>
    <r>
      <rPr>
        <sz val="10"/>
        <color rgb="FFFF0000"/>
        <rFont val="Calibri"/>
        <family val="2"/>
        <charset val="238"/>
        <scheme val="minor"/>
      </rPr>
      <t xml:space="preserve">
Nadgradna linijska LED svetilka dolžine 817mm,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550lm. Električna poraba: maksimalno 11W, kot npr. "LineLED CS SOP 580 lm 11 W 840 L817 mm IP40 white,
19282420801 ali enakovredno oz. boljše
</t>
    </r>
  </si>
  <si>
    <r>
      <rPr>
        <b/>
        <sz val="10"/>
        <color rgb="FF364049"/>
        <rFont val="Calibri"/>
        <family val="2"/>
        <charset val="238"/>
        <scheme val="minor"/>
      </rPr>
      <t>S8</t>
    </r>
    <r>
      <rPr>
        <sz val="10"/>
        <color rgb="FF364049"/>
        <rFont val="Calibri"/>
        <family val="2"/>
        <charset val="238"/>
        <scheme val="minor"/>
      </rPr>
      <t xml:space="preserve">
"Nadgradna oz. 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2800lm. Električna poraba: maksimalno 27W", kot npr. "Kalis C/S 65 SOP 2900 lm 27 W 840 L1125 mm FO IP43 white,
17251491031 Adjustable wire suspension S10F L1500 mm white cap, 10001221501" ali enakovredno oz. boljše
</t>
    </r>
  </si>
  <si>
    <r>
      <rPr>
        <b/>
        <sz val="10"/>
        <color rgb="FF364049"/>
        <rFont val="Calibri"/>
        <family val="2"/>
        <charset val="238"/>
        <scheme val="minor"/>
      </rPr>
      <t>S9</t>
    </r>
    <r>
      <rPr>
        <sz val="10"/>
        <color rgb="FF364049"/>
        <rFont val="Calibri"/>
        <family val="2"/>
        <charset val="238"/>
        <scheme val="minor"/>
      </rPr>
      <t xml:space="preserve">
"Nadgradna oz. spuščena LED svetilka dimenzij 845x36x65mm.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2100lm. Električna poraba: maksimalno 21W", kot npr. "Kalis C/S 65 SOP 2150 lm 21 W 840 L845 mm FO IP43 white,
17251491021
Adjustable wire suspension S10F L1500 mm white cap,
10001221501" ali enakovredno oz. boljše
</t>
    </r>
  </si>
  <si>
    <r>
      <rPr>
        <b/>
        <sz val="10"/>
        <color rgb="FF364049"/>
        <rFont val="Calibri"/>
        <family val="2"/>
        <charset val="238"/>
        <scheme val="minor"/>
      </rPr>
      <t>S10</t>
    </r>
    <r>
      <rPr>
        <sz val="10"/>
        <color rgb="FF364049"/>
        <rFont val="Calibri"/>
        <family val="2"/>
        <charset val="238"/>
        <scheme val="minor"/>
      </rPr>
      <t xml:space="preserve">
"Spuščena LED svetilka dimenzij 2245x36x65mm.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4000lm. Električna poraba: maksimalno 38W", kot npr. "Kalis 65 C/S SOP 4100 lm 38 W 840 L2245 mm FO IP43 black,
17251461072  ali enakovredno oz. boljše
</t>
    </r>
  </si>
  <si>
    <r>
      <rPr>
        <b/>
        <sz val="10"/>
        <color rgb="FF364049"/>
        <rFont val="Calibri"/>
        <family val="2"/>
        <charset val="238"/>
        <scheme val="minor"/>
      </rPr>
      <t>S11</t>
    </r>
    <r>
      <rPr>
        <sz val="10"/>
        <color rgb="FF364049"/>
        <rFont val="Calibri"/>
        <family val="2"/>
        <charset val="238"/>
        <scheme val="minor"/>
      </rPr>
      <t xml:space="preserve">
"Nadgradna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z regulacijskim izhodom DALI. IP zaščita: 43. Svetlobni tok: minimalno 2800lm. Električna poraba: maksimalno 27W", kot npr. "Kalis 65 C/S SOP 2900 lm 27 W 840 L1125 mm DALI IP43 black, ali enakovredno oz. boljše
17251191032 
</t>
    </r>
  </si>
  <si>
    <r>
      <rPr>
        <b/>
        <sz val="10"/>
        <color rgb="FF364049"/>
        <rFont val="Calibri"/>
        <family val="2"/>
        <charset val="238"/>
        <scheme val="minor"/>
      </rPr>
      <t>S12</t>
    </r>
    <r>
      <rPr>
        <sz val="10"/>
        <color rgb="FF364049"/>
        <rFont val="Calibri"/>
        <family val="2"/>
        <charset val="238"/>
        <scheme val="minor"/>
      </rPr>
      <t xml:space="preserve">
Industrijska spuščena LED svetilka dimenzij 3009x70x55mm.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13500lm. Električna poraba: maksimalno 82W, kot npr. "Sequal 90° 14200 lm 82 W 840 L3009 mm DALI IP65 white, 13963173001 ali enakovredno oz. boljše
</t>
    </r>
  </si>
  <si>
    <r>
      <rPr>
        <b/>
        <sz val="10"/>
        <color rgb="FF364049"/>
        <rFont val="Calibri"/>
        <family val="2"/>
        <charset val="238"/>
        <scheme val="minor"/>
      </rPr>
      <t>S13</t>
    </r>
    <r>
      <rPr>
        <sz val="10"/>
        <color rgb="FF364049"/>
        <rFont val="Calibri"/>
        <family val="2"/>
        <charset val="238"/>
        <scheme val="minor"/>
      </rPr>
      <t xml:space="preserve">
Industrijska spuščena LED svetilka dimenzij 2112x70x55mm.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9500lm. Električna poraba: maksimalno 58W, kot npr. "Sequal 90° 9900 lm 58 W 840 L2112 mm DALI IP65 white, 13963143001 ali enakovredno oz. boljše
</t>
    </r>
  </si>
  <si>
    <r>
      <rPr>
        <b/>
        <sz val="10"/>
        <color rgb="FF364049"/>
        <rFont val="Calibri"/>
        <family val="2"/>
        <charset val="238"/>
        <scheme val="minor"/>
      </rPr>
      <t>S14</t>
    </r>
    <r>
      <rPr>
        <sz val="10"/>
        <color rgb="FF364049"/>
        <rFont val="Calibri"/>
        <family val="2"/>
        <charset val="238"/>
        <scheme val="minor"/>
      </rPr>
      <t xml:space="preserve">
Industrijska nadgradna LED svetilka dimenzij 1215x70x55mm.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54. Svetlobni tok: minimalo 8100lm. Električna poraba: maksimalno 57W, kot npr.  "Sequal 90° 8200 lm 57 W 840 L1215 mm DALI IP54 white,
13963116001" ali enakovredno oz. boljše
</t>
    </r>
  </si>
  <si>
    <r>
      <t xml:space="preserve">S15
</t>
    </r>
    <r>
      <rPr>
        <sz val="10"/>
        <color rgb="FF364049"/>
        <rFont val="Calibri"/>
        <family val="2"/>
        <charset val="238"/>
        <scheme val="minor"/>
      </rPr>
      <t xml:space="preserve">"Nadgradna oz. spuščena LED svetilka dimenzij ...x70x88mm.
Svetlobni vir: Visoko učinkovita (2) COB LED modula, CRI &gt; 80,  barvno odstopanje MacAdam ≤ 3, 50.000h L80 B10, barva svetlobe 4000K. Optika: Visoko učinkovit metaliziran in lakiran polikarbonat z enakomerno porazdelitvijo svetlobnega snopa, srednji svetlobni snop. Ohišje: Aluminij, prašno barvan, črne barve. Napajalnik: Integriran LED konverter z regulacijskim izhodom DALI. IP zaščita: 44. Svetlobni tok: minimalno 1000lm. Električna poraba: maksimalno 8W", kot npr. "GYON C/S 2x ATOS RVP 42F 540 lm 4 W 125mA 840 42° IP44 black, 19311231002S1
Driver AP22D 22W 125-500mA 10-44V fixed output 702120335 ali Driver OTI 10D 10 W 125mA 45V DALI 19070125000 ali enakovredno oz. boljše
</t>
    </r>
    <r>
      <rPr>
        <b/>
        <sz val="10"/>
        <color rgb="FF364049"/>
        <rFont val="Calibri"/>
        <family val="2"/>
        <charset val="238"/>
        <scheme val="minor"/>
      </rPr>
      <t xml:space="preserve">
</t>
    </r>
  </si>
  <si>
    <r>
      <t xml:space="preserve">S16/S45
</t>
    </r>
    <r>
      <rPr>
        <sz val="10"/>
        <color rgb="FF364049"/>
        <rFont val="Calibri"/>
        <family val="2"/>
        <charset val="238"/>
        <scheme val="minor"/>
      </rPr>
      <t xml:space="preserve">Stenska LED svetilka premera 370mm. Svetlobni vir: LED 30,4W, CRI &gt; 80, L80/F10 50000 ur, barva svetlobe 4000K. Optika: Akrilno steklo PMMA. Ohišje: Belo obarva pločevina. Napajalnik: ntegriran visoko učinkoviti LED pretvornik. IP zaščita: 40. IK zaščita: 10. Svetlobni tok: minimalno 3350lm. Električna poraba: maksimalno 30,4W, kot npr. "TENDO LED 370mm 3440lm 30,4W 4000K IK10, S33.K2.TEZ3" ali enakovredno oz. boljše
</t>
    </r>
  </si>
  <si>
    <r>
      <t xml:space="preserve">S18 {16000 mm}"
</t>
    </r>
    <r>
      <rPr>
        <sz val="10"/>
        <color rgb="FF364049"/>
        <rFont val="Calibri"/>
        <family val="2"/>
        <charset val="238"/>
        <scheme val="minor"/>
      </rPr>
      <t xml:space="preserve">Zunanja linearna LED svetilka v profilu dimenzij 8 x 2000x16x17.5mm. Svetlobni vir: LED trak 98led/m 1x0,1W, barva svetlobe 4000K. Optika: Polikarbonatna difuzna uniformna optika. Ohišje: Ekstrudirana aluminijeva zlitina. Napajalnik: LED konverter s konstantno napetostjo - ločeno naročanje. IP zaščita: 65. Svetlobni tok: minimalno 11000lm. Električna poraba: maksimalno 157W, kot npr. "Silo ip65 98x0,1W/LED/m l=2000mm ~745lm/m 4000K, 3129 00 3 2 0 2000  ali enakovredno oz. boljše
</t>
    </r>
  </si>
  <si>
    <r>
      <t xml:space="preserve">S19.1 {423 4mm}"
</t>
    </r>
    <r>
      <rPr>
        <sz val="10"/>
        <color rgb="FF364049"/>
        <rFont val="Calibri"/>
        <family val="2"/>
        <charset val="238"/>
        <scheme val="minor"/>
      </rPr>
      <t xml:space="preserve">Nadgradna linijska LED svetilka dolžine 4234mm,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2950lm. Električna poraba: maksimalno 57W, kot npr. "Lineled line CS SOP 1800 lm 34 W 840 L2517 mm IP20 white, 19282422541  ali enakovredno oz. boljše
</t>
    </r>
    <r>
      <rPr>
        <b/>
        <sz val="10"/>
        <color rgb="FF364049"/>
        <rFont val="Calibri"/>
        <family val="2"/>
        <charset val="238"/>
        <scheme val="minor"/>
      </rPr>
      <t xml:space="preserve">
</t>
    </r>
  </si>
  <si>
    <r>
      <t xml:space="preserve">"S19.2 {4955 mm}"
</t>
    </r>
    <r>
      <rPr>
        <sz val="10"/>
        <color rgb="FF364049"/>
        <rFont val="Calibri"/>
        <family val="2"/>
        <charset val="238"/>
        <scheme val="minor"/>
      </rPr>
      <t xml:space="preserve">Nadgradna linijska LED svetilka dolžine 5251mm,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3650lm. Električna poraba: maksimalno 71W, kot npr. "Lineled line CS SOP 2000 lm 33 W 940 L2517 mm IP20 white, 19282022541  ali enakovredno oz. boljše
</t>
    </r>
    <r>
      <rPr>
        <b/>
        <sz val="10"/>
        <color rgb="FF364049"/>
        <rFont val="Calibri"/>
        <family val="2"/>
        <charset val="238"/>
        <scheme val="minor"/>
      </rPr>
      <t xml:space="preserve">
</t>
    </r>
  </si>
  <si>
    <r>
      <t xml:space="preserve">"S19.3 {5951 mm}"
</t>
    </r>
    <r>
      <rPr>
        <sz val="10"/>
        <color rgb="FF364049"/>
        <rFont val="Calibri"/>
        <family val="2"/>
        <charset val="238"/>
        <scheme val="minor"/>
      </rPr>
      <t xml:space="preserve">Nadgradna linijska LED svetilka dolžine 5951mm,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4150lm. Električna poraba: maksimalno 80W, kot npr. "Lineled line CS SOP 2000 lm 33 W 940 L2517 mm IP20 white, 19282022541  ali enakovredno oz. boljše
</t>
    </r>
    <r>
      <rPr>
        <b/>
        <sz val="10"/>
        <color rgb="FF364049"/>
        <rFont val="Calibri"/>
        <family val="2"/>
        <charset val="238"/>
        <scheme val="minor"/>
      </rPr>
      <t xml:space="preserve">
</t>
    </r>
  </si>
  <si>
    <r>
      <t xml:space="preserve">S20  {9668 mm}
</t>
    </r>
    <r>
      <rPr>
        <sz val="10"/>
        <color rgb="FF364049"/>
        <rFont val="Calibri"/>
        <family val="2"/>
        <charset val="238"/>
        <scheme val="minor"/>
      </rPr>
      <t xml:space="preserve">Nadgradna linijska LED svetilka dolžine 9668mm,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6850lm. Električna poraba: maksimalno 130W, kot npr. "3 x Lineled line CS SOP 2000 lm 33 W 940 L2517 mm IP20 white, 19282022541 </t>
    </r>
    <r>
      <rPr>
        <b/>
        <sz val="10"/>
        <color rgb="FF364049"/>
        <rFont val="Calibri"/>
        <family val="2"/>
        <charset val="238"/>
        <scheme val="minor"/>
      </rPr>
      <t xml:space="preserve"> ali enakovredno oz. boljše</t>
    </r>
  </si>
  <si>
    <r>
      <t xml:space="preserve">S21 {18236 mm}
</t>
    </r>
    <r>
      <rPr>
        <sz val="10"/>
        <color rgb="FF364049"/>
        <rFont val="Calibri"/>
        <family val="2"/>
        <charset val="238"/>
        <scheme val="minor"/>
      </rPr>
      <t xml:space="preserve">Nadgradna linijska LED svetilka dolžine 18236mm,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12800lm. Električna poraba: maksimalno 246W, kot npr. "Lineled line CS SOP 2000 lm 33 W 940 L2517 mm IP20 white, 19282022541, ali enakovredno oz. boljše
</t>
    </r>
  </si>
  <si>
    <r>
      <rPr>
        <b/>
        <sz val="10"/>
        <color rgb="FF364049"/>
        <rFont val="Calibri"/>
        <family val="2"/>
        <charset val="238"/>
        <scheme val="minor"/>
      </rPr>
      <t>S22</t>
    </r>
    <r>
      <rPr>
        <sz val="10"/>
        <color rgb="FF364049"/>
        <rFont val="Calibri"/>
        <family val="2"/>
        <charset val="238"/>
        <scheme val="minor"/>
      </rPr>
      <t xml:space="preserve">
Enotno emisijska LED svetilka premera 97mm. Naravni beli LED svetlobni vir s široko porazdelitvijo poplavne svetlobe je sestavljen iz 1 razporejenih LED s CCT 4000 K in CRI 80; svetlobni tok 944 lm, z nazivno svetlobno učinkovitostjo 146,6 lm/W. Ohišje naprave je izdelano iz tlačno litega aluminija en ab - 46100 in ima črno prevleko, obdelano s pomočjo eloksiranja z odprtimi porami + prašno lakiranje; difuzor je izdelan iz izjemno prozornega stekla - kaljenega s sito obdelavo. Stopnja zaščite pred vdorom je IP68. Gonilnik za napajanje ni priložen in ga je treba naročiti posebej. Skupna absorbirana moč je 8 W. Napajalni kabel je priložen in ima dolžino 1 m, kot npr. "Orma_IJ Up-Light arrayLED 8W 220mA 944lm 4000K W. Flood (61°) +25° - 25° Steel, 81201 N 60  ali enakovredno oz. boljše</t>
    </r>
  </si>
  <si>
    <r>
      <t xml:space="preserve">ZUN2
</t>
    </r>
    <r>
      <rPr>
        <sz val="10"/>
        <color rgb="FF364049"/>
        <rFont val="Calibri"/>
        <family val="2"/>
        <charset val="238"/>
        <scheme val="minor"/>
      </rPr>
      <t xml:space="preserve">Asimetrični LED reflektor dimenzij 348x381x92mm.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13500lm. Električna poraba: maksimalno 102W, kot npr. "NEXT 2 2 LED 940mA 102W 14000lm A2 IP66, 34109 ali enakovredno oz. boljše 
</t>
    </r>
    <r>
      <rPr>
        <b/>
        <sz val="10"/>
        <color rgb="FF364049"/>
        <rFont val="Calibri"/>
        <family val="2"/>
        <charset val="238"/>
        <scheme val="minor"/>
      </rPr>
      <t xml:space="preserve">
</t>
    </r>
  </si>
  <si>
    <r>
      <t xml:space="preserve">ZUN3
</t>
    </r>
    <r>
      <rPr>
        <sz val="10"/>
        <color rgb="FF364049"/>
        <rFont val="Calibri"/>
        <family val="2"/>
        <charset val="238"/>
        <scheme val="minor"/>
      </rPr>
      <t xml:space="preserve">Asimetrični LED reflektor dimenzij 233x277x64mm.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4250lm. Električna poraba: maksimalno 38W, kot npr. "NEXT 1 1 LED 1050mA 38W 4750lm A2 IP66,
34065" ali enakovredno oz. boljše
</t>
    </r>
  </si>
  <si>
    <r>
      <t xml:space="preserve">ZUN4
</t>
    </r>
    <r>
      <rPr>
        <sz val="10"/>
        <color rgb="FF364049"/>
        <rFont val="Calibri"/>
        <family val="2"/>
        <charset val="238"/>
        <scheme val="minor"/>
      </rPr>
      <t xml:space="preserve">Vgradna linearna stopničasta LED svetilka za zunanjo vgradnjo v steno, fosfokromatizirano in poliestrsko prašno lakirano ohišje in okvir iz tlačno litega aluminija brez bakra, difuzor iz kaljenega motnega stekla, ohišje iz polipropilena za vdolbino, ulito silikonsko tesnilo in vijaki iz nerjavnega jekla. Vgrajen LED gonilnik 220-240V 50-60Hz, s 15 LED diodami nizke moči SMD5630. Zaščita IP65. Svetlobni tok: minimalno 150lm. Električna poraba: maksimalno 7W, kot npr. "STEP LINEAR 06 SMD5630 7W 180lm 3000K IP65,
502017" ali enakovredno oz. boljše
</t>
    </r>
    <r>
      <rPr>
        <b/>
        <sz val="10"/>
        <color rgb="FF364049"/>
        <rFont val="Calibri"/>
        <family val="2"/>
        <charset val="238"/>
        <scheme val="minor"/>
      </rPr>
      <t xml:space="preserve">
</t>
    </r>
  </si>
  <si>
    <r>
      <t xml:space="preserve">ZUN6
</t>
    </r>
    <r>
      <rPr>
        <sz val="10"/>
        <color rgb="FF364049"/>
        <rFont val="Calibri"/>
        <family val="2"/>
        <charset val="238"/>
        <scheme val="minor"/>
      </rPr>
      <t xml:space="preserve">Zunanja LED svetilka dimenzij 670x380x155mm. Svetlobni vir: PCB LED moduli visoke svetilnosti, CRI &gt; 70. Optika: Visoko učinkovite akrilne leče s 4mm debelim kaljenim steklom, odpornim na udarce in termalne šoke IK09, optika (L10) primerna za parkirišča. Aluminijasto ohišje z učinkovitim odvajanjem toplote in mehansko trdnostjo. Napajalnik: integriran visoko učinkoviti LED konverter s konstantnim tokom. IP zaščita: 66. Svetlobni tok: minimalno 3950lm. Električna poraba: maksimalno 29W, kot npr. "PROXIMO CITY 18 LED 530mA 29W 4070lm 4000K CRI&gt;70 Optika L10 IP66, 72599" ali enakovredno oz. boljše
</t>
    </r>
  </si>
  <si>
    <t>Požarno odporne razvodne doze (E30/E90). Kot npr. Obo Bettermann Firebox E30 / E90 ali enakovredno oz. boljše</t>
  </si>
  <si>
    <t>Montažna vtičnica 3P, 16 A 250 V, IP67, vgrajena v hrbtno omaro - 16/32 A - 3/4/5 P - nadometna - 90 x 100 mm z ustrezno uvodnico, kot npr. PKF16F725 + PKZ100, Schneider Electric ali enakovredno oz. boljše</t>
  </si>
  <si>
    <t>Montažna vtičnica 5P, 16 A 415 V, IP67, vgrajena v hrbtno omaro - 16/32 A - 3/4/5 P - nadometna - 90 x 100 mm z ustrezno uvodnico, kot npr. PKF16F735 + PKZ100, Schneider Electric ali enakovredno oz. boljše</t>
  </si>
  <si>
    <t>Vtičnica plastična iz termoplasta 230V, 16A,  za vgradnjo v parapetni kanal ali p/o vgradnjo (barva po izbiri arhitekta oz. invetitorja) ,  montažno dozo, otroško zaščito in priborom za označitev,  kot npr. TEM Čatež MODUL ali enakovredno oz. boljše</t>
  </si>
  <si>
    <t>Vtičnica plastična s pokrovom iz termoplasta 230V, 16A,  za vgradnjo v parapetni kanal ali p/o vgradnjo (barva po izbiri arhitekta oz. invetitorja) ,  montažno dozo, otroško zaščito in priborom za označitev,  kot npr. TEM Čatež MODUL ali enakovredno oz. boljše</t>
  </si>
  <si>
    <t>Stikalo enopolno 10A 230V ; komplet z dozo , nosilcem okrasnim okvirjem dobavo in montažo (barva po izbiri arhitekta oz. invetitorja), kot npr. TEM Čatež MODUL ali enakovredno oz. boljše</t>
  </si>
  <si>
    <r>
      <rPr>
        <b/>
        <sz val="10"/>
        <rFont val="Calibri"/>
        <family val="2"/>
        <charset val="238"/>
        <scheme val="minor"/>
      </rPr>
      <t>ST1</t>
    </r>
    <r>
      <rPr>
        <sz val="10"/>
        <rFont val="Calibri"/>
        <family val="2"/>
        <charset val="238"/>
        <scheme val="minor"/>
      </rPr>
      <t xml:space="preserve"> (Soba za reševalce) Stikalni tablo s 6 tipkami KNX; komplet z dozo, nosilcem okrasnim okvirjem dobavo in montažo (barva po izbiri arhitekta oz. invetitorja). Kot npr. MDT, BE-GT2TW.01 ali enakovredno oz. boljše</t>
    </r>
  </si>
  <si>
    <r>
      <rPr>
        <b/>
        <sz val="10"/>
        <rFont val="Calibri"/>
        <family val="2"/>
        <charset val="238"/>
        <scheme val="minor"/>
      </rPr>
      <t>ST1</t>
    </r>
    <r>
      <rPr>
        <sz val="10"/>
        <rFont val="Calibri"/>
        <family val="2"/>
        <charset val="238"/>
        <scheme val="minor"/>
      </rPr>
      <t xml:space="preserve"> (Recepcija welnes) Stikalni tablo s 6 tipkami KNX; komplet z dozo, nosilcem okrasnim okvirjem dobavo in montažo (barva po izbiri arhitekta oz. invetitorja). Kot npr. MDT, BE-GT2TW.01 ali enakovredno oz. boljše</t>
    </r>
  </si>
  <si>
    <r>
      <t>Univerzalni vmesnik KNX, za montažo v dozo, kontaktni vhodi, Kot npr. MDT BE-06001.0</t>
    </r>
    <r>
      <rPr>
        <b/>
        <sz val="10"/>
        <rFont val="Calibri"/>
        <family val="2"/>
        <charset val="238"/>
        <scheme val="minor"/>
      </rPr>
      <t>2</t>
    </r>
    <r>
      <rPr>
        <sz val="10"/>
        <rFont val="Calibri"/>
        <family val="2"/>
        <charset val="238"/>
        <scheme val="minor"/>
      </rPr>
      <t xml:space="preserve"> (Soba za reševalce, telovadnica in welnes)  ali enakovredno oz. boljše</t>
    </r>
  </si>
  <si>
    <t>Tipkalo 10A 230V ; komplet z dozo , nosilcem okrasnim okvirjem dobavo in montažo (barva po izbiri arhitekta oz. invetitorja), kot npr. TEM Čatež MODUL ali enakovredno oz. boljše</t>
  </si>
  <si>
    <t>Talna doza ETD-9M (6x230V, 4xRJ45), 360/452/95, dimenzija pokrova; š/d/g; 260/348 mm, komplet s prekrivno ploščo v materialu in barvi talne obloge, komplet z vgrajeno opremo: kot npr. ELBA ali enakovredno oz. boljše</t>
  </si>
  <si>
    <t xml:space="preserve">Dobava in montaža nadometne vodotesne Mini omarice dim:335x340x160, IP65 IEC 60529 kot npr. Sistem Kaedra št.art.13180 z vgrajeno opremo ali enakovredno oz. boljše:  </t>
  </si>
  <si>
    <t>Ločilno stikalno  1000A  s podalšano ročico za na vrata, 3P, kot npr. interpact INS1000 Schneider ali enakovredno oz. boljše</t>
  </si>
  <si>
    <t>Varovalčni ločilnik 400A, 3p, kot npr. ISFT 400/NH/3, Schneider electric ali enakovredno oz. boljše</t>
  </si>
  <si>
    <t>Varovalčni ločilnik 160A, 3p, kot npr. ISFT 160/00/3 Schneider  ali enakovredno oz. boljše</t>
  </si>
  <si>
    <t>Napetostni modul 
• omogoča:
- merjenje, monitoring in analizo: V1, V2, V3, U12, U23, U31, F, Thd U12, Thd U23, Thd U31, Thd V1, Thd V2, Thd, V3, 
- merjenje izpadov, nihanj, ter prehodnih pojavov po standardu 50160,
- meritev posameznih harmonskih komponent do 63 harmonika,
- F/N nebalansirane vrednosti: Vnb, Vnba,Vdir, Vinv, Vhom,
- F/F nebalansirane vrednosti: Unb, Unba, Udir, Uinv,
- prikaz alarmov, beleži zgodovino povprečnih vrednosti,
• Napetostno območje: 50-300VAC (Ph/N) - 87-520VAC (Ph/Ph) - CAT III
• frekvenčno območje: 45Hz-65Hz
• plug&amp;play system dodajanja modulov;
• tipi omrežji: 1f, 2f, 2f+N, 3f, 3f+N;
• stalna preobremenitev: 300 VAC F/N;
• možnost konfiguracije preko USB konektorja;
• napajanje 24V DC
• razred točnosti pri merjenju napetosti: 0,2
• razred točnosti pri merjenju frekvence: 0,02
• skladno s standardom IEC 61557-12
kot npr. DIRIS Digiware U-30 SOCOMEC ali enakovredno oz. boljše</t>
  </si>
  <si>
    <t>Tokovni transformator, 5-63A, kot npr. TE-18 SOCOMEC ali enakovredno oz. boljše</t>
  </si>
  <si>
    <t>Tokovni transformator, 40-160A, kot npr. TE-25 SOCOMEC ali enakovredno oz. boljše</t>
  </si>
  <si>
    <t>Tokovni transformator, 160-630A, kot npr. TE-45 SOCOMEC ali enakovredno oz. boljše</t>
  </si>
  <si>
    <t>kabli za tokovnike RJ12 različnih dolžin od 0,1 do 2m - kot npr. Digiware SOCOMEC ali enakovredno oz. boljše</t>
  </si>
  <si>
    <t>Tokovni modul 3xI
• omogoča merjenje: +/- kWh, +/- kvarh, kVAh, I1, I2, I3, In, P, Q, S, PF, ΣP, ΣQ, ΣS, ΣPF, Thd I1, Thd I2, Thd I3, Thd In
• plug&amp;play system dodajanja modulov;
• tokovni vhod: 3×RJ12;
• možnost konfiguracije preko USB konektorja;
• napajanje 24V DC;
• razred točnosti 0,2 s tokovniki Diris Digiware v rangu 5% -120% In,
• razred točnosti 0,5 s tokovniki Diris Digiware TE ali TF v rangu 10% - 120% In,
• razred točnosti 1 s tokovniki Diris Digiware TR v rangu 10% - 120% In,
• skladno s standardom IEC 61557-12
kot npr DIRIS Digiware I-33 SOCOMEC ali enakovredno oz. boljše</t>
  </si>
  <si>
    <t>Večfunkcijski kontrolni prikazovalnik merilnih paramatrov za daljinsko odčitavanje merilnih inštrumentov:
• Visoko resolucijski LCD display naj omogoča centralizirano odčitavanje merilnih točk, enofaznih in trifaznih porabnikov,
• omogoča prikaz meritev, monitoringa in analizo izmerjenih vrednosti, preko display-ja in preko mreže,
• plug&amp;play system dodajanja modulov,
• komunikacija: RS485 Modbus, Ethernet (Modbus TCP), Digiware BUS,
• omogoča prikaz vrednosti 32 merilnih modulov preko RS485 ali preko RJ45 Digiware,
• 10 direktnih gumbov preko katerih lahko spremljamo in konfiguriramo merilne parametre,
• možnost konfiguracije preko USB konektorja,
• napajanje 24V DC, CAT III
• zaščita s sprednje strani IP 52,
• zaslon 350×160 pikslov
• montaža na vrata 96×96mm.
kot npr DIRIS Digiware D-70 SOCOMEC ali enakovredno oz. boljše</t>
  </si>
  <si>
    <t>Napajalnik, 1AC, izhod 24V 5A, kot npr. QS5.241 PULS ali enakovredno oz. boljše</t>
  </si>
  <si>
    <t>Ločilno stikalno  160A  s podalšano ročico za na vrata, 3P, kot npr. interpact INS160 Schneider ali enakovredno oz. boljše</t>
  </si>
  <si>
    <t>KNX napajalnik 690mA, s funkcijo diagnostike, kot npr. MDT STC-0960.01 ali enakovredno oz. boljše</t>
  </si>
  <si>
    <t>KNX DALI vmesnik (64 DALI luči/16 DALI skupin), kot npr. MDT SCN-DALI16.03 ali enakovredno oz. boljše</t>
  </si>
  <si>
    <t>KNX 20 kanalni stikalni aktuator, 16A, kot npr. MDT AKS-2016.03 ali enakovredno oz. boljše</t>
  </si>
  <si>
    <t>KNX 8 kanalni žaluzijski aktuator 230 V AC/12-48 V DC, kot npr. MDK JAL-0810.02 ali enakovredno oz. boljše</t>
  </si>
  <si>
    <t>Rele XPSAC za izklop v sili, 24V AC/DC, 50/60Hz, 3NO+1NC kot npr. Schneider Electric ali enakovredno oz. boljše</t>
  </si>
  <si>
    <t>STOP tipka, nujne zaustavitve 2NC, kot npr. M22-PV/KC02/IY,Moeller  ali enakovredno oz. boljše</t>
  </si>
  <si>
    <t xml:space="preserve">Tipka črna, kot npr. M22-D-S, Moeller  ali enakovredno oz. boljše </t>
  </si>
  <si>
    <t>Led svetilka, zelena, 12-30VAC/DC kot npr. M22-LED-G, Moeller  ali enakovredno oz. boljše</t>
  </si>
  <si>
    <t>Led svetilka, rdeča, 12-30VAC/DC kot npr. M22-LED-R, Moeller   ali enakovredno oz. boljše</t>
  </si>
  <si>
    <t>Ločilno stikalno  160A, 3P, kot npr. interpact INS160 Schneider ali enakovredno oz. boljše</t>
  </si>
  <si>
    <t>Prenapetostni odvodnik DV M TN-C 255 FM, 20kA, 3p; kot npr.: Dehn ali enakovredno oz. boljše</t>
  </si>
  <si>
    <t>Varovalčni ločilnik 160A, 3p, kot npr. ISFT 160/00/3 Schneider ali enakovredno oz. boljše</t>
  </si>
  <si>
    <t>Motorno zaščitno stikalo PKZM0-32, 25-32A, kot npr. Moeller ali enakovredno oz. boljše</t>
  </si>
  <si>
    <t>Motorno zaščitno stikalo PKZM0-12, 8-12A, kot npr. Moeller  ali enakovredno oz. boljše</t>
  </si>
  <si>
    <t>Motorno zaščitno stikalo PKZM0-10, 6,3-10A, kot npr. Moeller ali enakovredno oz. boljše</t>
  </si>
  <si>
    <t>Motorno zaščitno stikalo PKZM0-4, 2,5-4A, kot npr. Moeller ali enakovredno oz. boljše</t>
  </si>
  <si>
    <t>Motorno zaščitno stikalo PKZM0-0,25, 0,16-0,25A, kot npr. Moeller ali enakovredno oz. boljše</t>
  </si>
  <si>
    <t>Pomožni kontakt NHI-E-11-PKZ0, 1NC + 1NO, kot npr. Moeller ali enakovredno oz. boljše</t>
  </si>
  <si>
    <t>Pomožni kontakti termična zaščita AGM2-11-PKZ2, 2NC, kot npr. Moeller ali enakovredno oz. boljše</t>
  </si>
  <si>
    <t>Kontaktor DILM7-10, 3kW, 400V/AC3, 3p+1NO, kot npr. DILM7-10(24VDC), Moeller  ali enakovredno oz. boljše</t>
  </si>
  <si>
    <t xml:space="preserve">Kontaktor DILR40-10, 7,5kW, 400V/AC3, 3p+1NO, kot npr. DILMR40-10(24VDC), Moeller ali enakovredno oz. boljše  </t>
  </si>
  <si>
    <t>Kontaktor DILM40-10, 15kW, 400V/AC3, 3p+1NO, kot npr. DILM40-10(24VDC), Moeller  ali enakovredno oz. boljše</t>
  </si>
  <si>
    <t>Rele 24DAC, 20A, 1NO+1NC, kot npr. Z-R24/SO (24VDC), Moeller  ali enakovredno oz. boljše</t>
  </si>
  <si>
    <t>Ločilno stikalno  100A, 3P, kot npr. interpact INS100 Schneider ali enakovredno oz. boljše</t>
  </si>
  <si>
    <t>Ločilno stikalno  400A, 3P, kot npr. interpact INS400 Schneider ali enakovredno oz. boljše</t>
  </si>
  <si>
    <t>Inpulzni rele z centralnim krmiljenjem 16A, 1P, 1/NO, 230V, kot npr iTLc, Schneider Electric ali enakovredno oz. boljše</t>
  </si>
  <si>
    <t>Prenapetostni odvodnik TN-S FM, kot npr. DV M TNS 255 FM DEHN ali enakovredno oz. boljše</t>
  </si>
  <si>
    <t>Ločilno stikalo - 32A - 3P, 1-0-2, kot npr. KH25 T902/GBA005 VE, Kraus &amp; Naimer ali enakovredno oz. boljše</t>
  </si>
  <si>
    <t>Ločilno stikalno  250A, 3P, kot npr. interpact INS250 Schneider ali enakovredno oz. boljše</t>
  </si>
  <si>
    <t>Priključni panel s 24. vtičnicami RJ45 kat. 6, 1HE, skupaj z nosilnim ohišjem za vgradnjo v komunikacijsko omaro, za zaključitev UTP kablov, kot npr. CISCO ali enakovredno oz. boljše</t>
  </si>
  <si>
    <r>
      <rPr>
        <b/>
        <sz val="10"/>
        <color rgb="FF364049"/>
        <rFont val="Calibri"/>
        <family val="2"/>
        <charset val="238"/>
        <scheme val="minor"/>
      </rPr>
      <t>S7.6</t>
    </r>
    <r>
      <rPr>
        <sz val="10"/>
        <color rgb="FF364049"/>
        <rFont val="Calibri"/>
        <family val="2"/>
        <charset val="238"/>
        <scheme val="minor"/>
      </rPr>
      <t xml:space="preserve">
Nadgradna linijska LED svetilka dolžine 917mm,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600lm. Električna poraba: maksimalno 12W, kot npr. "LineLED CS SOP 660 lm 12 W 840 L917 mm IP40 white,
19282420901
Driver LC 60W 24V FO,
702120244"  ali enakovredno oz. boljše
</t>
    </r>
  </si>
  <si>
    <r>
      <t xml:space="preserve">ZUN1
</t>
    </r>
    <r>
      <rPr>
        <sz val="10"/>
        <color rgb="FF364049"/>
        <rFont val="Calibri"/>
        <family val="2"/>
        <charset val="238"/>
        <scheme val="minor"/>
      </rPr>
      <t xml:space="preserve">Zunanja LED svetilka dimenzij 730x440x340mm. Svetlobni vir: Multichip LED technologija na aluminijastem tiskanem vezju, visoka toplotna disipacija MCPCB, CRI &gt; 70, barva svetlobe 5000K. Ohišje: Die-cast aluminium (EN AB 47100) ohišje z učinkovitim odvajanjem toplote in mehansko trdnostjo. Optika: Visoko učinkovite akrilne leče s 4mm debelim kaljenim steklom, odpornim na udarce in termalne šoke IK08, asimetrična široka optika z dograjeno aluminijasto zaslonko za omejitev bleščanja reflektorjev. Napajalnik: integriran visoko učinkoviti LED konverter s konstantnim tokom. IP zaščita: 66. Svetlobni tok: minimalno 39000lm. Električna poraba: maksimalno 296W, kot npr. "PROXIMO HP 24LED 296W 40200lm Optic4 XHP-70 1050mA IP66,
47022  ali enakovredno oz. boljše
</t>
    </r>
  </si>
  <si>
    <t>Inpulzni rele z centralnim krmiljenjem 16A, 1P, 1/NO, 230V, kot npr iTLc, Schneider Electric  ali enakovredno oz. boljše</t>
  </si>
  <si>
    <t>Impulzno stikalo iTL, 16A, 230V, 1NO, kot npr iTL, Schneider Electric  ali enakovredno oz. boljše</t>
  </si>
  <si>
    <t>Dobava in montaža nadometne kovinske omarice IP66 s ključavnico in priborom za montažo na kandelaber kot npr. WSM4050210 dim. 400x500x210  ali enakovredno oz. boljše, v katero se vgradi mini omarice dim:340x460x160 kot npr. Sistem Kaedra št.art.13181 z vgrajenio opremo   ali enakovredno oz. boljše:</t>
  </si>
  <si>
    <r>
      <rPr>
        <b/>
        <sz val="10"/>
        <color rgb="FF364049"/>
        <rFont val="Calibri"/>
        <family val="2"/>
        <charset val="238"/>
        <scheme val="minor"/>
      </rPr>
      <t>S1</t>
    </r>
    <r>
      <rPr>
        <sz val="10"/>
        <color rgb="FF364049"/>
        <rFont val="Calibri"/>
        <family val="2"/>
        <charset val="238"/>
        <scheme val="minor"/>
      </rPr>
      <t xml:space="preserve">
IIndustrijska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3100lm. Električna poraba: maksimalno 27W.
npr. kot 5700 3200 lm 27 W 840 FO L1277mm IP66, 15711412000  ali enakovredno oz. boljše</t>
    </r>
  </si>
  <si>
    <t>PRESTAVITEV TK VODOV</t>
  </si>
  <si>
    <t xml:space="preserve">Opomba: Zaradi prestavitve TK kabelske kanalizacije izven območja gradnje (v cestišče) je potrebno izvesti prestavitev obstoječih kabelskih povezav/vodov iz obstoječe TK kabelske kanalizacije v novo TK kabelsko kanalizacijo. </t>
  </si>
  <si>
    <t>Prestavitvena dela lahko izvede pooblaščeni izvajalec lastnika/upravitelja TK vodov, ki se prestavljajo, od katerega je potrebno pridobiti poudbo za prestavitev.</t>
  </si>
  <si>
    <t xml:space="preserve">Prestavitev obstoječih kabelskih povezav iz obstoječe TK kabelske kanalizacije v novo TKA kabelsko kanalizacijo. </t>
  </si>
  <si>
    <t>PRESTAVITEV TK VODOV SKUPAJ:</t>
  </si>
  <si>
    <t>Obvezna uskladitev mikrolokacij inštalacij pri delavniških načrtih lesenih sten.</t>
  </si>
  <si>
    <t>Izkop kabelskega jarka: 0.60x0.80m (110m)</t>
  </si>
  <si>
    <t>Izdelava kabelske blazine globine: 0,2x0,6 (60m)</t>
  </si>
  <si>
    <t>Ročni zasip kabelskega jarka z utrjevanjem 0.60x0.60m (60m)</t>
  </si>
  <si>
    <t>Nadzor ustrezno strokovne osebe</t>
  </si>
  <si>
    <t>Dobava in polaganje cevi STIGMA FLEX 1x2 Ø50 mm v izkopani jarek.</t>
  </si>
  <si>
    <t>Vnos sprememb v obstoječo izvršilno tehnično dokumentacijo Telekom Slovenija in TELEMACH</t>
  </si>
  <si>
    <t>Pregled in preizkus kablovod</t>
  </si>
  <si>
    <t>GRADBENA DELA</t>
  </si>
  <si>
    <t>KABELSKO MONTAŽNA DELA</t>
  </si>
  <si>
    <t xml:space="preserve">Izvlačenje Obtoječega TK kabla </t>
  </si>
  <si>
    <t xml:space="preserve">Uvačenje TK kabla </t>
  </si>
  <si>
    <t>Spajanje (varjenje) kabla</t>
  </si>
  <si>
    <t>Končne meritve inpreizkus kablovoda</t>
  </si>
  <si>
    <t xml:space="preserve">Vrtanje lesenih sten za kabelske prehode. </t>
  </si>
  <si>
    <t>OPOMBA; Ustrezna zatesnitev prehoda kabla iz objekta zaradi zrakotesnosti.</t>
  </si>
  <si>
    <t>OPOMBA; Povezovalni kabli so zajeti v poglavju INŠTALACIJSKI MATERIAL in ETAŽNA OPREMA</t>
  </si>
  <si>
    <t>Manipulacijski stroški odklopa TK voda (Telekom in Telemach), zakoličba in zavarovanja gradbenega objekta</t>
  </si>
  <si>
    <r>
      <rPr>
        <b/>
        <sz val="10"/>
        <rFont val="Calibri"/>
        <family val="2"/>
        <charset val="238"/>
        <scheme val="minor"/>
      </rPr>
      <t>S7.8</t>
    </r>
    <r>
      <rPr>
        <sz val="10"/>
        <rFont val="Calibri"/>
        <family val="2"/>
        <charset val="238"/>
        <scheme val="minor"/>
      </rPr>
      <t xml:space="preserve">
Nadgradna linijska LED svetilka dolžine 1017mm,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700lm. Električna poraba: maksimalno 14W, kot npr. "LineLED CS SOP 730 lm 14 W 840 L1017 mm IP40 white,
19282421001
Driver LC 60W 24V FO,
702120244"   ali enakovredno oz. boljše
</t>
    </r>
  </si>
  <si>
    <r>
      <rPr>
        <b/>
        <sz val="10"/>
        <rFont val="Calibri"/>
        <family val="2"/>
        <charset val="238"/>
        <scheme val="minor"/>
      </rPr>
      <t>S7.9</t>
    </r>
    <r>
      <rPr>
        <sz val="10"/>
        <rFont val="Calibri"/>
        <family val="2"/>
        <charset val="238"/>
        <scheme val="minor"/>
      </rPr>
      <t xml:space="preserve">
Nadgradna linijska LED svetilka dolžine 2117mm,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1500lm. Električna poraba: maksimalno 28W, kot npr. "LineLED CS SOP 1550 lm 28 W 840 L2117 mm IP40 white,
19282422101  ali enakovredno oz. boljše
</t>
    </r>
  </si>
  <si>
    <r>
      <rPr>
        <b/>
        <sz val="10"/>
        <rFont val="Calibri"/>
        <family val="2"/>
        <charset val="238"/>
        <scheme val="minor"/>
      </rPr>
      <t>S7.10</t>
    </r>
    <r>
      <rPr>
        <sz val="10"/>
        <rFont val="Calibri"/>
        <family val="2"/>
        <charset val="238"/>
        <scheme val="minor"/>
      </rPr>
      <t xml:space="preserve">
Nadgradna linijska LED svetilka dolžine 2417mm,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1700lm. Električna poraba: maksimalno 32W, kot npr. "LineLED CS SOP 1750 lm 32 W 840 L2417 mm IP40 white,
19282422401
Driver LCA 60W 24V DALI,
702120242"  ali enakovredno oz. boljše
</t>
    </r>
  </si>
  <si>
    <r>
      <rPr>
        <b/>
        <sz val="10"/>
        <rFont val="Calibri"/>
        <family val="2"/>
        <charset val="238"/>
        <scheme val="minor"/>
      </rPr>
      <t>S7.11</t>
    </r>
    <r>
      <rPr>
        <sz val="10"/>
        <rFont val="Calibri"/>
        <family val="2"/>
        <charset val="238"/>
        <scheme val="minor"/>
      </rPr>
      <t xml:space="preserve">
Nadgradna linijska LED svetilka dolžine 1717mm,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1200lm. Električna poraba: maksimalno 23W, kot npr. "Lineled CS SOP 1250 lm 23 W 840 L1717 mm IP40 white,
19282421701 ali enakovredno oz. boljše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</si>
</sst>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_-* #,##0.00\ _€_-;\-* #,##0.00\ _€_-;_-* &quot;-&quot;??\ _€_-;_-@_-"/>
    <numFmt numFmtId="165" formatCode="#,##0.00\ &quot;€&quot;"/>
    <numFmt numFmtId="166" formatCode="_-* #,##0.00\ &quot;SIT&quot;_-;\-* #,##0.00\ &quot;SIT&quot;_-;_-* &quot;-&quot;??\ &quot;SIT&quot;_-;_-@_-"/>
    <numFmt numFmtId="167" formatCode="_-* #,##0.00\ _S_I_T_-;\-* #,##0.00\ _S_I_T_-;_-* &quot;-&quot;??\ _S_I_T_-;_-@_-"/>
    <numFmt numFmtId="168" formatCode="&quot;$&quot;#,##0.00_);[Red]\(&quot;$&quot;#,##0.00\)"/>
    <numFmt numFmtId="169" formatCode="_(&quot;$&quot;* #,##0_);_(&quot;$&quot;* \(#,##0\);_(&quot;$&quot;* &quot;-&quot;_);_(@_)"/>
    <numFmt numFmtId="170" formatCode="_(&quot;$&quot;* #,##0.00_);_(&quot;$&quot;* \(#,##0.00\);_(&quot;$&quot;* &quot;-&quot;??_);_(@_)"/>
    <numFmt numFmtId="171" formatCode="_-* #,##0.00&quot; SIT&quot;_-;\-* #,##0.00&quot; SIT&quot;_-;_-* \-??&quot; SIT&quot;_-;_-@_-"/>
    <numFmt numFmtId="172" formatCode="_-* #,##0.00\ _S_I_T_-;\-* #,##0.00\ _S_I_T_-;_-* \-??\ _S_I_T_-;_-@_-"/>
    <numFmt numFmtId="173" formatCode="_-&quot;€&quot;\ * #,##0.00_-;\-&quot;€&quot;\ * #,##0.00_-;_-&quot;€&quot;\ * &quot;-&quot;??_-;_-@_-"/>
    <numFmt numFmtId="174" formatCode="_-* #,##0.00\ _€_-;\-* #,##0.00\ _€_-;_-* \-??\ _€_-;_-@_-"/>
    <numFmt numFmtId="175" formatCode="0\ %"/>
    <numFmt numFmtId="176" formatCode="* #,##0.00&quot;    &quot;;\-* #,##0.00&quot;    &quot;;* \-#&quot;    &quot;;@\ "/>
    <numFmt numFmtId="177" formatCode="* #,##0.00&quot;       &quot;;\-* #,##0.00&quot;       &quot;;* \-#&quot;       &quot;;@\ "/>
    <numFmt numFmtId="178" formatCode="\$#,##0\ ;\(\$#,##0\)"/>
    <numFmt numFmtId="179" formatCode="0;\-0;;@"/>
    <numFmt numFmtId="180" formatCode="#,##0.00_ ;\-#,##0.00\ "/>
    <numFmt numFmtId="181" formatCode="#,##0.00\ \€"/>
    <numFmt numFmtId="182" formatCode="_-* #,##0\ _S_I_T_-;\-* #,##0\ _S_I_T_-;_-* &quot;-&quot;\ _S_I_T_-;_-@_-"/>
    <numFmt numFmtId="183" formatCode="_-* #,##0.00\ [$€-1]_-;\-* #,##0.00\ [$€-1]_-;_-* &quot;-&quot;??\ [$€-1]_-"/>
    <numFmt numFmtId="184" formatCode="General_)"/>
    <numFmt numFmtId="185" formatCode="0.0"/>
    <numFmt numFmtId="186" formatCode="_-[$€-2]\ * #,##0.00_-;\-[$€-2]\ * #,##0.00_-;_-[$€-2]\ * &quot;-&quot;??_-"/>
    <numFmt numFmtId="187" formatCode="#,##0.0\ &quot;€&quot;"/>
  </numFmts>
  <fonts count="164">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family val="2"/>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theme="0"/>
      <name val="Calibri"/>
      <family val="2"/>
      <charset val="238"/>
      <scheme val="minor"/>
    </font>
    <font>
      <sz val="10"/>
      <name val="Arial CE"/>
      <charset val="238"/>
    </font>
    <font>
      <sz val="10"/>
      <name val="Arial CE"/>
      <family val="2"/>
      <charset val="238"/>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sz val="11"/>
      <name val="Futura Prins"/>
    </font>
    <font>
      <sz val="11"/>
      <color indexed="8"/>
      <name val="Calibri"/>
      <family val="2"/>
      <charset val="238"/>
    </font>
    <font>
      <sz val="11"/>
      <color indexed="9"/>
      <name val="Calibri"/>
      <family val="2"/>
      <charset val="238"/>
    </font>
    <font>
      <sz val="11"/>
      <color indexed="17"/>
      <name val="Calibri"/>
      <family val="2"/>
      <charset val="238"/>
    </font>
    <font>
      <sz val="11"/>
      <color indexed="60"/>
      <name val="Calibri"/>
      <family val="2"/>
      <charset val="238"/>
    </font>
    <font>
      <b/>
      <sz val="11"/>
      <color indexed="8"/>
      <name val="Calibri"/>
      <family val="2"/>
      <charset val="238"/>
    </font>
    <font>
      <sz val="9"/>
      <name val="Courier New CE"/>
      <family val="3"/>
      <charset val="238"/>
    </font>
    <font>
      <b/>
      <sz val="10"/>
      <name val="Courier New CE"/>
      <family val="3"/>
      <charset val="238"/>
    </font>
    <font>
      <sz val="5"/>
      <name val="Courier New CE"/>
      <family val="3"/>
      <charset val="238"/>
    </font>
    <font>
      <sz val="8"/>
      <color indexed="8"/>
      <name val="Tahoma"/>
      <family val="2"/>
      <charset val="238"/>
    </font>
    <font>
      <b/>
      <sz val="18"/>
      <color indexed="62"/>
      <name val="Cambria"/>
      <family val="2"/>
      <charset val="238"/>
    </font>
    <font>
      <sz val="10"/>
      <name val="MS Sans Serif"/>
      <family val="2"/>
      <charset val="238"/>
    </font>
    <font>
      <u/>
      <sz val="10"/>
      <color indexed="12"/>
      <name val="Arial"/>
      <family val="2"/>
      <charset val="238"/>
    </font>
    <font>
      <u/>
      <sz val="7.5"/>
      <color indexed="12"/>
      <name val="Arial"/>
      <family val="2"/>
      <charset val="238"/>
    </font>
    <font>
      <sz val="12"/>
      <name val="Times New Roman"/>
      <family val="1"/>
      <charset val="238"/>
    </font>
    <font>
      <sz val="11"/>
      <color indexed="16"/>
      <name val="Calibri"/>
      <family val="2"/>
      <charset val="238"/>
    </font>
    <font>
      <sz val="10"/>
      <color indexed="8"/>
      <name val="Arial"/>
      <family val="2"/>
      <charset val="238"/>
    </font>
    <font>
      <u/>
      <sz val="10"/>
      <color indexed="12"/>
      <name val="Trebuchet MS"/>
      <family val="2"/>
      <charset val="238"/>
    </font>
    <font>
      <sz val="11"/>
      <color indexed="8"/>
      <name val="Arial"/>
      <family val="2"/>
      <charset val="238"/>
    </font>
    <font>
      <u/>
      <sz val="20"/>
      <color theme="10"/>
      <name val="Arial CE"/>
      <charset val="238"/>
    </font>
    <font>
      <u/>
      <sz val="10"/>
      <color theme="10"/>
      <name val="Arial CE"/>
      <charset val="238"/>
    </font>
    <font>
      <sz val="11"/>
      <color theme="1"/>
      <name val="Arial"/>
      <family val="2"/>
      <charset val="238"/>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b/>
      <sz val="10"/>
      <name val="Calibri"/>
      <family val="2"/>
      <charset val="238"/>
      <scheme val="minor"/>
    </font>
    <font>
      <b/>
      <sz val="10"/>
      <color rgb="FF00B050"/>
      <name val="Calibri"/>
      <family val="2"/>
      <charset val="238"/>
      <scheme val="minor"/>
    </font>
    <font>
      <b/>
      <sz val="10"/>
      <color indexed="10"/>
      <name val="Calibri"/>
      <family val="2"/>
      <charset val="238"/>
      <scheme val="minor"/>
    </font>
    <font>
      <b/>
      <sz val="10"/>
      <color indexed="62"/>
      <name val="Calibri"/>
      <family val="2"/>
      <charset val="238"/>
      <scheme val="minor"/>
    </font>
    <font>
      <sz val="10"/>
      <name val="Calibri"/>
      <family val="2"/>
      <charset val="238"/>
      <scheme val="minor"/>
    </font>
    <font>
      <sz val="10"/>
      <color indexed="17"/>
      <name val="Calibri"/>
      <family val="2"/>
      <charset val="238"/>
      <scheme val="minor"/>
    </font>
    <font>
      <b/>
      <sz val="10"/>
      <color indexed="22"/>
      <name val="Calibri"/>
      <family val="2"/>
      <charset val="238"/>
      <scheme val="minor"/>
    </font>
    <font>
      <u/>
      <sz val="10"/>
      <name val="Calibri"/>
      <family val="2"/>
      <charset val="238"/>
      <scheme val="minor"/>
    </font>
    <font>
      <sz val="10"/>
      <color indexed="8"/>
      <name val="Calibri"/>
      <family val="2"/>
      <charset val="238"/>
      <scheme val="minor"/>
    </font>
    <font>
      <sz val="10"/>
      <color indexed="22"/>
      <name val="Calibri"/>
      <family val="2"/>
      <charset val="238"/>
      <scheme val="minor"/>
    </font>
    <font>
      <sz val="10"/>
      <name val="Calibri"/>
      <family val="2"/>
      <charset val="238"/>
    </font>
    <font>
      <b/>
      <sz val="10"/>
      <name val="Calibri"/>
      <family val="2"/>
      <charset val="238"/>
    </font>
    <font>
      <sz val="11"/>
      <name val="Arial CE"/>
      <family val="2"/>
      <charset val="238"/>
    </font>
    <font>
      <b/>
      <sz val="11"/>
      <name val="Calibri"/>
      <family val="2"/>
      <charset val="238"/>
    </font>
    <font>
      <sz val="11"/>
      <name val="Times New Roman"/>
      <family val="1"/>
      <charset val="238"/>
    </font>
    <font>
      <i/>
      <sz val="10"/>
      <color theme="1"/>
      <name val="Calibri"/>
      <family val="2"/>
      <charset val="238"/>
      <scheme val="minor"/>
    </font>
    <font>
      <sz val="10"/>
      <color theme="1"/>
      <name val="Calibri"/>
      <family val="2"/>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name val="Times New Roman"/>
      <family val="1"/>
      <charset val="238"/>
    </font>
    <font>
      <sz val="10"/>
      <name val="Times New Roman CE"/>
      <charset val="238"/>
    </font>
    <font>
      <sz val="10"/>
      <name val="Times New Roman CE"/>
      <family val="1"/>
      <charset val="238"/>
    </font>
    <font>
      <sz val="8"/>
      <name val="Helv"/>
      <family val="2"/>
    </font>
    <font>
      <sz val="8"/>
      <name val="Times New Roman CE"/>
      <family val="1"/>
      <charset val="238"/>
    </font>
    <font>
      <sz val="9"/>
      <color theme="1"/>
      <name val="Calibri"/>
      <family val="2"/>
      <charset val="238"/>
    </font>
    <font>
      <b/>
      <sz val="10"/>
      <color theme="1"/>
      <name val="Calibri"/>
      <family val="2"/>
      <charset val="238"/>
    </font>
    <font>
      <b/>
      <sz val="9"/>
      <color theme="1"/>
      <name val="Arial Narrow"/>
      <family val="2"/>
      <charset val="238"/>
    </font>
    <font>
      <sz val="11"/>
      <name val="Arial CE"/>
      <charset val="238"/>
    </font>
    <font>
      <sz val="8"/>
      <color indexed="8"/>
      <name val="Arial"/>
      <family val="2"/>
      <charset val="238"/>
    </font>
    <font>
      <sz val="8"/>
      <color indexed="9"/>
      <name val="Arial"/>
      <family val="2"/>
      <charset val="238"/>
    </font>
    <font>
      <sz val="8"/>
      <color indexed="17"/>
      <name val="Arial"/>
      <family val="2"/>
      <charset val="238"/>
    </font>
    <font>
      <b/>
      <sz val="8"/>
      <color indexed="63"/>
      <name val="Arial"/>
      <family val="2"/>
      <charset val="238"/>
    </font>
    <font>
      <sz val="18"/>
      <color indexed="54"/>
      <name val="Calibri Light"/>
      <family val="2"/>
      <charset val="238"/>
    </font>
    <font>
      <b/>
      <sz val="15"/>
      <color indexed="56"/>
      <name val="Arial"/>
      <family val="2"/>
      <charset val="238"/>
    </font>
    <font>
      <b/>
      <sz val="13"/>
      <color indexed="56"/>
      <name val="Arial"/>
      <family val="2"/>
      <charset val="238"/>
    </font>
    <font>
      <b/>
      <sz val="11"/>
      <color indexed="56"/>
      <name val="Arial"/>
      <family val="2"/>
      <charset val="238"/>
    </font>
    <font>
      <sz val="8"/>
      <color indexed="60"/>
      <name val="Arial"/>
      <family val="2"/>
      <charset val="238"/>
    </font>
    <font>
      <sz val="8"/>
      <color indexed="10"/>
      <name val="Arial"/>
      <family val="2"/>
      <charset val="238"/>
    </font>
    <font>
      <i/>
      <sz val="8"/>
      <color indexed="23"/>
      <name val="Arial"/>
      <family val="2"/>
      <charset val="238"/>
    </font>
    <font>
      <sz val="8"/>
      <color indexed="52"/>
      <name val="Arial"/>
      <family val="2"/>
      <charset val="238"/>
    </font>
    <font>
      <b/>
      <sz val="8"/>
      <color indexed="9"/>
      <name val="Arial"/>
      <family val="2"/>
      <charset val="238"/>
    </font>
    <font>
      <b/>
      <sz val="8"/>
      <color indexed="52"/>
      <name val="Arial"/>
      <family val="2"/>
      <charset val="238"/>
    </font>
    <font>
      <sz val="8"/>
      <color indexed="20"/>
      <name val="Arial"/>
      <family val="2"/>
      <charset val="238"/>
    </font>
    <font>
      <sz val="10"/>
      <name val="Arial"/>
      <family val="2"/>
      <charset val="204"/>
    </font>
    <font>
      <sz val="8"/>
      <color indexed="62"/>
      <name val="Arial"/>
      <family val="2"/>
      <charset val="238"/>
    </font>
    <font>
      <b/>
      <sz val="8"/>
      <color indexed="8"/>
      <name val="Arial"/>
      <family val="2"/>
      <charset val="238"/>
    </font>
    <font>
      <sz val="11"/>
      <color indexed="19"/>
      <name val="Calibri"/>
      <family val="2"/>
      <charset val="238"/>
    </font>
    <font>
      <i/>
      <sz val="10"/>
      <name val="Calibri"/>
      <family val="2"/>
      <charset val="238"/>
      <scheme val="minor"/>
    </font>
    <font>
      <b/>
      <i/>
      <sz val="10"/>
      <name val="Calibri"/>
      <family val="2"/>
      <charset val="238"/>
      <scheme val="minor"/>
    </font>
    <font>
      <sz val="10"/>
      <name val="Arial"/>
      <family val="2"/>
      <charset val="238"/>
    </font>
    <font>
      <sz val="14"/>
      <name val="Tahoma"/>
      <family val="2"/>
      <charset val="238"/>
    </font>
    <font>
      <sz val="9"/>
      <color rgb="FF000000"/>
      <name val="Calibri"/>
      <family val="2"/>
      <charset val="238"/>
    </font>
    <font>
      <sz val="9"/>
      <color rgb="FF000000"/>
      <name val="Calibri"/>
      <family val="2"/>
      <charset val="238"/>
    </font>
    <font>
      <sz val="11"/>
      <name val="Calibri"/>
      <family val="2"/>
      <charset val="238"/>
    </font>
    <font>
      <sz val="11"/>
      <name val="Calibri"/>
      <family val="2"/>
      <charset val="238"/>
    </font>
    <font>
      <b/>
      <sz val="10"/>
      <color indexed="17"/>
      <name val="Calibri"/>
      <family val="2"/>
      <charset val="238"/>
      <scheme val="minor"/>
    </font>
    <font>
      <sz val="10"/>
      <color rgb="FF000000"/>
      <name val="Calibri"/>
      <family val="2"/>
      <charset val="238"/>
      <scheme val="minor"/>
    </font>
    <font>
      <sz val="10"/>
      <color theme="0"/>
      <name val="Calibri"/>
      <family val="2"/>
      <charset val="238"/>
      <scheme val="minor"/>
    </font>
    <font>
      <b/>
      <sz val="10"/>
      <color rgb="FF000000"/>
      <name val="Calibri"/>
      <family val="2"/>
      <charset val="238"/>
      <scheme val="minor"/>
    </font>
    <font>
      <sz val="10"/>
      <name val="Helv"/>
      <charset val="204"/>
    </font>
    <font>
      <u/>
      <sz val="15"/>
      <color indexed="12"/>
      <name val="Arial"/>
      <family val="2"/>
      <charset val="238"/>
    </font>
    <font>
      <i/>
      <sz val="8"/>
      <name val="Switzerland"/>
      <charset val="238"/>
    </font>
    <font>
      <sz val="11"/>
      <name val="Arial Narrow"/>
      <family val="2"/>
    </font>
    <font>
      <sz val="12"/>
      <name val="Arial"/>
      <family val="2"/>
      <charset val="238"/>
    </font>
    <font>
      <sz val="10"/>
      <name val="Courier"/>
      <family val="1"/>
      <charset val="238"/>
    </font>
    <font>
      <u/>
      <sz val="14.5"/>
      <color theme="10"/>
      <name val="Arial CE"/>
      <charset val="238"/>
    </font>
    <font>
      <u/>
      <sz val="13"/>
      <color theme="10"/>
      <name val="Arial CE"/>
      <charset val="238"/>
    </font>
    <font>
      <sz val="10"/>
      <color rgb="FF364049"/>
      <name val="Calibri"/>
      <family val="2"/>
      <charset val="238"/>
      <scheme val="minor"/>
    </font>
    <font>
      <i/>
      <sz val="10"/>
      <color indexed="8"/>
      <name val="Calibri"/>
      <family val="2"/>
      <charset val="238"/>
      <scheme val="minor"/>
    </font>
    <font>
      <b/>
      <i/>
      <sz val="10"/>
      <color indexed="8"/>
      <name val="Calibri"/>
      <family val="2"/>
      <charset val="238"/>
      <scheme val="minor"/>
    </font>
    <font>
      <b/>
      <sz val="10"/>
      <color indexed="8"/>
      <name val="Calibri"/>
      <family val="2"/>
      <charset val="238"/>
      <scheme val="minor"/>
    </font>
    <font>
      <sz val="10"/>
      <color rgb="FFFF0000"/>
      <name val="Arial CE"/>
      <family val="2"/>
      <charset val="238"/>
    </font>
    <font>
      <sz val="10"/>
      <color rgb="FFFF0000"/>
      <name val="Arial"/>
      <family val="2"/>
      <charset val="238"/>
    </font>
    <font>
      <sz val="10"/>
      <name val="Arial"/>
      <family val="2"/>
      <charset val="238"/>
    </font>
    <font>
      <sz val="11"/>
      <color indexed="8"/>
      <name val="Calibri"/>
      <family val="2"/>
    </font>
    <font>
      <b/>
      <sz val="18"/>
      <color indexed="9"/>
      <name val="Myriad Pro Light"/>
      <family val="2"/>
    </font>
    <font>
      <sz val="11"/>
      <color theme="1"/>
      <name val="Calibri"/>
      <family val="2"/>
      <scheme val="minor"/>
    </font>
    <font>
      <sz val="10"/>
      <color indexed="8"/>
      <name val="Calibri"/>
      <family val="2"/>
      <charset val="238"/>
    </font>
    <font>
      <b/>
      <i/>
      <sz val="10"/>
      <name val="Calibri"/>
      <family val="2"/>
      <charset val="238"/>
    </font>
    <font>
      <i/>
      <sz val="10"/>
      <name val="Calibri"/>
      <family val="2"/>
      <charset val="238"/>
    </font>
    <font>
      <sz val="10"/>
      <color indexed="10"/>
      <name val="Calibri"/>
      <family val="2"/>
      <charset val="238"/>
      <scheme val="minor"/>
    </font>
    <font>
      <b/>
      <sz val="10"/>
      <name val="Arial Narrow"/>
      <family val="2"/>
      <charset val="238"/>
    </font>
    <font>
      <b/>
      <sz val="10"/>
      <color indexed="62"/>
      <name val="Arial Narrow"/>
      <family val="2"/>
      <charset val="238"/>
    </font>
    <font>
      <b/>
      <sz val="10"/>
      <color theme="0"/>
      <name val="Arial Narrow"/>
      <family val="2"/>
      <charset val="238"/>
    </font>
    <font>
      <sz val="10"/>
      <name val="Arial Narrow"/>
      <family val="2"/>
      <charset val="238"/>
    </font>
    <font>
      <sz val="10"/>
      <color indexed="17"/>
      <name val="Arial Narrow"/>
      <family val="2"/>
      <charset val="238"/>
    </font>
    <font>
      <b/>
      <sz val="10"/>
      <color indexed="22"/>
      <name val="Arial Narrow"/>
      <family val="2"/>
      <charset val="238"/>
    </font>
    <font>
      <u/>
      <sz val="10"/>
      <name val="Arial Narrow"/>
      <family val="2"/>
      <charset val="238"/>
    </font>
    <font>
      <b/>
      <i/>
      <sz val="10"/>
      <color theme="1"/>
      <name val="Arial Narrow"/>
      <family val="2"/>
      <charset val="238"/>
    </font>
    <font>
      <sz val="10"/>
      <color theme="0"/>
      <name val="Arial Narrow"/>
      <family val="2"/>
      <charset val="238"/>
    </font>
    <font>
      <sz val="11"/>
      <name val="Calibri"/>
      <family val="2"/>
      <charset val="238"/>
      <scheme val="minor"/>
    </font>
    <font>
      <b/>
      <i/>
      <sz val="10"/>
      <color rgb="FFFF0000"/>
      <name val="Calibri"/>
      <family val="2"/>
      <charset val="238"/>
      <scheme val="minor"/>
    </font>
    <font>
      <sz val="10"/>
      <color theme="1"/>
      <name val="Arial Narrow"/>
      <family val="2"/>
      <charset val="238"/>
    </font>
    <font>
      <sz val="10"/>
      <color indexed="22"/>
      <name val="Arial Narrow"/>
      <family val="2"/>
      <charset val="238"/>
    </font>
    <font>
      <sz val="11"/>
      <color theme="1"/>
      <name val="Arial Narrow"/>
      <family val="2"/>
      <charset val="238"/>
    </font>
    <font>
      <b/>
      <sz val="10"/>
      <color theme="1"/>
      <name val="Arial Narrow"/>
      <family val="2"/>
      <charset val="238"/>
    </font>
    <font>
      <sz val="9"/>
      <name val="Trebuchet MS"/>
      <family val="2"/>
      <charset val="238"/>
    </font>
    <font>
      <sz val="10"/>
      <color rgb="FF008000"/>
      <name val="Calibri"/>
      <family val="2"/>
      <charset val="238"/>
      <scheme val="minor"/>
    </font>
    <font>
      <u/>
      <sz val="10"/>
      <color indexed="8"/>
      <name val="Calibri"/>
      <family val="2"/>
      <charset val="238"/>
      <scheme val="minor"/>
    </font>
    <font>
      <b/>
      <sz val="10"/>
      <color rgb="FF364049"/>
      <name val="Calibri"/>
      <family val="2"/>
      <charset val="238"/>
      <scheme val="minor"/>
    </font>
    <font>
      <sz val="10"/>
      <color rgb="FFFF0000"/>
      <name val="Calibri"/>
      <family val="2"/>
      <charset val="238"/>
      <scheme val="minor"/>
    </font>
    <font>
      <b/>
      <sz val="10"/>
      <color rgb="FFFF0000"/>
      <name val="Calibri"/>
      <family val="2"/>
      <charset val="238"/>
      <scheme val="minor"/>
    </font>
    <font>
      <b/>
      <i/>
      <sz val="10"/>
      <name val="Arial"/>
      <family val="2"/>
      <charset val="238"/>
    </font>
    <font>
      <sz val="10"/>
      <color indexed="8"/>
      <name val="Arial Narrow"/>
      <family val="2"/>
      <charset val="238"/>
    </font>
    <font>
      <sz val="10"/>
      <color rgb="FF00B050"/>
      <name val="Arial Narrow"/>
      <family val="2"/>
      <charset val="238"/>
    </font>
    <font>
      <b/>
      <sz val="10"/>
      <color indexed="17"/>
      <name val="Arial Narrow"/>
      <family val="2"/>
      <charset val="238"/>
    </font>
  </fonts>
  <fills count="78">
    <fill>
      <patternFill patternType="none"/>
    </fill>
    <fill>
      <patternFill patternType="gray125"/>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64"/>
      </patternFill>
    </fill>
    <fill>
      <patternFill patternType="solid">
        <fgColor indexed="9"/>
      </patternFill>
    </fill>
    <fill>
      <patternFill patternType="solid">
        <fgColor indexed="45"/>
        <bgColor indexed="4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9"/>
        <bgColor indexed="26"/>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7"/>
        <bgColor indexed="43"/>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rgb="FFFCFCFC"/>
        <bgColor indexed="8"/>
      </patternFill>
    </fill>
    <fill>
      <patternFill patternType="solid">
        <fgColor indexed="10"/>
        <bgColor indexed="64"/>
      </patternFill>
    </fill>
  </fills>
  <borders count="21">
    <border>
      <left/>
      <right/>
      <top/>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s>
  <cellStyleXfs count="1561">
    <xf numFmtId="0" fontId="0" fillId="0" borderId="0"/>
    <xf numFmtId="0" fontId="3" fillId="0" borderId="0"/>
    <xf numFmtId="0" fontId="3" fillId="0" borderId="0"/>
    <xf numFmtId="0" fontId="3" fillId="0" borderId="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5" applyNumberFormat="0" applyAlignment="0" applyProtection="0"/>
    <xf numFmtId="0" fontId="12" fillId="5" borderId="5" applyNumberFormat="0" applyAlignment="0" applyProtection="0"/>
    <xf numFmtId="0" fontId="13" fillId="0" borderId="6" applyNumberFormat="0" applyFill="0" applyAlignment="0" applyProtection="0"/>
    <xf numFmtId="0" fontId="14" fillId="6" borderId="7" applyNumberFormat="0" applyAlignment="0" applyProtection="0"/>
    <xf numFmtId="0" fontId="15" fillId="0" borderId="0" applyNumberFormat="0" applyFill="0" applyBorder="0" applyAlignment="0" applyProtection="0"/>
    <xf numFmtId="0" fontId="2" fillId="0" borderId="9" applyNumberFormat="0" applyFill="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0" borderId="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8"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17"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6" fillId="21" borderId="0" applyNumberFormat="0" applyBorder="0" applyAlignment="0" applyProtection="0"/>
    <xf numFmtId="169" fontId="4" fillId="0" borderId="0" applyFont="0" applyFill="0" applyBorder="0" applyAlignment="0" applyProtection="0"/>
    <xf numFmtId="170" fontId="4" fillId="0" borderId="0" applyFont="0" applyFill="0" applyBorder="0" applyAlignment="0" applyProtection="0"/>
    <xf numFmtId="0" fontId="27" fillId="19" borderId="0" applyNumberFormat="0" applyBorder="0" applyAlignment="0" applyProtection="0"/>
    <xf numFmtId="0" fontId="20" fillId="0" borderId="10" applyAlignment="0"/>
    <xf numFmtId="0" fontId="21" fillId="0" borderId="10" applyAlignment="0"/>
    <xf numFmtId="0" fontId="21" fillId="0" borderId="10">
      <alignment vertical="top" wrapText="1"/>
    </xf>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2" fontId="30" fillId="0" borderId="0"/>
    <xf numFmtId="171" fontId="30" fillId="0" borderId="0"/>
    <xf numFmtId="0" fontId="30" fillId="0" borderId="0"/>
    <xf numFmtId="0" fontId="25" fillId="0" borderId="0"/>
    <xf numFmtId="0" fontId="38" fillId="0" borderId="0"/>
    <xf numFmtId="9" fontId="30" fillId="0" borderId="0"/>
    <xf numFmtId="0" fontId="2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 fillId="0" borderId="0" applyFont="0" applyFill="0" applyBorder="0" applyAlignment="0" applyProtection="0"/>
    <xf numFmtId="0" fontId="3" fillId="0" borderId="0" applyFont="0" applyFill="0" applyBorder="0" applyAlignment="0" applyProtection="0"/>
    <xf numFmtId="4" fontId="31" fillId="0" borderId="0">
      <alignment horizontal="left" vertical="top"/>
      <protection locked="0"/>
    </xf>
    <xf numFmtId="4" fontId="31" fillId="0" borderId="0">
      <alignment horizontal="left" vertical="top"/>
      <protection locked="0"/>
    </xf>
    <xf numFmtId="0" fontId="19" fillId="0" borderId="0" applyNumberFormat="0" applyFill="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7" fillId="0" borderId="0"/>
    <xf numFmtId="0" fontId="17" fillId="0" borderId="0"/>
    <xf numFmtId="0" fontId="3"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3" fillId="0" borderId="0"/>
    <xf numFmtId="0" fontId="1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45" fillId="0" borderId="0"/>
    <xf numFmtId="0" fontId="17" fillId="0" borderId="0"/>
    <xf numFmtId="0" fontId="17" fillId="0" borderId="0"/>
    <xf numFmtId="0" fontId="3" fillId="0" borderId="0"/>
    <xf numFmtId="0" fontId="3" fillId="0" borderId="0"/>
    <xf numFmtId="0" fontId="3" fillId="0" borderId="0"/>
    <xf numFmtId="0" fontId="4"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alignment vertical="top"/>
    </xf>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25" fillId="0" borderId="0"/>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8" fillId="2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ill="0" applyBorder="0" applyAlignment="0" applyProtection="0"/>
    <xf numFmtId="9" fontId="3" fillId="0" borderId="0" applyFill="0" applyBorder="0" applyAlignment="0" applyProtection="0"/>
    <xf numFmtId="9" fontId="17"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4" fontId="32" fillId="0" borderId="0">
      <alignment vertical="top"/>
      <protection hidden="1"/>
    </xf>
    <xf numFmtId="49" fontId="24" fillId="26" borderId="11">
      <alignment horizontal="center" vertical="top" wrapText="1"/>
    </xf>
    <xf numFmtId="4" fontId="31" fillId="0" borderId="0">
      <alignment horizontal="left"/>
    </xf>
    <xf numFmtId="0" fontId="33" fillId="27" borderId="0">
      <alignment horizontal="left" vertical="top"/>
    </xf>
    <xf numFmtId="0" fontId="34" fillId="0" borderId="0" applyNumberFormat="0" applyFill="0" applyBorder="0" applyAlignment="0" applyProtection="0"/>
    <xf numFmtId="0" fontId="39" fillId="28" borderId="0" applyNumberFormat="0" applyBorder="0" applyAlignment="0" applyProtection="0"/>
    <xf numFmtId="0" fontId="18" fillId="0" borderId="0"/>
    <xf numFmtId="168" fontId="23" fillId="0" borderId="0" applyFont="0" applyFill="0" applyBorder="0" applyAlignment="0" applyProtection="0"/>
    <xf numFmtId="171" fontId="30" fillId="0" borderId="0"/>
    <xf numFmtId="171" fontId="17" fillId="0" borderId="0" applyFont="0" applyFill="0" applyBorder="0" applyAlignment="0" applyProtection="0"/>
    <xf numFmtId="166" fontId="3" fillId="0" borderId="0" applyFont="0" applyFill="0" applyBorder="0" applyAlignment="0" applyProtection="0"/>
    <xf numFmtId="40" fontId="23" fillId="0" borderId="0" applyFont="0" applyFill="0" applyBorder="0" applyAlignment="0" applyProtection="0"/>
    <xf numFmtId="167" fontId="3" fillId="0" borderId="0" applyFont="0" applyFill="0" applyBorder="0" applyAlignment="0" applyProtection="0"/>
    <xf numFmtId="172" fontId="30" fillId="0" borderId="0"/>
    <xf numFmtId="167" fontId="3" fillId="0" borderId="0" applyFont="0" applyFill="0" applyBorder="0" applyAlignment="0" applyProtection="0"/>
    <xf numFmtId="167" fontId="17" fillId="0" borderId="0" applyFont="0" applyFill="0" applyBorder="0" applyAlignment="0" applyProtection="0"/>
    <xf numFmtId="167" fontId="3"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17"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42" fillId="0" borderId="0" applyFont="0" applyFill="0" applyBorder="0" applyAlignment="0" applyProtection="0"/>
    <xf numFmtId="0" fontId="25" fillId="29" borderId="0" applyNumberFormat="0" applyBorder="0" applyAlignment="0" applyProtection="0"/>
    <xf numFmtId="174" fontId="3" fillId="0" borderId="0" applyBorder="0" applyProtection="0"/>
    <xf numFmtId="172" fontId="18" fillId="0" borderId="0" applyBorder="0" applyProtection="0"/>
    <xf numFmtId="176" fontId="3" fillId="0" borderId="0" applyBorder="0" applyProtection="0"/>
    <xf numFmtId="177" fontId="18" fillId="0" borderId="0" applyBorder="0" applyProtection="0"/>
    <xf numFmtId="4" fontId="65" fillId="0" borderId="0">
      <alignment horizontal="left" vertical="top" wrapText="1"/>
    </xf>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3" fontId="80" fillId="0" borderId="0" applyFont="0" applyFill="0" applyBorder="0" applyAlignment="0" applyProtection="0"/>
    <xf numFmtId="178" fontId="80" fillId="0" borderId="0" applyFont="0" applyFill="0" applyBorder="0" applyAlignment="0" applyProtection="0"/>
    <xf numFmtId="0" fontId="80" fillId="0" borderId="0" applyFont="0" applyFill="0" applyBorder="0" applyAlignment="0" applyProtection="0"/>
    <xf numFmtId="4" fontId="65" fillId="0" borderId="0">
      <alignment horizontal="right" vertical="top" wrapText="1"/>
    </xf>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2" fontId="80" fillId="0" borderId="0" applyFont="0" applyFill="0" applyBorder="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4" fontId="82" fillId="0" borderId="0">
      <alignment horizontal="right" vertical="top"/>
    </xf>
    <xf numFmtId="4" fontId="83" fillId="0" borderId="0">
      <alignment horizontal="left" vertical="top"/>
    </xf>
    <xf numFmtId="0" fontId="62" fillId="51" borderId="0" applyNumberFormat="0" applyBorder="0" applyProtection="0">
      <alignment horizontal="left" vertical="top"/>
    </xf>
    <xf numFmtId="0" fontId="67" fillId="0" borderId="13"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 fillId="0" borderId="0" applyNumberFormat="0" applyFill="0" applyBorder="0" applyAlignment="0" applyProtection="0"/>
    <xf numFmtId="0" fontId="78" fillId="0" borderId="0"/>
    <xf numFmtId="0" fontId="77" fillId="0" borderId="0"/>
    <xf numFmtId="0" fontId="77" fillId="0" borderId="0"/>
    <xf numFmtId="0" fontId="77" fillId="0" borderId="0"/>
    <xf numFmtId="0" fontId="78" fillId="0" borderId="0"/>
    <xf numFmtId="0" fontId="78" fillId="0" borderId="0"/>
    <xf numFmtId="0" fontId="77" fillId="0" borderId="0"/>
    <xf numFmtId="0" fontId="78" fillId="0" borderId="0"/>
    <xf numFmtId="0" fontId="79" fillId="0" borderId="0"/>
    <xf numFmtId="0" fontId="79" fillId="0" borderId="0"/>
    <xf numFmtId="0" fontId="78" fillId="0" borderId="0"/>
    <xf numFmtId="0" fontId="79" fillId="0" borderId="0"/>
    <xf numFmtId="0" fontId="79" fillId="0" borderId="0"/>
    <xf numFmtId="0" fontId="78" fillId="0" borderId="0"/>
    <xf numFmtId="0" fontId="77" fillId="0" borderId="0"/>
    <xf numFmtId="0" fontId="78" fillId="0" borderId="0"/>
    <xf numFmtId="0" fontId="77" fillId="0" borderId="0"/>
    <xf numFmtId="0" fontId="77" fillId="0" borderId="0"/>
    <xf numFmtId="0" fontId="77" fillId="0" borderId="0"/>
    <xf numFmtId="0" fontId="77" fillId="0" borderId="0"/>
    <xf numFmtId="0" fontId="3" fillId="0" borderId="0"/>
    <xf numFmtId="0" fontId="77" fillId="0" borderId="0"/>
    <xf numFmtId="0" fontId="77" fillId="0" borderId="0"/>
    <xf numFmtId="0" fontId="77" fillId="0" borderId="0"/>
    <xf numFmtId="0" fontId="77" fillId="0" borderId="0"/>
    <xf numFmtId="0" fontId="77" fillId="0" borderId="0"/>
    <xf numFmtId="0" fontId="77" fillId="0" borderId="0"/>
    <xf numFmtId="0" fontId="81" fillId="0" borderId="0"/>
    <xf numFmtId="0" fontId="3" fillId="0" borderId="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77" fillId="0" borderId="0"/>
    <xf numFmtId="0" fontId="77" fillId="0" borderId="0"/>
    <xf numFmtId="0" fontId="78" fillId="0" borderId="0"/>
    <xf numFmtId="0" fontId="79" fillId="0" borderId="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9" fillId="0" borderId="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167" fontId="77" fillId="0" borderId="0" applyFont="0" applyFill="0" applyBorder="0" applyAlignment="0" applyProtection="0"/>
    <xf numFmtId="167" fontId="1" fillId="0" borderId="0" applyFont="0" applyFill="0" applyBorder="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4" fontId="65" fillId="0" borderId="0">
      <alignment horizontal="left" vertical="top" wrapText="1"/>
    </xf>
    <xf numFmtId="179" fontId="84" fillId="0" borderId="0" applyFill="0" applyBorder="0">
      <alignment horizontal="left" vertical="center" wrapText="1"/>
    </xf>
    <xf numFmtId="0" fontId="25" fillId="52" borderId="0" applyNumberFormat="0" applyBorder="0" applyAlignment="0" applyProtection="0"/>
    <xf numFmtId="0" fontId="86" fillId="29" borderId="0" applyNumberFormat="0" applyBorder="0" applyAlignment="0" applyProtection="0"/>
    <xf numFmtId="0" fontId="25" fillId="52" borderId="0" applyNumberFormat="0" applyBorder="0" applyAlignment="0" applyProtection="0"/>
    <xf numFmtId="0" fontId="25" fillId="33" borderId="0" applyNumberFormat="0" applyBorder="0" applyAlignment="0" applyProtection="0"/>
    <xf numFmtId="0" fontId="25" fillId="53" borderId="0" applyNumberFormat="0" applyBorder="0" applyAlignment="0" applyProtection="0"/>
    <xf numFmtId="0" fontId="86" fillId="30" borderId="0" applyNumberFormat="0" applyBorder="0" applyAlignment="0" applyProtection="0"/>
    <xf numFmtId="0" fontId="25" fillId="53" borderId="0" applyNumberFormat="0" applyBorder="0" applyAlignment="0" applyProtection="0"/>
    <xf numFmtId="0" fontId="25" fillId="34" borderId="0" applyNumberFormat="0" applyBorder="0" applyAlignment="0" applyProtection="0"/>
    <xf numFmtId="0" fontId="25" fillId="54" borderId="0" applyNumberFormat="0" applyBorder="0" applyAlignment="0" applyProtection="0"/>
    <xf numFmtId="0" fontId="86" fillId="31" borderId="0" applyNumberFormat="0" applyBorder="0" applyAlignment="0" applyProtection="0"/>
    <xf numFmtId="0" fontId="25" fillId="54" borderId="0" applyNumberFormat="0" applyBorder="0" applyAlignment="0" applyProtection="0"/>
    <xf numFmtId="0" fontId="25" fillId="55" borderId="0" applyNumberFormat="0" applyBorder="0" applyAlignment="0" applyProtection="0"/>
    <xf numFmtId="0" fontId="25" fillId="56" borderId="0" applyNumberFormat="0" applyBorder="0" applyAlignment="0" applyProtection="0"/>
    <xf numFmtId="0" fontId="86" fillId="32" borderId="0" applyNumberFormat="0" applyBorder="0" applyAlignment="0" applyProtection="0"/>
    <xf numFmtId="0" fontId="25" fillId="56" borderId="0" applyNumberFormat="0" applyBorder="0" applyAlignment="0" applyProtection="0"/>
    <xf numFmtId="0" fontId="25" fillId="45" borderId="0" applyNumberFormat="0" applyBorder="0" applyAlignment="0" applyProtection="0"/>
    <xf numFmtId="0" fontId="25" fillId="57" borderId="0" applyNumberFormat="0" applyBorder="0" applyAlignment="0" applyProtection="0"/>
    <xf numFmtId="0" fontId="86" fillId="33" borderId="0" applyNumberFormat="0" applyBorder="0" applyAlignment="0" applyProtection="0"/>
    <xf numFmtId="0" fontId="25" fillId="57" borderId="0" applyNumberFormat="0" applyBorder="0" applyAlignment="0" applyProtection="0"/>
    <xf numFmtId="0" fontId="25" fillId="29" borderId="0" applyNumberFormat="0" applyBorder="0" applyAlignment="0" applyProtection="0"/>
    <xf numFmtId="0" fontId="25" fillId="58" borderId="0" applyNumberFormat="0" applyBorder="0" applyAlignment="0" applyProtection="0"/>
    <xf numFmtId="0" fontId="86" fillId="34" borderId="0" applyNumberFormat="0" applyBorder="0" applyAlignment="0" applyProtection="0"/>
    <xf numFmtId="0" fontId="25" fillId="58" borderId="0" applyNumberFormat="0" applyBorder="0" applyAlignment="0" applyProtection="0"/>
    <xf numFmtId="0" fontId="25" fillId="31"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59" borderId="0" applyNumberFormat="0" applyBorder="0" applyAlignment="0" applyProtection="0"/>
    <xf numFmtId="0" fontId="86" fillId="35" borderId="0" applyNumberFormat="0" applyBorder="0" applyAlignment="0" applyProtection="0"/>
    <xf numFmtId="0" fontId="25" fillId="59" borderId="0" applyNumberFormat="0" applyBorder="0" applyAlignment="0" applyProtection="0"/>
    <xf numFmtId="0" fontId="25" fillId="60" borderId="0" applyNumberFormat="0" applyBorder="0" applyAlignment="0" applyProtection="0"/>
    <xf numFmtId="0" fontId="86" fillId="36" borderId="0" applyNumberFormat="0" applyBorder="0" applyAlignment="0" applyProtection="0"/>
    <xf numFmtId="0" fontId="25" fillId="60" borderId="0" applyNumberFormat="0" applyBorder="0" applyAlignment="0" applyProtection="0"/>
    <xf numFmtId="0" fontId="25" fillId="34" borderId="0" applyNumberFormat="0" applyBorder="0" applyAlignment="0" applyProtection="0"/>
    <xf numFmtId="0" fontId="25" fillId="61" borderId="0" applyNumberFormat="0" applyBorder="0" applyAlignment="0" applyProtection="0"/>
    <xf numFmtId="0" fontId="86" fillId="37" borderId="0" applyNumberFormat="0" applyBorder="0" applyAlignment="0" applyProtection="0"/>
    <xf numFmtId="0" fontId="25" fillId="61" borderId="0" applyNumberFormat="0" applyBorder="0" applyAlignment="0" applyProtection="0"/>
    <xf numFmtId="0" fontId="25" fillId="43" borderId="0" applyNumberFormat="0" applyBorder="0" applyAlignment="0" applyProtection="0"/>
    <xf numFmtId="0" fontId="25" fillId="56" borderId="0" applyNumberFormat="0" applyBorder="0" applyAlignment="0" applyProtection="0"/>
    <xf numFmtId="0" fontId="86" fillId="32" borderId="0" applyNumberFormat="0" applyBorder="0" applyAlignment="0" applyProtection="0"/>
    <xf numFmtId="0" fontId="25" fillId="56" borderId="0" applyNumberFormat="0" applyBorder="0" applyAlignment="0" applyProtection="0"/>
    <xf numFmtId="0" fontId="25" fillId="44" borderId="0" applyNumberFormat="0" applyBorder="0" applyAlignment="0" applyProtection="0"/>
    <xf numFmtId="0" fontId="25" fillId="59" borderId="0" applyNumberFormat="0" applyBorder="0" applyAlignment="0" applyProtection="0"/>
    <xf numFmtId="0" fontId="86" fillId="35" borderId="0" applyNumberFormat="0" applyBorder="0" applyAlignment="0" applyProtection="0"/>
    <xf numFmtId="0" fontId="25" fillId="59" borderId="0" applyNumberFormat="0" applyBorder="0" applyAlignment="0" applyProtection="0"/>
    <xf numFmtId="0" fontId="25" fillId="62" borderId="0" applyNumberFormat="0" applyBorder="0" applyAlignment="0" applyProtection="0"/>
    <xf numFmtId="0" fontId="86" fillId="38" borderId="0" applyNumberFormat="0" applyBorder="0" applyAlignment="0" applyProtection="0"/>
    <xf numFmtId="0" fontId="25" fillId="62" borderId="0" applyNumberFormat="0" applyBorder="0" applyAlignment="0" applyProtection="0"/>
    <xf numFmtId="0" fontId="25" fillId="4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6" fillId="63" borderId="0" applyNumberFormat="0" applyBorder="0" applyAlignment="0" applyProtection="0"/>
    <xf numFmtId="0" fontId="87" fillId="39" borderId="0" applyNumberFormat="0" applyBorder="0" applyAlignment="0" applyProtection="0"/>
    <xf numFmtId="0" fontId="26" fillId="63" borderId="0" applyNumberFormat="0" applyBorder="0" applyAlignment="0" applyProtection="0"/>
    <xf numFmtId="0" fontId="26" fillId="35" borderId="0" applyNumberFormat="0" applyBorder="0" applyAlignment="0" applyProtection="0"/>
    <xf numFmtId="0" fontId="26" fillId="60" borderId="0" applyNumberFormat="0" applyBorder="0" applyAlignment="0" applyProtection="0"/>
    <xf numFmtId="0" fontId="87" fillId="36" borderId="0" applyNumberFormat="0" applyBorder="0" applyAlignment="0" applyProtection="0"/>
    <xf numFmtId="0" fontId="26" fillId="60" borderId="0" applyNumberFormat="0" applyBorder="0" applyAlignment="0" applyProtection="0"/>
    <xf numFmtId="0" fontId="26" fillId="34" borderId="0" applyNumberFormat="0" applyBorder="0" applyAlignment="0" applyProtection="0"/>
    <xf numFmtId="0" fontId="26" fillId="61" borderId="0" applyNumberFormat="0" applyBorder="0" applyAlignment="0" applyProtection="0"/>
    <xf numFmtId="0" fontId="87" fillId="37" borderId="0" applyNumberFormat="0" applyBorder="0" applyAlignment="0" applyProtection="0"/>
    <xf numFmtId="0" fontId="26" fillId="61" borderId="0" applyNumberFormat="0" applyBorder="0" applyAlignment="0" applyProtection="0"/>
    <xf numFmtId="0" fontId="26" fillId="43" borderId="0" applyNumberFormat="0" applyBorder="0" applyAlignment="0" applyProtection="0"/>
    <xf numFmtId="0" fontId="26" fillId="64" borderId="0" applyNumberFormat="0" applyBorder="0" applyAlignment="0" applyProtection="0"/>
    <xf numFmtId="0" fontId="87" fillId="40" borderId="0" applyNumberFormat="0" applyBorder="0" applyAlignment="0" applyProtection="0"/>
    <xf numFmtId="0" fontId="26" fillId="64" borderId="0" applyNumberFormat="0" applyBorder="0" applyAlignment="0" applyProtection="0"/>
    <xf numFmtId="0" fontId="26" fillId="44" borderId="0" applyNumberFormat="0" applyBorder="0" applyAlignment="0" applyProtection="0"/>
    <xf numFmtId="0" fontId="26" fillId="65" borderId="0" applyNumberFormat="0" applyBorder="0" applyAlignment="0" applyProtection="0"/>
    <xf numFmtId="0" fontId="87" fillId="41" borderId="0" applyNumberFormat="0" applyBorder="0" applyAlignment="0" applyProtection="0"/>
    <xf numFmtId="0" fontId="26" fillId="65" borderId="0" applyNumberFormat="0" applyBorder="0" applyAlignment="0" applyProtection="0"/>
    <xf numFmtId="0" fontId="26" fillId="66" borderId="0" applyNumberFormat="0" applyBorder="0" applyAlignment="0" applyProtection="0"/>
    <xf numFmtId="0" fontId="87" fillId="42" borderId="0" applyNumberFormat="0" applyBorder="0" applyAlignment="0" applyProtection="0"/>
    <xf numFmtId="0" fontId="26" fillId="66" borderId="0" applyNumberFormat="0" applyBorder="0" applyAlignment="0" applyProtection="0"/>
    <xf numFmtId="0" fontId="26" fillId="48"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7" fillId="54" borderId="0" applyNumberFormat="0" applyBorder="0" applyAlignment="0" applyProtection="0"/>
    <xf numFmtId="0" fontId="88" fillId="31" borderId="0" applyNumberFormat="0" applyBorder="0" applyAlignment="0" applyProtection="0"/>
    <xf numFmtId="0" fontId="27" fillId="54" borderId="0" applyNumberFormat="0" applyBorder="0" applyAlignment="0" applyProtection="0"/>
    <xf numFmtId="0" fontId="39" fillId="67" borderId="0"/>
    <xf numFmtId="0" fontId="27" fillId="31" borderId="0"/>
    <xf numFmtId="0" fontId="104" fillId="44" borderId="0"/>
    <xf numFmtId="0" fontId="61" fillId="0" borderId="0"/>
    <xf numFmtId="0" fontId="27" fillId="31" borderId="0" applyNumberFormat="0" applyBorder="0" applyAlignment="0" applyProtection="0"/>
    <xf numFmtId="0" fontId="27" fillId="31" borderId="0" applyNumberFormat="0" applyBorder="0" applyAlignment="0" applyProtection="0"/>
    <xf numFmtId="0" fontId="66" fillId="68"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66" fillId="68"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7" fillId="0" borderId="13" applyNumberFormat="0" applyFill="0" applyAlignment="0" applyProtection="0"/>
    <xf numFmtId="0" fontId="91" fillId="0" borderId="13" applyNumberFormat="0" applyFill="0" applyAlignment="0" applyProtection="0"/>
    <xf numFmtId="0" fontId="67" fillId="0" borderId="13" applyNumberFormat="0" applyFill="0" applyAlignment="0" applyProtection="0"/>
    <xf numFmtId="0" fontId="90" fillId="0" borderId="0" applyNumberFormat="0" applyFill="0" applyBorder="0" applyAlignment="0" applyProtection="0"/>
    <xf numFmtId="0" fontId="92" fillId="0" borderId="14" applyNumberFormat="0" applyFill="0" applyAlignment="0" applyProtection="0"/>
    <xf numFmtId="0" fontId="93" fillId="0" borderId="15" applyNumberFormat="0" applyFill="0" applyAlignment="0" applyProtection="0"/>
    <xf numFmtId="0" fontId="93" fillId="0" borderId="0" applyNumberFormat="0" applyFill="0" applyBorder="0" applyAlignment="0" applyProtection="0"/>
    <xf numFmtId="0" fontId="19" fillId="0" borderId="0" applyNumberFormat="0" applyFill="0" applyBorder="0" applyAlignment="0" applyProtection="0"/>
    <xf numFmtId="0" fontId="61" fillId="0" borderId="0"/>
    <xf numFmtId="0" fontId="40" fillId="0" borderId="0" applyNumberFormat="0" applyFill="0" applyBorder="0" applyProtection="0"/>
    <xf numFmtId="0" fontId="40" fillId="0" borderId="0" applyNumberFormat="0" applyFill="0" applyBorder="0" applyProtection="0"/>
    <xf numFmtId="0" fontId="40" fillId="0" borderId="0" applyNumberFormat="0" applyFill="0" applyBorder="0" applyProtection="0"/>
    <xf numFmtId="0" fontId="3" fillId="0" borderId="0"/>
    <xf numFmtId="0" fontId="3" fillId="0" borderId="0"/>
    <xf numFmtId="0" fontId="78" fillId="0" borderId="0"/>
    <xf numFmtId="0" fontId="85" fillId="0" borderId="0"/>
    <xf numFmtId="0" fontId="85" fillId="0" borderId="0"/>
    <xf numFmtId="0" fontId="3" fillId="0" borderId="0"/>
    <xf numFmtId="0" fontId="17" fillId="0" borderId="0"/>
    <xf numFmtId="0" fontId="25" fillId="0" borderId="0"/>
    <xf numFmtId="0" fontId="85" fillId="0" borderId="0"/>
    <xf numFmtId="0" fontId="4" fillId="0" borderId="0"/>
    <xf numFmtId="0" fontId="25" fillId="0" borderId="0" applyNumberFormat="0" applyFill="0" applyBorder="0" applyProtection="0"/>
    <xf numFmtId="0" fontId="25" fillId="0" borderId="0" applyNumberFormat="0" applyFill="0" applyBorder="0" applyProtection="0"/>
    <xf numFmtId="0" fontId="25" fillId="0" borderId="0"/>
    <xf numFmtId="0" fontId="3" fillId="0" borderId="0"/>
    <xf numFmtId="0" fontId="3" fillId="0" borderId="0"/>
    <xf numFmtId="0" fontId="25" fillId="0" borderId="0" applyNumberFormat="0" applyFill="0" applyBorder="0" applyProtection="0"/>
    <xf numFmtId="0" fontId="3" fillId="0" borderId="0"/>
    <xf numFmtId="0" fontId="63" fillId="0" borderId="0"/>
    <xf numFmtId="0" fontId="61" fillId="0" borderId="0"/>
    <xf numFmtId="0" fontId="63" fillId="0" borderId="0"/>
    <xf numFmtId="0" fontId="3" fillId="0" borderId="0"/>
    <xf numFmtId="0" fontId="3" fillId="0" borderId="0"/>
    <xf numFmtId="0" fontId="61" fillId="0" borderId="0"/>
    <xf numFmtId="0" fontId="28" fillId="69" borderId="0" applyNumberFormat="0" applyBorder="0" applyAlignment="0" applyProtection="0"/>
    <xf numFmtId="0" fontId="94" fillId="44" borderId="0" applyNumberFormat="0" applyBorder="0" applyAlignment="0" applyProtection="0"/>
    <xf numFmtId="0" fontId="28" fillId="69" borderId="0" applyNumberFormat="0" applyBorder="0" applyAlignment="0" applyProtection="0"/>
    <xf numFmtId="0" fontId="25" fillId="0" borderId="0"/>
    <xf numFmtId="0" fontId="17" fillId="0" borderId="0"/>
    <xf numFmtId="0" fontId="25" fillId="0" borderId="0"/>
    <xf numFmtId="0" fontId="3" fillId="0" borderId="0"/>
    <xf numFmtId="9" fontId="25" fillId="0" borderId="0" applyFont="0" applyFill="0" applyBorder="0" applyAlignment="0" applyProtection="0"/>
    <xf numFmtId="175" fontId="3" fillId="0" borderId="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95" fillId="0" borderId="0" applyNumberFormat="0" applyFill="0" applyBorder="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96" fillId="0" borderId="0" applyNumberFormat="0" applyFill="0" applyBorder="0" applyAlignment="0" applyProtection="0"/>
    <xf numFmtId="0" fontId="26" fillId="71" borderId="0" applyNumberFormat="0" applyBorder="0" applyAlignment="0" applyProtection="0"/>
    <xf numFmtId="0" fontId="87" fillId="46" borderId="0" applyNumberFormat="0" applyBorder="0" applyAlignment="0" applyProtection="0"/>
    <xf numFmtId="0" fontId="26" fillId="71" borderId="0" applyNumberFormat="0" applyBorder="0" applyAlignment="0" applyProtection="0"/>
    <xf numFmtId="0" fontId="26" fillId="72" borderId="0" applyNumberFormat="0" applyBorder="0" applyAlignment="0" applyProtection="0"/>
    <xf numFmtId="0" fontId="87" fillId="47" borderId="0" applyNumberFormat="0" applyBorder="0" applyAlignment="0" applyProtection="0"/>
    <xf numFmtId="0" fontId="26" fillId="72" borderId="0" applyNumberFormat="0" applyBorder="0" applyAlignment="0" applyProtection="0"/>
    <xf numFmtId="0" fontId="26" fillId="73" borderId="0" applyNumberFormat="0" applyBorder="0" applyAlignment="0" applyProtection="0"/>
    <xf numFmtId="0" fontId="87" fillId="48" borderId="0" applyNumberFormat="0" applyBorder="0" applyAlignment="0" applyProtection="0"/>
    <xf numFmtId="0" fontId="26" fillId="73" borderId="0" applyNumberFormat="0" applyBorder="0" applyAlignment="0" applyProtection="0"/>
    <xf numFmtId="0" fontId="26" fillId="64" borderId="0" applyNumberFormat="0" applyBorder="0" applyAlignment="0" applyProtection="0"/>
    <xf numFmtId="0" fontId="87" fillId="40" borderId="0" applyNumberFormat="0" applyBorder="0" applyAlignment="0" applyProtection="0"/>
    <xf numFmtId="0" fontId="26" fillId="64" borderId="0" applyNumberFormat="0" applyBorder="0" applyAlignment="0" applyProtection="0"/>
    <xf numFmtId="0" fontId="26" fillId="65" borderId="0" applyNumberFormat="0" applyBorder="0" applyAlignment="0" applyProtection="0"/>
    <xf numFmtId="0" fontId="87" fillId="41" borderId="0" applyNumberFormat="0" applyBorder="0" applyAlignment="0" applyProtection="0"/>
    <xf numFmtId="0" fontId="26" fillId="65" borderId="0" applyNumberFormat="0" applyBorder="0" applyAlignment="0" applyProtection="0"/>
    <xf numFmtId="0" fontId="26" fillId="74" borderId="0" applyNumberFormat="0" applyBorder="0" applyAlignment="0" applyProtection="0"/>
    <xf numFmtId="0" fontId="87" fillId="49" borderId="0" applyNumberFormat="0" applyBorder="0" applyAlignment="0" applyProtection="0"/>
    <xf numFmtId="0" fontId="26" fillId="74" borderId="0" applyNumberFormat="0" applyBorder="0" applyAlignment="0" applyProtection="0"/>
    <xf numFmtId="0" fontId="97" fillId="0" borderId="17" applyNumberFormat="0" applyFill="0" applyAlignment="0" applyProtection="0"/>
    <xf numFmtId="0" fontId="73" fillId="75" borderId="18" applyNumberFormat="0" applyAlignment="0" applyProtection="0"/>
    <xf numFmtId="0" fontId="98" fillId="50" borderId="18" applyNumberFormat="0" applyAlignment="0" applyProtection="0"/>
    <xf numFmtId="0" fontId="73" fillId="75" borderId="18" applyNumberFormat="0" applyAlignment="0" applyProtection="0"/>
    <xf numFmtId="0" fontId="74" fillId="68"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74" fillId="68"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75" fillId="53" borderId="0" applyNumberFormat="0" applyBorder="0" applyAlignment="0" applyProtection="0"/>
    <xf numFmtId="0" fontId="100" fillId="30" borderId="0" applyNumberFormat="0" applyBorder="0" applyAlignment="0" applyProtection="0"/>
    <xf numFmtId="0" fontId="75" fillId="53" borderId="0" applyNumberFormat="0" applyBorder="0" applyAlignment="0" applyProtection="0"/>
    <xf numFmtId="0" fontId="101" fillId="0" borderId="0"/>
    <xf numFmtId="0" fontId="19" fillId="0" borderId="0" applyNumberFormat="0" applyFill="0" applyBorder="0" applyAlignment="0" applyProtection="0"/>
    <xf numFmtId="164" fontId="25" fillId="0" borderId="0" applyFont="0" applyFill="0" applyBorder="0" applyAlignment="0" applyProtection="0"/>
    <xf numFmtId="0" fontId="76" fillId="58"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76" fillId="58"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29"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70" fillId="0" borderId="0" applyNumberFormat="0" applyFill="0" applyBorder="0" applyAlignment="0" applyProtection="0"/>
    <xf numFmtId="164" fontId="25" fillId="0" borderId="0" applyFont="0" applyFill="0" applyBorder="0" applyAlignment="0" applyProtection="0"/>
    <xf numFmtId="0" fontId="107" fillId="0" borderId="0"/>
    <xf numFmtId="0" fontId="3" fillId="0" borderId="0"/>
    <xf numFmtId="0" fontId="108" fillId="0" borderId="0">
      <alignment vertical="center"/>
    </xf>
    <xf numFmtId="0" fontId="107" fillId="0" borderId="0"/>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1" fillId="0" borderId="0"/>
    <xf numFmtId="0" fontId="112" fillId="0" borderId="0"/>
    <xf numFmtId="0" fontId="1" fillId="0" borderId="0"/>
    <xf numFmtId="167" fontId="4" fillId="0" borderId="0" applyFont="0" applyFill="0" applyBorder="0" applyAlignment="0" applyProtection="0"/>
    <xf numFmtId="3" fontId="121" fillId="0" borderId="0" applyNumberFormat="0" applyFont="0" applyFill="0" applyBorder="0" applyAlignment="0" applyProtection="0"/>
    <xf numFmtId="183" fontId="119" fillId="0" borderId="0" applyFont="0" applyFill="0" applyBorder="0" applyAlignment="0" applyProtection="0">
      <alignment horizontal="right" vertical="top"/>
    </xf>
    <xf numFmtId="0" fontId="118"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3" fillId="0" borderId="0"/>
    <xf numFmtId="0" fontId="3" fillId="0" borderId="0"/>
    <xf numFmtId="0" fontId="17" fillId="0" borderId="0"/>
    <xf numFmtId="0" fontId="123" fillId="0" borderId="0" applyNumberFormat="0" applyFill="0" applyBorder="0" applyAlignment="0" applyProtection="0">
      <alignment vertical="top"/>
      <protection locked="0"/>
    </xf>
    <xf numFmtId="0" fontId="3" fillId="0" borderId="0"/>
    <xf numFmtId="0" fontId="117" fillId="0" borderId="0"/>
    <xf numFmtId="166" fontId="17" fillId="0" borderId="0" applyFont="0" applyFill="0" applyBorder="0" applyAlignment="0" applyProtection="0"/>
    <xf numFmtId="182" fontId="17" fillId="0" borderId="0" applyFont="0" applyFill="0" applyBorder="0" applyAlignment="0" applyProtection="0"/>
    <xf numFmtId="3" fontId="121" fillId="0" borderId="0" applyNumberFormat="0" applyFont="0" applyFill="0" applyBorder="0" applyAlignment="0" applyProtection="0"/>
    <xf numFmtId="3" fontId="121" fillId="0" borderId="0" applyNumberFormat="0" applyFont="0" applyFill="0" applyBorder="0" applyAlignment="0" applyProtection="0"/>
    <xf numFmtId="3" fontId="121" fillId="0" borderId="0" applyNumberFormat="0" applyFont="0" applyFill="0" applyBorder="0" applyAlignment="0" applyProtection="0"/>
    <xf numFmtId="0" fontId="45" fillId="0" borderId="0"/>
    <xf numFmtId="0" fontId="17" fillId="0" borderId="0"/>
    <xf numFmtId="0" fontId="3" fillId="0" borderId="0"/>
    <xf numFmtId="0" fontId="120" fillId="0" borderId="0"/>
    <xf numFmtId="167" fontId="45" fillId="0" borderId="0" applyFont="0" applyFill="0" applyBorder="0" applyAlignment="0" applyProtection="0"/>
    <xf numFmtId="167" fontId="45" fillId="0" borderId="0" applyFont="0" applyFill="0" applyBorder="0" applyAlignment="0" applyProtection="0"/>
    <xf numFmtId="184" fontId="122" fillId="0" borderId="0"/>
    <xf numFmtId="167" fontId="45"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0" fontId="131" fillId="0" borderId="0"/>
    <xf numFmtId="186" fontId="3" fillId="0" borderId="0" applyFont="0" applyFill="0" applyBorder="0" applyAlignment="0" applyProtection="0"/>
    <xf numFmtId="186" fontId="4" fillId="0" borderId="0" applyFont="0" applyFill="0" applyBorder="0" applyAlignment="0" applyProtection="0"/>
    <xf numFmtId="43" fontId="132" fillId="0" borderId="0" applyFont="0" applyFill="0" applyBorder="0" applyAlignment="0" applyProtection="0"/>
    <xf numFmtId="0" fontId="133" fillId="77" borderId="0" applyAlignment="0">
      <alignment horizontal="center" vertical="center"/>
    </xf>
    <xf numFmtId="0" fontId="40" fillId="0" borderId="0"/>
    <xf numFmtId="0" fontId="4" fillId="0" borderId="0"/>
    <xf numFmtId="0" fontId="134" fillId="0" borderId="0"/>
    <xf numFmtId="9" fontId="132" fillId="0" borderId="0" applyFont="0" applyFill="0" applyBorder="0" applyAlignment="0" applyProtection="0"/>
    <xf numFmtId="173" fontId="132" fillId="0" borderId="0" applyFont="0" applyFill="0" applyBorder="0" applyAlignment="0" applyProtection="0"/>
    <xf numFmtId="0" fontId="17" fillId="0" borderId="0"/>
  </cellStyleXfs>
  <cellXfs count="302">
    <xf numFmtId="0" fontId="0" fillId="0" borderId="0" xfId="0"/>
    <xf numFmtId="165" fontId="49" fillId="0" borderId="1" xfId="1" applyNumberFormat="1" applyFont="1" applyBorder="1" applyAlignment="1" applyProtection="1">
      <alignment horizontal="right" vertical="top" wrapText="1"/>
      <protection locked="0"/>
    </xf>
    <xf numFmtId="165" fontId="49" fillId="0" borderId="0" xfId="1" applyNumberFormat="1" applyFont="1" applyAlignment="1" applyProtection="1">
      <alignment horizontal="right" vertical="top" wrapText="1"/>
      <protection locked="0"/>
    </xf>
    <xf numFmtId="165" fontId="53" fillId="0" borderId="1" xfId="578" applyNumberFormat="1" applyFont="1" applyBorder="1" applyAlignment="1" applyProtection="1">
      <alignment horizontal="right" vertical="top" wrapText="1"/>
      <protection locked="0"/>
    </xf>
    <xf numFmtId="165" fontId="49" fillId="0" borderId="0" xfId="578" applyNumberFormat="1" applyFont="1" applyAlignment="1" applyProtection="1">
      <alignment horizontal="right" vertical="top" wrapText="1"/>
      <protection locked="0"/>
    </xf>
    <xf numFmtId="165" fontId="53" fillId="0" borderId="0" xfId="578" applyNumberFormat="1" applyFont="1" applyAlignment="1" applyProtection="1">
      <alignment horizontal="right" vertical="top" wrapText="1"/>
      <protection locked="0"/>
    </xf>
    <xf numFmtId="165" fontId="49" fillId="0" borderId="1" xfId="578" applyNumberFormat="1" applyFont="1" applyBorder="1" applyAlignment="1" applyProtection="1">
      <alignment horizontal="right" vertical="top" wrapText="1"/>
      <protection locked="0"/>
    </xf>
    <xf numFmtId="0" fontId="125" fillId="0" borderId="0" xfId="1485" applyNumberFormat="1" applyFont="1" applyFill="1" applyBorder="1" applyAlignment="1" applyProtection="1">
      <alignment horizontal="left" vertical="top" wrapText="1"/>
    </xf>
    <xf numFmtId="185" fontId="129" fillId="0" borderId="0" xfId="0" applyNumberFormat="1" applyFont="1" applyAlignment="1" applyProtection="1">
      <alignment horizontal="right" vertical="top"/>
      <protection locked="0"/>
    </xf>
    <xf numFmtId="4" fontId="139" fillId="0" borderId="1" xfId="578" applyNumberFormat="1" applyFont="1" applyBorder="1" applyAlignment="1" applyProtection="1">
      <alignment horizontal="right" vertical="top" wrapText="1"/>
      <protection locked="0"/>
    </xf>
    <xf numFmtId="4" fontId="141" fillId="0" borderId="0" xfId="578" applyNumberFormat="1" applyFont="1" applyAlignment="1" applyProtection="1">
      <alignment horizontal="right" vertical="top" wrapText="1"/>
      <protection locked="0"/>
    </xf>
    <xf numFmtId="165" fontId="49" fillId="0" borderId="0" xfId="579" applyNumberFormat="1" applyFont="1" applyAlignment="1" applyProtection="1">
      <alignment horizontal="right" vertical="top" wrapText="1"/>
      <protection locked="0"/>
    </xf>
    <xf numFmtId="165" fontId="150" fillId="0" borderId="1" xfId="578" applyNumberFormat="1" applyFont="1" applyBorder="1" applyAlignment="1" applyProtection="1">
      <alignment horizontal="right" vertical="top" wrapText="1"/>
      <protection locked="0"/>
    </xf>
    <xf numFmtId="4" fontId="49" fillId="0" borderId="1" xfId="578" applyNumberFormat="1" applyFont="1" applyBorder="1" applyAlignment="1" applyProtection="1">
      <alignment horizontal="right" vertical="top" wrapText="1"/>
      <protection locked="0"/>
    </xf>
    <xf numFmtId="0" fontId="125" fillId="0" borderId="0" xfId="1476" applyNumberFormat="1" applyFont="1" applyFill="1" applyBorder="1" applyAlignment="1" applyProtection="1">
      <alignment horizontal="left" vertical="top" wrapText="1"/>
    </xf>
    <xf numFmtId="0" fontId="125" fillId="0" borderId="0" xfId="1483" applyNumberFormat="1" applyFont="1" applyFill="1" applyBorder="1" applyAlignment="1" applyProtection="1">
      <alignment horizontal="left" vertical="top" wrapText="1"/>
    </xf>
    <xf numFmtId="0" fontId="157" fillId="0" borderId="0" xfId="1485" applyNumberFormat="1" applyFont="1" applyFill="1" applyBorder="1" applyAlignment="1" applyProtection="1">
      <alignment horizontal="left" vertical="top" wrapText="1"/>
    </xf>
    <xf numFmtId="0" fontId="158" fillId="0" borderId="0" xfId="1485" applyNumberFormat="1" applyFont="1" applyFill="1" applyBorder="1" applyAlignment="1" applyProtection="1">
      <alignment horizontal="left" vertical="top" wrapText="1"/>
    </xf>
    <xf numFmtId="0" fontId="49" fillId="0" borderId="0" xfId="1485" applyNumberFormat="1" applyFont="1" applyFill="1" applyBorder="1" applyAlignment="1" applyProtection="1">
      <alignment horizontal="left" vertical="top" wrapText="1"/>
    </xf>
    <xf numFmtId="165" fontId="49" fillId="0" borderId="1" xfId="579" applyNumberFormat="1" applyFont="1" applyBorder="1" applyAlignment="1" applyProtection="1">
      <alignment horizontal="right" vertical="top" wrapText="1"/>
      <protection locked="0"/>
    </xf>
    <xf numFmtId="165" fontId="53" fillId="0" borderId="0" xfId="1" applyNumberFormat="1" applyFont="1" applyAlignment="1" applyProtection="1">
      <alignment horizontal="right" vertical="top" wrapText="1"/>
      <protection locked="0"/>
    </xf>
    <xf numFmtId="165" fontId="142" fillId="0" borderId="0" xfId="1" applyNumberFormat="1" applyFont="1" applyAlignment="1" applyProtection="1">
      <alignment horizontal="right" vertical="top" wrapText="1"/>
      <protection locked="0"/>
    </xf>
    <xf numFmtId="165" fontId="53" fillId="0" borderId="0" xfId="579" applyNumberFormat="1" applyFont="1" applyAlignment="1" applyProtection="1">
      <alignment horizontal="right" vertical="top" wrapText="1"/>
      <protection locked="0"/>
    </xf>
    <xf numFmtId="165" fontId="142" fillId="0" borderId="0" xfId="579" applyNumberFormat="1" applyFont="1" applyAlignment="1" applyProtection="1">
      <alignment horizontal="right" vertical="top" wrapText="1"/>
      <protection locked="0"/>
    </xf>
    <xf numFmtId="165" fontId="150" fillId="0" borderId="0" xfId="579" applyNumberFormat="1" applyFont="1" applyAlignment="1" applyProtection="1">
      <alignment horizontal="right" vertical="top" wrapText="1"/>
      <protection locked="0"/>
    </xf>
    <xf numFmtId="165" fontId="46" fillId="0" borderId="0" xfId="579" applyNumberFormat="1" applyFont="1" applyAlignment="1" applyProtection="1">
      <alignment horizontal="right" vertical="top" wrapText="1"/>
      <protection locked="0"/>
    </xf>
    <xf numFmtId="165" fontId="115" fillId="0" borderId="0" xfId="579" applyNumberFormat="1" applyFont="1" applyAlignment="1" applyProtection="1">
      <alignment horizontal="right" vertical="top" wrapText="1"/>
      <protection locked="0"/>
    </xf>
    <xf numFmtId="181" fontId="53" fillId="0" borderId="0" xfId="1489" applyNumberFormat="1" applyFont="1" applyFill="1" applyBorder="1" applyAlignment="1" applyProtection="1">
      <alignment horizontal="right" vertical="top"/>
    </xf>
    <xf numFmtId="187" fontId="53" fillId="0" borderId="0" xfId="579" applyNumberFormat="1" applyFont="1" applyAlignment="1" applyProtection="1">
      <alignment horizontal="right" vertical="top" wrapText="1"/>
      <protection locked="0"/>
    </xf>
    <xf numFmtId="187" fontId="142" fillId="0" borderId="0" xfId="1" applyNumberFormat="1" applyFont="1" applyAlignment="1" applyProtection="1">
      <alignment horizontal="right" vertical="top" wrapText="1"/>
      <protection locked="0"/>
    </xf>
    <xf numFmtId="165" fontId="147" fillId="0" borderId="0" xfId="579" applyNumberFormat="1" applyFont="1" applyAlignment="1" applyProtection="1">
      <alignment horizontal="right" vertical="top" wrapText="1"/>
      <protection locked="0"/>
    </xf>
    <xf numFmtId="187" fontId="150" fillId="0" borderId="0" xfId="579" applyNumberFormat="1" applyFont="1" applyAlignment="1" applyProtection="1">
      <alignment horizontal="right" vertical="top" wrapText="1"/>
      <protection locked="0"/>
    </xf>
    <xf numFmtId="187" fontId="147" fillId="0" borderId="0" xfId="579" applyNumberFormat="1" applyFont="1" applyAlignment="1" applyProtection="1">
      <alignment horizontal="right" vertical="top" wrapText="1"/>
      <protection locked="0"/>
    </xf>
    <xf numFmtId="165" fontId="147" fillId="0" borderId="0" xfId="1" applyNumberFormat="1" applyFont="1" applyAlignment="1" applyProtection="1">
      <alignment horizontal="right" vertical="top" wrapText="1"/>
      <protection locked="0"/>
    </xf>
    <xf numFmtId="187" fontId="150" fillId="0" borderId="0" xfId="1" applyNumberFormat="1" applyFont="1" applyAlignment="1" applyProtection="1">
      <alignment horizontal="right" vertical="top" wrapText="1"/>
      <protection locked="0"/>
    </xf>
    <xf numFmtId="187" fontId="142" fillId="0" borderId="0" xfId="579" applyNumberFormat="1" applyFont="1" applyAlignment="1" applyProtection="1">
      <alignment horizontal="right" vertical="top" wrapText="1"/>
      <protection locked="0"/>
    </xf>
    <xf numFmtId="4" fontId="144" fillId="0" borderId="1" xfId="578" applyNumberFormat="1" applyFont="1" applyBorder="1" applyAlignment="1" applyProtection="1">
      <alignment horizontal="right" vertical="top" wrapText="1"/>
      <protection locked="0"/>
    </xf>
    <xf numFmtId="0" fontId="53" fillId="0" borderId="0" xfId="1485" applyNumberFormat="1" applyFont="1" applyFill="1" applyBorder="1" applyAlignment="1" applyProtection="1">
      <alignment horizontal="left" vertical="top" wrapText="1"/>
    </xf>
    <xf numFmtId="0" fontId="46" fillId="0" borderId="0" xfId="0" applyFont="1" applyProtection="1"/>
    <xf numFmtId="0" fontId="47" fillId="0" borderId="0" xfId="0" applyFont="1" applyAlignment="1" applyProtection="1">
      <alignment horizontal="center" vertical="center"/>
    </xf>
    <xf numFmtId="0" fontId="47" fillId="0" borderId="0" xfId="0" applyFont="1" applyAlignment="1" applyProtection="1">
      <alignment horizontal="left" vertical="center"/>
    </xf>
    <xf numFmtId="0" fontId="46" fillId="0" borderId="0" xfId="0" applyFont="1" applyAlignment="1" applyProtection="1">
      <alignment horizontal="right" vertical="top" wrapText="1"/>
    </xf>
    <xf numFmtId="0" fontId="53" fillId="0" borderId="0" xfId="0" applyFont="1" applyAlignment="1" applyProtection="1">
      <alignment horizontal="right" vertical="top" wrapText="1"/>
    </xf>
    <xf numFmtId="0" fontId="115" fillId="0" borderId="0" xfId="0" applyFont="1" applyProtection="1"/>
    <xf numFmtId="0" fontId="47" fillId="0" borderId="0" xfId="0" applyFont="1" applyAlignment="1" applyProtection="1">
      <alignment horizontal="right" vertical="center"/>
    </xf>
    <xf numFmtId="0" fontId="47" fillId="0" borderId="0" xfId="0" applyFont="1" applyAlignment="1" applyProtection="1">
      <alignment vertical="center"/>
    </xf>
    <xf numFmtId="0" fontId="46" fillId="0" borderId="0" xfId="0" applyFont="1" applyAlignment="1" applyProtection="1">
      <alignment vertical="center"/>
    </xf>
    <xf numFmtId="0" fontId="48" fillId="0" borderId="0" xfId="0" applyFont="1" applyAlignment="1" applyProtection="1">
      <alignment vertical="center"/>
    </xf>
    <xf numFmtId="0" fontId="47" fillId="0" borderId="0" xfId="0" applyFont="1" applyProtection="1"/>
    <xf numFmtId="4" fontId="46" fillId="0" borderId="0" xfId="0" applyNumberFormat="1" applyFont="1" applyAlignment="1" applyProtection="1">
      <alignment horizontal="right" vertical="top" wrapText="1"/>
    </xf>
    <xf numFmtId="0" fontId="49" fillId="0" borderId="0" xfId="578" quotePrefix="1" applyFont="1" applyAlignment="1" applyProtection="1">
      <alignment horizontal="left" vertical="top" wrapText="1"/>
    </xf>
    <xf numFmtId="4" fontId="50" fillId="0" borderId="0" xfId="578" applyNumberFormat="1" applyFont="1" applyAlignment="1" applyProtection="1">
      <alignment horizontal="right" vertical="top" wrapText="1"/>
    </xf>
    <xf numFmtId="0" fontId="48" fillId="0" borderId="0" xfId="0" applyFont="1" applyProtection="1"/>
    <xf numFmtId="4" fontId="115" fillId="0" borderId="0" xfId="0" applyNumberFormat="1" applyFont="1" applyAlignment="1" applyProtection="1">
      <alignment horizontal="right" vertical="top" wrapText="1"/>
    </xf>
    <xf numFmtId="0" fontId="51" fillId="0" borderId="0" xfId="1" applyFont="1" applyAlignment="1" applyProtection="1">
      <alignment wrapText="1"/>
    </xf>
    <xf numFmtId="4" fontId="47" fillId="0" borderId="0" xfId="0" applyNumberFormat="1" applyFont="1" applyAlignment="1" applyProtection="1">
      <alignment horizontal="right" vertical="top" wrapText="1"/>
    </xf>
    <xf numFmtId="0" fontId="48" fillId="0" borderId="0" xfId="0" applyFont="1" applyAlignment="1" applyProtection="1">
      <alignment horizontal="center" vertical="center"/>
    </xf>
    <xf numFmtId="0" fontId="52" fillId="0" borderId="0" xfId="1" applyFont="1" applyAlignment="1" applyProtection="1">
      <alignment horizontal="right" vertical="top" wrapText="1"/>
    </xf>
    <xf numFmtId="165" fontId="49" fillId="0" borderId="0" xfId="1" applyNumberFormat="1" applyFont="1" applyAlignment="1" applyProtection="1">
      <alignment horizontal="right" vertical="top" wrapText="1"/>
    </xf>
    <xf numFmtId="0" fontId="49" fillId="0" borderId="0" xfId="1" applyFont="1" applyAlignment="1" applyProtection="1">
      <alignment horizontal="right" vertical="top" wrapText="1"/>
    </xf>
    <xf numFmtId="0" fontId="49" fillId="0" borderId="0" xfId="1" applyFont="1" applyAlignment="1" applyProtection="1">
      <alignment wrapText="1"/>
    </xf>
    <xf numFmtId="0" fontId="64" fillId="0" borderId="0" xfId="0" applyFont="1" applyAlignment="1" applyProtection="1">
      <alignment horizontal="center" vertical="center"/>
    </xf>
    <xf numFmtId="0" fontId="64" fillId="0" borderId="0" xfId="0" applyFont="1" applyAlignment="1" applyProtection="1">
      <alignment horizontal="right" vertical="top" wrapText="1"/>
    </xf>
    <xf numFmtId="0" fontId="105" fillId="0" borderId="0" xfId="0" applyFont="1" applyAlignment="1" applyProtection="1">
      <alignment horizontal="right" vertical="top" wrapText="1"/>
    </xf>
    <xf numFmtId="4" fontId="53" fillId="0" borderId="0" xfId="241" applyNumberFormat="1" applyFont="1" applyAlignment="1" applyProtection="1">
      <alignment horizontal="justify" vertical="top" wrapText="1"/>
    </xf>
    <xf numFmtId="0" fontId="48" fillId="0" borderId="0" xfId="0" applyFont="1" applyAlignment="1" applyProtection="1">
      <alignment horizontal="right" vertical="top" wrapText="1"/>
    </xf>
    <xf numFmtId="0" fontId="106" fillId="0" borderId="0" xfId="0" applyFont="1" applyAlignment="1" applyProtection="1">
      <alignment horizontal="right" vertical="top" wrapText="1"/>
    </xf>
    <xf numFmtId="49" fontId="49" fillId="0" borderId="0" xfId="229" applyNumberFormat="1" applyFont="1" applyAlignment="1" applyProtection="1">
      <alignment vertical="top" wrapText="1"/>
    </xf>
    <xf numFmtId="49" fontId="53" fillId="0" borderId="0" xfId="229" applyNumberFormat="1" applyFont="1" applyAlignment="1" applyProtection="1">
      <alignment vertical="top" wrapText="1"/>
    </xf>
    <xf numFmtId="49" fontId="53" fillId="0" borderId="0" xfId="229" quotePrefix="1" applyNumberFormat="1" applyFont="1" applyAlignment="1" applyProtection="1">
      <alignment vertical="top" wrapText="1"/>
    </xf>
    <xf numFmtId="0" fontId="53" fillId="0" borderId="0" xfId="1" applyFont="1" applyAlignment="1" applyProtection="1">
      <alignment horizontal="right" vertical="top" wrapText="1"/>
    </xf>
    <xf numFmtId="4" fontId="54" fillId="0" borderId="0" xfId="1" applyNumberFormat="1" applyFont="1" applyAlignment="1" applyProtection="1">
      <alignment horizontal="right" vertical="top" wrapText="1"/>
    </xf>
    <xf numFmtId="165" fontId="53" fillId="0" borderId="0" xfId="1" applyNumberFormat="1" applyFont="1" applyAlignment="1" applyProtection="1">
      <alignment horizontal="right" vertical="top" wrapText="1"/>
    </xf>
    <xf numFmtId="0" fontId="46" fillId="0" borderId="0" xfId="0" applyFont="1" applyAlignment="1" applyProtection="1">
      <alignment wrapText="1"/>
    </xf>
    <xf numFmtId="0" fontId="47" fillId="0" borderId="0" xfId="0" applyFont="1" applyAlignment="1" applyProtection="1">
      <alignment wrapText="1"/>
    </xf>
    <xf numFmtId="0" fontId="146" fillId="0" borderId="0" xfId="0" applyFont="1" applyAlignment="1" applyProtection="1">
      <alignment horizontal="center" vertical="center"/>
    </xf>
    <xf numFmtId="49" fontId="53" fillId="0" borderId="0" xfId="1" applyNumberFormat="1" applyFont="1" applyAlignment="1" applyProtection="1">
      <alignment horizontal="left" vertical="top" wrapText="1"/>
    </xf>
    <xf numFmtId="0" fontId="142" fillId="0" borderId="0" xfId="1" applyFont="1" applyAlignment="1" applyProtection="1">
      <alignment horizontal="right" vertical="top" wrapText="1"/>
    </xf>
    <xf numFmtId="4" fontId="143" fillId="0" borderId="0" xfId="1" applyNumberFormat="1" applyFont="1" applyAlignment="1" applyProtection="1">
      <alignment horizontal="right" vertical="top" wrapText="1"/>
    </xf>
    <xf numFmtId="165" fontId="142" fillId="0" borderId="0" xfId="1" applyNumberFormat="1" applyFont="1" applyAlignment="1" applyProtection="1">
      <alignment horizontal="right" vertical="top" wrapText="1"/>
    </xf>
    <xf numFmtId="165" fontId="143" fillId="0" borderId="0" xfId="1" applyNumberFormat="1" applyFont="1" applyAlignment="1" applyProtection="1">
      <alignment horizontal="right" vertical="top" wrapText="1"/>
    </xf>
    <xf numFmtId="49" fontId="139" fillId="0" borderId="0" xfId="1" applyNumberFormat="1" applyFont="1" applyAlignment="1" applyProtection="1">
      <alignment horizontal="left" vertical="top" wrapText="1"/>
    </xf>
    <xf numFmtId="0" fontId="0" fillId="0" borderId="0" xfId="0" applyProtection="1"/>
    <xf numFmtId="49" fontId="142" fillId="0" borderId="0" xfId="1" applyNumberFormat="1" applyFont="1" applyAlignment="1" applyProtection="1">
      <alignment horizontal="left" wrapText="1"/>
    </xf>
    <xf numFmtId="165" fontId="147" fillId="0" borderId="0" xfId="1" applyNumberFormat="1" applyFont="1" applyAlignment="1" applyProtection="1">
      <alignment horizontal="right" vertical="top" wrapText="1"/>
    </xf>
    <xf numFmtId="0" fontId="49" fillId="0" borderId="1" xfId="578" quotePrefix="1" applyFont="1" applyBorder="1" applyAlignment="1" applyProtection="1">
      <alignment horizontal="left" vertical="top" wrapText="1"/>
    </xf>
    <xf numFmtId="0" fontId="55" fillId="0" borderId="1" xfId="578" applyFont="1" applyBorder="1" applyAlignment="1" applyProtection="1">
      <alignment horizontal="right" vertical="top" wrapText="1"/>
    </xf>
    <xf numFmtId="4" fontId="55" fillId="0" borderId="1" xfId="578" applyNumberFormat="1" applyFont="1" applyBorder="1" applyAlignment="1" applyProtection="1">
      <alignment horizontal="right" vertical="top" wrapText="1"/>
    </xf>
    <xf numFmtId="165" fontId="49" fillId="0" borderId="1" xfId="1" applyNumberFormat="1" applyFont="1" applyBorder="1" applyAlignment="1" applyProtection="1">
      <alignment horizontal="right" vertical="top" wrapText="1"/>
    </xf>
    <xf numFmtId="49" fontId="49" fillId="0" borderId="0" xfId="1" applyNumberFormat="1" applyFont="1" applyAlignment="1" applyProtection="1">
      <alignment horizontal="left" wrapText="1"/>
    </xf>
    <xf numFmtId="49" fontId="53" fillId="0" borderId="0" xfId="1" applyNumberFormat="1" applyFont="1" applyAlignment="1" applyProtection="1">
      <alignment horizontal="left" wrapText="1"/>
    </xf>
    <xf numFmtId="49" fontId="49" fillId="0" borderId="0" xfId="1" applyNumberFormat="1" applyFont="1" applyAlignment="1" applyProtection="1">
      <alignment horizontal="left" vertical="top" wrapText="1"/>
    </xf>
    <xf numFmtId="0" fontId="53" fillId="0" borderId="0" xfId="1486" applyFont="1" applyAlignment="1" applyProtection="1">
      <alignment vertical="top" wrapText="1"/>
    </xf>
    <xf numFmtId="4" fontId="54" fillId="0" borderId="0" xfId="579" applyNumberFormat="1" applyFont="1" applyAlignment="1" applyProtection="1">
      <alignment horizontal="right" vertical="top" wrapText="1"/>
    </xf>
    <xf numFmtId="0" fontId="53" fillId="0" borderId="0" xfId="1486" applyFont="1" applyAlignment="1" applyProtection="1">
      <alignment horizontal="left" vertical="top" wrapText="1"/>
    </xf>
    <xf numFmtId="0" fontId="49" fillId="0" borderId="0" xfId="1486" applyFont="1" applyAlignment="1" applyProtection="1">
      <alignment vertical="top"/>
    </xf>
    <xf numFmtId="4" fontId="54" fillId="0" borderId="1" xfId="579" applyNumberFormat="1" applyFont="1" applyBorder="1" applyAlignment="1" applyProtection="1">
      <alignment horizontal="right" vertical="top" wrapText="1"/>
    </xf>
    <xf numFmtId="0" fontId="53" fillId="0" borderId="0" xfId="1" applyFont="1" applyAlignment="1" applyProtection="1">
      <alignment vertical="top" wrapText="1"/>
    </xf>
    <xf numFmtId="0" fontId="49" fillId="0" borderId="1" xfId="1" quotePrefix="1" applyFont="1" applyBorder="1" applyAlignment="1" applyProtection="1">
      <alignment horizontal="left" vertical="top" wrapText="1"/>
    </xf>
    <xf numFmtId="0" fontId="55" fillId="0" borderId="1" xfId="1" applyFont="1" applyBorder="1" applyAlignment="1" applyProtection="1">
      <alignment horizontal="right" vertical="top" wrapText="1"/>
    </xf>
    <xf numFmtId="4" fontId="55" fillId="0" borderId="1" xfId="1" applyNumberFormat="1" applyFont="1" applyBorder="1" applyAlignment="1" applyProtection="1">
      <alignment horizontal="right" vertical="top" wrapText="1"/>
    </xf>
    <xf numFmtId="0" fontId="49" fillId="0" borderId="0" xfId="1" quotePrefix="1" applyFont="1" applyAlignment="1" applyProtection="1">
      <alignment horizontal="left" vertical="top" wrapText="1"/>
    </xf>
    <xf numFmtId="0" fontId="55" fillId="0" borderId="0" xfId="1" applyFont="1" applyAlignment="1" applyProtection="1">
      <alignment horizontal="right" vertical="top" wrapText="1"/>
    </xf>
    <xf numFmtId="4" fontId="55" fillId="0" borderId="0" xfId="1" applyNumberFormat="1" applyFont="1" applyAlignment="1" applyProtection="1">
      <alignment horizontal="right" vertical="top" wrapText="1"/>
    </xf>
    <xf numFmtId="0" fontId="49" fillId="0" borderId="0" xfId="578" applyFont="1" applyAlignment="1" applyProtection="1">
      <alignment wrapText="1"/>
    </xf>
    <xf numFmtId="0" fontId="52" fillId="0" borderId="0" xfId="578" applyFont="1" applyAlignment="1" applyProtection="1">
      <alignment horizontal="right" vertical="top" wrapText="1"/>
    </xf>
    <xf numFmtId="165" fontId="53" fillId="0" borderId="0" xfId="579" applyNumberFormat="1" applyFont="1" applyAlignment="1" applyProtection="1">
      <alignment horizontal="right" vertical="top" wrapText="1"/>
    </xf>
    <xf numFmtId="165" fontId="49" fillId="0" borderId="0" xfId="578" applyNumberFormat="1" applyFont="1" applyAlignment="1" applyProtection="1">
      <alignment horizontal="right" vertical="top" wrapText="1"/>
    </xf>
    <xf numFmtId="0" fontId="56" fillId="0" borderId="0" xfId="105" applyFont="1" applyAlignment="1" applyProtection="1">
      <alignment vertical="top" wrapText="1"/>
    </xf>
    <xf numFmtId="0" fontId="53" fillId="0" borderId="0" xfId="105" applyFont="1" applyAlignment="1" applyProtection="1">
      <alignment wrapText="1"/>
    </xf>
    <xf numFmtId="0" fontId="53" fillId="0" borderId="0" xfId="594" applyFont="1" applyAlignment="1" applyProtection="1">
      <alignment horizontal="left" vertical="top" wrapText="1"/>
    </xf>
    <xf numFmtId="0" fontId="53" fillId="0" borderId="0" xfId="579" applyFont="1" applyAlignment="1" applyProtection="1">
      <alignment horizontal="right" vertical="top" wrapText="1"/>
    </xf>
    <xf numFmtId="0" fontId="142" fillId="0" borderId="0" xfId="597" applyFont="1" applyAlignment="1" applyProtection="1">
      <alignment horizontal="justify" vertical="top" wrapText="1"/>
    </xf>
    <xf numFmtId="0" fontId="142" fillId="0" borderId="0" xfId="579" applyFont="1" applyAlignment="1" applyProtection="1">
      <alignment horizontal="right" vertical="top" wrapText="1"/>
    </xf>
    <xf numFmtId="4" fontId="143" fillId="0" borderId="0" xfId="579" applyNumberFormat="1" applyFont="1" applyAlignment="1" applyProtection="1">
      <alignment horizontal="right" vertical="top" wrapText="1"/>
    </xf>
    <xf numFmtId="165" fontId="142" fillId="0" borderId="0" xfId="579" applyNumberFormat="1" applyFont="1" applyAlignment="1" applyProtection="1">
      <alignment horizontal="right" vertical="top" wrapText="1"/>
    </xf>
    <xf numFmtId="0" fontId="53" fillId="0" borderId="0" xfId="597" applyFont="1" applyAlignment="1" applyProtection="1">
      <alignment horizontal="justify" vertical="top" wrapText="1"/>
    </xf>
    <xf numFmtId="0" fontId="142" fillId="0" borderId="0" xfId="2" applyFont="1" applyAlignment="1" applyProtection="1">
      <alignment horizontal="justify" vertical="top"/>
    </xf>
    <xf numFmtId="1" fontId="54" fillId="0" borderId="0" xfId="579" applyNumberFormat="1" applyFont="1" applyAlignment="1" applyProtection="1">
      <alignment horizontal="right" vertical="top" wrapText="1"/>
    </xf>
    <xf numFmtId="0" fontId="49" fillId="0" borderId="0" xfId="105" applyFont="1" applyAlignment="1" applyProtection="1">
      <alignment horizontal="justify" vertical="top" wrapText="1"/>
    </xf>
    <xf numFmtId="0" fontId="53" fillId="0" borderId="0" xfId="3" applyFont="1" applyAlignment="1" applyProtection="1">
      <alignment horizontal="left" vertical="top" wrapText="1"/>
    </xf>
    <xf numFmtId="0" fontId="53" fillId="0" borderId="0" xfId="105" applyFont="1" applyAlignment="1" applyProtection="1">
      <alignment horizontal="justify" vertical="top" wrapText="1"/>
    </xf>
    <xf numFmtId="0" fontId="2" fillId="0" borderId="0" xfId="0" applyFont="1" applyAlignment="1" applyProtection="1">
      <alignment horizontal="center" vertical="center"/>
    </xf>
    <xf numFmtId="0" fontId="16" fillId="0" borderId="0" xfId="0" applyFont="1" applyProtection="1"/>
    <xf numFmtId="165" fontId="115" fillId="0" borderId="0" xfId="579" applyNumberFormat="1" applyFont="1" applyAlignment="1" applyProtection="1">
      <alignment horizontal="right" vertical="top" wrapText="1"/>
    </xf>
    <xf numFmtId="165" fontId="115" fillId="0" borderId="0" xfId="1" applyNumberFormat="1" applyFont="1" applyAlignment="1" applyProtection="1">
      <alignment horizontal="right" vertical="top" wrapText="1"/>
    </xf>
    <xf numFmtId="0" fontId="53" fillId="0" borderId="0" xfId="105" applyFont="1" applyAlignment="1" applyProtection="1">
      <alignment horizontal="left" vertical="top" wrapText="1"/>
    </xf>
    <xf numFmtId="49" fontId="53" fillId="0" borderId="0" xfId="579" applyNumberFormat="1" applyFont="1" applyAlignment="1" applyProtection="1">
      <alignment horizontal="left" wrapText="1"/>
    </xf>
    <xf numFmtId="49" fontId="49" fillId="0" borderId="0" xfId="579" applyNumberFormat="1" applyFont="1" applyAlignment="1" applyProtection="1">
      <alignment horizontal="left" wrapText="1"/>
    </xf>
    <xf numFmtId="0" fontId="53" fillId="0" borderId="0" xfId="0" applyFont="1" applyProtection="1"/>
    <xf numFmtId="0" fontId="49" fillId="0" borderId="0" xfId="105" applyFont="1" applyAlignment="1" applyProtection="1">
      <alignment horizontal="left" vertical="top" wrapText="1"/>
    </xf>
    <xf numFmtId="0" fontId="53" fillId="0" borderId="0" xfId="105" applyFont="1" applyAlignment="1" applyProtection="1">
      <alignment vertical="top" wrapText="1"/>
    </xf>
    <xf numFmtId="0" fontId="161" fillId="0" borderId="0" xfId="105" applyFont="1" applyAlignment="1" applyProtection="1">
      <alignment vertical="top" wrapText="1"/>
    </xf>
    <xf numFmtId="0" fontId="142" fillId="0" borderId="0" xfId="105" applyFont="1" applyAlignment="1" applyProtection="1">
      <alignment horizontal="justify" vertical="top" wrapText="1"/>
    </xf>
    <xf numFmtId="165" fontId="147" fillId="0" borderId="0" xfId="579" applyNumberFormat="1" applyFont="1" applyAlignment="1" applyProtection="1">
      <alignment horizontal="right" vertical="top" wrapText="1"/>
    </xf>
    <xf numFmtId="0" fontId="53" fillId="0" borderId="0" xfId="0" applyFont="1" applyAlignment="1" applyProtection="1">
      <alignment horizontal="justify" vertical="top" wrapText="1"/>
    </xf>
    <xf numFmtId="0" fontId="142" fillId="0" borderId="0" xfId="105" applyFont="1" applyAlignment="1" applyProtection="1">
      <alignment horizontal="left" vertical="top" wrapText="1"/>
    </xf>
    <xf numFmtId="165" fontId="46" fillId="0" borderId="0" xfId="1" applyNumberFormat="1" applyFont="1" applyAlignment="1" applyProtection="1">
      <alignment horizontal="right" vertical="top" wrapText="1"/>
    </xf>
    <xf numFmtId="0" fontId="49" fillId="0" borderId="0" xfId="105" applyFont="1" applyAlignment="1" applyProtection="1">
      <alignment vertical="top" wrapText="1"/>
    </xf>
    <xf numFmtId="165" fontId="143" fillId="0" borderId="0" xfId="579" applyNumberFormat="1" applyFont="1" applyAlignment="1" applyProtection="1">
      <alignment horizontal="right" vertical="top" wrapText="1"/>
    </xf>
    <xf numFmtId="165" fontId="54" fillId="0" borderId="0" xfId="1" applyNumberFormat="1" applyFont="1" applyAlignment="1" applyProtection="1">
      <alignment horizontal="right" vertical="top" wrapText="1"/>
    </xf>
    <xf numFmtId="0" fontId="1" fillId="0" borderId="0" xfId="0" applyFont="1" applyProtection="1"/>
    <xf numFmtId="165" fontId="54" fillId="0" borderId="0" xfId="579" applyNumberFormat="1" applyFont="1" applyAlignment="1" applyProtection="1">
      <alignment horizontal="right" vertical="top" wrapText="1"/>
    </xf>
    <xf numFmtId="1" fontId="3" fillId="0" borderId="0" xfId="0" applyNumberFormat="1" applyFont="1" applyAlignment="1" applyProtection="1">
      <alignment horizontal="left" vertical="top"/>
    </xf>
    <xf numFmtId="0" fontId="49" fillId="0" borderId="0" xfId="0" applyFont="1" applyAlignment="1" applyProtection="1">
      <alignment horizontal="justify" vertical="top" wrapText="1"/>
    </xf>
    <xf numFmtId="0" fontId="53" fillId="0" borderId="0" xfId="0" applyFont="1" applyAlignment="1" applyProtection="1">
      <alignment horizontal="left" vertical="top" wrapText="1"/>
    </xf>
    <xf numFmtId="4" fontId="53" fillId="0" borderId="0" xfId="0" applyNumberFormat="1" applyFont="1" applyAlignment="1" applyProtection="1">
      <alignment horizontal="right" vertical="top"/>
    </xf>
    <xf numFmtId="0" fontId="130" fillId="0" borderId="0" xfId="0" applyFont="1" applyProtection="1"/>
    <xf numFmtId="0" fontId="53" fillId="0" borderId="0" xfId="1488" applyFont="1" applyAlignment="1" applyProtection="1">
      <alignment vertical="top" wrapText="1"/>
    </xf>
    <xf numFmtId="0" fontId="53" fillId="0" borderId="0" xfId="0" applyFont="1" applyAlignment="1" applyProtection="1">
      <alignment vertical="top" wrapText="1"/>
    </xf>
    <xf numFmtId="0" fontId="49" fillId="0" borderId="0" xfId="1488" applyFont="1" applyAlignment="1" applyProtection="1">
      <alignment vertical="top" wrapText="1"/>
    </xf>
    <xf numFmtId="0" fontId="47" fillId="0" borderId="0" xfId="1488" applyFont="1" applyAlignment="1" applyProtection="1">
      <alignment vertical="top" wrapText="1"/>
    </xf>
    <xf numFmtId="0" fontId="53" fillId="0" borderId="0" xfId="0" applyFont="1" applyAlignment="1" applyProtection="1">
      <alignment horizontal="left" vertical="top"/>
    </xf>
    <xf numFmtId="1" fontId="53" fillId="0" borderId="0" xfId="0" applyNumberFormat="1" applyFont="1" applyAlignment="1" applyProtection="1">
      <alignment horizontal="center" vertical="top" wrapText="1"/>
    </xf>
    <xf numFmtId="0" fontId="46" fillId="0" borderId="0" xfId="0" applyFont="1" applyAlignment="1" applyProtection="1">
      <alignment vertical="top"/>
    </xf>
    <xf numFmtId="0" fontId="46" fillId="0" borderId="0" xfId="1488" applyFont="1" applyAlignment="1" applyProtection="1">
      <alignment vertical="top" wrapText="1"/>
    </xf>
    <xf numFmtId="0" fontId="53" fillId="0" borderId="0" xfId="105" quotePrefix="1" applyFont="1" applyAlignment="1" applyProtection="1">
      <alignment horizontal="left" vertical="top" wrapText="1"/>
    </xf>
    <xf numFmtId="0" fontId="53" fillId="0" borderId="0" xfId="105" applyFont="1" applyAlignment="1" applyProtection="1">
      <alignment horizontal="right" vertical="top" wrapText="1"/>
    </xf>
    <xf numFmtId="165" fontId="49" fillId="0" borderId="1" xfId="578" applyNumberFormat="1" applyFont="1" applyBorder="1" applyAlignment="1" applyProtection="1">
      <alignment horizontal="right" vertical="top" wrapText="1"/>
    </xf>
    <xf numFmtId="0" fontId="53" fillId="0" borderId="0" xfId="105" applyFont="1" applyAlignment="1" applyProtection="1">
      <alignment horizontal="left" vertical="top" wrapText="1" readingOrder="1"/>
    </xf>
    <xf numFmtId="49" fontId="53" fillId="0" borderId="0" xfId="579" applyNumberFormat="1" applyFont="1" applyAlignment="1" applyProtection="1">
      <alignment horizontal="left" vertical="top" wrapText="1"/>
    </xf>
    <xf numFmtId="0" fontId="53" fillId="0" borderId="0" xfId="0" applyFont="1" applyAlignment="1" applyProtection="1">
      <alignment horizontal="right" vertical="top"/>
    </xf>
    <xf numFmtId="0" fontId="53" fillId="0" borderId="0" xfId="0" applyFont="1" applyAlignment="1" applyProtection="1">
      <alignment horizontal="center" vertical="top"/>
    </xf>
    <xf numFmtId="0" fontId="53" fillId="0" borderId="1" xfId="578" quotePrefix="1" applyFont="1" applyBorder="1" applyAlignment="1" applyProtection="1">
      <alignment horizontal="left" vertical="top" wrapText="1"/>
    </xf>
    <xf numFmtId="0" fontId="58" fillId="0" borderId="1" xfId="578" applyFont="1" applyBorder="1" applyAlignment="1" applyProtection="1">
      <alignment horizontal="right" vertical="top" wrapText="1"/>
    </xf>
    <xf numFmtId="4" fontId="58" fillId="0" borderId="1" xfId="578" applyNumberFormat="1" applyFont="1" applyBorder="1" applyAlignment="1" applyProtection="1">
      <alignment horizontal="right" vertical="top" wrapText="1"/>
    </xf>
    <xf numFmtId="49" fontId="49" fillId="0" borderId="0" xfId="579" applyNumberFormat="1" applyFont="1" applyAlignment="1" applyProtection="1">
      <alignment horizontal="left" vertical="top" wrapText="1"/>
    </xf>
    <xf numFmtId="0" fontId="55" fillId="0" borderId="0" xfId="578" applyFont="1" applyAlignment="1" applyProtection="1">
      <alignment horizontal="right" vertical="top" wrapText="1"/>
    </xf>
    <xf numFmtId="4" fontId="55" fillId="0" borderId="0" xfId="578" applyNumberFormat="1" applyFont="1" applyAlignment="1" applyProtection="1">
      <alignment horizontal="right" vertical="top" wrapText="1"/>
    </xf>
    <xf numFmtId="0" fontId="53" fillId="0" borderId="0" xfId="151" applyFont="1" applyAlignment="1" applyProtection="1">
      <alignment horizontal="justify" vertical="top"/>
    </xf>
    <xf numFmtId="0" fontId="53" fillId="0" borderId="0" xfId="151" applyFont="1" applyAlignment="1" applyProtection="1">
      <alignment horizontal="center" vertical="top"/>
    </xf>
    <xf numFmtId="0" fontId="53" fillId="0" borderId="0" xfId="578" quotePrefix="1" applyFont="1" applyAlignment="1" applyProtection="1">
      <alignment horizontal="left" vertical="top" wrapText="1"/>
    </xf>
    <xf numFmtId="0" fontId="58" fillId="0" borderId="0" xfId="578" applyFont="1" applyAlignment="1" applyProtection="1">
      <alignment horizontal="right" vertical="top" wrapText="1"/>
    </xf>
    <xf numFmtId="4" fontId="58" fillId="0" borderId="0" xfId="578" applyNumberFormat="1" applyFont="1" applyAlignment="1" applyProtection="1">
      <alignment horizontal="right" vertical="top" wrapText="1"/>
    </xf>
    <xf numFmtId="165" fontId="53" fillId="0" borderId="0" xfId="578" applyNumberFormat="1" applyFont="1" applyAlignment="1" applyProtection="1">
      <alignment horizontal="right" vertical="top" wrapText="1"/>
    </xf>
    <xf numFmtId="0" fontId="54" fillId="0" borderId="0" xfId="579" applyFont="1" applyAlignment="1" applyProtection="1">
      <alignment horizontal="right" vertical="top" wrapText="1"/>
    </xf>
    <xf numFmtId="0" fontId="148" fillId="0" borderId="0" xfId="0" applyFont="1" applyAlignment="1" applyProtection="1">
      <alignment horizontal="right" vertical="top" wrapText="1"/>
    </xf>
    <xf numFmtId="0" fontId="130" fillId="0" borderId="0" xfId="0" applyFont="1" applyAlignment="1" applyProtection="1">
      <alignment vertical="top"/>
    </xf>
    <xf numFmtId="4" fontId="155" fillId="0" borderId="0" xfId="579" applyNumberFormat="1" applyFont="1" applyAlignment="1" applyProtection="1">
      <alignment horizontal="right" vertical="top" wrapText="1"/>
    </xf>
    <xf numFmtId="0" fontId="18" fillId="0" borderId="0" xfId="0" applyFont="1" applyAlignment="1" applyProtection="1">
      <alignment horizontal="left" vertical="top" wrapText="1"/>
    </xf>
    <xf numFmtId="0" fontId="3" fillId="0" borderId="0" xfId="0" applyFont="1" applyAlignment="1" applyProtection="1">
      <alignment horizontal="right"/>
    </xf>
    <xf numFmtId="3" fontId="129" fillId="0" borderId="0" xfId="0" applyNumberFormat="1" applyFont="1" applyAlignment="1" applyProtection="1">
      <alignment horizontal="right" vertical="top"/>
    </xf>
    <xf numFmtId="0" fontId="56" fillId="0" borderId="0" xfId="3" applyFont="1" applyAlignment="1" applyProtection="1">
      <alignment vertical="top" wrapText="1"/>
    </xf>
    <xf numFmtId="0" fontId="53" fillId="0" borderId="0" xfId="3" applyFont="1" applyAlignment="1" applyProtection="1">
      <alignment horizontal="justify" vertical="top" wrapText="1"/>
    </xf>
    <xf numFmtId="0" fontId="49" fillId="0" borderId="0" xfId="3" applyFont="1" applyAlignment="1" applyProtection="1">
      <alignment horizontal="justify" vertical="top" wrapText="1"/>
    </xf>
    <xf numFmtId="0" fontId="46" fillId="0" borderId="0" xfId="0" applyFont="1" applyAlignment="1" applyProtection="1">
      <alignment horizontal="center" vertical="top"/>
    </xf>
    <xf numFmtId="0" fontId="49" fillId="0" borderId="0" xfId="0" applyFont="1" applyAlignment="1" applyProtection="1">
      <alignment horizontal="justify" vertical="top"/>
    </xf>
    <xf numFmtId="2" fontId="155" fillId="0" borderId="0" xfId="0" applyNumberFormat="1" applyFont="1" applyAlignment="1" applyProtection="1">
      <alignment vertical="top"/>
    </xf>
    <xf numFmtId="0" fontId="49" fillId="0" borderId="0" xfId="151" applyFont="1" applyAlignment="1" applyProtection="1">
      <alignment horizontal="justify" vertical="top"/>
    </xf>
    <xf numFmtId="2" fontId="155" fillId="0" borderId="0" xfId="579" applyNumberFormat="1" applyFont="1" applyAlignment="1" applyProtection="1">
      <alignment vertical="top"/>
    </xf>
    <xf numFmtId="0" fontId="53" fillId="0" borderId="0" xfId="0" applyFont="1" applyAlignment="1" applyProtection="1">
      <alignment horizontal="center"/>
    </xf>
    <xf numFmtId="2" fontId="155" fillId="0" borderId="0" xfId="0" applyNumberFormat="1" applyFont="1" applyProtection="1"/>
    <xf numFmtId="0" fontId="49" fillId="0" borderId="0" xfId="0" applyFont="1" applyAlignment="1" applyProtection="1">
      <alignment vertical="top" wrapText="1"/>
    </xf>
    <xf numFmtId="0" fontId="53" fillId="0" borderId="0" xfId="0" applyFont="1" applyAlignment="1" applyProtection="1">
      <alignment vertical="top"/>
    </xf>
    <xf numFmtId="0" fontId="49" fillId="0" borderId="0" xfId="0" applyFont="1" applyAlignment="1" applyProtection="1">
      <alignment vertical="top"/>
    </xf>
    <xf numFmtId="0" fontId="57" fillId="0" borderId="0" xfId="0" applyFont="1" applyAlignment="1" applyProtection="1">
      <alignment wrapText="1"/>
    </xf>
    <xf numFmtId="0" fontId="128" fillId="0" borderId="0" xfId="0" applyFont="1" applyAlignment="1" applyProtection="1">
      <alignment wrapText="1"/>
    </xf>
    <xf numFmtId="0" fontId="154" fillId="0" borderId="0" xfId="0" applyFont="1" applyAlignment="1" applyProtection="1">
      <alignment vertical="top" wrapText="1"/>
    </xf>
    <xf numFmtId="0" fontId="57" fillId="0" borderId="0" xfId="105" applyFont="1" applyAlignment="1" applyProtection="1">
      <alignment vertical="top" wrapText="1"/>
    </xf>
    <xf numFmtId="0" fontId="53" fillId="0" borderId="0" xfId="1" applyFont="1" applyAlignment="1" applyProtection="1">
      <alignment wrapText="1"/>
    </xf>
    <xf numFmtId="0" fontId="49" fillId="0" borderId="0" xfId="578" applyFont="1" applyAlignment="1" applyProtection="1">
      <alignment horizontal="right" vertical="top" wrapText="1"/>
    </xf>
    <xf numFmtId="0" fontId="57" fillId="0" borderId="0" xfId="104" applyFont="1" applyAlignment="1" applyProtection="1">
      <alignment vertical="top" wrapText="1"/>
    </xf>
    <xf numFmtId="49" fontId="53" fillId="0" borderId="0" xfId="3" applyNumberFormat="1" applyFont="1" applyAlignment="1" applyProtection="1">
      <alignment horizontal="left" vertical="top" wrapText="1"/>
    </xf>
    <xf numFmtId="0" fontId="53" fillId="0" borderId="0" xfId="2" applyFont="1" applyAlignment="1" applyProtection="1">
      <alignment horizontal="justify" vertical="top"/>
    </xf>
    <xf numFmtId="0" fontId="53" fillId="0" borderId="0" xfId="2" applyFont="1" applyAlignment="1" applyProtection="1">
      <alignment horizontal="justify" vertical="top" wrapText="1"/>
    </xf>
    <xf numFmtId="0" fontId="108" fillId="0" borderId="0" xfId="3" applyFont="1" applyAlignment="1" applyProtection="1">
      <alignment horizontal="left" vertical="top" wrapText="1"/>
    </xf>
    <xf numFmtId="0" fontId="139" fillId="0" borderId="0" xfId="578" applyFont="1" applyAlignment="1" applyProtection="1">
      <alignment wrapText="1"/>
    </xf>
    <xf numFmtId="0" fontId="140" fillId="0" borderId="0" xfId="578" applyFont="1" applyAlignment="1" applyProtection="1">
      <alignment horizontal="right" vertical="top" wrapText="1"/>
    </xf>
    <xf numFmtId="165" fontId="139" fillId="0" borderId="0" xfId="578" applyNumberFormat="1" applyFont="1" applyAlignment="1" applyProtection="1">
      <alignment horizontal="right" vertical="top" wrapText="1"/>
    </xf>
    <xf numFmtId="49" fontId="142" fillId="0" borderId="0" xfId="579" applyNumberFormat="1" applyFont="1" applyAlignment="1" applyProtection="1">
      <alignment horizontal="left" wrapText="1"/>
    </xf>
    <xf numFmtId="49" fontId="139" fillId="0" borderId="0" xfId="579" applyNumberFormat="1" applyFont="1" applyAlignment="1" applyProtection="1">
      <alignment horizontal="left" vertical="top" wrapText="1"/>
    </xf>
    <xf numFmtId="0" fontId="142" fillId="0" borderId="0" xfId="1" applyFont="1" applyAlignment="1" applyProtection="1">
      <alignment horizontal="left" vertical="top" wrapText="1"/>
    </xf>
    <xf numFmtId="0" fontId="145" fillId="0" borderId="0" xfId="105" applyFont="1" applyAlignment="1" applyProtection="1">
      <alignment vertical="top" wrapText="1"/>
    </xf>
    <xf numFmtId="0" fontId="139" fillId="0" borderId="1" xfId="578" quotePrefix="1" applyFont="1" applyBorder="1" applyAlignment="1" applyProtection="1">
      <alignment horizontal="left" vertical="top" wrapText="1"/>
    </xf>
    <xf numFmtId="0" fontId="144" fillId="0" borderId="1" xfId="578" applyFont="1" applyBorder="1" applyAlignment="1" applyProtection="1">
      <alignment horizontal="right" vertical="top" wrapText="1"/>
    </xf>
    <xf numFmtId="4" fontId="144" fillId="0" borderId="1" xfId="578" applyNumberFormat="1" applyFont="1" applyBorder="1" applyAlignment="1" applyProtection="1">
      <alignment horizontal="right" vertical="top" wrapText="1"/>
    </xf>
    <xf numFmtId="165" fontId="139" fillId="0" borderId="1" xfId="578" applyNumberFormat="1" applyFont="1" applyBorder="1" applyAlignment="1" applyProtection="1">
      <alignment horizontal="right" vertical="top" wrapText="1"/>
    </xf>
    <xf numFmtId="0" fontId="49" fillId="0" borderId="0" xfId="0" applyFont="1" applyProtection="1"/>
    <xf numFmtId="0" fontId="46" fillId="0" borderId="0" xfId="1505" applyFont="1" applyAlignment="1" applyProtection="1">
      <alignment vertical="top" wrapText="1"/>
    </xf>
    <xf numFmtId="0" fontId="114" fillId="0" borderId="0" xfId="0" applyFont="1" applyAlignment="1" applyProtection="1">
      <alignment vertical="center" wrapText="1"/>
    </xf>
    <xf numFmtId="0" fontId="46" fillId="0" borderId="0" xfId="1505" applyFont="1" applyAlignment="1" applyProtection="1">
      <alignment horizontal="center" vertical="top"/>
    </xf>
    <xf numFmtId="0" fontId="46" fillId="0" borderId="0" xfId="1505" applyFont="1" applyAlignment="1" applyProtection="1">
      <alignment horizontal="center" vertical="top" readingOrder="1"/>
    </xf>
    <xf numFmtId="165" fontId="150" fillId="0" borderId="0" xfId="1" applyNumberFormat="1" applyFont="1" applyAlignment="1" applyProtection="1">
      <alignment horizontal="right" vertical="top" wrapText="1"/>
    </xf>
    <xf numFmtId="0" fontId="116" fillId="0" borderId="1" xfId="0" applyFont="1" applyBorder="1" applyAlignment="1" applyProtection="1">
      <alignment vertical="center" wrapText="1"/>
    </xf>
    <xf numFmtId="0" fontId="49" fillId="0" borderId="1" xfId="579" applyFont="1" applyBorder="1" applyAlignment="1" applyProtection="1">
      <alignment horizontal="right" vertical="top" wrapText="1"/>
    </xf>
    <xf numFmtId="4" fontId="113" fillId="0" borderId="1" xfId="579" applyNumberFormat="1" applyFont="1" applyBorder="1" applyAlignment="1" applyProtection="1">
      <alignment horizontal="right" vertical="top" wrapText="1"/>
    </xf>
    <xf numFmtId="0" fontId="116" fillId="0" borderId="0" xfId="0" applyFont="1" applyAlignment="1" applyProtection="1">
      <alignment vertical="center" wrapText="1"/>
    </xf>
    <xf numFmtId="180" fontId="46" fillId="0" borderId="0" xfId="1520" applyNumberFormat="1" applyFont="1" applyFill="1" applyBorder="1" applyAlignment="1" applyProtection="1">
      <alignment horizontal="center" vertical="top"/>
    </xf>
    <xf numFmtId="0" fontId="57" fillId="0" borderId="0" xfId="1505" applyFont="1" applyAlignment="1" applyProtection="1">
      <alignment vertical="top" wrapText="1"/>
    </xf>
    <xf numFmtId="0" fontId="47" fillId="0" borderId="0" xfId="1505" applyFont="1" applyAlignment="1" applyProtection="1">
      <alignment vertical="top" wrapText="1"/>
    </xf>
    <xf numFmtId="180" fontId="46" fillId="0" borderId="0" xfId="1530" applyNumberFormat="1" applyFont="1" applyFill="1" applyBorder="1" applyAlignment="1" applyProtection="1">
      <alignment horizontal="center" vertical="top"/>
    </xf>
    <xf numFmtId="0" fontId="53" fillId="0" borderId="0" xfId="657" applyNumberFormat="1" applyFont="1" applyFill="1" applyBorder="1" applyAlignment="1" applyProtection="1">
      <alignment horizontal="center" vertical="top"/>
    </xf>
    <xf numFmtId="0" fontId="49" fillId="0" borderId="0" xfId="1505" applyFont="1" applyAlignment="1" applyProtection="1">
      <alignment vertical="center"/>
    </xf>
    <xf numFmtId="180" fontId="46" fillId="0" borderId="0" xfId="1525" applyNumberFormat="1" applyFont="1" applyFill="1" applyBorder="1" applyAlignment="1" applyProtection="1">
      <alignment horizontal="center" vertical="top"/>
    </xf>
    <xf numFmtId="0" fontId="114" fillId="0" borderId="0" xfId="1505" applyFont="1" applyAlignment="1" applyProtection="1">
      <alignment horizontal="center" vertical="top" wrapText="1"/>
    </xf>
    <xf numFmtId="0" fontId="53" fillId="0" borderId="0" xfId="1506" applyFont="1" applyAlignment="1" applyProtection="1">
      <alignment horizontal="left" vertical="top" wrapText="1"/>
    </xf>
    <xf numFmtId="0" fontId="46" fillId="0" borderId="0" xfId="1505" applyFont="1" applyAlignment="1" applyProtection="1">
      <alignment vertical="center" wrapText="1"/>
    </xf>
    <xf numFmtId="0" fontId="46" fillId="0" borderId="0" xfId="1505" applyFont="1" applyAlignment="1" applyProtection="1">
      <alignment horizontal="left" vertical="top" wrapText="1"/>
    </xf>
    <xf numFmtId="0" fontId="114" fillId="0" borderId="0" xfId="1505" applyFont="1" applyAlignment="1" applyProtection="1">
      <alignment vertical="top" wrapText="1"/>
    </xf>
    <xf numFmtId="0" fontId="46" fillId="0" borderId="0" xfId="1505" applyFont="1" applyProtection="1"/>
    <xf numFmtId="0" fontId="49" fillId="0" borderId="0" xfId="579" applyFont="1" applyAlignment="1" applyProtection="1">
      <alignment horizontal="right" vertical="top" wrapText="1"/>
    </xf>
    <xf numFmtId="4" fontId="113" fillId="0" borderId="0" xfId="579" applyNumberFormat="1" applyFont="1" applyAlignment="1" applyProtection="1">
      <alignment horizontal="right" vertical="top" wrapText="1"/>
    </xf>
    <xf numFmtId="165" fontId="141" fillId="0" borderId="0" xfId="578" applyNumberFormat="1" applyFont="1" applyAlignment="1" applyProtection="1">
      <alignment horizontal="right" vertical="top" wrapText="1"/>
    </xf>
    <xf numFmtId="0" fontId="142" fillId="0" borderId="0" xfId="3" applyFont="1" applyAlignment="1" applyProtection="1">
      <alignment horizontal="left" vertical="top" wrapText="1"/>
    </xf>
    <xf numFmtId="0" fontId="139" fillId="0" borderId="0" xfId="578" applyFont="1" applyAlignment="1" applyProtection="1">
      <alignment vertical="top" wrapText="1"/>
    </xf>
    <xf numFmtId="0" fontId="142" fillId="0" borderId="0" xfId="0" quotePrefix="1" applyFont="1" applyAlignment="1" applyProtection="1">
      <alignment horizontal="left" vertical="center" wrapText="1"/>
    </xf>
    <xf numFmtId="0" fontId="142" fillId="0" borderId="1" xfId="578" quotePrefix="1" applyFont="1" applyBorder="1" applyAlignment="1" applyProtection="1">
      <alignment horizontal="left" vertical="top" wrapText="1"/>
    </xf>
    <xf numFmtId="0" fontId="151" fillId="0" borderId="1" xfId="578" applyFont="1" applyBorder="1" applyAlignment="1" applyProtection="1">
      <alignment horizontal="right" vertical="top" wrapText="1"/>
    </xf>
    <xf numFmtId="4" fontId="151" fillId="0" borderId="1" xfId="578" applyNumberFormat="1" applyFont="1" applyBorder="1" applyAlignment="1" applyProtection="1">
      <alignment horizontal="right" vertical="top" wrapText="1"/>
    </xf>
    <xf numFmtId="0" fontId="152" fillId="0" borderId="0" xfId="0" applyFont="1" applyAlignment="1" applyProtection="1">
      <alignment horizontal="right" vertical="top" wrapText="1"/>
    </xf>
    <xf numFmtId="165" fontId="116" fillId="0" borderId="1" xfId="0" applyNumberFormat="1" applyFont="1" applyBorder="1" applyAlignment="1" applyProtection="1">
      <alignment vertical="center" wrapText="1"/>
    </xf>
    <xf numFmtId="0" fontId="47" fillId="0" borderId="0" xfId="0" applyFont="1" applyAlignment="1" applyProtection="1">
      <alignment vertical="top" wrapText="1"/>
    </xf>
    <xf numFmtId="0" fontId="46" fillId="0" borderId="0" xfId="0" applyFont="1" applyAlignment="1" applyProtection="1">
      <alignment vertical="top" wrapText="1"/>
    </xf>
    <xf numFmtId="0" fontId="64" fillId="0" borderId="0" xfId="0" applyFont="1" applyAlignment="1" applyProtection="1">
      <alignment vertical="top" wrapText="1"/>
    </xf>
    <xf numFmtId="0" fontId="126" fillId="0" borderId="0" xfId="0" applyFont="1" applyAlignment="1" applyProtection="1">
      <alignment vertical="top" wrapText="1"/>
    </xf>
    <xf numFmtId="0" fontId="105" fillId="0" borderId="0" xfId="0" applyFont="1" applyAlignment="1" applyProtection="1">
      <alignment vertical="top" wrapText="1"/>
    </xf>
    <xf numFmtId="0" fontId="46" fillId="0" borderId="0" xfId="1560" applyFont="1" applyProtection="1"/>
    <xf numFmtId="0" fontId="46" fillId="0" borderId="0" xfId="1560" applyFont="1" applyAlignment="1" applyProtection="1">
      <alignment vertical="top" wrapText="1"/>
    </xf>
    <xf numFmtId="0" fontId="106" fillId="0" borderId="0" xfId="218" applyFont="1" applyAlignment="1" applyProtection="1">
      <alignment horizontal="left" vertical="top"/>
    </xf>
    <xf numFmtId="0" fontId="49" fillId="0" borderId="0" xfId="1560" applyFont="1" applyProtection="1"/>
    <xf numFmtId="0" fontId="106" fillId="0" borderId="0" xfId="218" applyFont="1" applyAlignment="1" applyProtection="1">
      <alignment vertical="top" wrapText="1"/>
    </xf>
    <xf numFmtId="0" fontId="49" fillId="0" borderId="0" xfId="1560" applyFont="1" applyAlignment="1" applyProtection="1">
      <alignment vertical="top" wrapText="1"/>
    </xf>
    <xf numFmtId="0" fontId="106" fillId="0" borderId="0" xfId="218" applyFont="1" applyAlignment="1" applyProtection="1">
      <alignment vertical="top"/>
    </xf>
    <xf numFmtId="0" fontId="160" fillId="0" borderId="0" xfId="218" applyFont="1" applyAlignment="1" applyProtection="1">
      <alignment vertical="top"/>
    </xf>
    <xf numFmtId="0" fontId="158" fillId="0" borderId="0" xfId="1560" applyFont="1" applyAlignment="1" applyProtection="1">
      <alignment vertical="top" wrapText="1"/>
    </xf>
    <xf numFmtId="0" fontId="53" fillId="0" borderId="0" xfId="1560" applyFont="1" applyAlignment="1" applyProtection="1">
      <alignment vertical="top" wrapText="1"/>
    </xf>
    <xf numFmtId="0" fontId="1" fillId="0" borderId="0" xfId="1560" applyFont="1" applyAlignment="1" applyProtection="1">
      <alignment vertical="top" wrapText="1"/>
    </xf>
    <xf numFmtId="0" fontId="53" fillId="0" borderId="0" xfId="1560" applyFont="1" applyProtection="1"/>
    <xf numFmtId="0" fontId="106" fillId="0" borderId="0" xfId="1560" applyFont="1" applyAlignment="1" applyProtection="1">
      <alignment vertical="top" wrapText="1"/>
    </xf>
    <xf numFmtId="0" fontId="105" fillId="0" borderId="0" xfId="218" applyFont="1" applyAlignment="1" applyProtection="1">
      <alignment vertical="top" wrapText="1"/>
    </xf>
    <xf numFmtId="0" fontId="0" fillId="0" borderId="0" xfId="1560" applyFont="1" applyAlignment="1" applyProtection="1">
      <alignment vertical="top" wrapText="1"/>
    </xf>
    <xf numFmtId="0" fontId="60" fillId="0" borderId="0" xfId="3" applyFont="1" applyAlignment="1" applyProtection="1">
      <alignment vertical="top" wrapText="1"/>
    </xf>
    <xf numFmtId="49" fontId="59" fillId="0" borderId="0" xfId="579" applyNumberFormat="1" applyFont="1" applyAlignment="1" applyProtection="1">
      <alignment horizontal="left" vertical="top" wrapText="1"/>
    </xf>
    <xf numFmtId="0" fontId="150" fillId="0" borderId="0" xfId="0" applyFont="1" applyProtection="1"/>
    <xf numFmtId="165" fontId="153" fillId="0" borderId="0" xfId="578" applyNumberFormat="1" applyFont="1" applyAlignment="1" applyProtection="1">
      <alignment horizontal="right" vertical="top" wrapText="1"/>
    </xf>
    <xf numFmtId="0" fontId="59" fillId="0" borderId="0" xfId="3" applyFont="1" applyAlignment="1" applyProtection="1">
      <alignment horizontal="left" vertical="top" wrapText="1"/>
    </xf>
    <xf numFmtId="49" fontId="142" fillId="0" borderId="0" xfId="1" applyNumberFormat="1" applyFont="1" applyAlignment="1" applyProtection="1">
      <alignment horizontal="left" vertical="top" wrapText="1"/>
    </xf>
    <xf numFmtId="49" fontId="142" fillId="0" borderId="0" xfId="3" applyNumberFormat="1" applyFont="1" applyAlignment="1" applyProtection="1">
      <alignment horizontal="left" vertical="top" wrapText="1"/>
    </xf>
    <xf numFmtId="0" fontId="139" fillId="0" borderId="0" xfId="578" quotePrefix="1" applyFont="1" applyAlignment="1" applyProtection="1">
      <alignment horizontal="left" vertical="top" wrapText="1"/>
    </xf>
    <xf numFmtId="0" fontId="144" fillId="0" borderId="0" xfId="578" applyFont="1" applyAlignment="1" applyProtection="1">
      <alignment horizontal="right" vertical="top" wrapText="1"/>
    </xf>
    <xf numFmtId="4" fontId="144" fillId="0" borderId="0" xfId="578" applyNumberFormat="1" applyFont="1" applyAlignment="1" applyProtection="1">
      <alignment horizontal="right" vertical="top" wrapText="1"/>
    </xf>
    <xf numFmtId="0" fontId="49" fillId="0" borderId="0" xfId="594" applyFont="1" applyAlignment="1" applyProtection="1">
      <alignment horizontal="left" vertical="top" wrapText="1"/>
    </xf>
    <xf numFmtId="165" fontId="162" fillId="0" borderId="0" xfId="1" applyNumberFormat="1" applyFont="1" applyAlignment="1" applyProtection="1">
      <alignment horizontal="right" vertical="top" wrapText="1"/>
    </xf>
    <xf numFmtId="165" fontId="163" fillId="0" borderId="1" xfId="1" applyNumberFormat="1" applyFont="1" applyBorder="1" applyAlignment="1" applyProtection="1">
      <alignment horizontal="right" vertical="top" wrapText="1"/>
    </xf>
    <xf numFmtId="165" fontId="53" fillId="0" borderId="0" xfId="0" applyNumberFormat="1" applyFont="1" applyAlignment="1" applyProtection="1">
      <alignment horizontal="right" vertical="top" wrapText="1"/>
      <protection locked="0"/>
    </xf>
    <xf numFmtId="165" fontId="105" fillId="0" borderId="0" xfId="0" applyNumberFormat="1" applyFont="1" applyAlignment="1" applyProtection="1">
      <alignment horizontal="right" vertical="top" wrapText="1"/>
      <protection locked="0"/>
    </xf>
    <xf numFmtId="165" fontId="106" fillId="0" borderId="0" xfId="0" applyNumberFormat="1" applyFont="1" applyAlignment="1" applyProtection="1">
      <alignment horizontal="right" vertical="top" wrapText="1"/>
      <protection locked="0"/>
    </xf>
    <xf numFmtId="4" fontId="53" fillId="0" borderId="0" xfId="1486" applyNumberFormat="1" applyFont="1" applyAlignment="1" applyProtection="1">
      <alignment vertical="top"/>
      <protection locked="0"/>
    </xf>
    <xf numFmtId="0" fontId="53" fillId="0" borderId="0" xfId="0" applyFont="1" applyAlignment="1" applyProtection="1">
      <alignment horizontal="right" vertical="top" wrapText="1"/>
      <protection locked="0"/>
    </xf>
    <xf numFmtId="165" fontId="53" fillId="0" borderId="0" xfId="0" applyNumberFormat="1" applyFont="1" applyProtection="1">
      <protection locked="0"/>
    </xf>
    <xf numFmtId="0" fontId="1" fillId="0" borderId="0" xfId="0" applyFont="1" applyProtection="1">
      <protection locked="0"/>
    </xf>
    <xf numFmtId="0" fontId="46" fillId="0" borderId="0" xfId="0" applyFont="1" applyProtection="1">
      <protection locked="0"/>
    </xf>
    <xf numFmtId="0" fontId="0" fillId="0" borderId="0" xfId="0" applyProtection="1">
      <protection locked="0"/>
    </xf>
    <xf numFmtId="4" fontId="53" fillId="0" borderId="0" xfId="0" applyNumberFormat="1" applyFont="1" applyAlignment="1" applyProtection="1">
      <alignment horizontal="right" vertical="top"/>
      <protection locked="0"/>
    </xf>
    <xf numFmtId="165" fontId="53" fillId="0" borderId="0" xfId="151" applyNumberFormat="1" applyFont="1" applyAlignment="1" applyProtection="1">
      <alignment horizontal="center" vertical="top"/>
      <protection locked="0"/>
    </xf>
    <xf numFmtId="165" fontId="53" fillId="0" borderId="0" xfId="151" applyNumberFormat="1" applyFont="1" applyAlignment="1" applyProtection="1">
      <alignment horizontal="right" vertical="top" wrapText="1"/>
      <protection locked="0"/>
    </xf>
    <xf numFmtId="4" fontId="54" fillId="0" borderId="0" xfId="579" applyNumberFormat="1" applyFont="1" applyAlignment="1" applyProtection="1">
      <alignment horizontal="right" vertical="top" wrapText="1"/>
      <protection locked="0"/>
    </xf>
    <xf numFmtId="4" fontId="53" fillId="0" borderId="0" xfId="1530" applyNumberFormat="1" applyFont="1" applyFill="1" applyBorder="1" applyAlignment="1" applyProtection="1">
      <alignment horizontal="center" vertical="top"/>
      <protection locked="0"/>
    </xf>
    <xf numFmtId="4" fontId="46" fillId="0" borderId="0" xfId="1530" applyNumberFormat="1" applyFont="1" applyFill="1" applyBorder="1" applyAlignment="1" applyProtection="1">
      <alignment horizontal="center" vertical="top"/>
      <protection locked="0"/>
    </xf>
    <xf numFmtId="4" fontId="46" fillId="0" borderId="0" xfId="1525" applyNumberFormat="1" applyFont="1" applyFill="1" applyBorder="1" applyAlignment="1" applyProtection="1">
      <alignment horizontal="center" vertical="top"/>
      <protection locked="0"/>
    </xf>
    <xf numFmtId="4" fontId="53" fillId="0" borderId="0" xfId="1549" applyNumberFormat="1" applyFont="1" applyFill="1" applyBorder="1" applyAlignment="1" applyProtection="1">
      <alignment horizontal="center" vertical="top"/>
      <protection locked="0"/>
    </xf>
    <xf numFmtId="0" fontId="152" fillId="0" borderId="0" xfId="0" applyFont="1" applyAlignment="1" applyProtection="1">
      <alignment horizontal="right" vertical="top" wrapText="1"/>
      <protection locked="0"/>
    </xf>
  </cellXfs>
  <cellStyles count="1561">
    <cellStyle name="20 % – Poudarek1 2" xfId="672"/>
    <cellStyle name="20 % – Poudarek1 2 2" xfId="671"/>
    <cellStyle name="20 % – Poudarek1 2 2 2" xfId="1199"/>
    <cellStyle name="20 % – Poudarek1 2 3" xfId="673"/>
    <cellStyle name="20 % – Poudarek1 2 3 2" xfId="1200"/>
    <cellStyle name="20 % – Poudarek1 2 4" xfId="665"/>
    <cellStyle name="20 % – Poudarek1 2 5" xfId="1198"/>
    <cellStyle name="20 % – Poudarek1 3" xfId="674"/>
    <cellStyle name="20 % – Poudarek1 3 2" xfId="675"/>
    <cellStyle name="20 % – Poudarek1 3 3" xfId="676"/>
    <cellStyle name="20 % – Poudarek1 3 4" xfId="677"/>
    <cellStyle name="20 % – Poudarek1 3 5" xfId="1201"/>
    <cellStyle name="20 % – Poudarek1 4" xfId="678"/>
    <cellStyle name="20 % – Poudarek1 4 2" xfId="679"/>
    <cellStyle name="20 % – Poudarek1 4 3" xfId="680"/>
    <cellStyle name="20 % – Poudarek1 4 4" xfId="681"/>
    <cellStyle name="20 % – Poudarek2 2" xfId="682"/>
    <cellStyle name="20 % – Poudarek2 2 2" xfId="683"/>
    <cellStyle name="20 % – Poudarek2 2 2 2" xfId="1203"/>
    <cellStyle name="20 % – Poudarek2 2 3" xfId="684"/>
    <cellStyle name="20 % – Poudarek2 2 3 2" xfId="1204"/>
    <cellStyle name="20 % – Poudarek2 2 4" xfId="685"/>
    <cellStyle name="20 % – Poudarek2 2 5" xfId="1202"/>
    <cellStyle name="20 % – Poudarek2 3" xfId="686"/>
    <cellStyle name="20 % – Poudarek2 3 2" xfId="687"/>
    <cellStyle name="20 % – Poudarek2 3 3" xfId="688"/>
    <cellStyle name="20 % – Poudarek2 3 4" xfId="689"/>
    <cellStyle name="20 % – Poudarek2 3 5" xfId="1205"/>
    <cellStyle name="20 % – Poudarek2 4" xfId="690"/>
    <cellStyle name="20 % – Poudarek2 4 2" xfId="691"/>
    <cellStyle name="20 % – Poudarek2 4 3" xfId="692"/>
    <cellStyle name="20 % – Poudarek2 4 4" xfId="693"/>
    <cellStyle name="20 % – Poudarek3 2" xfId="694"/>
    <cellStyle name="20 % – Poudarek3 2 2" xfId="695"/>
    <cellStyle name="20 % – Poudarek3 2 2 2" xfId="1207"/>
    <cellStyle name="20 % – Poudarek3 2 3" xfId="696"/>
    <cellStyle name="20 % – Poudarek3 2 3 2" xfId="1208"/>
    <cellStyle name="20 % – Poudarek3 2 4" xfId="697"/>
    <cellStyle name="20 % – Poudarek3 2 5" xfId="1206"/>
    <cellStyle name="20 % – Poudarek3 3" xfId="698"/>
    <cellStyle name="20 % – Poudarek3 3 2" xfId="699"/>
    <cellStyle name="20 % – Poudarek3 3 3" xfId="700"/>
    <cellStyle name="20 % – Poudarek3 3 4" xfId="701"/>
    <cellStyle name="20 % – Poudarek3 3 5" xfId="1209"/>
    <cellStyle name="20 % – Poudarek3 4" xfId="702"/>
    <cellStyle name="20 % – Poudarek3 4 2" xfId="703"/>
    <cellStyle name="20 % – Poudarek3 4 3" xfId="704"/>
    <cellStyle name="20 % – Poudarek3 4 4" xfId="705"/>
    <cellStyle name="20 % – Poudarek4 2" xfId="706"/>
    <cellStyle name="20 % – Poudarek4 2 2" xfId="707"/>
    <cellStyle name="20 % – Poudarek4 2 2 2" xfId="1211"/>
    <cellStyle name="20 % – Poudarek4 2 3" xfId="708"/>
    <cellStyle name="20 % – Poudarek4 2 3 2" xfId="1212"/>
    <cellStyle name="20 % – Poudarek4 2 4" xfId="709"/>
    <cellStyle name="20 % – Poudarek4 2 5" xfId="1210"/>
    <cellStyle name="20 % – Poudarek4 3" xfId="710"/>
    <cellStyle name="20 % – Poudarek4 3 2" xfId="711"/>
    <cellStyle name="20 % – Poudarek4 3 3" xfId="712"/>
    <cellStyle name="20 % – Poudarek4 3 4" xfId="713"/>
    <cellStyle name="20 % – Poudarek4 3 5" xfId="1213"/>
    <cellStyle name="20 % – Poudarek4 4" xfId="714"/>
    <cellStyle name="20 % – Poudarek4 4 2" xfId="715"/>
    <cellStyle name="20 % – Poudarek4 4 3" xfId="716"/>
    <cellStyle name="20 % – Poudarek4 4 4" xfId="717"/>
    <cellStyle name="20 % – Poudarek5 2" xfId="718"/>
    <cellStyle name="20 % – Poudarek5 2 2" xfId="719"/>
    <cellStyle name="20 % – Poudarek5 2 2 2" xfId="1215"/>
    <cellStyle name="20 % – Poudarek5 2 3" xfId="720"/>
    <cellStyle name="20 % – Poudarek5 2 3 2" xfId="1216"/>
    <cellStyle name="20 % – Poudarek5 2 4" xfId="721"/>
    <cellStyle name="20 % – Poudarek5 2 5" xfId="1214"/>
    <cellStyle name="20 % – Poudarek5 3" xfId="722"/>
    <cellStyle name="20 % – Poudarek5 3 2" xfId="723"/>
    <cellStyle name="20 % – Poudarek5 3 3" xfId="724"/>
    <cellStyle name="20 % – Poudarek5 3 4" xfId="725"/>
    <cellStyle name="20 % – Poudarek5 3 5" xfId="1217"/>
    <cellStyle name="20 % – Poudarek5 4" xfId="726"/>
    <cellStyle name="20 % – Poudarek5 4 2" xfId="727"/>
    <cellStyle name="20 % – Poudarek5 4 3" xfId="728"/>
    <cellStyle name="20 % – Poudarek5 4 4" xfId="729"/>
    <cellStyle name="20 % – Poudarek6 2" xfId="730"/>
    <cellStyle name="20 % – Poudarek6 2 2" xfId="731"/>
    <cellStyle name="20 % – Poudarek6 2 2 2" xfId="1219"/>
    <cellStyle name="20 % – Poudarek6 2 3" xfId="732"/>
    <cellStyle name="20 % – Poudarek6 2 3 2" xfId="1220"/>
    <cellStyle name="20 % – Poudarek6 2 4" xfId="733"/>
    <cellStyle name="20 % – Poudarek6 2 5" xfId="1218"/>
    <cellStyle name="20 % – Poudarek6 3" xfId="734"/>
    <cellStyle name="20 % – Poudarek6 3 2" xfId="735"/>
    <cellStyle name="20 % – Poudarek6 3 3" xfId="736"/>
    <cellStyle name="20 % – Poudarek6 3 4" xfId="737"/>
    <cellStyle name="20 % – Poudarek6 3 5" xfId="1221"/>
    <cellStyle name="20 % – Poudarek6 4" xfId="738"/>
    <cellStyle name="20 % – Poudarek6 4 2" xfId="739"/>
    <cellStyle name="20 % – Poudarek6 4 3" xfId="740"/>
    <cellStyle name="20 % – Poudarek6 4 4" xfId="741"/>
    <cellStyle name="20% - Accent1" xfId="1222" builtinId="30" customBuiltin="1"/>
    <cellStyle name="20% - Accent2" xfId="1223" builtinId="34" customBuiltin="1"/>
    <cellStyle name="20% - Accent3" xfId="1224" builtinId="38" customBuiltin="1"/>
    <cellStyle name="20% - Accent4" xfId="1225" builtinId="42" customBuiltin="1"/>
    <cellStyle name="20% - Accent5" xfId="1226" builtinId="46" customBuiltin="1"/>
    <cellStyle name="20% - Accent6" xfId="1227" builtinId="50" customBuiltin="1"/>
    <cellStyle name="40 % – Poudarek1 2" xfId="742"/>
    <cellStyle name="40 % – Poudarek1 2 2" xfId="743"/>
    <cellStyle name="40 % – Poudarek1 2 2 2" xfId="1229"/>
    <cellStyle name="40 % – Poudarek1 2 3" xfId="744"/>
    <cellStyle name="40 % – Poudarek1 2 3 2" xfId="1230"/>
    <cellStyle name="40 % – Poudarek1 2 4" xfId="745"/>
    <cellStyle name="40 % – Poudarek1 2 5" xfId="1228"/>
    <cellStyle name="40 % – Poudarek1 3" xfId="746"/>
    <cellStyle name="40 % – Poudarek1 3 2" xfId="747"/>
    <cellStyle name="40 % – Poudarek1 3 3" xfId="748"/>
    <cellStyle name="40 % – Poudarek1 3 4" xfId="749"/>
    <cellStyle name="40 % – Poudarek1 4" xfId="750"/>
    <cellStyle name="40 % – Poudarek1 4 2" xfId="751"/>
    <cellStyle name="40 % – Poudarek1 4 3" xfId="752"/>
    <cellStyle name="40 % – Poudarek1 4 4" xfId="753"/>
    <cellStyle name="40 % – Poudarek2 2" xfId="754"/>
    <cellStyle name="40 % – Poudarek2 2 2" xfId="755"/>
    <cellStyle name="40 % – Poudarek2 2 2 2" xfId="1232"/>
    <cellStyle name="40 % – Poudarek2 2 3" xfId="756"/>
    <cellStyle name="40 % – Poudarek2 2 3 2" xfId="1233"/>
    <cellStyle name="40 % – Poudarek2 2 4" xfId="757"/>
    <cellStyle name="40 % – Poudarek2 2 5" xfId="1231"/>
    <cellStyle name="40 % – Poudarek2 3" xfId="758"/>
    <cellStyle name="40 % – Poudarek2 3 2" xfId="759"/>
    <cellStyle name="40 % – Poudarek2 3 3" xfId="760"/>
    <cellStyle name="40 % – Poudarek2 3 4" xfId="761"/>
    <cellStyle name="40 % – Poudarek2 3 5" xfId="1234"/>
    <cellStyle name="40 % – Poudarek2 4" xfId="762"/>
    <cellStyle name="40 % – Poudarek2 4 2" xfId="763"/>
    <cellStyle name="40 % – Poudarek2 4 3" xfId="764"/>
    <cellStyle name="40 % – Poudarek2 4 4" xfId="765"/>
    <cellStyle name="40 % – Poudarek3 2" xfId="766"/>
    <cellStyle name="40 % – Poudarek3 2 2" xfId="767"/>
    <cellStyle name="40 % – Poudarek3 2 2 2" xfId="1236"/>
    <cellStyle name="40 % – Poudarek3 2 3" xfId="768"/>
    <cellStyle name="40 % – Poudarek3 2 3 2" xfId="1237"/>
    <cellStyle name="40 % – Poudarek3 2 4" xfId="769"/>
    <cellStyle name="40 % – Poudarek3 2 5" xfId="1235"/>
    <cellStyle name="40 % – Poudarek3 3" xfId="770"/>
    <cellStyle name="40 % – Poudarek3 3 2" xfId="771"/>
    <cellStyle name="40 % – Poudarek3 3 3" xfId="772"/>
    <cellStyle name="40 % – Poudarek3 3 4" xfId="773"/>
    <cellStyle name="40 % – Poudarek3 3 5" xfId="1238"/>
    <cellStyle name="40 % – Poudarek3 4" xfId="774"/>
    <cellStyle name="40 % – Poudarek3 4 2" xfId="775"/>
    <cellStyle name="40 % – Poudarek3 4 3" xfId="776"/>
    <cellStyle name="40 % – Poudarek3 4 4" xfId="777"/>
    <cellStyle name="40 % – Poudarek4 2" xfId="778"/>
    <cellStyle name="40 % – Poudarek4 2 2" xfId="779"/>
    <cellStyle name="40 % – Poudarek4 2 2 2" xfId="1240"/>
    <cellStyle name="40 % – Poudarek4 2 3" xfId="780"/>
    <cellStyle name="40 % – Poudarek4 2 3 2" xfId="1241"/>
    <cellStyle name="40 % – Poudarek4 2 4" xfId="781"/>
    <cellStyle name="40 % – Poudarek4 2 5" xfId="1239"/>
    <cellStyle name="40 % – Poudarek4 3" xfId="782"/>
    <cellStyle name="40 % – Poudarek4 3 2" xfId="783"/>
    <cellStyle name="40 % – Poudarek4 3 3" xfId="784"/>
    <cellStyle name="40 % – Poudarek4 3 4" xfId="785"/>
    <cellStyle name="40 % – Poudarek4 3 5" xfId="1242"/>
    <cellStyle name="40 % – Poudarek4 4" xfId="786"/>
    <cellStyle name="40 % – Poudarek4 4 2" xfId="787"/>
    <cellStyle name="40 % – Poudarek4 4 3" xfId="788"/>
    <cellStyle name="40 % – Poudarek4 4 4" xfId="789"/>
    <cellStyle name="40 % – Poudarek5 2" xfId="790"/>
    <cellStyle name="40 % – Poudarek5 2 2" xfId="791"/>
    <cellStyle name="40 % – Poudarek5 2 2 2" xfId="1244"/>
    <cellStyle name="40 % – Poudarek5 2 3" xfId="792"/>
    <cellStyle name="40 % – Poudarek5 2 3 2" xfId="1245"/>
    <cellStyle name="40 % – Poudarek5 2 4" xfId="793"/>
    <cellStyle name="40 % – Poudarek5 2 5" xfId="1243"/>
    <cellStyle name="40 % – Poudarek5 3" xfId="794"/>
    <cellStyle name="40 % – Poudarek5 3 2" xfId="795"/>
    <cellStyle name="40 % – Poudarek5 3 3" xfId="796"/>
    <cellStyle name="40 % – Poudarek5 3 4" xfId="797"/>
    <cellStyle name="40 % – Poudarek5 4" xfId="798"/>
    <cellStyle name="40 % – Poudarek5 4 2" xfId="799"/>
    <cellStyle name="40 % – Poudarek5 4 3" xfId="800"/>
    <cellStyle name="40 % – Poudarek5 4 4" xfId="801"/>
    <cellStyle name="40 % – Poudarek6 2" xfId="802"/>
    <cellStyle name="40 % – Poudarek6 2 2" xfId="803"/>
    <cellStyle name="40 % – Poudarek6 2 2 2" xfId="1247"/>
    <cellStyle name="40 % – Poudarek6 2 3" xfId="804"/>
    <cellStyle name="40 % – Poudarek6 2 3 2" xfId="1248"/>
    <cellStyle name="40 % – Poudarek6 2 4" xfId="805"/>
    <cellStyle name="40 % – Poudarek6 2 5" xfId="1246"/>
    <cellStyle name="40 % – Poudarek6 3" xfId="806"/>
    <cellStyle name="40 % – Poudarek6 3 2" xfId="807"/>
    <cellStyle name="40 % – Poudarek6 3 3" xfId="808"/>
    <cellStyle name="40 % – Poudarek6 3 4" xfId="809"/>
    <cellStyle name="40 % – Poudarek6 3 5" xfId="1249"/>
    <cellStyle name="40 % – Poudarek6 4" xfId="810"/>
    <cellStyle name="40 % – Poudarek6 4 2" xfId="811"/>
    <cellStyle name="40 % – Poudarek6 4 3" xfId="812"/>
    <cellStyle name="40 % – Poudarek6 4 4" xfId="813"/>
    <cellStyle name="40% - Accent1" xfId="1250" builtinId="31" customBuiltin="1"/>
    <cellStyle name="40% - Accent2" xfId="1251" builtinId="35" customBuiltin="1"/>
    <cellStyle name="40% - Accent3" xfId="1252" builtinId="39" customBuiltin="1"/>
    <cellStyle name="40% - Accent4" xfId="1253" builtinId="43" customBuiltin="1"/>
    <cellStyle name="40% - Accent5" xfId="1254" builtinId="47" customBuiltin="1"/>
    <cellStyle name="40% - Accent6" xfId="1255" builtinId="51" customBuiltin="1"/>
    <cellStyle name="60 % – Poudarek1 2" xfId="814"/>
    <cellStyle name="60 % – Poudarek1 2 2" xfId="815"/>
    <cellStyle name="60 % – Poudarek1 2 2 2" xfId="1257"/>
    <cellStyle name="60 % – Poudarek1 2 3" xfId="816"/>
    <cellStyle name="60 % – Poudarek1 2 3 2" xfId="1258"/>
    <cellStyle name="60 % – Poudarek1 2 4" xfId="817"/>
    <cellStyle name="60 % – Poudarek1 2 5" xfId="1256"/>
    <cellStyle name="60 % – Poudarek1 3" xfId="818"/>
    <cellStyle name="60 % – Poudarek1 3 2" xfId="819"/>
    <cellStyle name="60 % – Poudarek1 3 3" xfId="820"/>
    <cellStyle name="60 % – Poudarek1 3 4" xfId="821"/>
    <cellStyle name="60 % – Poudarek1 3 5" xfId="1259"/>
    <cellStyle name="60 % – Poudarek1 4" xfId="822"/>
    <cellStyle name="60 % – Poudarek1 4 2" xfId="823"/>
    <cellStyle name="60 % – Poudarek1 4 3" xfId="824"/>
    <cellStyle name="60 % – Poudarek1 4 4" xfId="825"/>
    <cellStyle name="60 % – Poudarek2 2" xfId="826"/>
    <cellStyle name="60 % – Poudarek2 2 2" xfId="827"/>
    <cellStyle name="60 % – Poudarek2 2 2 2" xfId="1261"/>
    <cellStyle name="60 % – Poudarek2 2 3" xfId="828"/>
    <cellStyle name="60 % – Poudarek2 2 3 2" xfId="1262"/>
    <cellStyle name="60 % – Poudarek2 2 4" xfId="829"/>
    <cellStyle name="60 % – Poudarek2 2 5" xfId="1260"/>
    <cellStyle name="60 % – Poudarek2 3" xfId="830"/>
    <cellStyle name="60 % – Poudarek2 3 2" xfId="831"/>
    <cellStyle name="60 % – Poudarek2 3 3" xfId="832"/>
    <cellStyle name="60 % – Poudarek2 3 4" xfId="833"/>
    <cellStyle name="60 % – Poudarek2 3 5" xfId="1263"/>
    <cellStyle name="60 % – Poudarek2 4" xfId="834"/>
    <cellStyle name="60 % – Poudarek2 4 2" xfId="835"/>
    <cellStyle name="60 % – Poudarek2 4 3" xfId="836"/>
    <cellStyle name="60 % – Poudarek2 4 4" xfId="837"/>
    <cellStyle name="60 % – Poudarek3 2" xfId="838"/>
    <cellStyle name="60 % – Poudarek3 2 2" xfId="839"/>
    <cellStyle name="60 % – Poudarek3 2 2 2" xfId="1265"/>
    <cellStyle name="60 % – Poudarek3 2 3" xfId="840"/>
    <cellStyle name="60 % – Poudarek3 2 3 2" xfId="1266"/>
    <cellStyle name="60 % – Poudarek3 2 4" xfId="841"/>
    <cellStyle name="60 % – Poudarek3 2 5" xfId="1264"/>
    <cellStyle name="60 % – Poudarek3 3" xfId="842"/>
    <cellStyle name="60 % – Poudarek3 3 2" xfId="843"/>
    <cellStyle name="60 % – Poudarek3 3 3" xfId="844"/>
    <cellStyle name="60 % – Poudarek3 3 4" xfId="845"/>
    <cellStyle name="60 % – Poudarek3 3 5" xfId="1267"/>
    <cellStyle name="60 % – Poudarek3 4" xfId="846"/>
    <cellStyle name="60 % – Poudarek3 4 2" xfId="847"/>
    <cellStyle name="60 % – Poudarek3 4 3" xfId="848"/>
    <cellStyle name="60 % – Poudarek3 4 4" xfId="849"/>
    <cellStyle name="60 % – Poudarek4 2" xfId="850"/>
    <cellStyle name="60 % – Poudarek4 2 2" xfId="851"/>
    <cellStyle name="60 % – Poudarek4 2 2 2" xfId="1269"/>
    <cellStyle name="60 % – Poudarek4 2 3" xfId="852"/>
    <cellStyle name="60 % – Poudarek4 2 3 2" xfId="1270"/>
    <cellStyle name="60 % – Poudarek4 2 4" xfId="853"/>
    <cellStyle name="60 % – Poudarek4 2 5" xfId="1268"/>
    <cellStyle name="60 % – Poudarek4 3" xfId="854"/>
    <cellStyle name="60 % – Poudarek4 3 2" xfId="855"/>
    <cellStyle name="60 % – Poudarek4 3 3" xfId="856"/>
    <cellStyle name="60 % – Poudarek4 3 4" xfId="857"/>
    <cellStyle name="60 % – Poudarek4 3 5" xfId="1271"/>
    <cellStyle name="60 % – Poudarek4 4" xfId="858"/>
    <cellStyle name="60 % – Poudarek4 4 2" xfId="859"/>
    <cellStyle name="60 % – Poudarek4 4 3" xfId="860"/>
    <cellStyle name="60 % – Poudarek4 4 4" xfId="861"/>
    <cellStyle name="60 % – Poudarek5 2" xfId="862"/>
    <cellStyle name="60 % – Poudarek5 2 2" xfId="863"/>
    <cellStyle name="60 % – Poudarek5 2 2 2" xfId="1273"/>
    <cellStyle name="60 % – Poudarek5 2 3" xfId="864"/>
    <cellStyle name="60 % – Poudarek5 2 3 2" xfId="1274"/>
    <cellStyle name="60 % – Poudarek5 2 4" xfId="865"/>
    <cellStyle name="60 % – Poudarek5 2 5" xfId="1272"/>
    <cellStyle name="60 % – Poudarek5 3" xfId="866"/>
    <cellStyle name="60 % – Poudarek5 3 2" xfId="867"/>
    <cellStyle name="60 % – Poudarek5 3 3" xfId="868"/>
    <cellStyle name="60 % – Poudarek5 3 4" xfId="869"/>
    <cellStyle name="60 % – Poudarek5 4" xfId="870"/>
    <cellStyle name="60 % – Poudarek5 4 2" xfId="871"/>
    <cellStyle name="60 % – Poudarek5 4 3" xfId="872"/>
    <cellStyle name="60 % – Poudarek5 4 4" xfId="873"/>
    <cellStyle name="60 % – Poudarek6 2" xfId="874"/>
    <cellStyle name="60 % – Poudarek6 2 2" xfId="875"/>
    <cellStyle name="60 % – Poudarek6 2 2 2" xfId="1276"/>
    <cellStyle name="60 % – Poudarek6 2 3" xfId="876"/>
    <cellStyle name="60 % – Poudarek6 2 3 2" xfId="1277"/>
    <cellStyle name="60 % – Poudarek6 2 4" xfId="877"/>
    <cellStyle name="60 % – Poudarek6 2 5" xfId="1275"/>
    <cellStyle name="60 % – Poudarek6 3" xfId="878"/>
    <cellStyle name="60 % – Poudarek6 3 2" xfId="879"/>
    <cellStyle name="60 % – Poudarek6 3 3" xfId="880"/>
    <cellStyle name="60 % – Poudarek6 3 4" xfId="881"/>
    <cellStyle name="60 % – Poudarek6 3 5" xfId="1278"/>
    <cellStyle name="60 % – Poudarek6 4" xfId="882"/>
    <cellStyle name="60 % – Poudarek6 4 2" xfId="883"/>
    <cellStyle name="60 % – Poudarek6 4 3" xfId="884"/>
    <cellStyle name="60 % – Poudarek6 4 4" xfId="885"/>
    <cellStyle name="60% - Accent1" xfId="1279" builtinId="32" customBuiltin="1"/>
    <cellStyle name="60% - Accent2" xfId="1280" builtinId="36" customBuiltin="1"/>
    <cellStyle name="60% - Accent3" xfId="1281" builtinId="40" customBuiltin="1"/>
    <cellStyle name="60% - Accent4" xfId="1282" builtinId="44" customBuiltin="1"/>
    <cellStyle name="60% - Accent5" xfId="1283" builtinId="48" customBuiltin="1"/>
    <cellStyle name="60% - Accent6" xfId="1284" builtinId="52" customBuiltin="1"/>
    <cellStyle name="Accent1" xfId="16" builtinId="29" customBuiltin="1"/>
    <cellStyle name="Accent1 - 20%" xfId="23"/>
    <cellStyle name="Accent1 - 20% 2" xfId="24"/>
    <cellStyle name="Accent1 - 20% 3" xfId="25"/>
    <cellStyle name="Accent1 - 40%" xfId="26"/>
    <cellStyle name="Accent1 - 40% 2" xfId="27"/>
    <cellStyle name="Accent1 - 40% 3" xfId="28"/>
    <cellStyle name="Accent1 - 60%" xfId="29"/>
    <cellStyle name="Accent2" xfId="17" builtinId="33" customBuiltin="1"/>
    <cellStyle name="Accent2 - 20%" xfId="30"/>
    <cellStyle name="Accent2 - 20% 2" xfId="31"/>
    <cellStyle name="Accent2 - 20% 3" xfId="32"/>
    <cellStyle name="Accent2 - 40%" xfId="33"/>
    <cellStyle name="Accent2 - 40% 2" xfId="34"/>
    <cellStyle name="Accent2 - 40% 3" xfId="35"/>
    <cellStyle name="Accent2 - 60%" xfId="36"/>
    <cellStyle name="Accent3" xfId="18" builtinId="37" customBuiltin="1"/>
    <cellStyle name="Accent3 - 20%" xfId="37"/>
    <cellStyle name="Accent3 - 20% 2" xfId="38"/>
    <cellStyle name="Accent3 - 20% 3" xfId="39"/>
    <cellStyle name="Accent3 - 40%" xfId="40"/>
    <cellStyle name="Accent3 - 40% 2" xfId="41"/>
    <cellStyle name="Accent3 - 40% 3" xfId="42"/>
    <cellStyle name="Accent3 - 60%" xfId="43"/>
    <cellStyle name="Accent4" xfId="19" builtinId="41" customBuiltin="1"/>
    <cellStyle name="Accent4 - 20%" xfId="44"/>
    <cellStyle name="Accent4 - 20% 2" xfId="45"/>
    <cellStyle name="Accent4 - 20% 3" xfId="46"/>
    <cellStyle name="Accent4 - 40%" xfId="47"/>
    <cellStyle name="Accent4 - 40% 2" xfId="48"/>
    <cellStyle name="Accent4 - 40% 3" xfId="49"/>
    <cellStyle name="Accent4 - 60%" xfId="50"/>
    <cellStyle name="Accent5" xfId="20" builtinId="45" customBuiltin="1"/>
    <cellStyle name="Accent5 - 20%" xfId="51"/>
    <cellStyle name="Accent5 - 20% 2" xfId="52"/>
    <cellStyle name="Accent5 - 20% 3" xfId="53"/>
    <cellStyle name="Accent5 - 40%" xfId="54"/>
    <cellStyle name="Accent5 - 40% 2" xfId="55"/>
    <cellStyle name="Accent5 - 40% 3" xfId="56"/>
    <cellStyle name="Accent5 - 60%" xfId="57"/>
    <cellStyle name="Accent6" xfId="21" builtinId="49" customBuiltin="1"/>
    <cellStyle name="Accent6 - 20%" xfId="58"/>
    <cellStyle name="Accent6 - 20% 2" xfId="59"/>
    <cellStyle name="Accent6 - 20% 3" xfId="60"/>
    <cellStyle name="Accent6 - 40%" xfId="61"/>
    <cellStyle name="Accent6 - 40% 2" xfId="62"/>
    <cellStyle name="Accent6 - 40% 3" xfId="63"/>
    <cellStyle name="Accent6 - 60%" xfId="64"/>
    <cellStyle name="Bad" xfId="8" builtinId="27" customBuiltin="1"/>
    <cellStyle name="Calculation" xfId="11" builtinId="22" customBuiltin="1"/>
    <cellStyle name="Check Cell" xfId="13" builtinId="23" customBuiltin="1"/>
    <cellStyle name="Comma0" xfId="886"/>
    <cellStyle name="Comma0 2" xfId="1504"/>
    <cellStyle name="Currency0" xfId="887"/>
    <cellStyle name="Currency0 2" xfId="1503"/>
    <cellStyle name="Date" xfId="888"/>
    <cellStyle name="Date 2" xfId="1502"/>
    <cellStyle name="Denar [0]_V3 plin" xfId="65"/>
    <cellStyle name="Denar_V3 plin" xfId="66"/>
    <cellStyle name="Desno" xfId="889"/>
    <cellStyle name="Dobro 2" xfId="67"/>
    <cellStyle name="Dobro 2 2" xfId="891"/>
    <cellStyle name="Dobro 2 2 2" xfId="1286"/>
    <cellStyle name="Dobro 2 3" xfId="892"/>
    <cellStyle name="Dobro 2 3 2" xfId="1287"/>
    <cellStyle name="Dobro 2 4" xfId="893"/>
    <cellStyle name="Dobro 2 5" xfId="1285"/>
    <cellStyle name="Dobro 2 6" xfId="890"/>
    <cellStyle name="Dobro 3" xfId="894"/>
    <cellStyle name="Dobro 3 2" xfId="895"/>
    <cellStyle name="Dobro 3 3" xfId="896"/>
    <cellStyle name="Dobro 3 4" xfId="897"/>
    <cellStyle name="Dobro 4" xfId="898"/>
    <cellStyle name="Dobro 4 2" xfId="899"/>
    <cellStyle name="Dobro 4 3" xfId="900"/>
    <cellStyle name="Dobro 4 4" xfId="901"/>
    <cellStyle name="Element-delo" xfId="68"/>
    <cellStyle name="Element-delo 5" xfId="69"/>
    <cellStyle name="Element-delo_HTZ IP 164 srednja zdravstvena šola Celje ci1151-1, BZ500+..." xfId="70"/>
    <cellStyle name="Emphasis 1" xfId="71"/>
    <cellStyle name="Emphasis 2" xfId="72"/>
    <cellStyle name="Emphasis 3" xfId="73"/>
    <cellStyle name="Euro" xfId="74"/>
    <cellStyle name="Euro 10" xfId="75"/>
    <cellStyle name="Euro 11" xfId="76"/>
    <cellStyle name="Euro 12" xfId="1491"/>
    <cellStyle name="Euro 13" xfId="1551"/>
    <cellStyle name="Euro 2" xfId="77"/>
    <cellStyle name="Euro 2 2" xfId="1552"/>
    <cellStyle name="Euro 3" xfId="78"/>
    <cellStyle name="Euro 4" xfId="79"/>
    <cellStyle name="Euro 5" xfId="80"/>
    <cellStyle name="Euro 6" xfId="81"/>
    <cellStyle name="Euro 7" xfId="82"/>
    <cellStyle name="Euro 8" xfId="83"/>
    <cellStyle name="Euro 9" xfId="84"/>
    <cellStyle name="Excel Built-in Bad" xfId="1288"/>
    <cellStyle name="Excel Built-in Comma" xfId="85"/>
    <cellStyle name="Excel Built-in Currency" xfId="86"/>
    <cellStyle name="Excel Built-in Good" xfId="1289"/>
    <cellStyle name="Excel Built-in Neutral" xfId="1290"/>
    <cellStyle name="Excel Built-in Normal" xfId="87"/>
    <cellStyle name="Excel Built-in Normal 1" xfId="88"/>
    <cellStyle name="Excel Built-in Normal 2" xfId="89"/>
    <cellStyle name="Excel Built-in Normal 3" xfId="1291"/>
    <cellStyle name="Excel Built-in Percent" xfId="90"/>
    <cellStyle name="Excel_BuiltIn_Dobro" xfId="1292"/>
    <cellStyle name="Explanatory Text" xfId="14" builtinId="53" customBuiltin="1"/>
    <cellStyle name="Fixed" xfId="902"/>
    <cellStyle name="Fixed 2" xfId="1490"/>
    <cellStyle name="Good" xfId="1293" builtinId="26" customBuiltin="1"/>
    <cellStyle name="Heading 1" xfId="4"/>
    <cellStyle name="Heading 2" xfId="5"/>
    <cellStyle name="Heading 3" xfId="6" builtinId="18" customBuiltin="1"/>
    <cellStyle name="Heading 4" xfId="7" builtinId="19" customBuiltin="1"/>
    <cellStyle name="Hiperpovezava 2" xfId="91"/>
    <cellStyle name="Hiperpovezava 2 2" xfId="92"/>
    <cellStyle name="Hiperpovezava 2 3" xfId="93"/>
    <cellStyle name="Hiperpovezava 2 4" xfId="1492"/>
    <cellStyle name="Hiperpovezava 2 5" xfId="1497"/>
    <cellStyle name="Hiperpovezava 3" xfId="94"/>
    <cellStyle name="Hiperpovezava 3 2" xfId="1493"/>
    <cellStyle name="Hiperpovezava 4" xfId="95"/>
    <cellStyle name="Hiperpovezava 4 2" xfId="96"/>
    <cellStyle name="Hiperpovezava 5" xfId="97"/>
    <cellStyle name="Hyperlink 2" xfId="98"/>
    <cellStyle name="Input" xfId="10" builtinId="20" customBuiltin="1"/>
    <cellStyle name="Izhod 2" xfId="903"/>
    <cellStyle name="Izhod 2 10" xfId="1295"/>
    <cellStyle name="Izhod 2 11" xfId="1296"/>
    <cellStyle name="Izhod 2 12" xfId="1294"/>
    <cellStyle name="Izhod 2 2" xfId="904"/>
    <cellStyle name="Izhod 2 2 2" xfId="1298"/>
    <cellStyle name="Izhod 2 2 3" xfId="1297"/>
    <cellStyle name="Izhod 2 3" xfId="905"/>
    <cellStyle name="Izhod 2 3 2" xfId="1300"/>
    <cellStyle name="Izhod 2 3 3" xfId="1299"/>
    <cellStyle name="Izhod 2 4" xfId="906"/>
    <cellStyle name="Izhod 2 4 2" xfId="1301"/>
    <cellStyle name="Izhod 2 5" xfId="1302"/>
    <cellStyle name="Izhod 2 6" xfId="1303"/>
    <cellStyle name="Izhod 2 7" xfId="1304"/>
    <cellStyle name="Izhod 2 8" xfId="1305"/>
    <cellStyle name="Izhod 2 9" xfId="1306"/>
    <cellStyle name="Izhod 3" xfId="907"/>
    <cellStyle name="Izhod 3 10" xfId="1307"/>
    <cellStyle name="Izhod 3 2" xfId="908"/>
    <cellStyle name="Izhod 3 2 2" xfId="1308"/>
    <cellStyle name="Izhod 3 3" xfId="909"/>
    <cellStyle name="Izhod 3 4" xfId="910"/>
    <cellStyle name="Izhod 3 5" xfId="1309"/>
    <cellStyle name="Izhod 3 6" xfId="1310"/>
    <cellStyle name="Izhod 3 7" xfId="1311"/>
    <cellStyle name="Izhod 3 8" xfId="1312"/>
    <cellStyle name="Izhod 3 9" xfId="1313"/>
    <cellStyle name="Izhod 4" xfId="911"/>
    <cellStyle name="Izhod 4 2" xfId="912"/>
    <cellStyle name="Izhod 4 3" xfId="913"/>
    <cellStyle name="Izhod 4 4" xfId="914"/>
    <cellStyle name="Izračuni" xfId="915"/>
    <cellStyle name="Krepko" xfId="916"/>
    <cellStyle name="ĹëČ­ [0]_laroux" xfId="99"/>
    <cellStyle name="ĹëČ­_laroux" xfId="100"/>
    <cellStyle name="Linked Cell" xfId="12" builtinId="24" customBuiltin="1"/>
    <cellStyle name="Migliaia 2" xfId="1553"/>
    <cellStyle name="Naslov 1 1" xfId="918"/>
    <cellStyle name="Naslov 1 2" xfId="101"/>
    <cellStyle name="Naslov 1 2 2" xfId="920"/>
    <cellStyle name="Naslov 1 2 2 2" xfId="1315"/>
    <cellStyle name="Naslov 1 2 3" xfId="921"/>
    <cellStyle name="Naslov 1 2 3 2" xfId="1316"/>
    <cellStyle name="Naslov 1 2 4" xfId="922"/>
    <cellStyle name="Naslov 1 2 5" xfId="1314"/>
    <cellStyle name="Naslov 1 2 6" xfId="919"/>
    <cellStyle name="Naslov 1 3" xfId="102"/>
    <cellStyle name="Naslov 1 3 2" xfId="924"/>
    <cellStyle name="Naslov 1 3 3" xfId="925"/>
    <cellStyle name="Naslov 1 3 4" xfId="926"/>
    <cellStyle name="Naslov 1 3 5" xfId="1317"/>
    <cellStyle name="Naslov 1 3 6" xfId="923"/>
    <cellStyle name="Naslov 1 4" xfId="927"/>
    <cellStyle name="Naslov 1 4 2" xfId="928"/>
    <cellStyle name="Naslov 1 4 3" xfId="929"/>
    <cellStyle name="Naslov 1 4 4" xfId="930"/>
    <cellStyle name="Naslov 2 2" xfId="931"/>
    <cellStyle name="Naslov 2 2 2" xfId="932"/>
    <cellStyle name="Naslov 2 2 2 2" xfId="1318"/>
    <cellStyle name="Naslov 2 2 3" xfId="933"/>
    <cellStyle name="Naslov 2 2 4" xfId="934"/>
    <cellStyle name="Naslov 2 3" xfId="935"/>
    <cellStyle name="Naslov 2 3 2" xfId="936"/>
    <cellStyle name="Naslov 2 3 3" xfId="937"/>
    <cellStyle name="Naslov 2 3 4" xfId="938"/>
    <cellStyle name="Naslov 2 4" xfId="939"/>
    <cellStyle name="Naslov 2 4 2" xfId="940"/>
    <cellStyle name="Naslov 2 4 3" xfId="941"/>
    <cellStyle name="Naslov 2 4 4" xfId="942"/>
    <cellStyle name="Naslov 3 2" xfId="943"/>
    <cellStyle name="Naslov 3 2 2" xfId="944"/>
    <cellStyle name="Naslov 3 2 2 2" xfId="1319"/>
    <cellStyle name="Naslov 3 2 3" xfId="945"/>
    <cellStyle name="Naslov 3 2 4" xfId="946"/>
    <cellStyle name="Naslov 3 3" xfId="947"/>
    <cellStyle name="Naslov 3 3 2" xfId="948"/>
    <cellStyle name="Naslov 3 3 3" xfId="949"/>
    <cellStyle name="Naslov 3 3 4" xfId="950"/>
    <cellStyle name="Naslov 3 4" xfId="951"/>
    <cellStyle name="Naslov 3 4 2" xfId="952"/>
    <cellStyle name="Naslov 3 4 3" xfId="953"/>
    <cellStyle name="Naslov 3 4 4" xfId="954"/>
    <cellStyle name="Naslov 4 2" xfId="955"/>
    <cellStyle name="Naslov 4 2 2" xfId="956"/>
    <cellStyle name="Naslov 4 2 2 2" xfId="1320"/>
    <cellStyle name="Naslov 4 2 3" xfId="957"/>
    <cellStyle name="Naslov 4 2 4" xfId="958"/>
    <cellStyle name="Naslov 4 3" xfId="959"/>
    <cellStyle name="Naslov 4 3 2" xfId="960"/>
    <cellStyle name="Naslov 4 3 3" xfId="961"/>
    <cellStyle name="Naslov 4 3 4" xfId="962"/>
    <cellStyle name="Naslov 4 4" xfId="963"/>
    <cellStyle name="Naslov 4 4 2" xfId="964"/>
    <cellStyle name="Naslov 4 4 3" xfId="965"/>
    <cellStyle name="Naslov 4 4 4" xfId="966"/>
    <cellStyle name="Naslov 5" xfId="103"/>
    <cellStyle name="Naslov 5 2" xfId="1321"/>
    <cellStyle name="Naslov 5 3" xfId="967"/>
    <cellStyle name="Naslov 6" xfId="917"/>
    <cellStyle name="NASLOV PONUDBE" xfId="1554"/>
    <cellStyle name="Navadno 10" xfId="104"/>
    <cellStyle name="Navadno 10 2" xfId="1322"/>
    <cellStyle name="Navadno 10 2 3" xfId="3"/>
    <cellStyle name="Navadno 10 3" xfId="1196"/>
    <cellStyle name="Navadno 100" xfId="1485"/>
    <cellStyle name="Navadno 100 2" xfId="105"/>
    <cellStyle name="Navadno 100 3" xfId="1506"/>
    <cellStyle name="Navadno 101" xfId="1486"/>
    <cellStyle name="Navadno 101 2" xfId="106"/>
    <cellStyle name="Navadno 102" xfId="1487"/>
    <cellStyle name="Navadno 103" xfId="1505"/>
    <cellStyle name="Navadno 104" xfId="1550"/>
    <cellStyle name="Navadno 104 2" xfId="107"/>
    <cellStyle name="Navadno 105 2" xfId="108"/>
    <cellStyle name="Navadno 106 2" xfId="109"/>
    <cellStyle name="Navadno 107 2" xfId="110"/>
    <cellStyle name="Navadno 108 2" xfId="111"/>
    <cellStyle name="Navadno 109 2" xfId="112"/>
    <cellStyle name="Navadno 11" xfId="113"/>
    <cellStyle name="Navadno 11 2" xfId="1494"/>
    <cellStyle name="Navadno 110 2" xfId="114"/>
    <cellStyle name="Navadno 111 2" xfId="115"/>
    <cellStyle name="Navadno 112 2" xfId="116"/>
    <cellStyle name="Navadno 113" xfId="117"/>
    <cellStyle name="Navadno 113 2" xfId="118"/>
    <cellStyle name="Navadno 114" xfId="119"/>
    <cellStyle name="Navadno 114 2" xfId="120"/>
    <cellStyle name="Navadno 115 2" xfId="121"/>
    <cellStyle name="Navadno 116 2" xfId="122"/>
    <cellStyle name="Navadno 117 2" xfId="123"/>
    <cellStyle name="Navadno 118 2" xfId="124"/>
    <cellStyle name="Navadno 119 2" xfId="125"/>
    <cellStyle name="Navadno 12" xfId="126"/>
    <cellStyle name="Navadno 12 2" xfId="1324"/>
    <cellStyle name="Navadno 12 3" xfId="1323"/>
    <cellStyle name="Navadno 120 2" xfId="127"/>
    <cellStyle name="Navadno 121 2" xfId="128"/>
    <cellStyle name="Navadno 122 2" xfId="129"/>
    <cellStyle name="Navadno 123 2" xfId="130"/>
    <cellStyle name="Navadno 124 2" xfId="131"/>
    <cellStyle name="Navadno 125 2" xfId="132"/>
    <cellStyle name="Navadno 126 2" xfId="133"/>
    <cellStyle name="Navadno 127 2" xfId="134"/>
    <cellStyle name="Navadno 128 2" xfId="135"/>
    <cellStyle name="Navadno 129 2" xfId="136"/>
    <cellStyle name="Navadno 13" xfId="137"/>
    <cellStyle name="Navadno 13 2" xfId="138"/>
    <cellStyle name="Navadno 13 3" xfId="139"/>
    <cellStyle name="Navadno 13 4" xfId="140"/>
    <cellStyle name="Navadno 13 5" xfId="1325"/>
    <cellStyle name="Navadno 130 2" xfId="141"/>
    <cellStyle name="Navadno 131 2" xfId="142"/>
    <cellStyle name="Navadno 132 2" xfId="143"/>
    <cellStyle name="Navadno 133 2" xfId="144"/>
    <cellStyle name="Navadno 134 2" xfId="145"/>
    <cellStyle name="Navadno 135 2" xfId="146"/>
    <cellStyle name="Navadno 136 2" xfId="147"/>
    <cellStyle name="Navadno 137 2" xfId="148"/>
    <cellStyle name="Navadno 138 2" xfId="149"/>
    <cellStyle name="Navadno 139 2" xfId="150"/>
    <cellStyle name="Navadno 14" xfId="2"/>
    <cellStyle name="Navadno 14 2" xfId="151"/>
    <cellStyle name="Navadno 140 2" xfId="152"/>
    <cellStyle name="Navadno 141 2" xfId="153"/>
    <cellStyle name="Navadno 142 2" xfId="154"/>
    <cellStyle name="Navadno 143 2" xfId="155"/>
    <cellStyle name="Navadno 144 2" xfId="156"/>
    <cellStyle name="Navadno 145 2" xfId="157"/>
    <cellStyle name="Navadno 146 2" xfId="158"/>
    <cellStyle name="Navadno 147 2" xfId="159"/>
    <cellStyle name="Navadno 148 2" xfId="160"/>
    <cellStyle name="Navadno 149 2" xfId="161"/>
    <cellStyle name="Navadno 15" xfId="162"/>
    <cellStyle name="Navadno 150 2" xfId="163"/>
    <cellStyle name="Navadno 151 2" xfId="164"/>
    <cellStyle name="Navadno 152 2" xfId="165"/>
    <cellStyle name="Navadno 153 2" xfId="166"/>
    <cellStyle name="Navadno 154 2" xfId="167"/>
    <cellStyle name="Navadno 155 2" xfId="168"/>
    <cellStyle name="Navadno 156 2" xfId="169"/>
    <cellStyle name="Navadno 157 2" xfId="170"/>
    <cellStyle name="Navadno 158 2" xfId="171"/>
    <cellStyle name="Navadno 159 2" xfId="172"/>
    <cellStyle name="Navadno 16" xfId="173"/>
    <cellStyle name="Navadno 16 2" xfId="174"/>
    <cellStyle name="Navadno 16 3" xfId="175"/>
    <cellStyle name="Navadno 16 4" xfId="176"/>
    <cellStyle name="Navadno 160 2" xfId="177"/>
    <cellStyle name="Navadno 161 2" xfId="178"/>
    <cellStyle name="Navadno 162 2" xfId="179"/>
    <cellStyle name="Navadno 163 2" xfId="180"/>
    <cellStyle name="Navadno 164 2" xfId="181"/>
    <cellStyle name="Navadno 165 2" xfId="182"/>
    <cellStyle name="Navadno 166 2" xfId="183"/>
    <cellStyle name="Navadno 167 2" xfId="184"/>
    <cellStyle name="Navadno 168 2" xfId="185"/>
    <cellStyle name="Navadno 169 2" xfId="186"/>
    <cellStyle name="Navadno 17" xfId="187"/>
    <cellStyle name="Navadno 17 2" xfId="188"/>
    <cellStyle name="Navadno 17 3" xfId="189"/>
    <cellStyle name="Navadno 17 4" xfId="190"/>
    <cellStyle name="Navadno 170 2" xfId="191"/>
    <cellStyle name="Navadno 171 2" xfId="192"/>
    <cellStyle name="Navadno 172 2" xfId="193"/>
    <cellStyle name="Navadno 173 2" xfId="194"/>
    <cellStyle name="Navadno 174 2" xfId="195"/>
    <cellStyle name="Navadno 175 2" xfId="196"/>
    <cellStyle name="Navadno 176 2" xfId="197"/>
    <cellStyle name="Navadno 177 2" xfId="198"/>
    <cellStyle name="Navadno 179 2" xfId="199"/>
    <cellStyle name="Navadno 18" xfId="200"/>
    <cellStyle name="Navadno 180 2" xfId="201"/>
    <cellStyle name="Navadno 181 2" xfId="202"/>
    <cellStyle name="Navadno 182 2" xfId="203"/>
    <cellStyle name="Navadno 183 2" xfId="204"/>
    <cellStyle name="Navadno 184 2" xfId="205"/>
    <cellStyle name="Navadno 185 2" xfId="206"/>
    <cellStyle name="Navadno 186 2" xfId="207"/>
    <cellStyle name="Navadno 187 2" xfId="208"/>
    <cellStyle name="Navadno 188 2" xfId="209"/>
    <cellStyle name="Navadno 189 2" xfId="210"/>
    <cellStyle name="Navadno 19" xfId="211"/>
    <cellStyle name="Navadno 190 2" xfId="212"/>
    <cellStyle name="Navadno 191 2" xfId="213"/>
    <cellStyle name="Navadno 192 2" xfId="214"/>
    <cellStyle name="Navadno 193 2" xfId="215"/>
    <cellStyle name="Navadno 194 2" xfId="216"/>
    <cellStyle name="Navadno 195 2" xfId="217"/>
    <cellStyle name="Navadno 2" xfId="218"/>
    <cellStyle name="Navadno 2 10" xfId="219"/>
    <cellStyle name="Navadno 2 11" xfId="220"/>
    <cellStyle name="Navadno 2 12" xfId="221"/>
    <cellStyle name="Navadno 2 13" xfId="222"/>
    <cellStyle name="Navadno 2 14" xfId="223"/>
    <cellStyle name="Navadno 2 15" xfId="224"/>
    <cellStyle name="Navadno 2 16" xfId="225"/>
    <cellStyle name="Navadno 2 17" xfId="226"/>
    <cellStyle name="Navadno 2 18" xfId="227"/>
    <cellStyle name="Navadno 2 19" xfId="228"/>
    <cellStyle name="Navadno 2 2" xfId="229"/>
    <cellStyle name="Navadno 2 2 2" xfId="230"/>
    <cellStyle name="Navadno 2 2 2 2" xfId="971"/>
    <cellStyle name="Navadno 2 2 2 2 2" xfId="1507"/>
    <cellStyle name="Navadno 2 2 2 3" xfId="972"/>
    <cellStyle name="Navadno 2 2 2 4" xfId="970"/>
    <cellStyle name="Navadno 2 2 3" xfId="973"/>
    <cellStyle name="Navadno 2 2 3 2" xfId="974"/>
    <cellStyle name="Navadno 2 2 4" xfId="975"/>
    <cellStyle name="Navadno 2 2 5" xfId="1326"/>
    <cellStyle name="Navadno 2 2 6" xfId="969"/>
    <cellStyle name="Navadno 2 20" xfId="231"/>
    <cellStyle name="Navadno 2 21" xfId="232"/>
    <cellStyle name="Navadno 2 22" xfId="233"/>
    <cellStyle name="Navadno 2 23" xfId="234"/>
    <cellStyle name="Navadno 2 24" xfId="235"/>
    <cellStyle name="Navadno 2 25" xfId="236"/>
    <cellStyle name="Navadno 2 26" xfId="237"/>
    <cellStyle name="Navadno 2 27" xfId="238"/>
    <cellStyle name="Navadno 2 28" xfId="239"/>
    <cellStyle name="Navadno 2 29" xfId="240"/>
    <cellStyle name="Navadno 2 3" xfId="241"/>
    <cellStyle name="Navadno 2 3 2" xfId="242"/>
    <cellStyle name="Navadno 2 3 2 2" xfId="977"/>
    <cellStyle name="Navadno 2 3 3" xfId="978"/>
    <cellStyle name="Navadno 2 3 4" xfId="1327"/>
    <cellStyle name="Navadno 2 3 5" xfId="976"/>
    <cellStyle name="Navadno 2 30" xfId="243"/>
    <cellStyle name="Navadno 2 31" xfId="244"/>
    <cellStyle name="Navadno 2 32" xfId="245"/>
    <cellStyle name="Navadno 2 33" xfId="246"/>
    <cellStyle name="Navadno 2 34" xfId="247"/>
    <cellStyle name="Navadno 2 35" xfId="248"/>
    <cellStyle name="Navadno 2 36" xfId="249"/>
    <cellStyle name="Navadno 2 37" xfId="250"/>
    <cellStyle name="Navadno 2 38" xfId="251"/>
    <cellStyle name="Navadno 2 39" xfId="252"/>
    <cellStyle name="Navadno 2 4" xfId="253"/>
    <cellStyle name="Navadno 2 4 2" xfId="1328"/>
    <cellStyle name="Navadno 2 4 3" xfId="979"/>
    <cellStyle name="Navadno 2 40" xfId="254"/>
    <cellStyle name="Navadno 2 41" xfId="255"/>
    <cellStyle name="Navadno 2 42" xfId="256"/>
    <cellStyle name="Navadno 2 43" xfId="257"/>
    <cellStyle name="Navadno 2 44" xfId="258"/>
    <cellStyle name="Navadno 2 45" xfId="259"/>
    <cellStyle name="Navadno 2 46" xfId="260"/>
    <cellStyle name="Navadno 2 47" xfId="261"/>
    <cellStyle name="Navadno 2 48" xfId="262"/>
    <cellStyle name="Navadno 2 49" xfId="263"/>
    <cellStyle name="Navadno 2 5" xfId="264"/>
    <cellStyle name="Navadno 2 5 2" xfId="1329"/>
    <cellStyle name="Navadno 2 5 3" xfId="980"/>
    <cellStyle name="Navadno 2 50" xfId="265"/>
    <cellStyle name="Navadno 2 51" xfId="266"/>
    <cellStyle name="Navadno 2 52" xfId="267"/>
    <cellStyle name="Navadno 2 53" xfId="268"/>
    <cellStyle name="Navadno 2 54" xfId="269"/>
    <cellStyle name="Navadno 2 55" xfId="968"/>
    <cellStyle name="Navadno 2 56" xfId="1555"/>
    <cellStyle name="Navadno 2 6" xfId="270"/>
    <cellStyle name="Navadno 2 7" xfId="271"/>
    <cellStyle name="Navadno 2 8" xfId="272"/>
    <cellStyle name="Navadno 2 9" xfId="273"/>
    <cellStyle name="Navadno 2_Sum" xfId="981"/>
    <cellStyle name="Navadno 20" xfId="274"/>
    <cellStyle name="Navadno 20 2" xfId="1495"/>
    <cellStyle name="Navadno 21" xfId="275"/>
    <cellStyle name="Navadno 22" xfId="276"/>
    <cellStyle name="Navadno 23" xfId="277"/>
    <cellStyle name="Navadno 24" xfId="278"/>
    <cellStyle name="Navadno 25" xfId="279"/>
    <cellStyle name="Navadno 26" xfId="280"/>
    <cellStyle name="Navadno 27" xfId="281"/>
    <cellStyle name="Navadno 28" xfId="282"/>
    <cellStyle name="Navadno 29" xfId="283"/>
    <cellStyle name="Navadno 3" xfId="284"/>
    <cellStyle name="Navadno 3 11" xfId="285"/>
    <cellStyle name="Navadno 3 11 10" xfId="286"/>
    <cellStyle name="Navadno 3 11 10 2" xfId="287"/>
    <cellStyle name="Navadno 3 11 10 2 2" xfId="288"/>
    <cellStyle name="Navadno 3 11 10 2 2 2" xfId="289"/>
    <cellStyle name="Navadno 3 11 10 2 2 3" xfId="290"/>
    <cellStyle name="Navadno 3 11 10 2 3" xfId="291"/>
    <cellStyle name="Navadno 3 11 10 2 4" xfId="292"/>
    <cellStyle name="Navadno 3 11 10 3" xfId="293"/>
    <cellStyle name="Navadno 3 11 10 3 2" xfId="294"/>
    <cellStyle name="Navadno 3 11 10 3 3" xfId="295"/>
    <cellStyle name="Navadno 3 11 10 4" xfId="296"/>
    <cellStyle name="Navadno 3 11 10 4 2" xfId="297"/>
    <cellStyle name="Navadno 3 11 10 4 3" xfId="298"/>
    <cellStyle name="Navadno 3 11 10 5" xfId="299"/>
    <cellStyle name="Navadno 3 11 10 6" xfId="300"/>
    <cellStyle name="Navadno 3 11 11" xfId="301"/>
    <cellStyle name="Navadno 3 11 11 2" xfId="302"/>
    <cellStyle name="Navadno 3 11 11 2 2" xfId="303"/>
    <cellStyle name="Navadno 3 11 11 2 2 2" xfId="304"/>
    <cellStyle name="Navadno 3 11 11 2 2 3" xfId="305"/>
    <cellStyle name="Navadno 3 11 11 2 3" xfId="306"/>
    <cellStyle name="Navadno 3 11 11 2 4" xfId="307"/>
    <cellStyle name="Navadno 3 11 11 3" xfId="308"/>
    <cellStyle name="Navadno 3 11 11 3 2" xfId="309"/>
    <cellStyle name="Navadno 3 11 11 3 3" xfId="310"/>
    <cellStyle name="Navadno 3 11 11 4" xfId="311"/>
    <cellStyle name="Navadno 3 11 11 4 2" xfId="312"/>
    <cellStyle name="Navadno 3 11 11 4 3" xfId="313"/>
    <cellStyle name="Navadno 3 11 11 5" xfId="314"/>
    <cellStyle name="Navadno 3 11 11 6" xfId="315"/>
    <cellStyle name="Navadno 3 11 12" xfId="316"/>
    <cellStyle name="Navadno 3 11 12 2" xfId="317"/>
    <cellStyle name="Navadno 3 11 12 2 2" xfId="318"/>
    <cellStyle name="Navadno 3 11 12 2 3" xfId="319"/>
    <cellStyle name="Navadno 3 11 12 3" xfId="320"/>
    <cellStyle name="Navadno 3 11 12 4" xfId="321"/>
    <cellStyle name="Navadno 3 11 13" xfId="322"/>
    <cellStyle name="Navadno 3 11 13 2" xfId="323"/>
    <cellStyle name="Navadno 3 11 13 3" xfId="324"/>
    <cellStyle name="Navadno 3 11 14" xfId="325"/>
    <cellStyle name="Navadno 3 11 14 2" xfId="326"/>
    <cellStyle name="Navadno 3 11 14 3" xfId="327"/>
    <cellStyle name="Navadno 3 11 15" xfId="328"/>
    <cellStyle name="Navadno 3 11 16" xfId="329"/>
    <cellStyle name="Navadno 3 11 2" xfId="330"/>
    <cellStyle name="Navadno 3 11 2 2" xfId="331"/>
    <cellStyle name="Navadno 3 11 2 2 2" xfId="332"/>
    <cellStyle name="Navadno 3 11 2 2 2 2" xfId="333"/>
    <cellStyle name="Navadno 3 11 2 2 2 3" xfId="334"/>
    <cellStyle name="Navadno 3 11 2 2 3" xfId="335"/>
    <cellStyle name="Navadno 3 11 2 2 4" xfId="336"/>
    <cellStyle name="Navadno 3 11 2 3" xfId="337"/>
    <cellStyle name="Navadno 3 11 2 3 2" xfId="338"/>
    <cellStyle name="Navadno 3 11 2 3 3" xfId="339"/>
    <cellStyle name="Navadno 3 11 2 4" xfId="340"/>
    <cellStyle name="Navadno 3 11 2 4 2" xfId="341"/>
    <cellStyle name="Navadno 3 11 2 4 3" xfId="342"/>
    <cellStyle name="Navadno 3 11 2 5" xfId="343"/>
    <cellStyle name="Navadno 3 11 2 6" xfId="344"/>
    <cellStyle name="Navadno 3 11 3" xfId="345"/>
    <cellStyle name="Navadno 3 11 3 2" xfId="346"/>
    <cellStyle name="Navadno 3 11 3 2 2" xfId="347"/>
    <cellStyle name="Navadno 3 11 3 2 2 2" xfId="348"/>
    <cellStyle name="Navadno 3 11 3 2 2 3" xfId="349"/>
    <cellStyle name="Navadno 3 11 3 2 3" xfId="350"/>
    <cellStyle name="Navadno 3 11 3 2 4" xfId="351"/>
    <cellStyle name="Navadno 3 11 3 3" xfId="352"/>
    <cellStyle name="Navadno 3 11 3 3 2" xfId="353"/>
    <cellStyle name="Navadno 3 11 3 3 3" xfId="354"/>
    <cellStyle name="Navadno 3 11 3 4" xfId="355"/>
    <cellStyle name="Navadno 3 11 3 4 2" xfId="356"/>
    <cellStyle name="Navadno 3 11 3 4 3" xfId="357"/>
    <cellStyle name="Navadno 3 11 3 5" xfId="358"/>
    <cellStyle name="Navadno 3 11 3 6" xfId="359"/>
    <cellStyle name="Navadno 3 11 4" xfId="360"/>
    <cellStyle name="Navadno 3 11 4 2" xfId="361"/>
    <cellStyle name="Navadno 3 11 4 2 2" xfId="362"/>
    <cellStyle name="Navadno 3 11 4 2 2 2" xfId="363"/>
    <cellStyle name="Navadno 3 11 4 2 2 3" xfId="364"/>
    <cellStyle name="Navadno 3 11 4 2 3" xfId="365"/>
    <cellStyle name="Navadno 3 11 4 2 4" xfId="366"/>
    <cellStyle name="Navadno 3 11 4 3" xfId="367"/>
    <cellStyle name="Navadno 3 11 4 3 2" xfId="368"/>
    <cellStyle name="Navadno 3 11 4 3 3" xfId="369"/>
    <cellStyle name="Navadno 3 11 4 4" xfId="370"/>
    <cellStyle name="Navadno 3 11 4 4 2" xfId="371"/>
    <cellStyle name="Navadno 3 11 4 4 3" xfId="372"/>
    <cellStyle name="Navadno 3 11 4 5" xfId="373"/>
    <cellStyle name="Navadno 3 11 4 6" xfId="374"/>
    <cellStyle name="Navadno 3 11 5" xfId="375"/>
    <cellStyle name="Navadno 3 11 5 2" xfId="376"/>
    <cellStyle name="Navadno 3 11 5 2 2" xfId="377"/>
    <cellStyle name="Navadno 3 11 5 2 2 2" xfId="378"/>
    <cellStyle name="Navadno 3 11 5 2 2 3" xfId="379"/>
    <cellStyle name="Navadno 3 11 5 2 3" xfId="380"/>
    <cellStyle name="Navadno 3 11 5 2 4" xfId="381"/>
    <cellStyle name="Navadno 3 11 5 3" xfId="382"/>
    <cellStyle name="Navadno 3 11 5 3 2" xfId="383"/>
    <cellStyle name="Navadno 3 11 5 3 3" xfId="384"/>
    <cellStyle name="Navadno 3 11 5 4" xfId="385"/>
    <cellStyle name="Navadno 3 11 5 4 2" xfId="386"/>
    <cellStyle name="Navadno 3 11 5 4 3" xfId="387"/>
    <cellStyle name="Navadno 3 11 5 5" xfId="388"/>
    <cellStyle name="Navadno 3 11 5 6" xfId="389"/>
    <cellStyle name="Navadno 3 11 6" xfId="390"/>
    <cellStyle name="Navadno 3 11 6 2" xfId="391"/>
    <cellStyle name="Navadno 3 11 6 2 2" xfId="392"/>
    <cellStyle name="Navadno 3 11 6 2 2 2" xfId="393"/>
    <cellStyle name="Navadno 3 11 6 2 2 3" xfId="394"/>
    <cellStyle name="Navadno 3 11 6 2 3" xfId="395"/>
    <cellStyle name="Navadno 3 11 6 2 4" xfId="396"/>
    <cellStyle name="Navadno 3 11 6 3" xfId="397"/>
    <cellStyle name="Navadno 3 11 6 3 2" xfId="398"/>
    <cellStyle name="Navadno 3 11 6 3 3" xfId="399"/>
    <cellStyle name="Navadno 3 11 6 4" xfId="400"/>
    <cellStyle name="Navadno 3 11 6 4 2" xfId="401"/>
    <cellStyle name="Navadno 3 11 6 4 3" xfId="402"/>
    <cellStyle name="Navadno 3 11 6 5" xfId="403"/>
    <cellStyle name="Navadno 3 11 6 6" xfId="404"/>
    <cellStyle name="Navadno 3 11 7" xfId="405"/>
    <cellStyle name="Navadno 3 11 7 2" xfId="406"/>
    <cellStyle name="Navadno 3 11 7 2 2" xfId="407"/>
    <cellStyle name="Navadno 3 11 7 2 2 2" xfId="408"/>
    <cellStyle name="Navadno 3 11 7 2 2 3" xfId="409"/>
    <cellStyle name="Navadno 3 11 7 2 3" xfId="410"/>
    <cellStyle name="Navadno 3 11 7 2 4" xfId="411"/>
    <cellStyle name="Navadno 3 11 7 3" xfId="412"/>
    <cellStyle name="Navadno 3 11 7 3 2" xfId="413"/>
    <cellStyle name="Navadno 3 11 7 3 3" xfId="414"/>
    <cellStyle name="Navadno 3 11 7 4" xfId="415"/>
    <cellStyle name="Navadno 3 11 7 4 2" xfId="416"/>
    <cellStyle name="Navadno 3 11 7 4 3" xfId="417"/>
    <cellStyle name="Navadno 3 11 7 5" xfId="418"/>
    <cellStyle name="Navadno 3 11 7 6" xfId="419"/>
    <cellStyle name="Navadno 3 11 8" xfId="420"/>
    <cellStyle name="Navadno 3 11 8 2" xfId="421"/>
    <cellStyle name="Navadno 3 11 8 2 2" xfId="422"/>
    <cellStyle name="Navadno 3 11 8 2 2 2" xfId="423"/>
    <cellStyle name="Navadno 3 11 8 2 2 3" xfId="424"/>
    <cellStyle name="Navadno 3 11 8 2 3" xfId="425"/>
    <cellStyle name="Navadno 3 11 8 2 4" xfId="426"/>
    <cellStyle name="Navadno 3 11 8 3" xfId="427"/>
    <cellStyle name="Navadno 3 11 8 3 2" xfId="428"/>
    <cellStyle name="Navadno 3 11 8 3 3" xfId="429"/>
    <cellStyle name="Navadno 3 11 8 4" xfId="430"/>
    <cellStyle name="Navadno 3 11 8 4 2" xfId="431"/>
    <cellStyle name="Navadno 3 11 8 4 3" xfId="432"/>
    <cellStyle name="Navadno 3 11 8 5" xfId="433"/>
    <cellStyle name="Navadno 3 11 8 6" xfId="434"/>
    <cellStyle name="Navadno 3 11 9" xfId="435"/>
    <cellStyle name="Navadno 3 11 9 2" xfId="436"/>
    <cellStyle name="Navadno 3 11 9 2 2" xfId="437"/>
    <cellStyle name="Navadno 3 11 9 2 2 2" xfId="438"/>
    <cellStyle name="Navadno 3 11 9 2 2 3" xfId="439"/>
    <cellStyle name="Navadno 3 11 9 2 3" xfId="440"/>
    <cellStyle name="Navadno 3 11 9 2 4" xfId="441"/>
    <cellStyle name="Navadno 3 11 9 3" xfId="442"/>
    <cellStyle name="Navadno 3 11 9 3 2" xfId="443"/>
    <cellStyle name="Navadno 3 11 9 3 3" xfId="444"/>
    <cellStyle name="Navadno 3 11 9 4" xfId="445"/>
    <cellStyle name="Navadno 3 11 9 4 2" xfId="446"/>
    <cellStyle name="Navadno 3 11 9 4 3" xfId="447"/>
    <cellStyle name="Navadno 3 11 9 5" xfId="448"/>
    <cellStyle name="Navadno 3 11 9 6" xfId="449"/>
    <cellStyle name="Navadno 3 2" xfId="450"/>
    <cellStyle name="Navadno 3 2 2" xfId="984"/>
    <cellStyle name="Navadno 3 2 2 2" xfId="1332"/>
    <cellStyle name="Navadno 3 2 3" xfId="1333"/>
    <cellStyle name="Navadno 3 2 4" xfId="1331"/>
    <cellStyle name="Navadno 3 2 5" xfId="983"/>
    <cellStyle name="Navadno 3 3" xfId="451"/>
    <cellStyle name="Navadno 3 3 2" xfId="452"/>
    <cellStyle name="Navadno 3 3 2 2" xfId="1334"/>
    <cellStyle name="Navadno 3 3 3" xfId="985"/>
    <cellStyle name="Navadno 3 4" xfId="453"/>
    <cellStyle name="Navadno 3 4 2" xfId="1335"/>
    <cellStyle name="Navadno 3 5" xfId="1330"/>
    <cellStyle name="Navadno 3 6" xfId="982"/>
    <cellStyle name="Navadno 3 7" xfId="1508"/>
    <cellStyle name="Navadno 3_Sum" xfId="986"/>
    <cellStyle name="Navadno 30" xfId="454"/>
    <cellStyle name="Navadno 31" xfId="455"/>
    <cellStyle name="Navadno 32" xfId="456"/>
    <cellStyle name="Navadno 33" xfId="457"/>
    <cellStyle name="Navadno 34" xfId="458"/>
    <cellStyle name="Navadno 35" xfId="459"/>
    <cellStyle name="Navadno 36" xfId="460"/>
    <cellStyle name="Navadno 37" xfId="461"/>
    <cellStyle name="Navadno 38" xfId="462"/>
    <cellStyle name="Navadno 39" xfId="463"/>
    <cellStyle name="Navadno 4" xfId="464"/>
    <cellStyle name="Navadno 4 10" xfId="1496"/>
    <cellStyle name="Navadno 4 2" xfId="465"/>
    <cellStyle name="Navadno 4 2 2" xfId="1337"/>
    <cellStyle name="Navadno 4 2 3" xfId="1336"/>
    <cellStyle name="Navadno 4 2 4" xfId="987"/>
    <cellStyle name="Navadno 4 3" xfId="466"/>
    <cellStyle name="Navadno 4 3 2" xfId="467"/>
    <cellStyle name="Navadno 4 3 2 2" xfId="468"/>
    <cellStyle name="Navadno 4 3 2 3" xfId="469"/>
    <cellStyle name="Navadno 4 3 2 4" xfId="1338"/>
    <cellStyle name="Navadno 4 3 3" xfId="470"/>
    <cellStyle name="Navadno 4 3 4" xfId="471"/>
    <cellStyle name="Navadno 4 3 5" xfId="988"/>
    <cellStyle name="Navadno 4 4" xfId="472"/>
    <cellStyle name="Navadno 4 4 2" xfId="473"/>
    <cellStyle name="Navadno 4 4 3" xfId="474"/>
    <cellStyle name="Navadno 4 5" xfId="475"/>
    <cellStyle name="Navadno 4 6" xfId="476"/>
    <cellStyle name="Navadno 4 7" xfId="477"/>
    <cellStyle name="Navadno 4 8" xfId="478"/>
    <cellStyle name="Navadno 4 9" xfId="479"/>
    <cellStyle name="Navadno 40" xfId="480"/>
    <cellStyle name="Navadno 41" xfId="481"/>
    <cellStyle name="Navadno 42" xfId="482"/>
    <cellStyle name="Navadno 43" xfId="483"/>
    <cellStyle name="Navadno 44" xfId="484"/>
    <cellStyle name="Navadno 45" xfId="485"/>
    <cellStyle name="Navadno 45 2" xfId="486"/>
    <cellStyle name="Navadno 46" xfId="22"/>
    <cellStyle name="Navadno 46 2" xfId="487"/>
    <cellStyle name="Navadno 47" xfId="488"/>
    <cellStyle name="Navadno 48" xfId="489"/>
    <cellStyle name="Navadno 49" xfId="490"/>
    <cellStyle name="Navadno 5" xfId="491"/>
    <cellStyle name="Navadno 5 2" xfId="492"/>
    <cellStyle name="Navadno 5 2 2" xfId="493"/>
    <cellStyle name="Navadno 5 2 3" xfId="494"/>
    <cellStyle name="Navadno 5 2 3 2" xfId="990"/>
    <cellStyle name="Navadno 5 2 4" xfId="495"/>
    <cellStyle name="Navadno 5 2 4 2" xfId="1340"/>
    <cellStyle name="Navadno 5 2 5" xfId="989"/>
    <cellStyle name="Navadno 5 3" xfId="496"/>
    <cellStyle name="Navadno 5 3 2" xfId="497"/>
    <cellStyle name="Navadno 5 3 2 2" xfId="1341"/>
    <cellStyle name="Navadno 5 3 3" xfId="498"/>
    <cellStyle name="Navadno 5 3 4" xfId="991"/>
    <cellStyle name="Navadno 5 4" xfId="499"/>
    <cellStyle name="Navadno 5 4 2" xfId="1339"/>
    <cellStyle name="Navadno 5 5" xfId="500"/>
    <cellStyle name="Navadno 50" xfId="501"/>
    <cellStyle name="Navadno 51" xfId="502"/>
    <cellStyle name="Navadno 52" xfId="503"/>
    <cellStyle name="Navadno 53" xfId="504"/>
    <cellStyle name="Navadno 54" xfId="505"/>
    <cellStyle name="Navadno 55" xfId="506"/>
    <cellStyle name="Navadno 56" xfId="507"/>
    <cellStyle name="Navadno 57" xfId="508"/>
    <cellStyle name="Navadno 58" xfId="509"/>
    <cellStyle name="Navadno 59" xfId="510"/>
    <cellStyle name="Navadno 6" xfId="511"/>
    <cellStyle name="Navadno 6 2" xfId="512"/>
    <cellStyle name="Navadno 6 2 2" xfId="1343"/>
    <cellStyle name="Navadno 6 2 3" xfId="993"/>
    <cellStyle name="Navadno 6 3" xfId="513"/>
    <cellStyle name="Navadno 6 3 2" xfId="1344"/>
    <cellStyle name="Navadno 6 3 3" xfId="994"/>
    <cellStyle name="Navadno 6 4" xfId="1342"/>
    <cellStyle name="Navadno 6 5" xfId="992"/>
    <cellStyle name="Navadno 6_Ocenjena_vrednost_Ureditev_parkirišče_ZD_Bovec" xfId="1345"/>
    <cellStyle name="Navadno 60" xfId="514"/>
    <cellStyle name="Navadno 61" xfId="1472"/>
    <cellStyle name="Navadno 61 2" xfId="515"/>
    <cellStyle name="Navadno 62" xfId="516"/>
    <cellStyle name="Navadno 63" xfId="517"/>
    <cellStyle name="Navadno 64" xfId="518"/>
    <cellStyle name="Navadno 65" xfId="519"/>
    <cellStyle name="Navadno 66" xfId="520"/>
    <cellStyle name="Navadno 67" xfId="521"/>
    <cellStyle name="Navadno 68" xfId="522"/>
    <cellStyle name="Navadno 69" xfId="523"/>
    <cellStyle name="Navadno 7" xfId="524"/>
    <cellStyle name="Navadno 7 2" xfId="525"/>
    <cellStyle name="Navadno 7 2 2" xfId="1346"/>
    <cellStyle name="Navadno 7 3" xfId="526"/>
    <cellStyle name="Navadno 7 4" xfId="527"/>
    <cellStyle name="Navadno 7 5" xfId="995"/>
    <cellStyle name="Navadno 70" xfId="528"/>
    <cellStyle name="Navadno 71" xfId="1475"/>
    <cellStyle name="Navadno 71 2" xfId="529"/>
    <cellStyle name="Navadno 72" xfId="530"/>
    <cellStyle name="Navadno 72 2" xfId="531"/>
    <cellStyle name="Navadno 72 3" xfId="532"/>
    <cellStyle name="Navadno 72 4" xfId="533"/>
    <cellStyle name="Navadno 73" xfId="534"/>
    <cellStyle name="Navadno 74" xfId="535"/>
    <cellStyle name="Navadno 75" xfId="536"/>
    <cellStyle name="Navadno 76" xfId="537"/>
    <cellStyle name="Navadno 77" xfId="538"/>
    <cellStyle name="Navadno 78" xfId="539"/>
    <cellStyle name="Navadno 79" xfId="540"/>
    <cellStyle name="Navadno 8" xfId="541"/>
    <cellStyle name="Navadno 8 2" xfId="542"/>
    <cellStyle name="Navadno 8 2 2" xfId="1347"/>
    <cellStyle name="Navadno 8 3" xfId="670"/>
    <cellStyle name="Navadno 80" xfId="543"/>
    <cellStyle name="Navadno 80 2" xfId="544"/>
    <cellStyle name="Navadno 80 3" xfId="545"/>
    <cellStyle name="Navadno 80 4" xfId="546"/>
    <cellStyle name="Navadno 81" xfId="547"/>
    <cellStyle name="Navadno 81 2" xfId="548"/>
    <cellStyle name="Navadno 81 3" xfId="549"/>
    <cellStyle name="Navadno 81 4" xfId="550"/>
    <cellStyle name="Navadno 82" xfId="1476"/>
    <cellStyle name="Navadno 83" xfId="551"/>
    <cellStyle name="Navadno 83 2" xfId="552"/>
    <cellStyle name="Navadno 84" xfId="553"/>
    <cellStyle name="Navadno 84 2" xfId="554"/>
    <cellStyle name="Navadno 85" xfId="555"/>
    <cellStyle name="Navadno 85 2" xfId="556"/>
    <cellStyle name="Navadno 86" xfId="557"/>
    <cellStyle name="Navadno 86 2" xfId="558"/>
    <cellStyle name="Navadno 87" xfId="559"/>
    <cellStyle name="Navadno 87 2" xfId="560"/>
    <cellStyle name="Navadno 88" xfId="561"/>
    <cellStyle name="Navadno 88 2" xfId="562"/>
    <cellStyle name="Navadno 89" xfId="563"/>
    <cellStyle name="Navadno 89 2" xfId="564"/>
    <cellStyle name="Navadno 9" xfId="565"/>
    <cellStyle name="Navadno 9 2" xfId="1348"/>
    <cellStyle name="Navadno 9 3" xfId="996"/>
    <cellStyle name="Navadno 90" xfId="566"/>
    <cellStyle name="Navadno 90 2" xfId="567"/>
    <cellStyle name="Navadno 91" xfId="1477"/>
    <cellStyle name="Navadno 91 2" xfId="568"/>
    <cellStyle name="Navadno 92" xfId="1478"/>
    <cellStyle name="Navadno 92 2" xfId="569"/>
    <cellStyle name="Navadno 93" xfId="1479"/>
    <cellStyle name="Navadno 93 2" xfId="570"/>
    <cellStyle name="Navadno 94" xfId="571"/>
    <cellStyle name="Navadno 94 2" xfId="572"/>
    <cellStyle name="Navadno 95" xfId="1480"/>
    <cellStyle name="Navadno 95 2" xfId="573"/>
    <cellStyle name="Navadno 96" xfId="1481"/>
    <cellStyle name="Navadno 96 2" xfId="574"/>
    <cellStyle name="Navadno 97" xfId="1482"/>
    <cellStyle name="Navadno 97 2" xfId="575"/>
    <cellStyle name="Navadno 98" xfId="1483"/>
    <cellStyle name="Navadno 98 2" xfId="576"/>
    <cellStyle name="Navadno 99" xfId="1484"/>
    <cellStyle name="Navadno 99 2" xfId="577"/>
    <cellStyle name="Navadno_KALAMAR-PSO GREGORČIČEVA MS-16.11.04" xfId="578"/>
    <cellStyle name="Navadno_KALAMAR-PSO GREGORČIČEVA MS-16.11.04 2" xfId="579"/>
    <cellStyle name="Navadno_KALAMAR-PSO GREGORČIČEVA MS-16.11.04 2 2" xfId="1"/>
    <cellStyle name="Neutral" xfId="9" builtinId="28" customBuiltin="1"/>
    <cellStyle name="Nevtralno 2" xfId="580"/>
    <cellStyle name="Nevtralno 2 2" xfId="998"/>
    <cellStyle name="Nevtralno 2 2 2" xfId="1350"/>
    <cellStyle name="Nevtralno 2 3" xfId="999"/>
    <cellStyle name="Nevtralno 2 3 2" xfId="1351"/>
    <cellStyle name="Nevtralno 2 4" xfId="1000"/>
    <cellStyle name="Nevtralno 2 5" xfId="1349"/>
    <cellStyle name="Nevtralno 2 6" xfId="997"/>
    <cellStyle name="Nevtralno 3" xfId="1001"/>
    <cellStyle name="Nevtralno 3 2" xfId="1002"/>
    <cellStyle name="Nevtralno 3 3" xfId="1003"/>
    <cellStyle name="Nevtralno 3 4" xfId="1004"/>
    <cellStyle name="Nevtralno 4" xfId="1005"/>
    <cellStyle name="Nevtralno 4 2" xfId="1006"/>
    <cellStyle name="Nevtralno 4 3" xfId="1007"/>
    <cellStyle name="Nevtralno 4 4" xfId="1008"/>
    <cellStyle name="Normal" xfId="0" builtinId="0"/>
    <cellStyle name="Normal 10" xfId="581"/>
    <cellStyle name="Normal 10 10" xfId="582"/>
    <cellStyle name="Normal 10 11" xfId="583"/>
    <cellStyle name="Normal 10 2" xfId="584"/>
    <cellStyle name="Normal 10 3" xfId="585"/>
    <cellStyle name="Normal 10 4" xfId="586"/>
    <cellStyle name="Normal 10 5" xfId="587"/>
    <cellStyle name="Normal 10 6" xfId="588"/>
    <cellStyle name="Normal 10 7" xfId="589"/>
    <cellStyle name="Normal 10 8" xfId="590"/>
    <cellStyle name="Normal 10 9" xfId="591"/>
    <cellStyle name="Normal 10_KONTROLA PRISTOPA" xfId="592"/>
    <cellStyle name="Normal 11" xfId="593"/>
    <cellStyle name="Normal 11 2" xfId="1511"/>
    <cellStyle name="Normal 12" xfId="594"/>
    <cellStyle name="Normal 12 2" xfId="595"/>
    <cellStyle name="Normal 12 3" xfId="596"/>
    <cellStyle name="Normal 14" xfId="597"/>
    <cellStyle name="Normal 14 10" xfId="598"/>
    <cellStyle name="Normal 14 11" xfId="599"/>
    <cellStyle name="Normal 14 12" xfId="600"/>
    <cellStyle name="Normal 14 2" xfId="601"/>
    <cellStyle name="Normal 14 3" xfId="602"/>
    <cellStyle name="Normal 14 4" xfId="603"/>
    <cellStyle name="Normal 14 5" xfId="604"/>
    <cellStyle name="Normal 14 6" xfId="605"/>
    <cellStyle name="Normal 14 7" xfId="606"/>
    <cellStyle name="Normal 14 8" xfId="607"/>
    <cellStyle name="Normal 14 9" xfId="608"/>
    <cellStyle name="Normal 2" xfId="609"/>
    <cellStyle name="Normal 2 2" xfId="610"/>
    <cellStyle name="Normal 2 2 2" xfId="1010"/>
    <cellStyle name="Normal 2 2 8" xfId="1488"/>
    <cellStyle name="Normal 2 3" xfId="611"/>
    <cellStyle name="Normal 2 4" xfId="1009"/>
    <cellStyle name="Normal 23" xfId="612"/>
    <cellStyle name="Normal 3" xfId="613"/>
    <cellStyle name="Normal 3 2" xfId="1353"/>
    <cellStyle name="Normal 3 3" xfId="1352"/>
    <cellStyle name="Normal 3 4" xfId="1011"/>
    <cellStyle name="Normal 3 5" xfId="1498"/>
    <cellStyle name="Normal 35" xfId="614"/>
    <cellStyle name="Normal 4" xfId="615"/>
    <cellStyle name="Normal 4 2" xfId="616"/>
    <cellStyle name="Normal 4 3" xfId="617"/>
    <cellStyle name="Normal 4 4" xfId="618"/>
    <cellStyle name="Normal 4 5" xfId="619"/>
    <cellStyle name="Normal 4 6" xfId="620"/>
    <cellStyle name="Normal 4 7" xfId="621"/>
    <cellStyle name="Normal 4 8" xfId="622"/>
    <cellStyle name="Normal 4 9" xfId="1354"/>
    <cellStyle name="Normal 5" xfId="1355"/>
    <cellStyle name="Normal 54" xfId="623"/>
    <cellStyle name="Normal 7" xfId="624"/>
    <cellStyle name="Normal 7 2" xfId="625"/>
    <cellStyle name="Normal 7 3" xfId="626"/>
    <cellStyle name="Normal 7 4" xfId="627"/>
    <cellStyle name="Normal 7 5" xfId="628"/>
    <cellStyle name="Normal 7 6" xfId="629"/>
    <cellStyle name="Normal 7 7" xfId="630"/>
    <cellStyle name="Normal_ponudba 157-2008-Krka" xfId="1560"/>
    <cellStyle name="Normal-10" xfId="1012"/>
    <cellStyle name="Normale 2" xfId="1556"/>
    <cellStyle name="Normale 3" xfId="1557"/>
    <cellStyle name="Normale_CCTV Price List Jan-Jun 2005" xfId="1473"/>
    <cellStyle name="Odstotek 2" xfId="631"/>
    <cellStyle name="Odstotek 2 2" xfId="1357"/>
    <cellStyle name="Odstotek 2 3" xfId="1513"/>
    <cellStyle name="Odstotek 3" xfId="632"/>
    <cellStyle name="Odstotek 3 2" xfId="1359"/>
    <cellStyle name="Odstotek 3 3" xfId="1358"/>
    <cellStyle name="Odstotek 4" xfId="633"/>
    <cellStyle name="Odstotek 4 2" xfId="1360"/>
    <cellStyle name="Odstotek 5" xfId="634"/>
    <cellStyle name="Odstotek 5 2" xfId="635"/>
    <cellStyle name="Odstotek 5 2 2" xfId="1362"/>
    <cellStyle name="Odstotek 5 3" xfId="1363"/>
    <cellStyle name="Odstotek 5 4" xfId="1361"/>
    <cellStyle name="Odstotek 6" xfId="1364"/>
    <cellStyle name="Odstotek 7" xfId="1356"/>
    <cellStyle name="Opomba 2" xfId="636"/>
    <cellStyle name="Opomba 2 10" xfId="1366"/>
    <cellStyle name="Opomba 2 11" xfId="1367"/>
    <cellStyle name="Opomba 2 12" xfId="1365"/>
    <cellStyle name="Opomba 2 13" xfId="1013"/>
    <cellStyle name="Opomba 2 2" xfId="637"/>
    <cellStyle name="Opomba 2 2 2" xfId="1369"/>
    <cellStyle name="Opomba 2 2 3" xfId="1368"/>
    <cellStyle name="Opomba 2 2 4" xfId="1014"/>
    <cellStyle name="Opomba 2 3" xfId="1015"/>
    <cellStyle name="Opomba 2 3 2" xfId="1371"/>
    <cellStyle name="Opomba 2 3 3" xfId="1370"/>
    <cellStyle name="Opomba 2 4" xfId="1016"/>
    <cellStyle name="Opomba 2 4 2" xfId="1372"/>
    <cellStyle name="Opomba 2 5" xfId="1373"/>
    <cellStyle name="Opomba 2 6" xfId="1374"/>
    <cellStyle name="Opomba 2 7" xfId="1375"/>
    <cellStyle name="Opomba 2 8" xfId="1376"/>
    <cellStyle name="Opomba 2 9" xfId="1377"/>
    <cellStyle name="Opomba 3" xfId="638"/>
    <cellStyle name="Opomba 3 10" xfId="1379"/>
    <cellStyle name="Opomba 3 11" xfId="1380"/>
    <cellStyle name="Opomba 3 12" xfId="1378"/>
    <cellStyle name="Opomba 3 13" xfId="1017"/>
    <cellStyle name="Opomba 3 2" xfId="639"/>
    <cellStyle name="Opomba 3 2 2" xfId="1382"/>
    <cellStyle name="Opomba 3 2 3" xfId="1381"/>
    <cellStyle name="Opomba 3 2 4" xfId="1018"/>
    <cellStyle name="Opomba 3 3" xfId="1019"/>
    <cellStyle name="Opomba 3 3 2" xfId="1384"/>
    <cellStyle name="Opomba 3 3 3" xfId="1383"/>
    <cellStyle name="Opomba 3 4" xfId="1020"/>
    <cellStyle name="Opomba 3 4 2" xfId="1385"/>
    <cellStyle name="Opomba 3 5" xfId="1386"/>
    <cellStyle name="Opomba 3 6" xfId="1387"/>
    <cellStyle name="Opomba 3 7" xfId="1388"/>
    <cellStyle name="Opomba 3 8" xfId="1389"/>
    <cellStyle name="Opomba 3 9" xfId="1390"/>
    <cellStyle name="Opomba 4" xfId="640"/>
    <cellStyle name="Opomba 4 2" xfId="641"/>
    <cellStyle name="Opomba 4 2 2" xfId="1022"/>
    <cellStyle name="Opomba 4 3" xfId="1023"/>
    <cellStyle name="Opomba 4 4" xfId="1024"/>
    <cellStyle name="Opomba 4 5" xfId="1021"/>
    <cellStyle name="Opozorilo 2" xfId="1025"/>
    <cellStyle name="Opozorilo 2 2" xfId="1026"/>
    <cellStyle name="Opozorilo 2 2 2" xfId="1391"/>
    <cellStyle name="Opozorilo 2 3" xfId="1027"/>
    <cellStyle name="Opozorilo 2 4" xfId="1028"/>
    <cellStyle name="Opozorilo 3" xfId="1029"/>
    <cellStyle name="Opozorilo 3 2" xfId="1030"/>
    <cellStyle name="Opozorilo 3 3" xfId="1031"/>
    <cellStyle name="Opozorilo 3 4" xfId="1032"/>
    <cellStyle name="Opozorilo 4" xfId="1033"/>
    <cellStyle name="Opozorilo 4 2" xfId="1034"/>
    <cellStyle name="Opozorilo 4 3" xfId="1035"/>
    <cellStyle name="Opozorilo 4 4" xfId="1036"/>
    <cellStyle name="Output" xfId="1392" builtinId="21" customBuiltin="1"/>
    <cellStyle name="Output 10" xfId="1393"/>
    <cellStyle name="Output 2" xfId="1394"/>
    <cellStyle name="Output 2 2" xfId="1395"/>
    <cellStyle name="Output 3" xfId="1396"/>
    <cellStyle name="Output 4" xfId="1397"/>
    <cellStyle name="Output 5" xfId="1398"/>
    <cellStyle name="Output 6" xfId="1399"/>
    <cellStyle name="Output 7" xfId="1400"/>
    <cellStyle name="Output 8" xfId="1401"/>
    <cellStyle name="Output 9" xfId="1402"/>
    <cellStyle name="Percentuale 2" xfId="1558"/>
    <cellStyle name="podatki" xfId="1197"/>
    <cellStyle name="Pojasnjevalno besedilo 2" xfId="669"/>
    <cellStyle name="Pojasnjevalno besedilo 2 2" xfId="1038"/>
    <cellStyle name="Pojasnjevalno besedilo 2 2 2" xfId="1403"/>
    <cellStyle name="Pojasnjevalno besedilo 2 3" xfId="1039"/>
    <cellStyle name="Pojasnjevalno besedilo 2 4" xfId="1040"/>
    <cellStyle name="Pojasnjevalno besedilo 2 5" xfId="1037"/>
    <cellStyle name="Pojasnjevalno besedilo 3" xfId="667"/>
    <cellStyle name="Pojasnjevalno besedilo 3 2" xfId="1042"/>
    <cellStyle name="Pojasnjevalno besedilo 3 3" xfId="1043"/>
    <cellStyle name="Pojasnjevalno besedilo 3 4" xfId="1044"/>
    <cellStyle name="Pojasnjevalno besedilo 3 5" xfId="1041"/>
    <cellStyle name="Pojasnjevalno besedilo 4" xfId="1045"/>
    <cellStyle name="Pojasnjevalno besedilo 4 2" xfId="1046"/>
    <cellStyle name="Pojasnjevalno besedilo 4 3" xfId="1047"/>
    <cellStyle name="Pojasnjevalno besedilo 4 4" xfId="1048"/>
    <cellStyle name="Pomoc" xfId="642"/>
    <cellStyle name="Poudarek1 2" xfId="1049"/>
    <cellStyle name="Poudarek1 2 2" xfId="1050"/>
    <cellStyle name="Poudarek1 2 2 2" xfId="1405"/>
    <cellStyle name="Poudarek1 2 3" xfId="1051"/>
    <cellStyle name="Poudarek1 2 3 2" xfId="1406"/>
    <cellStyle name="Poudarek1 2 4" xfId="1052"/>
    <cellStyle name="Poudarek1 2 5" xfId="1404"/>
    <cellStyle name="Poudarek1 3" xfId="1053"/>
    <cellStyle name="Poudarek1 3 2" xfId="1054"/>
    <cellStyle name="Poudarek1 3 3" xfId="1055"/>
    <cellStyle name="Poudarek1 3 4" xfId="1056"/>
    <cellStyle name="Poudarek1 4" xfId="1057"/>
    <cellStyle name="Poudarek1 4 2" xfId="1058"/>
    <cellStyle name="Poudarek1 4 3" xfId="1059"/>
    <cellStyle name="Poudarek1 4 4" xfId="1060"/>
    <cellStyle name="Poudarek2 2" xfId="1061"/>
    <cellStyle name="Poudarek2 2 2" xfId="1062"/>
    <cellStyle name="Poudarek2 2 2 2" xfId="1408"/>
    <cellStyle name="Poudarek2 2 3" xfId="1063"/>
    <cellStyle name="Poudarek2 2 3 2" xfId="1409"/>
    <cellStyle name="Poudarek2 2 4" xfId="1064"/>
    <cellStyle name="Poudarek2 2 5" xfId="1407"/>
    <cellStyle name="Poudarek2 3" xfId="1065"/>
    <cellStyle name="Poudarek2 3 2" xfId="1066"/>
    <cellStyle name="Poudarek2 3 3" xfId="1067"/>
    <cellStyle name="Poudarek2 3 4" xfId="1068"/>
    <cellStyle name="Poudarek2 4" xfId="1069"/>
    <cellStyle name="Poudarek2 4 2" xfId="1070"/>
    <cellStyle name="Poudarek2 4 3" xfId="1071"/>
    <cellStyle name="Poudarek2 4 4" xfId="1072"/>
    <cellStyle name="Poudarek3 2" xfId="1073"/>
    <cellStyle name="Poudarek3 2 2" xfId="1074"/>
    <cellStyle name="Poudarek3 2 2 2" xfId="1411"/>
    <cellStyle name="Poudarek3 2 3" xfId="1075"/>
    <cellStyle name="Poudarek3 2 3 2" xfId="1412"/>
    <cellStyle name="Poudarek3 2 4" xfId="1076"/>
    <cellStyle name="Poudarek3 2 5" xfId="1410"/>
    <cellStyle name="Poudarek3 3" xfId="1077"/>
    <cellStyle name="Poudarek3 3 2" xfId="1078"/>
    <cellStyle name="Poudarek3 3 3" xfId="1079"/>
    <cellStyle name="Poudarek3 3 4" xfId="1080"/>
    <cellStyle name="Poudarek3 4" xfId="1081"/>
    <cellStyle name="Poudarek3 4 2" xfId="1082"/>
    <cellStyle name="Poudarek3 4 3" xfId="1083"/>
    <cellStyle name="Poudarek3 4 4" xfId="1084"/>
    <cellStyle name="Poudarek4 2" xfId="1085"/>
    <cellStyle name="Poudarek4 2 2" xfId="1086"/>
    <cellStyle name="Poudarek4 2 2 2" xfId="1414"/>
    <cellStyle name="Poudarek4 2 3" xfId="1087"/>
    <cellStyle name="Poudarek4 2 3 2" xfId="1415"/>
    <cellStyle name="Poudarek4 2 4" xfId="1088"/>
    <cellStyle name="Poudarek4 2 5" xfId="1413"/>
    <cellStyle name="Poudarek4 3" xfId="1089"/>
    <cellStyle name="Poudarek4 3 2" xfId="1090"/>
    <cellStyle name="Poudarek4 3 3" xfId="1091"/>
    <cellStyle name="Poudarek4 3 4" xfId="1092"/>
    <cellStyle name="Poudarek4 4" xfId="1093"/>
    <cellStyle name="Poudarek4 4 2" xfId="1094"/>
    <cellStyle name="Poudarek4 4 3" xfId="1095"/>
    <cellStyle name="Poudarek4 4 4" xfId="1096"/>
    <cellStyle name="Poudarek5 2" xfId="1097"/>
    <cellStyle name="Poudarek5 2 2" xfId="1098"/>
    <cellStyle name="Poudarek5 2 2 2" xfId="1417"/>
    <cellStyle name="Poudarek5 2 3" xfId="1099"/>
    <cellStyle name="Poudarek5 2 3 2" xfId="1418"/>
    <cellStyle name="Poudarek5 2 4" xfId="1100"/>
    <cellStyle name="Poudarek5 2 5" xfId="1416"/>
    <cellStyle name="Poudarek5 3" xfId="1101"/>
    <cellStyle name="Poudarek5 3 2" xfId="1102"/>
    <cellStyle name="Poudarek5 3 3" xfId="1103"/>
    <cellStyle name="Poudarek5 3 4" xfId="1104"/>
    <cellStyle name="Poudarek5 4" xfId="1105"/>
    <cellStyle name="Poudarek5 4 2" xfId="1106"/>
    <cellStyle name="Poudarek5 4 3" xfId="1107"/>
    <cellStyle name="Poudarek5 4 4" xfId="1108"/>
    <cellStyle name="Poudarek6 2" xfId="1109"/>
    <cellStyle name="Poudarek6 2 2" xfId="1110"/>
    <cellStyle name="Poudarek6 2 2 2" xfId="1420"/>
    <cellStyle name="Poudarek6 2 3" xfId="1111"/>
    <cellStyle name="Poudarek6 2 3 2" xfId="1421"/>
    <cellStyle name="Poudarek6 2 4" xfId="1112"/>
    <cellStyle name="Poudarek6 2 5" xfId="1419"/>
    <cellStyle name="Poudarek6 3" xfId="1113"/>
    <cellStyle name="Poudarek6 3 2" xfId="1114"/>
    <cellStyle name="Poudarek6 3 3" xfId="1115"/>
    <cellStyle name="Poudarek6 3 4" xfId="1116"/>
    <cellStyle name="Poudarek6 4" xfId="1117"/>
    <cellStyle name="Poudarek6 4 2" xfId="1118"/>
    <cellStyle name="Poudarek6 4 3" xfId="1119"/>
    <cellStyle name="Poudarek6 4 4" xfId="1120"/>
    <cellStyle name="Povezana celica 2" xfId="1121"/>
    <cellStyle name="Povezana celica 2 2" xfId="1122"/>
    <cellStyle name="Povezana celica 2 2 2" xfId="1422"/>
    <cellStyle name="Povezana celica 2 3" xfId="1123"/>
    <cellStyle name="Povezana celica 2 4" xfId="1124"/>
    <cellStyle name="Povezana celica 3" xfId="1125"/>
    <cellStyle name="Povezana celica 3 2" xfId="1126"/>
    <cellStyle name="Povezana celica 3 3" xfId="1127"/>
    <cellStyle name="Povezana celica 3 4" xfId="1128"/>
    <cellStyle name="Povezana celica 4" xfId="1129"/>
    <cellStyle name="Povezana celica 4 2" xfId="1130"/>
    <cellStyle name="Povezana celica 4 3" xfId="1131"/>
    <cellStyle name="Povezana celica 4 4" xfId="1132"/>
    <cellStyle name="Preveri celico 2" xfId="1133"/>
    <cellStyle name="Preveri celico 2 2" xfId="1134"/>
    <cellStyle name="Preveri celico 2 2 2" xfId="1424"/>
    <cellStyle name="Preveri celico 2 3" xfId="1135"/>
    <cellStyle name="Preveri celico 2 3 2" xfId="1425"/>
    <cellStyle name="Preveri celico 2 4" xfId="1136"/>
    <cellStyle name="Preveri celico 2 5" xfId="1423"/>
    <cellStyle name="Preveri celico 3" xfId="1137"/>
    <cellStyle name="Preveri celico 3 2" xfId="1138"/>
    <cellStyle name="Preveri celico 3 3" xfId="1139"/>
    <cellStyle name="Preveri celico 3 4" xfId="1140"/>
    <cellStyle name="Preveri celico 4" xfId="1141"/>
    <cellStyle name="Preveri celico 4 2" xfId="1142"/>
    <cellStyle name="Preveri celico 4 3" xfId="1143"/>
    <cellStyle name="Preveri celico 4 4" xfId="1144"/>
    <cellStyle name="Projekt" xfId="1145"/>
    <cellStyle name="PRVA VRSTA Element delo 2" xfId="643"/>
    <cellStyle name="Računanje 2" xfId="1146"/>
    <cellStyle name="Računanje 2 10" xfId="1427"/>
    <cellStyle name="Računanje 2 11" xfId="1428"/>
    <cellStyle name="Računanje 2 12" xfId="1426"/>
    <cellStyle name="Računanje 2 2" xfId="1147"/>
    <cellStyle name="Računanje 2 2 2" xfId="1430"/>
    <cellStyle name="Računanje 2 2 3" xfId="1429"/>
    <cellStyle name="Računanje 2 3" xfId="1148"/>
    <cellStyle name="Računanje 2 3 2" xfId="1432"/>
    <cellStyle name="Računanje 2 3 3" xfId="1431"/>
    <cellStyle name="Računanje 2 4" xfId="1149"/>
    <cellStyle name="Računanje 2 4 2" xfId="1433"/>
    <cellStyle name="Računanje 2 5" xfId="1434"/>
    <cellStyle name="Računanje 2 6" xfId="1435"/>
    <cellStyle name="Računanje 2 7" xfId="1436"/>
    <cellStyle name="Računanje 2 8" xfId="1437"/>
    <cellStyle name="Računanje 2 9" xfId="1438"/>
    <cellStyle name="Računanje 3" xfId="1150"/>
    <cellStyle name="Računanje 3 2" xfId="1151"/>
    <cellStyle name="Računanje 3 3" xfId="1152"/>
    <cellStyle name="Računanje 3 4" xfId="1153"/>
    <cellStyle name="Računanje 4" xfId="1154"/>
    <cellStyle name="Računanje 4 2" xfId="1155"/>
    <cellStyle name="Računanje 4 3" xfId="1156"/>
    <cellStyle name="Računanje 4 4" xfId="1157"/>
    <cellStyle name="Rekapitulacija" xfId="644"/>
    <cellStyle name="S3" xfId="645"/>
    <cellStyle name="Sheet Title" xfId="646"/>
    <cellStyle name="Slabo 2" xfId="647"/>
    <cellStyle name="Slabo 2 2" xfId="1159"/>
    <cellStyle name="Slabo 2 2 2" xfId="1440"/>
    <cellStyle name="Slabo 2 3" xfId="1160"/>
    <cellStyle name="Slabo 2 3 2" xfId="1441"/>
    <cellStyle name="Slabo 2 4" xfId="1161"/>
    <cellStyle name="Slabo 2 5" xfId="1439"/>
    <cellStyle name="Slabo 2 6" xfId="1158"/>
    <cellStyle name="Slabo 3" xfId="1162"/>
    <cellStyle name="Slabo 3 2" xfId="1163"/>
    <cellStyle name="Slabo 3 3" xfId="1164"/>
    <cellStyle name="Slabo 3 4" xfId="1165"/>
    <cellStyle name="Slabo 4" xfId="1166"/>
    <cellStyle name="Slabo 4 2" xfId="1167"/>
    <cellStyle name="Slabo 4 3" xfId="1168"/>
    <cellStyle name="Slabo 4 4" xfId="1169"/>
    <cellStyle name="Slog 1" xfId="648"/>
    <cellStyle name="Slog 1 2" xfId="1442"/>
    <cellStyle name="Slog 1 3" xfId="1474"/>
    <cellStyle name="Slog 1 4" xfId="1499"/>
    <cellStyle name="Title" xfId="1443" builtinId="15" customBuiltin="1"/>
    <cellStyle name="Total" xfId="15"/>
    <cellStyle name="Valuta 2" xfId="649"/>
    <cellStyle name="Valuta 2 2" xfId="650"/>
    <cellStyle name="Valuta 2 3" xfId="651"/>
    <cellStyle name="Valuta 2 4" xfId="1500"/>
    <cellStyle name="Valuta 2 5" xfId="1514"/>
    <cellStyle name="Valuta 2 6" xfId="1559"/>
    <cellStyle name="Valuta 3" xfId="652"/>
    <cellStyle name="Vejica [0] 2" xfId="1501"/>
    <cellStyle name="Vejica 10" xfId="1515"/>
    <cellStyle name="Vejica 11" xfId="1518"/>
    <cellStyle name="Vejica 12" xfId="1512"/>
    <cellStyle name="Vejica 13" xfId="1517"/>
    <cellStyle name="Vejica 14" xfId="1510"/>
    <cellStyle name="Vejica 15" xfId="1516"/>
    <cellStyle name="Vejica 16" xfId="1509"/>
    <cellStyle name="Vejica 17" xfId="1523"/>
    <cellStyle name="Vejica 18" xfId="1519"/>
    <cellStyle name="Vejica 19" xfId="1522"/>
    <cellStyle name="Vejica 2" xfId="653"/>
    <cellStyle name="Vejica 2 2" xfId="654"/>
    <cellStyle name="Vejica 2 3" xfId="655"/>
    <cellStyle name="Vejica 2 3 2" xfId="656"/>
    <cellStyle name="Vejica 2 4" xfId="657"/>
    <cellStyle name="Vejica 2 5" xfId="668"/>
    <cellStyle name="Vejica 2 6" xfId="1170"/>
    <cellStyle name="Vejica 20" xfId="1520"/>
    <cellStyle name="Vejica 21" xfId="1521"/>
    <cellStyle name="Vejica 22" xfId="1527"/>
    <cellStyle name="Vejica 23" xfId="1528"/>
    <cellStyle name="Vejica 24" xfId="1526"/>
    <cellStyle name="Vejica 25" xfId="1533"/>
    <cellStyle name="Vejica 26" xfId="1535"/>
    <cellStyle name="Vejica 27" xfId="1531"/>
    <cellStyle name="Vejica 28" xfId="1534"/>
    <cellStyle name="Vejica 29" xfId="1530"/>
    <cellStyle name="Vejica 3" xfId="658"/>
    <cellStyle name="Vejica 3 2" xfId="1171"/>
    <cellStyle name="Vejica 30" xfId="1537"/>
    <cellStyle name="Vejica 31" xfId="1529"/>
    <cellStyle name="Vejica 32" xfId="1539"/>
    <cellStyle name="Vejica 33" xfId="1532"/>
    <cellStyle name="Vejica 34" xfId="1541"/>
    <cellStyle name="Vejica 35" xfId="1538"/>
    <cellStyle name="Vejica 36" xfId="1540"/>
    <cellStyle name="Vejica 37" xfId="1525"/>
    <cellStyle name="Vejica 38" xfId="1546"/>
    <cellStyle name="Vejica 39" xfId="1524"/>
    <cellStyle name="Vejica 4" xfId="659"/>
    <cellStyle name="Vejica 40" xfId="1545"/>
    <cellStyle name="Vejica 41" xfId="1536"/>
    <cellStyle name="Vejica 42" xfId="1544"/>
    <cellStyle name="Vejica 43" xfId="1542"/>
    <cellStyle name="Vejica 44" xfId="1543"/>
    <cellStyle name="Vejica 45" xfId="1549"/>
    <cellStyle name="Vejica 46" xfId="1547"/>
    <cellStyle name="Vejica 47" xfId="1489"/>
    <cellStyle name="Vejica 48" xfId="1548"/>
    <cellStyle name="Vejica 5" xfId="660"/>
    <cellStyle name="Vejica 5 2" xfId="1444"/>
    <cellStyle name="Vejica 5 2 2" xfId="1471"/>
    <cellStyle name="Vejica 6" xfId="661"/>
    <cellStyle name="Vejica 7" xfId="662"/>
    <cellStyle name="Vejica 7 2" xfId="663"/>
    <cellStyle name="Vejica 8" xfId="664"/>
    <cellStyle name="Vejica 9" xfId="666"/>
    <cellStyle name="Vnos 2" xfId="1172"/>
    <cellStyle name="Vnos 2 10" xfId="1446"/>
    <cellStyle name="Vnos 2 11" xfId="1447"/>
    <cellStyle name="Vnos 2 12" xfId="1445"/>
    <cellStyle name="Vnos 2 2" xfId="1173"/>
    <cellStyle name="Vnos 2 2 2" xfId="1449"/>
    <cellStyle name="Vnos 2 2 3" xfId="1448"/>
    <cellStyle name="Vnos 2 3" xfId="1174"/>
    <cellStyle name="Vnos 2 3 2" xfId="1451"/>
    <cellStyle name="Vnos 2 3 3" xfId="1450"/>
    <cellStyle name="Vnos 2 4" xfId="1175"/>
    <cellStyle name="Vnos 2 4 2" xfId="1452"/>
    <cellStyle name="Vnos 2 5" xfId="1453"/>
    <cellStyle name="Vnos 2 6" xfId="1454"/>
    <cellStyle name="Vnos 2 7" xfId="1455"/>
    <cellStyle name="Vnos 2 8" xfId="1456"/>
    <cellStyle name="Vnos 2 9" xfId="1457"/>
    <cellStyle name="Vnos 3" xfId="1176"/>
    <cellStyle name="Vnos 3 2" xfId="1177"/>
    <cellStyle name="Vnos 3 3" xfId="1178"/>
    <cellStyle name="Vnos 3 4" xfId="1179"/>
    <cellStyle name="Vnos 4" xfId="1180"/>
    <cellStyle name="Vnos 4 2" xfId="1181"/>
    <cellStyle name="Vnos 4 3" xfId="1182"/>
    <cellStyle name="Vnos 4 4" xfId="1183"/>
    <cellStyle name="Vsota 2" xfId="1184"/>
    <cellStyle name="Vsota 2 10" xfId="1458"/>
    <cellStyle name="Vsota 2 11" xfId="1459"/>
    <cellStyle name="Vsota 2 2" xfId="1185"/>
    <cellStyle name="Vsota 2 2 2" xfId="1461"/>
    <cellStyle name="Vsota 2 2 3" xfId="1460"/>
    <cellStyle name="Vsota 2 3" xfId="1186"/>
    <cellStyle name="Vsota 2 3 2" xfId="1463"/>
    <cellStyle name="Vsota 2 3 3" xfId="1462"/>
    <cellStyle name="Vsota 2 4" xfId="1187"/>
    <cellStyle name="Vsota 2 4 2" xfId="1464"/>
    <cellStyle name="Vsota 2 5" xfId="1465"/>
    <cellStyle name="Vsota 2 6" xfId="1466"/>
    <cellStyle name="Vsota 2 7" xfId="1467"/>
    <cellStyle name="Vsota 2 8" xfId="1468"/>
    <cellStyle name="Vsota 2 9" xfId="1469"/>
    <cellStyle name="Vsota 3" xfId="1188"/>
    <cellStyle name="Vsota 3 2" xfId="1189"/>
    <cellStyle name="Vsota 3 3" xfId="1190"/>
    <cellStyle name="Vsota 3 4" xfId="1191"/>
    <cellStyle name="Vsota 4" xfId="1192"/>
    <cellStyle name="Vsota 4 2" xfId="1193"/>
    <cellStyle name="Vsota 4 3" xfId="1194"/>
    <cellStyle name="Vsota 4 4" xfId="1195"/>
    <cellStyle name="Warning Text" xfId="1470" builtinId="11" customBuiltin="1"/>
  </cellStyles>
  <dxfs count="2">
    <dxf>
      <font>
        <condense val="0"/>
        <extend val="0"/>
        <color auto="1"/>
      </font>
      <fill>
        <patternFill>
          <bgColor indexed="43"/>
        </patternFill>
      </fill>
    </dxf>
    <dxf>
      <font>
        <condense val="0"/>
        <extend val="0"/>
        <color indexed="9"/>
      </font>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495</xdr:row>
      <xdr:rowOff>0</xdr:rowOff>
    </xdr:from>
    <xdr:to>
      <xdr:col>3</xdr:col>
      <xdr:colOff>419100</xdr:colOff>
      <xdr:row>495</xdr:row>
      <xdr:rowOff>476250</xdr:rowOff>
    </xdr:to>
    <xdr:sp macro="" textlink="">
      <xdr:nvSpPr>
        <xdr:cNvPr id="2" name="Text Box 629">
          <a:extLst>
            <a:ext uri="{FF2B5EF4-FFF2-40B4-BE49-F238E27FC236}">
              <a16:creationId xmlns:a16="http://schemas.microsoft.com/office/drawing/2014/main" id="{00000000-0008-0000-0000-00000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 name="Text Box 630">
          <a:extLst>
            <a:ext uri="{FF2B5EF4-FFF2-40B4-BE49-F238E27FC236}">
              <a16:creationId xmlns:a16="http://schemas.microsoft.com/office/drawing/2014/main" id="{00000000-0008-0000-0000-00000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 name="Text Box 631">
          <a:extLst>
            <a:ext uri="{FF2B5EF4-FFF2-40B4-BE49-F238E27FC236}">
              <a16:creationId xmlns:a16="http://schemas.microsoft.com/office/drawing/2014/main" id="{00000000-0008-0000-0000-00000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 name="Text Box 632">
          <a:extLst>
            <a:ext uri="{FF2B5EF4-FFF2-40B4-BE49-F238E27FC236}">
              <a16:creationId xmlns:a16="http://schemas.microsoft.com/office/drawing/2014/main" id="{00000000-0008-0000-0000-00000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 name="Text Box 633">
          <a:extLst>
            <a:ext uri="{FF2B5EF4-FFF2-40B4-BE49-F238E27FC236}">
              <a16:creationId xmlns:a16="http://schemas.microsoft.com/office/drawing/2014/main" id="{00000000-0008-0000-0000-00000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 name="Text Box 634">
          <a:extLst>
            <a:ext uri="{FF2B5EF4-FFF2-40B4-BE49-F238E27FC236}">
              <a16:creationId xmlns:a16="http://schemas.microsoft.com/office/drawing/2014/main" id="{00000000-0008-0000-0000-00000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 name="Text Box 635">
          <a:extLst>
            <a:ext uri="{FF2B5EF4-FFF2-40B4-BE49-F238E27FC236}">
              <a16:creationId xmlns:a16="http://schemas.microsoft.com/office/drawing/2014/main" id="{00000000-0008-0000-0000-00000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 name="Text Box 636">
          <a:extLst>
            <a:ext uri="{FF2B5EF4-FFF2-40B4-BE49-F238E27FC236}">
              <a16:creationId xmlns:a16="http://schemas.microsoft.com/office/drawing/2014/main" id="{00000000-0008-0000-0000-00000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 name="Text Box 637">
          <a:extLst>
            <a:ext uri="{FF2B5EF4-FFF2-40B4-BE49-F238E27FC236}">
              <a16:creationId xmlns:a16="http://schemas.microsoft.com/office/drawing/2014/main" id="{00000000-0008-0000-0000-00000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 name="Text Box 797">
          <a:extLst>
            <a:ext uri="{FF2B5EF4-FFF2-40B4-BE49-F238E27FC236}">
              <a16:creationId xmlns:a16="http://schemas.microsoft.com/office/drawing/2014/main" id="{00000000-0008-0000-0000-00000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 name="Text Box 798">
          <a:extLst>
            <a:ext uri="{FF2B5EF4-FFF2-40B4-BE49-F238E27FC236}">
              <a16:creationId xmlns:a16="http://schemas.microsoft.com/office/drawing/2014/main" id="{00000000-0008-0000-0000-00000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 name="Text Box 799">
          <a:extLst>
            <a:ext uri="{FF2B5EF4-FFF2-40B4-BE49-F238E27FC236}">
              <a16:creationId xmlns:a16="http://schemas.microsoft.com/office/drawing/2014/main" id="{00000000-0008-0000-0000-00000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 name="Text Box 800">
          <a:extLst>
            <a:ext uri="{FF2B5EF4-FFF2-40B4-BE49-F238E27FC236}">
              <a16:creationId xmlns:a16="http://schemas.microsoft.com/office/drawing/2014/main" id="{00000000-0008-0000-0000-00000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 name="Text Box 801">
          <a:extLst>
            <a:ext uri="{FF2B5EF4-FFF2-40B4-BE49-F238E27FC236}">
              <a16:creationId xmlns:a16="http://schemas.microsoft.com/office/drawing/2014/main" id="{00000000-0008-0000-0000-00000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 name="Text Box 802">
          <a:extLst>
            <a:ext uri="{FF2B5EF4-FFF2-40B4-BE49-F238E27FC236}">
              <a16:creationId xmlns:a16="http://schemas.microsoft.com/office/drawing/2014/main" id="{00000000-0008-0000-0000-00001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 name="Text Box 803">
          <a:extLst>
            <a:ext uri="{FF2B5EF4-FFF2-40B4-BE49-F238E27FC236}">
              <a16:creationId xmlns:a16="http://schemas.microsoft.com/office/drawing/2014/main" id="{00000000-0008-0000-0000-00001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 name="Text Box 804">
          <a:extLst>
            <a:ext uri="{FF2B5EF4-FFF2-40B4-BE49-F238E27FC236}">
              <a16:creationId xmlns:a16="http://schemas.microsoft.com/office/drawing/2014/main" id="{00000000-0008-0000-0000-00001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 name="Text Box 805">
          <a:extLst>
            <a:ext uri="{FF2B5EF4-FFF2-40B4-BE49-F238E27FC236}">
              <a16:creationId xmlns:a16="http://schemas.microsoft.com/office/drawing/2014/main" id="{00000000-0008-0000-0000-00001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 name="Text Box 806">
          <a:extLst>
            <a:ext uri="{FF2B5EF4-FFF2-40B4-BE49-F238E27FC236}">
              <a16:creationId xmlns:a16="http://schemas.microsoft.com/office/drawing/2014/main" id="{00000000-0008-0000-0000-00001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 name="Text Box 807">
          <a:extLst>
            <a:ext uri="{FF2B5EF4-FFF2-40B4-BE49-F238E27FC236}">
              <a16:creationId xmlns:a16="http://schemas.microsoft.com/office/drawing/2014/main" id="{00000000-0008-0000-0000-00001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 name="Text Box 808">
          <a:extLst>
            <a:ext uri="{FF2B5EF4-FFF2-40B4-BE49-F238E27FC236}">
              <a16:creationId xmlns:a16="http://schemas.microsoft.com/office/drawing/2014/main" id="{00000000-0008-0000-0000-00001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 name="Text Box 868">
          <a:extLst>
            <a:ext uri="{FF2B5EF4-FFF2-40B4-BE49-F238E27FC236}">
              <a16:creationId xmlns:a16="http://schemas.microsoft.com/office/drawing/2014/main" id="{00000000-0008-0000-0000-00001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 name="Text Box 869">
          <a:extLst>
            <a:ext uri="{FF2B5EF4-FFF2-40B4-BE49-F238E27FC236}">
              <a16:creationId xmlns:a16="http://schemas.microsoft.com/office/drawing/2014/main" id="{00000000-0008-0000-0000-00001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 name="Text Box 870">
          <a:extLst>
            <a:ext uri="{FF2B5EF4-FFF2-40B4-BE49-F238E27FC236}">
              <a16:creationId xmlns:a16="http://schemas.microsoft.com/office/drawing/2014/main" id="{00000000-0008-0000-0000-00001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 name="Text Box 871">
          <a:extLst>
            <a:ext uri="{FF2B5EF4-FFF2-40B4-BE49-F238E27FC236}">
              <a16:creationId xmlns:a16="http://schemas.microsoft.com/office/drawing/2014/main" id="{00000000-0008-0000-0000-00001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 name="Text Box 872">
          <a:extLst>
            <a:ext uri="{FF2B5EF4-FFF2-40B4-BE49-F238E27FC236}">
              <a16:creationId xmlns:a16="http://schemas.microsoft.com/office/drawing/2014/main" id="{00000000-0008-0000-0000-00001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 name="Text Box 873">
          <a:extLst>
            <a:ext uri="{FF2B5EF4-FFF2-40B4-BE49-F238E27FC236}">
              <a16:creationId xmlns:a16="http://schemas.microsoft.com/office/drawing/2014/main" id="{00000000-0008-0000-0000-00001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 name="Text Box 874">
          <a:extLst>
            <a:ext uri="{FF2B5EF4-FFF2-40B4-BE49-F238E27FC236}">
              <a16:creationId xmlns:a16="http://schemas.microsoft.com/office/drawing/2014/main" id="{00000000-0008-0000-0000-00001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 name="Text Box 875">
          <a:extLst>
            <a:ext uri="{FF2B5EF4-FFF2-40B4-BE49-F238E27FC236}">
              <a16:creationId xmlns:a16="http://schemas.microsoft.com/office/drawing/2014/main" id="{00000000-0008-0000-0000-00001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 name="Text Box 876">
          <a:extLst>
            <a:ext uri="{FF2B5EF4-FFF2-40B4-BE49-F238E27FC236}">
              <a16:creationId xmlns:a16="http://schemas.microsoft.com/office/drawing/2014/main" id="{00000000-0008-0000-0000-00001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 name="Text Box 877">
          <a:extLst>
            <a:ext uri="{FF2B5EF4-FFF2-40B4-BE49-F238E27FC236}">
              <a16:creationId xmlns:a16="http://schemas.microsoft.com/office/drawing/2014/main" id="{00000000-0008-0000-0000-00002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 name="Text Box 878">
          <a:extLst>
            <a:ext uri="{FF2B5EF4-FFF2-40B4-BE49-F238E27FC236}">
              <a16:creationId xmlns:a16="http://schemas.microsoft.com/office/drawing/2014/main" id="{00000000-0008-0000-0000-00002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 name="Text Box 879">
          <a:extLst>
            <a:ext uri="{FF2B5EF4-FFF2-40B4-BE49-F238E27FC236}">
              <a16:creationId xmlns:a16="http://schemas.microsoft.com/office/drawing/2014/main" id="{00000000-0008-0000-0000-00002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 name="Text Box 939">
          <a:extLst>
            <a:ext uri="{FF2B5EF4-FFF2-40B4-BE49-F238E27FC236}">
              <a16:creationId xmlns:a16="http://schemas.microsoft.com/office/drawing/2014/main" id="{00000000-0008-0000-0000-00002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 name="Text Box 940">
          <a:extLst>
            <a:ext uri="{FF2B5EF4-FFF2-40B4-BE49-F238E27FC236}">
              <a16:creationId xmlns:a16="http://schemas.microsoft.com/office/drawing/2014/main" id="{00000000-0008-0000-0000-00002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 name="Text Box 941">
          <a:extLst>
            <a:ext uri="{FF2B5EF4-FFF2-40B4-BE49-F238E27FC236}">
              <a16:creationId xmlns:a16="http://schemas.microsoft.com/office/drawing/2014/main" id="{00000000-0008-0000-0000-00002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8" name="Text Box 942">
          <a:extLst>
            <a:ext uri="{FF2B5EF4-FFF2-40B4-BE49-F238E27FC236}">
              <a16:creationId xmlns:a16="http://schemas.microsoft.com/office/drawing/2014/main" id="{00000000-0008-0000-0000-00002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9" name="Text Box 943">
          <a:extLst>
            <a:ext uri="{FF2B5EF4-FFF2-40B4-BE49-F238E27FC236}">
              <a16:creationId xmlns:a16="http://schemas.microsoft.com/office/drawing/2014/main" id="{00000000-0008-0000-0000-00002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0" name="Text Box 944">
          <a:extLst>
            <a:ext uri="{FF2B5EF4-FFF2-40B4-BE49-F238E27FC236}">
              <a16:creationId xmlns:a16="http://schemas.microsoft.com/office/drawing/2014/main" id="{00000000-0008-0000-0000-00002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1" name="Text Box 945">
          <a:extLst>
            <a:ext uri="{FF2B5EF4-FFF2-40B4-BE49-F238E27FC236}">
              <a16:creationId xmlns:a16="http://schemas.microsoft.com/office/drawing/2014/main" id="{00000000-0008-0000-0000-00002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2" name="Text Box 946">
          <a:extLst>
            <a:ext uri="{FF2B5EF4-FFF2-40B4-BE49-F238E27FC236}">
              <a16:creationId xmlns:a16="http://schemas.microsoft.com/office/drawing/2014/main" id="{00000000-0008-0000-0000-00002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3" name="Text Box 947">
          <a:extLst>
            <a:ext uri="{FF2B5EF4-FFF2-40B4-BE49-F238E27FC236}">
              <a16:creationId xmlns:a16="http://schemas.microsoft.com/office/drawing/2014/main" id="{00000000-0008-0000-0000-00002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4" name="Text Box 948">
          <a:extLst>
            <a:ext uri="{FF2B5EF4-FFF2-40B4-BE49-F238E27FC236}">
              <a16:creationId xmlns:a16="http://schemas.microsoft.com/office/drawing/2014/main" id="{00000000-0008-0000-0000-00002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5" name="Text Box 949">
          <a:extLst>
            <a:ext uri="{FF2B5EF4-FFF2-40B4-BE49-F238E27FC236}">
              <a16:creationId xmlns:a16="http://schemas.microsoft.com/office/drawing/2014/main" id="{00000000-0008-0000-0000-00002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6" name="Text Box 1006">
          <a:extLst>
            <a:ext uri="{FF2B5EF4-FFF2-40B4-BE49-F238E27FC236}">
              <a16:creationId xmlns:a16="http://schemas.microsoft.com/office/drawing/2014/main" id="{00000000-0008-0000-0000-00002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7" name="Text Box 1007">
          <a:extLst>
            <a:ext uri="{FF2B5EF4-FFF2-40B4-BE49-F238E27FC236}">
              <a16:creationId xmlns:a16="http://schemas.microsoft.com/office/drawing/2014/main" id="{00000000-0008-0000-0000-00002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8" name="Text Box 1008">
          <a:extLst>
            <a:ext uri="{FF2B5EF4-FFF2-40B4-BE49-F238E27FC236}">
              <a16:creationId xmlns:a16="http://schemas.microsoft.com/office/drawing/2014/main" id="{00000000-0008-0000-0000-00003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49" name="Text Box 1009">
          <a:extLst>
            <a:ext uri="{FF2B5EF4-FFF2-40B4-BE49-F238E27FC236}">
              <a16:creationId xmlns:a16="http://schemas.microsoft.com/office/drawing/2014/main" id="{00000000-0008-0000-0000-00003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0" name="Text Box 1011">
          <a:extLst>
            <a:ext uri="{FF2B5EF4-FFF2-40B4-BE49-F238E27FC236}">
              <a16:creationId xmlns:a16="http://schemas.microsoft.com/office/drawing/2014/main" id="{00000000-0008-0000-0000-00003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1" name="Text Box 1012">
          <a:extLst>
            <a:ext uri="{FF2B5EF4-FFF2-40B4-BE49-F238E27FC236}">
              <a16:creationId xmlns:a16="http://schemas.microsoft.com/office/drawing/2014/main" id="{00000000-0008-0000-0000-00003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2" name="Text Box 1013">
          <a:extLst>
            <a:ext uri="{FF2B5EF4-FFF2-40B4-BE49-F238E27FC236}">
              <a16:creationId xmlns:a16="http://schemas.microsoft.com/office/drawing/2014/main" id="{00000000-0008-0000-0000-00003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3" name="Text Box 1014">
          <a:extLst>
            <a:ext uri="{FF2B5EF4-FFF2-40B4-BE49-F238E27FC236}">
              <a16:creationId xmlns:a16="http://schemas.microsoft.com/office/drawing/2014/main" id="{00000000-0008-0000-0000-00003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4" name="Text Box 1015">
          <a:extLst>
            <a:ext uri="{FF2B5EF4-FFF2-40B4-BE49-F238E27FC236}">
              <a16:creationId xmlns:a16="http://schemas.microsoft.com/office/drawing/2014/main" id="{00000000-0008-0000-0000-00003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5" name="Text Box 1016">
          <a:extLst>
            <a:ext uri="{FF2B5EF4-FFF2-40B4-BE49-F238E27FC236}">
              <a16:creationId xmlns:a16="http://schemas.microsoft.com/office/drawing/2014/main" id="{00000000-0008-0000-0000-00003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6" name="Text Box 1066">
          <a:extLst>
            <a:ext uri="{FF2B5EF4-FFF2-40B4-BE49-F238E27FC236}">
              <a16:creationId xmlns:a16="http://schemas.microsoft.com/office/drawing/2014/main" id="{00000000-0008-0000-0000-00003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7" name="Text Box 1067">
          <a:extLst>
            <a:ext uri="{FF2B5EF4-FFF2-40B4-BE49-F238E27FC236}">
              <a16:creationId xmlns:a16="http://schemas.microsoft.com/office/drawing/2014/main" id="{00000000-0008-0000-0000-00003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8" name="Text Box 1068">
          <a:extLst>
            <a:ext uri="{FF2B5EF4-FFF2-40B4-BE49-F238E27FC236}">
              <a16:creationId xmlns:a16="http://schemas.microsoft.com/office/drawing/2014/main" id="{00000000-0008-0000-0000-00003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9" name="Text Box 1070">
          <a:extLst>
            <a:ext uri="{FF2B5EF4-FFF2-40B4-BE49-F238E27FC236}">
              <a16:creationId xmlns:a16="http://schemas.microsoft.com/office/drawing/2014/main" id="{00000000-0008-0000-0000-00003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0" name="Text Box 1071">
          <a:extLst>
            <a:ext uri="{FF2B5EF4-FFF2-40B4-BE49-F238E27FC236}">
              <a16:creationId xmlns:a16="http://schemas.microsoft.com/office/drawing/2014/main" id="{00000000-0008-0000-0000-00003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1" name="Text Box 1072">
          <a:extLst>
            <a:ext uri="{FF2B5EF4-FFF2-40B4-BE49-F238E27FC236}">
              <a16:creationId xmlns:a16="http://schemas.microsoft.com/office/drawing/2014/main" id="{00000000-0008-0000-0000-00003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2" name="Text Box 1073">
          <a:extLst>
            <a:ext uri="{FF2B5EF4-FFF2-40B4-BE49-F238E27FC236}">
              <a16:creationId xmlns:a16="http://schemas.microsoft.com/office/drawing/2014/main" id="{00000000-0008-0000-0000-00003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3" name="Text Box 1074">
          <a:extLst>
            <a:ext uri="{FF2B5EF4-FFF2-40B4-BE49-F238E27FC236}">
              <a16:creationId xmlns:a16="http://schemas.microsoft.com/office/drawing/2014/main" id="{00000000-0008-0000-0000-00003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4" name="Text Box 629">
          <a:extLst>
            <a:ext uri="{FF2B5EF4-FFF2-40B4-BE49-F238E27FC236}">
              <a16:creationId xmlns:a16="http://schemas.microsoft.com/office/drawing/2014/main" id="{00000000-0008-0000-0000-00004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5" name="Text Box 630">
          <a:extLst>
            <a:ext uri="{FF2B5EF4-FFF2-40B4-BE49-F238E27FC236}">
              <a16:creationId xmlns:a16="http://schemas.microsoft.com/office/drawing/2014/main" id="{00000000-0008-0000-0000-00004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6" name="Text Box 631">
          <a:extLst>
            <a:ext uri="{FF2B5EF4-FFF2-40B4-BE49-F238E27FC236}">
              <a16:creationId xmlns:a16="http://schemas.microsoft.com/office/drawing/2014/main" id="{00000000-0008-0000-0000-00004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7" name="Text Box 632">
          <a:extLst>
            <a:ext uri="{FF2B5EF4-FFF2-40B4-BE49-F238E27FC236}">
              <a16:creationId xmlns:a16="http://schemas.microsoft.com/office/drawing/2014/main" id="{00000000-0008-0000-0000-00004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8" name="Text Box 633">
          <a:extLst>
            <a:ext uri="{FF2B5EF4-FFF2-40B4-BE49-F238E27FC236}">
              <a16:creationId xmlns:a16="http://schemas.microsoft.com/office/drawing/2014/main" id="{00000000-0008-0000-0000-00004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9" name="Text Box 634">
          <a:extLst>
            <a:ext uri="{FF2B5EF4-FFF2-40B4-BE49-F238E27FC236}">
              <a16:creationId xmlns:a16="http://schemas.microsoft.com/office/drawing/2014/main" id="{00000000-0008-0000-0000-00004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0" name="Text Box 635">
          <a:extLst>
            <a:ext uri="{FF2B5EF4-FFF2-40B4-BE49-F238E27FC236}">
              <a16:creationId xmlns:a16="http://schemas.microsoft.com/office/drawing/2014/main" id="{00000000-0008-0000-0000-00004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1" name="Text Box 636">
          <a:extLst>
            <a:ext uri="{FF2B5EF4-FFF2-40B4-BE49-F238E27FC236}">
              <a16:creationId xmlns:a16="http://schemas.microsoft.com/office/drawing/2014/main" id="{00000000-0008-0000-0000-00004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2" name="Text Box 637">
          <a:extLst>
            <a:ext uri="{FF2B5EF4-FFF2-40B4-BE49-F238E27FC236}">
              <a16:creationId xmlns:a16="http://schemas.microsoft.com/office/drawing/2014/main" id="{00000000-0008-0000-0000-00004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3" name="Text Box 797">
          <a:extLst>
            <a:ext uri="{FF2B5EF4-FFF2-40B4-BE49-F238E27FC236}">
              <a16:creationId xmlns:a16="http://schemas.microsoft.com/office/drawing/2014/main" id="{00000000-0008-0000-0000-00004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4" name="Text Box 798">
          <a:extLst>
            <a:ext uri="{FF2B5EF4-FFF2-40B4-BE49-F238E27FC236}">
              <a16:creationId xmlns:a16="http://schemas.microsoft.com/office/drawing/2014/main" id="{00000000-0008-0000-0000-00004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5" name="Text Box 799">
          <a:extLst>
            <a:ext uri="{FF2B5EF4-FFF2-40B4-BE49-F238E27FC236}">
              <a16:creationId xmlns:a16="http://schemas.microsoft.com/office/drawing/2014/main" id="{00000000-0008-0000-0000-00004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6" name="Text Box 800">
          <a:extLst>
            <a:ext uri="{FF2B5EF4-FFF2-40B4-BE49-F238E27FC236}">
              <a16:creationId xmlns:a16="http://schemas.microsoft.com/office/drawing/2014/main" id="{00000000-0008-0000-0000-00004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7" name="Text Box 801">
          <a:extLst>
            <a:ext uri="{FF2B5EF4-FFF2-40B4-BE49-F238E27FC236}">
              <a16:creationId xmlns:a16="http://schemas.microsoft.com/office/drawing/2014/main" id="{00000000-0008-0000-0000-00004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8" name="Text Box 802">
          <a:extLst>
            <a:ext uri="{FF2B5EF4-FFF2-40B4-BE49-F238E27FC236}">
              <a16:creationId xmlns:a16="http://schemas.microsoft.com/office/drawing/2014/main" id="{00000000-0008-0000-0000-00004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9" name="Text Box 803">
          <a:extLst>
            <a:ext uri="{FF2B5EF4-FFF2-40B4-BE49-F238E27FC236}">
              <a16:creationId xmlns:a16="http://schemas.microsoft.com/office/drawing/2014/main" id="{00000000-0008-0000-0000-00004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0" name="Text Box 804">
          <a:extLst>
            <a:ext uri="{FF2B5EF4-FFF2-40B4-BE49-F238E27FC236}">
              <a16:creationId xmlns:a16="http://schemas.microsoft.com/office/drawing/2014/main" id="{00000000-0008-0000-0000-00005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1" name="Text Box 805">
          <a:extLst>
            <a:ext uri="{FF2B5EF4-FFF2-40B4-BE49-F238E27FC236}">
              <a16:creationId xmlns:a16="http://schemas.microsoft.com/office/drawing/2014/main" id="{00000000-0008-0000-0000-00005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2" name="Text Box 806">
          <a:extLst>
            <a:ext uri="{FF2B5EF4-FFF2-40B4-BE49-F238E27FC236}">
              <a16:creationId xmlns:a16="http://schemas.microsoft.com/office/drawing/2014/main" id="{00000000-0008-0000-0000-00005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3" name="Text Box 807">
          <a:extLst>
            <a:ext uri="{FF2B5EF4-FFF2-40B4-BE49-F238E27FC236}">
              <a16:creationId xmlns:a16="http://schemas.microsoft.com/office/drawing/2014/main" id="{00000000-0008-0000-0000-00005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4" name="Text Box 808">
          <a:extLst>
            <a:ext uri="{FF2B5EF4-FFF2-40B4-BE49-F238E27FC236}">
              <a16:creationId xmlns:a16="http://schemas.microsoft.com/office/drawing/2014/main" id="{00000000-0008-0000-0000-00005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5" name="Text Box 868">
          <a:extLst>
            <a:ext uri="{FF2B5EF4-FFF2-40B4-BE49-F238E27FC236}">
              <a16:creationId xmlns:a16="http://schemas.microsoft.com/office/drawing/2014/main" id="{00000000-0008-0000-0000-00005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6" name="Text Box 869">
          <a:extLst>
            <a:ext uri="{FF2B5EF4-FFF2-40B4-BE49-F238E27FC236}">
              <a16:creationId xmlns:a16="http://schemas.microsoft.com/office/drawing/2014/main" id="{00000000-0008-0000-0000-00005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7" name="Text Box 870">
          <a:extLst>
            <a:ext uri="{FF2B5EF4-FFF2-40B4-BE49-F238E27FC236}">
              <a16:creationId xmlns:a16="http://schemas.microsoft.com/office/drawing/2014/main" id="{00000000-0008-0000-0000-00005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8" name="Text Box 871">
          <a:extLst>
            <a:ext uri="{FF2B5EF4-FFF2-40B4-BE49-F238E27FC236}">
              <a16:creationId xmlns:a16="http://schemas.microsoft.com/office/drawing/2014/main" id="{00000000-0008-0000-0000-00005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9" name="Text Box 872">
          <a:extLst>
            <a:ext uri="{FF2B5EF4-FFF2-40B4-BE49-F238E27FC236}">
              <a16:creationId xmlns:a16="http://schemas.microsoft.com/office/drawing/2014/main" id="{00000000-0008-0000-0000-00005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90" name="Text Box 873">
          <a:extLst>
            <a:ext uri="{FF2B5EF4-FFF2-40B4-BE49-F238E27FC236}">
              <a16:creationId xmlns:a16="http://schemas.microsoft.com/office/drawing/2014/main" id="{00000000-0008-0000-0000-00005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1" name="Text Box 874">
          <a:extLst>
            <a:ext uri="{FF2B5EF4-FFF2-40B4-BE49-F238E27FC236}">
              <a16:creationId xmlns:a16="http://schemas.microsoft.com/office/drawing/2014/main" id="{00000000-0008-0000-0000-00005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2" name="Text Box 875">
          <a:extLst>
            <a:ext uri="{FF2B5EF4-FFF2-40B4-BE49-F238E27FC236}">
              <a16:creationId xmlns:a16="http://schemas.microsoft.com/office/drawing/2014/main" id="{00000000-0008-0000-0000-00005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3" name="Text Box 876">
          <a:extLst>
            <a:ext uri="{FF2B5EF4-FFF2-40B4-BE49-F238E27FC236}">
              <a16:creationId xmlns:a16="http://schemas.microsoft.com/office/drawing/2014/main" id="{00000000-0008-0000-0000-00005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4" name="Text Box 877">
          <a:extLst>
            <a:ext uri="{FF2B5EF4-FFF2-40B4-BE49-F238E27FC236}">
              <a16:creationId xmlns:a16="http://schemas.microsoft.com/office/drawing/2014/main" id="{00000000-0008-0000-0000-00005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5" name="Text Box 878">
          <a:extLst>
            <a:ext uri="{FF2B5EF4-FFF2-40B4-BE49-F238E27FC236}">
              <a16:creationId xmlns:a16="http://schemas.microsoft.com/office/drawing/2014/main" id="{00000000-0008-0000-0000-00005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6" name="Text Box 879">
          <a:extLst>
            <a:ext uri="{FF2B5EF4-FFF2-40B4-BE49-F238E27FC236}">
              <a16:creationId xmlns:a16="http://schemas.microsoft.com/office/drawing/2014/main" id="{00000000-0008-0000-0000-00006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7" name="Text Box 939">
          <a:extLst>
            <a:ext uri="{FF2B5EF4-FFF2-40B4-BE49-F238E27FC236}">
              <a16:creationId xmlns:a16="http://schemas.microsoft.com/office/drawing/2014/main" id="{00000000-0008-0000-0000-00006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8" name="Text Box 940">
          <a:extLst>
            <a:ext uri="{FF2B5EF4-FFF2-40B4-BE49-F238E27FC236}">
              <a16:creationId xmlns:a16="http://schemas.microsoft.com/office/drawing/2014/main" id="{00000000-0008-0000-0000-00006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9" name="Text Box 941">
          <a:extLst>
            <a:ext uri="{FF2B5EF4-FFF2-40B4-BE49-F238E27FC236}">
              <a16:creationId xmlns:a16="http://schemas.microsoft.com/office/drawing/2014/main" id="{00000000-0008-0000-0000-00006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0" name="Text Box 942">
          <a:extLst>
            <a:ext uri="{FF2B5EF4-FFF2-40B4-BE49-F238E27FC236}">
              <a16:creationId xmlns:a16="http://schemas.microsoft.com/office/drawing/2014/main" id="{00000000-0008-0000-0000-00006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1" name="Text Box 943">
          <a:extLst>
            <a:ext uri="{FF2B5EF4-FFF2-40B4-BE49-F238E27FC236}">
              <a16:creationId xmlns:a16="http://schemas.microsoft.com/office/drawing/2014/main" id="{00000000-0008-0000-0000-00006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2" name="Text Box 944">
          <a:extLst>
            <a:ext uri="{FF2B5EF4-FFF2-40B4-BE49-F238E27FC236}">
              <a16:creationId xmlns:a16="http://schemas.microsoft.com/office/drawing/2014/main" id="{00000000-0008-0000-0000-00006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3" name="Text Box 945">
          <a:extLst>
            <a:ext uri="{FF2B5EF4-FFF2-40B4-BE49-F238E27FC236}">
              <a16:creationId xmlns:a16="http://schemas.microsoft.com/office/drawing/2014/main" id="{00000000-0008-0000-0000-00006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4" name="Text Box 946">
          <a:extLst>
            <a:ext uri="{FF2B5EF4-FFF2-40B4-BE49-F238E27FC236}">
              <a16:creationId xmlns:a16="http://schemas.microsoft.com/office/drawing/2014/main" id="{00000000-0008-0000-0000-00006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5" name="Text Box 947">
          <a:extLst>
            <a:ext uri="{FF2B5EF4-FFF2-40B4-BE49-F238E27FC236}">
              <a16:creationId xmlns:a16="http://schemas.microsoft.com/office/drawing/2014/main" id="{00000000-0008-0000-0000-00006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6" name="Text Box 948">
          <a:extLst>
            <a:ext uri="{FF2B5EF4-FFF2-40B4-BE49-F238E27FC236}">
              <a16:creationId xmlns:a16="http://schemas.microsoft.com/office/drawing/2014/main" id="{00000000-0008-0000-0000-00006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7" name="Text Box 949">
          <a:extLst>
            <a:ext uri="{FF2B5EF4-FFF2-40B4-BE49-F238E27FC236}">
              <a16:creationId xmlns:a16="http://schemas.microsoft.com/office/drawing/2014/main" id="{00000000-0008-0000-0000-00006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8" name="Text Box 1006">
          <a:extLst>
            <a:ext uri="{FF2B5EF4-FFF2-40B4-BE49-F238E27FC236}">
              <a16:creationId xmlns:a16="http://schemas.microsoft.com/office/drawing/2014/main" id="{00000000-0008-0000-0000-00006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9" name="Text Box 1007">
          <a:extLst>
            <a:ext uri="{FF2B5EF4-FFF2-40B4-BE49-F238E27FC236}">
              <a16:creationId xmlns:a16="http://schemas.microsoft.com/office/drawing/2014/main" id="{00000000-0008-0000-0000-00006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0" name="Text Box 1008">
          <a:extLst>
            <a:ext uri="{FF2B5EF4-FFF2-40B4-BE49-F238E27FC236}">
              <a16:creationId xmlns:a16="http://schemas.microsoft.com/office/drawing/2014/main" id="{00000000-0008-0000-0000-00006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11" name="Text Box 1009">
          <a:extLst>
            <a:ext uri="{FF2B5EF4-FFF2-40B4-BE49-F238E27FC236}">
              <a16:creationId xmlns:a16="http://schemas.microsoft.com/office/drawing/2014/main" id="{00000000-0008-0000-0000-00006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2" name="Text Box 1011">
          <a:extLst>
            <a:ext uri="{FF2B5EF4-FFF2-40B4-BE49-F238E27FC236}">
              <a16:creationId xmlns:a16="http://schemas.microsoft.com/office/drawing/2014/main" id="{00000000-0008-0000-0000-00007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3" name="Text Box 1012">
          <a:extLst>
            <a:ext uri="{FF2B5EF4-FFF2-40B4-BE49-F238E27FC236}">
              <a16:creationId xmlns:a16="http://schemas.microsoft.com/office/drawing/2014/main" id="{00000000-0008-0000-0000-00007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4" name="Text Box 1013">
          <a:extLst>
            <a:ext uri="{FF2B5EF4-FFF2-40B4-BE49-F238E27FC236}">
              <a16:creationId xmlns:a16="http://schemas.microsoft.com/office/drawing/2014/main" id="{00000000-0008-0000-0000-00007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5" name="Text Box 1014">
          <a:extLst>
            <a:ext uri="{FF2B5EF4-FFF2-40B4-BE49-F238E27FC236}">
              <a16:creationId xmlns:a16="http://schemas.microsoft.com/office/drawing/2014/main" id="{00000000-0008-0000-0000-00007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6" name="Text Box 1015">
          <a:extLst>
            <a:ext uri="{FF2B5EF4-FFF2-40B4-BE49-F238E27FC236}">
              <a16:creationId xmlns:a16="http://schemas.microsoft.com/office/drawing/2014/main" id="{00000000-0008-0000-0000-00007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7" name="Text Box 1016">
          <a:extLst>
            <a:ext uri="{FF2B5EF4-FFF2-40B4-BE49-F238E27FC236}">
              <a16:creationId xmlns:a16="http://schemas.microsoft.com/office/drawing/2014/main" id="{00000000-0008-0000-0000-00007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8" name="Text Box 1066">
          <a:extLst>
            <a:ext uri="{FF2B5EF4-FFF2-40B4-BE49-F238E27FC236}">
              <a16:creationId xmlns:a16="http://schemas.microsoft.com/office/drawing/2014/main" id="{00000000-0008-0000-0000-00007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9" name="Text Box 1067">
          <a:extLst>
            <a:ext uri="{FF2B5EF4-FFF2-40B4-BE49-F238E27FC236}">
              <a16:creationId xmlns:a16="http://schemas.microsoft.com/office/drawing/2014/main" id="{00000000-0008-0000-0000-00007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0" name="Text Box 1068">
          <a:extLst>
            <a:ext uri="{FF2B5EF4-FFF2-40B4-BE49-F238E27FC236}">
              <a16:creationId xmlns:a16="http://schemas.microsoft.com/office/drawing/2014/main" id="{00000000-0008-0000-0000-00007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1" name="Text Box 1070">
          <a:extLst>
            <a:ext uri="{FF2B5EF4-FFF2-40B4-BE49-F238E27FC236}">
              <a16:creationId xmlns:a16="http://schemas.microsoft.com/office/drawing/2014/main" id="{00000000-0008-0000-0000-00007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2" name="Text Box 1071">
          <a:extLst>
            <a:ext uri="{FF2B5EF4-FFF2-40B4-BE49-F238E27FC236}">
              <a16:creationId xmlns:a16="http://schemas.microsoft.com/office/drawing/2014/main" id="{00000000-0008-0000-0000-00007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3" name="Text Box 1072">
          <a:extLst>
            <a:ext uri="{FF2B5EF4-FFF2-40B4-BE49-F238E27FC236}">
              <a16:creationId xmlns:a16="http://schemas.microsoft.com/office/drawing/2014/main" id="{00000000-0008-0000-0000-00007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4" name="Text Box 1073">
          <a:extLst>
            <a:ext uri="{FF2B5EF4-FFF2-40B4-BE49-F238E27FC236}">
              <a16:creationId xmlns:a16="http://schemas.microsoft.com/office/drawing/2014/main" id="{00000000-0008-0000-0000-00007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5" name="Text Box 1074">
          <a:extLst>
            <a:ext uri="{FF2B5EF4-FFF2-40B4-BE49-F238E27FC236}">
              <a16:creationId xmlns:a16="http://schemas.microsoft.com/office/drawing/2014/main" id="{00000000-0008-0000-0000-00007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6" name="Text Box 629">
          <a:extLst>
            <a:ext uri="{FF2B5EF4-FFF2-40B4-BE49-F238E27FC236}">
              <a16:creationId xmlns:a16="http://schemas.microsoft.com/office/drawing/2014/main" id="{00000000-0008-0000-0000-00007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7" name="Text Box 630">
          <a:extLst>
            <a:ext uri="{FF2B5EF4-FFF2-40B4-BE49-F238E27FC236}">
              <a16:creationId xmlns:a16="http://schemas.microsoft.com/office/drawing/2014/main" id="{00000000-0008-0000-0000-00007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8" name="Text Box 631">
          <a:extLst>
            <a:ext uri="{FF2B5EF4-FFF2-40B4-BE49-F238E27FC236}">
              <a16:creationId xmlns:a16="http://schemas.microsoft.com/office/drawing/2014/main" id="{00000000-0008-0000-0000-00008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9" name="Text Box 632">
          <a:extLst>
            <a:ext uri="{FF2B5EF4-FFF2-40B4-BE49-F238E27FC236}">
              <a16:creationId xmlns:a16="http://schemas.microsoft.com/office/drawing/2014/main" id="{00000000-0008-0000-0000-00008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0" name="Text Box 633">
          <a:extLst>
            <a:ext uri="{FF2B5EF4-FFF2-40B4-BE49-F238E27FC236}">
              <a16:creationId xmlns:a16="http://schemas.microsoft.com/office/drawing/2014/main" id="{00000000-0008-0000-0000-00008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1" name="Text Box 634">
          <a:extLst>
            <a:ext uri="{FF2B5EF4-FFF2-40B4-BE49-F238E27FC236}">
              <a16:creationId xmlns:a16="http://schemas.microsoft.com/office/drawing/2014/main" id="{00000000-0008-0000-0000-00008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2" name="Text Box 635">
          <a:extLst>
            <a:ext uri="{FF2B5EF4-FFF2-40B4-BE49-F238E27FC236}">
              <a16:creationId xmlns:a16="http://schemas.microsoft.com/office/drawing/2014/main" id="{00000000-0008-0000-0000-00008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3" name="Text Box 636">
          <a:extLst>
            <a:ext uri="{FF2B5EF4-FFF2-40B4-BE49-F238E27FC236}">
              <a16:creationId xmlns:a16="http://schemas.microsoft.com/office/drawing/2014/main" id="{00000000-0008-0000-0000-00008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4" name="Text Box 637">
          <a:extLst>
            <a:ext uri="{FF2B5EF4-FFF2-40B4-BE49-F238E27FC236}">
              <a16:creationId xmlns:a16="http://schemas.microsoft.com/office/drawing/2014/main" id="{00000000-0008-0000-0000-00008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5" name="Text Box 797">
          <a:extLst>
            <a:ext uri="{FF2B5EF4-FFF2-40B4-BE49-F238E27FC236}">
              <a16:creationId xmlns:a16="http://schemas.microsoft.com/office/drawing/2014/main" id="{00000000-0008-0000-0000-00008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6" name="Text Box 798">
          <a:extLst>
            <a:ext uri="{FF2B5EF4-FFF2-40B4-BE49-F238E27FC236}">
              <a16:creationId xmlns:a16="http://schemas.microsoft.com/office/drawing/2014/main" id="{00000000-0008-0000-0000-00008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7" name="Text Box 799">
          <a:extLst>
            <a:ext uri="{FF2B5EF4-FFF2-40B4-BE49-F238E27FC236}">
              <a16:creationId xmlns:a16="http://schemas.microsoft.com/office/drawing/2014/main" id="{00000000-0008-0000-0000-00008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8" name="Text Box 800">
          <a:extLst>
            <a:ext uri="{FF2B5EF4-FFF2-40B4-BE49-F238E27FC236}">
              <a16:creationId xmlns:a16="http://schemas.microsoft.com/office/drawing/2014/main" id="{00000000-0008-0000-0000-00008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9" name="Text Box 801">
          <a:extLst>
            <a:ext uri="{FF2B5EF4-FFF2-40B4-BE49-F238E27FC236}">
              <a16:creationId xmlns:a16="http://schemas.microsoft.com/office/drawing/2014/main" id="{00000000-0008-0000-0000-00008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0" name="Text Box 802">
          <a:extLst>
            <a:ext uri="{FF2B5EF4-FFF2-40B4-BE49-F238E27FC236}">
              <a16:creationId xmlns:a16="http://schemas.microsoft.com/office/drawing/2014/main" id="{00000000-0008-0000-0000-00008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1" name="Text Box 803">
          <a:extLst>
            <a:ext uri="{FF2B5EF4-FFF2-40B4-BE49-F238E27FC236}">
              <a16:creationId xmlns:a16="http://schemas.microsoft.com/office/drawing/2014/main" id="{00000000-0008-0000-0000-00008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2" name="Text Box 804">
          <a:extLst>
            <a:ext uri="{FF2B5EF4-FFF2-40B4-BE49-F238E27FC236}">
              <a16:creationId xmlns:a16="http://schemas.microsoft.com/office/drawing/2014/main" id="{00000000-0008-0000-0000-00008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3" name="Text Box 805">
          <a:extLst>
            <a:ext uri="{FF2B5EF4-FFF2-40B4-BE49-F238E27FC236}">
              <a16:creationId xmlns:a16="http://schemas.microsoft.com/office/drawing/2014/main" id="{00000000-0008-0000-0000-00008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4" name="Text Box 806">
          <a:extLst>
            <a:ext uri="{FF2B5EF4-FFF2-40B4-BE49-F238E27FC236}">
              <a16:creationId xmlns:a16="http://schemas.microsoft.com/office/drawing/2014/main" id="{00000000-0008-0000-0000-00009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5" name="Text Box 807">
          <a:extLst>
            <a:ext uri="{FF2B5EF4-FFF2-40B4-BE49-F238E27FC236}">
              <a16:creationId xmlns:a16="http://schemas.microsoft.com/office/drawing/2014/main" id="{00000000-0008-0000-0000-00009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6" name="Text Box 808">
          <a:extLst>
            <a:ext uri="{FF2B5EF4-FFF2-40B4-BE49-F238E27FC236}">
              <a16:creationId xmlns:a16="http://schemas.microsoft.com/office/drawing/2014/main" id="{00000000-0008-0000-0000-00009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7" name="Text Box 868">
          <a:extLst>
            <a:ext uri="{FF2B5EF4-FFF2-40B4-BE49-F238E27FC236}">
              <a16:creationId xmlns:a16="http://schemas.microsoft.com/office/drawing/2014/main" id="{00000000-0008-0000-0000-00009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8" name="Text Box 869">
          <a:extLst>
            <a:ext uri="{FF2B5EF4-FFF2-40B4-BE49-F238E27FC236}">
              <a16:creationId xmlns:a16="http://schemas.microsoft.com/office/drawing/2014/main" id="{00000000-0008-0000-0000-00009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9" name="Text Box 870">
          <a:extLst>
            <a:ext uri="{FF2B5EF4-FFF2-40B4-BE49-F238E27FC236}">
              <a16:creationId xmlns:a16="http://schemas.microsoft.com/office/drawing/2014/main" id="{00000000-0008-0000-0000-00009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0" name="Text Box 871">
          <a:extLst>
            <a:ext uri="{FF2B5EF4-FFF2-40B4-BE49-F238E27FC236}">
              <a16:creationId xmlns:a16="http://schemas.microsoft.com/office/drawing/2014/main" id="{00000000-0008-0000-0000-00009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1" name="Text Box 872">
          <a:extLst>
            <a:ext uri="{FF2B5EF4-FFF2-40B4-BE49-F238E27FC236}">
              <a16:creationId xmlns:a16="http://schemas.microsoft.com/office/drawing/2014/main" id="{00000000-0008-0000-0000-00009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2" name="Text Box 873">
          <a:extLst>
            <a:ext uri="{FF2B5EF4-FFF2-40B4-BE49-F238E27FC236}">
              <a16:creationId xmlns:a16="http://schemas.microsoft.com/office/drawing/2014/main" id="{00000000-0008-0000-0000-00009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3" name="Text Box 874">
          <a:extLst>
            <a:ext uri="{FF2B5EF4-FFF2-40B4-BE49-F238E27FC236}">
              <a16:creationId xmlns:a16="http://schemas.microsoft.com/office/drawing/2014/main" id="{00000000-0008-0000-0000-00009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4" name="Text Box 875">
          <a:extLst>
            <a:ext uri="{FF2B5EF4-FFF2-40B4-BE49-F238E27FC236}">
              <a16:creationId xmlns:a16="http://schemas.microsoft.com/office/drawing/2014/main" id="{00000000-0008-0000-0000-00009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5" name="Text Box 876">
          <a:extLst>
            <a:ext uri="{FF2B5EF4-FFF2-40B4-BE49-F238E27FC236}">
              <a16:creationId xmlns:a16="http://schemas.microsoft.com/office/drawing/2014/main" id="{00000000-0008-0000-0000-00009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6" name="Text Box 877">
          <a:extLst>
            <a:ext uri="{FF2B5EF4-FFF2-40B4-BE49-F238E27FC236}">
              <a16:creationId xmlns:a16="http://schemas.microsoft.com/office/drawing/2014/main" id="{00000000-0008-0000-0000-00009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7" name="Text Box 878">
          <a:extLst>
            <a:ext uri="{FF2B5EF4-FFF2-40B4-BE49-F238E27FC236}">
              <a16:creationId xmlns:a16="http://schemas.microsoft.com/office/drawing/2014/main" id="{00000000-0008-0000-0000-00009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8" name="Text Box 879">
          <a:extLst>
            <a:ext uri="{FF2B5EF4-FFF2-40B4-BE49-F238E27FC236}">
              <a16:creationId xmlns:a16="http://schemas.microsoft.com/office/drawing/2014/main" id="{00000000-0008-0000-0000-00009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9" name="Text Box 939">
          <a:extLst>
            <a:ext uri="{FF2B5EF4-FFF2-40B4-BE49-F238E27FC236}">
              <a16:creationId xmlns:a16="http://schemas.microsoft.com/office/drawing/2014/main" id="{00000000-0008-0000-0000-00009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0" name="Text Box 940">
          <a:extLst>
            <a:ext uri="{FF2B5EF4-FFF2-40B4-BE49-F238E27FC236}">
              <a16:creationId xmlns:a16="http://schemas.microsoft.com/office/drawing/2014/main" id="{00000000-0008-0000-0000-0000A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1" name="Text Box 941">
          <a:extLst>
            <a:ext uri="{FF2B5EF4-FFF2-40B4-BE49-F238E27FC236}">
              <a16:creationId xmlns:a16="http://schemas.microsoft.com/office/drawing/2014/main" id="{00000000-0008-0000-0000-0000A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2" name="Text Box 942">
          <a:extLst>
            <a:ext uri="{FF2B5EF4-FFF2-40B4-BE49-F238E27FC236}">
              <a16:creationId xmlns:a16="http://schemas.microsoft.com/office/drawing/2014/main" id="{00000000-0008-0000-0000-0000A2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3" name="Text Box 943">
          <a:extLst>
            <a:ext uri="{FF2B5EF4-FFF2-40B4-BE49-F238E27FC236}">
              <a16:creationId xmlns:a16="http://schemas.microsoft.com/office/drawing/2014/main" id="{00000000-0008-0000-0000-0000A3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4" name="Text Box 944">
          <a:extLst>
            <a:ext uri="{FF2B5EF4-FFF2-40B4-BE49-F238E27FC236}">
              <a16:creationId xmlns:a16="http://schemas.microsoft.com/office/drawing/2014/main" id="{00000000-0008-0000-0000-0000A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5" name="Text Box 945">
          <a:extLst>
            <a:ext uri="{FF2B5EF4-FFF2-40B4-BE49-F238E27FC236}">
              <a16:creationId xmlns:a16="http://schemas.microsoft.com/office/drawing/2014/main" id="{00000000-0008-0000-0000-0000A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6" name="Text Box 946">
          <a:extLst>
            <a:ext uri="{FF2B5EF4-FFF2-40B4-BE49-F238E27FC236}">
              <a16:creationId xmlns:a16="http://schemas.microsoft.com/office/drawing/2014/main" id="{00000000-0008-0000-0000-0000A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7" name="Text Box 947">
          <a:extLst>
            <a:ext uri="{FF2B5EF4-FFF2-40B4-BE49-F238E27FC236}">
              <a16:creationId xmlns:a16="http://schemas.microsoft.com/office/drawing/2014/main" id="{00000000-0008-0000-0000-0000A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8" name="Text Box 948">
          <a:extLst>
            <a:ext uri="{FF2B5EF4-FFF2-40B4-BE49-F238E27FC236}">
              <a16:creationId xmlns:a16="http://schemas.microsoft.com/office/drawing/2014/main" id="{00000000-0008-0000-0000-0000A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9" name="Text Box 949">
          <a:extLst>
            <a:ext uri="{FF2B5EF4-FFF2-40B4-BE49-F238E27FC236}">
              <a16:creationId xmlns:a16="http://schemas.microsoft.com/office/drawing/2014/main" id="{00000000-0008-0000-0000-0000A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0" name="Text Box 1006">
          <a:extLst>
            <a:ext uri="{FF2B5EF4-FFF2-40B4-BE49-F238E27FC236}">
              <a16:creationId xmlns:a16="http://schemas.microsoft.com/office/drawing/2014/main" id="{00000000-0008-0000-0000-0000A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1" name="Text Box 1007">
          <a:extLst>
            <a:ext uri="{FF2B5EF4-FFF2-40B4-BE49-F238E27FC236}">
              <a16:creationId xmlns:a16="http://schemas.microsoft.com/office/drawing/2014/main" id="{00000000-0008-0000-0000-0000A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2" name="Text Box 1008">
          <a:extLst>
            <a:ext uri="{FF2B5EF4-FFF2-40B4-BE49-F238E27FC236}">
              <a16:creationId xmlns:a16="http://schemas.microsoft.com/office/drawing/2014/main" id="{00000000-0008-0000-0000-0000A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73" name="Text Box 1009">
          <a:extLst>
            <a:ext uri="{FF2B5EF4-FFF2-40B4-BE49-F238E27FC236}">
              <a16:creationId xmlns:a16="http://schemas.microsoft.com/office/drawing/2014/main" id="{00000000-0008-0000-0000-0000A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4" name="Text Box 1011">
          <a:extLst>
            <a:ext uri="{FF2B5EF4-FFF2-40B4-BE49-F238E27FC236}">
              <a16:creationId xmlns:a16="http://schemas.microsoft.com/office/drawing/2014/main" id="{00000000-0008-0000-0000-0000A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5" name="Text Box 1012">
          <a:extLst>
            <a:ext uri="{FF2B5EF4-FFF2-40B4-BE49-F238E27FC236}">
              <a16:creationId xmlns:a16="http://schemas.microsoft.com/office/drawing/2014/main" id="{00000000-0008-0000-0000-0000A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6" name="Text Box 1013">
          <a:extLst>
            <a:ext uri="{FF2B5EF4-FFF2-40B4-BE49-F238E27FC236}">
              <a16:creationId xmlns:a16="http://schemas.microsoft.com/office/drawing/2014/main" id="{00000000-0008-0000-0000-0000B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7" name="Text Box 1014">
          <a:extLst>
            <a:ext uri="{FF2B5EF4-FFF2-40B4-BE49-F238E27FC236}">
              <a16:creationId xmlns:a16="http://schemas.microsoft.com/office/drawing/2014/main" id="{00000000-0008-0000-0000-0000B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8" name="Text Box 1015">
          <a:extLst>
            <a:ext uri="{FF2B5EF4-FFF2-40B4-BE49-F238E27FC236}">
              <a16:creationId xmlns:a16="http://schemas.microsoft.com/office/drawing/2014/main" id="{00000000-0008-0000-0000-0000B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9" name="Text Box 1016">
          <a:extLst>
            <a:ext uri="{FF2B5EF4-FFF2-40B4-BE49-F238E27FC236}">
              <a16:creationId xmlns:a16="http://schemas.microsoft.com/office/drawing/2014/main" id="{00000000-0008-0000-0000-0000B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0" name="Text Box 1066">
          <a:extLst>
            <a:ext uri="{FF2B5EF4-FFF2-40B4-BE49-F238E27FC236}">
              <a16:creationId xmlns:a16="http://schemas.microsoft.com/office/drawing/2014/main" id="{00000000-0008-0000-0000-0000B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1" name="Text Box 1067">
          <a:extLst>
            <a:ext uri="{FF2B5EF4-FFF2-40B4-BE49-F238E27FC236}">
              <a16:creationId xmlns:a16="http://schemas.microsoft.com/office/drawing/2014/main" id="{00000000-0008-0000-0000-0000B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2" name="Text Box 1068">
          <a:extLst>
            <a:ext uri="{FF2B5EF4-FFF2-40B4-BE49-F238E27FC236}">
              <a16:creationId xmlns:a16="http://schemas.microsoft.com/office/drawing/2014/main" id="{00000000-0008-0000-0000-0000B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3" name="Text Box 1070">
          <a:extLst>
            <a:ext uri="{FF2B5EF4-FFF2-40B4-BE49-F238E27FC236}">
              <a16:creationId xmlns:a16="http://schemas.microsoft.com/office/drawing/2014/main" id="{00000000-0008-0000-0000-0000B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4" name="Text Box 1071">
          <a:extLst>
            <a:ext uri="{FF2B5EF4-FFF2-40B4-BE49-F238E27FC236}">
              <a16:creationId xmlns:a16="http://schemas.microsoft.com/office/drawing/2014/main" id="{00000000-0008-0000-0000-0000B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5" name="Text Box 1072">
          <a:extLst>
            <a:ext uri="{FF2B5EF4-FFF2-40B4-BE49-F238E27FC236}">
              <a16:creationId xmlns:a16="http://schemas.microsoft.com/office/drawing/2014/main" id="{00000000-0008-0000-0000-0000B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6" name="Text Box 1073">
          <a:extLst>
            <a:ext uri="{FF2B5EF4-FFF2-40B4-BE49-F238E27FC236}">
              <a16:creationId xmlns:a16="http://schemas.microsoft.com/office/drawing/2014/main" id="{00000000-0008-0000-0000-0000B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7" name="Text Box 1074">
          <a:extLst>
            <a:ext uri="{FF2B5EF4-FFF2-40B4-BE49-F238E27FC236}">
              <a16:creationId xmlns:a16="http://schemas.microsoft.com/office/drawing/2014/main" id="{00000000-0008-0000-0000-0000B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8" name="Text Box 629">
          <a:extLst>
            <a:ext uri="{FF2B5EF4-FFF2-40B4-BE49-F238E27FC236}">
              <a16:creationId xmlns:a16="http://schemas.microsoft.com/office/drawing/2014/main" id="{00000000-0008-0000-0000-0000B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9" name="Text Box 630">
          <a:extLst>
            <a:ext uri="{FF2B5EF4-FFF2-40B4-BE49-F238E27FC236}">
              <a16:creationId xmlns:a16="http://schemas.microsoft.com/office/drawing/2014/main" id="{00000000-0008-0000-0000-0000B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0" name="Text Box 631">
          <a:extLst>
            <a:ext uri="{FF2B5EF4-FFF2-40B4-BE49-F238E27FC236}">
              <a16:creationId xmlns:a16="http://schemas.microsoft.com/office/drawing/2014/main" id="{00000000-0008-0000-0000-0000B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1" name="Text Box 632">
          <a:extLst>
            <a:ext uri="{FF2B5EF4-FFF2-40B4-BE49-F238E27FC236}">
              <a16:creationId xmlns:a16="http://schemas.microsoft.com/office/drawing/2014/main" id="{00000000-0008-0000-0000-0000B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2" name="Text Box 633">
          <a:extLst>
            <a:ext uri="{FF2B5EF4-FFF2-40B4-BE49-F238E27FC236}">
              <a16:creationId xmlns:a16="http://schemas.microsoft.com/office/drawing/2014/main" id="{00000000-0008-0000-0000-0000C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3" name="Text Box 634">
          <a:extLst>
            <a:ext uri="{FF2B5EF4-FFF2-40B4-BE49-F238E27FC236}">
              <a16:creationId xmlns:a16="http://schemas.microsoft.com/office/drawing/2014/main" id="{00000000-0008-0000-0000-0000C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4" name="Text Box 635">
          <a:extLst>
            <a:ext uri="{FF2B5EF4-FFF2-40B4-BE49-F238E27FC236}">
              <a16:creationId xmlns:a16="http://schemas.microsoft.com/office/drawing/2014/main" id="{00000000-0008-0000-0000-0000C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5" name="Text Box 636">
          <a:extLst>
            <a:ext uri="{FF2B5EF4-FFF2-40B4-BE49-F238E27FC236}">
              <a16:creationId xmlns:a16="http://schemas.microsoft.com/office/drawing/2014/main" id="{00000000-0008-0000-0000-0000C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6" name="Text Box 637">
          <a:extLst>
            <a:ext uri="{FF2B5EF4-FFF2-40B4-BE49-F238E27FC236}">
              <a16:creationId xmlns:a16="http://schemas.microsoft.com/office/drawing/2014/main" id="{00000000-0008-0000-0000-0000C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7" name="Text Box 797">
          <a:extLst>
            <a:ext uri="{FF2B5EF4-FFF2-40B4-BE49-F238E27FC236}">
              <a16:creationId xmlns:a16="http://schemas.microsoft.com/office/drawing/2014/main" id="{00000000-0008-0000-0000-0000C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8" name="Text Box 798">
          <a:extLst>
            <a:ext uri="{FF2B5EF4-FFF2-40B4-BE49-F238E27FC236}">
              <a16:creationId xmlns:a16="http://schemas.microsoft.com/office/drawing/2014/main" id="{00000000-0008-0000-0000-0000C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9" name="Text Box 799">
          <a:extLst>
            <a:ext uri="{FF2B5EF4-FFF2-40B4-BE49-F238E27FC236}">
              <a16:creationId xmlns:a16="http://schemas.microsoft.com/office/drawing/2014/main" id="{00000000-0008-0000-0000-0000C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0" name="Text Box 800">
          <a:extLst>
            <a:ext uri="{FF2B5EF4-FFF2-40B4-BE49-F238E27FC236}">
              <a16:creationId xmlns:a16="http://schemas.microsoft.com/office/drawing/2014/main" id="{00000000-0008-0000-0000-0000C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1" name="Text Box 801">
          <a:extLst>
            <a:ext uri="{FF2B5EF4-FFF2-40B4-BE49-F238E27FC236}">
              <a16:creationId xmlns:a16="http://schemas.microsoft.com/office/drawing/2014/main" id="{00000000-0008-0000-0000-0000C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2" name="Text Box 802">
          <a:extLst>
            <a:ext uri="{FF2B5EF4-FFF2-40B4-BE49-F238E27FC236}">
              <a16:creationId xmlns:a16="http://schemas.microsoft.com/office/drawing/2014/main" id="{00000000-0008-0000-0000-0000C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3" name="Text Box 803">
          <a:extLst>
            <a:ext uri="{FF2B5EF4-FFF2-40B4-BE49-F238E27FC236}">
              <a16:creationId xmlns:a16="http://schemas.microsoft.com/office/drawing/2014/main" id="{00000000-0008-0000-0000-0000C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4" name="Text Box 804">
          <a:extLst>
            <a:ext uri="{FF2B5EF4-FFF2-40B4-BE49-F238E27FC236}">
              <a16:creationId xmlns:a16="http://schemas.microsoft.com/office/drawing/2014/main" id="{00000000-0008-0000-0000-0000C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5" name="Text Box 805">
          <a:extLst>
            <a:ext uri="{FF2B5EF4-FFF2-40B4-BE49-F238E27FC236}">
              <a16:creationId xmlns:a16="http://schemas.microsoft.com/office/drawing/2014/main" id="{00000000-0008-0000-0000-0000C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6" name="Text Box 806">
          <a:extLst>
            <a:ext uri="{FF2B5EF4-FFF2-40B4-BE49-F238E27FC236}">
              <a16:creationId xmlns:a16="http://schemas.microsoft.com/office/drawing/2014/main" id="{00000000-0008-0000-0000-0000C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7" name="Text Box 807">
          <a:extLst>
            <a:ext uri="{FF2B5EF4-FFF2-40B4-BE49-F238E27FC236}">
              <a16:creationId xmlns:a16="http://schemas.microsoft.com/office/drawing/2014/main" id="{00000000-0008-0000-0000-0000C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8" name="Text Box 808">
          <a:extLst>
            <a:ext uri="{FF2B5EF4-FFF2-40B4-BE49-F238E27FC236}">
              <a16:creationId xmlns:a16="http://schemas.microsoft.com/office/drawing/2014/main" id="{00000000-0008-0000-0000-0000D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9" name="Text Box 868">
          <a:extLst>
            <a:ext uri="{FF2B5EF4-FFF2-40B4-BE49-F238E27FC236}">
              <a16:creationId xmlns:a16="http://schemas.microsoft.com/office/drawing/2014/main" id="{00000000-0008-0000-0000-0000D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0" name="Text Box 869">
          <a:extLst>
            <a:ext uri="{FF2B5EF4-FFF2-40B4-BE49-F238E27FC236}">
              <a16:creationId xmlns:a16="http://schemas.microsoft.com/office/drawing/2014/main" id="{00000000-0008-0000-0000-0000D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1" name="Text Box 870">
          <a:extLst>
            <a:ext uri="{FF2B5EF4-FFF2-40B4-BE49-F238E27FC236}">
              <a16:creationId xmlns:a16="http://schemas.microsoft.com/office/drawing/2014/main" id="{00000000-0008-0000-0000-0000D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2" name="Text Box 871">
          <a:extLst>
            <a:ext uri="{FF2B5EF4-FFF2-40B4-BE49-F238E27FC236}">
              <a16:creationId xmlns:a16="http://schemas.microsoft.com/office/drawing/2014/main" id="{00000000-0008-0000-0000-0000D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3" name="Text Box 872">
          <a:extLst>
            <a:ext uri="{FF2B5EF4-FFF2-40B4-BE49-F238E27FC236}">
              <a16:creationId xmlns:a16="http://schemas.microsoft.com/office/drawing/2014/main" id="{00000000-0008-0000-0000-0000D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4" name="Text Box 873">
          <a:extLst>
            <a:ext uri="{FF2B5EF4-FFF2-40B4-BE49-F238E27FC236}">
              <a16:creationId xmlns:a16="http://schemas.microsoft.com/office/drawing/2014/main" id="{00000000-0008-0000-0000-0000D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5" name="Text Box 874">
          <a:extLst>
            <a:ext uri="{FF2B5EF4-FFF2-40B4-BE49-F238E27FC236}">
              <a16:creationId xmlns:a16="http://schemas.microsoft.com/office/drawing/2014/main" id="{00000000-0008-0000-0000-0000D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6" name="Text Box 875">
          <a:extLst>
            <a:ext uri="{FF2B5EF4-FFF2-40B4-BE49-F238E27FC236}">
              <a16:creationId xmlns:a16="http://schemas.microsoft.com/office/drawing/2014/main" id="{00000000-0008-0000-0000-0000D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7" name="Text Box 876">
          <a:extLst>
            <a:ext uri="{FF2B5EF4-FFF2-40B4-BE49-F238E27FC236}">
              <a16:creationId xmlns:a16="http://schemas.microsoft.com/office/drawing/2014/main" id="{00000000-0008-0000-0000-0000D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8" name="Text Box 877">
          <a:extLst>
            <a:ext uri="{FF2B5EF4-FFF2-40B4-BE49-F238E27FC236}">
              <a16:creationId xmlns:a16="http://schemas.microsoft.com/office/drawing/2014/main" id="{00000000-0008-0000-0000-0000D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9" name="Text Box 878">
          <a:extLst>
            <a:ext uri="{FF2B5EF4-FFF2-40B4-BE49-F238E27FC236}">
              <a16:creationId xmlns:a16="http://schemas.microsoft.com/office/drawing/2014/main" id="{00000000-0008-0000-0000-0000D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0" name="Text Box 879">
          <a:extLst>
            <a:ext uri="{FF2B5EF4-FFF2-40B4-BE49-F238E27FC236}">
              <a16:creationId xmlns:a16="http://schemas.microsoft.com/office/drawing/2014/main" id="{00000000-0008-0000-0000-0000D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1" name="Text Box 939">
          <a:extLst>
            <a:ext uri="{FF2B5EF4-FFF2-40B4-BE49-F238E27FC236}">
              <a16:creationId xmlns:a16="http://schemas.microsoft.com/office/drawing/2014/main" id="{00000000-0008-0000-0000-0000D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2" name="Text Box 940">
          <a:extLst>
            <a:ext uri="{FF2B5EF4-FFF2-40B4-BE49-F238E27FC236}">
              <a16:creationId xmlns:a16="http://schemas.microsoft.com/office/drawing/2014/main" id="{00000000-0008-0000-0000-0000D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3" name="Text Box 941">
          <a:extLst>
            <a:ext uri="{FF2B5EF4-FFF2-40B4-BE49-F238E27FC236}">
              <a16:creationId xmlns:a16="http://schemas.microsoft.com/office/drawing/2014/main" id="{00000000-0008-0000-0000-0000D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4" name="Text Box 942">
          <a:extLst>
            <a:ext uri="{FF2B5EF4-FFF2-40B4-BE49-F238E27FC236}">
              <a16:creationId xmlns:a16="http://schemas.microsoft.com/office/drawing/2014/main" id="{00000000-0008-0000-0000-0000E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5" name="Text Box 943">
          <a:extLst>
            <a:ext uri="{FF2B5EF4-FFF2-40B4-BE49-F238E27FC236}">
              <a16:creationId xmlns:a16="http://schemas.microsoft.com/office/drawing/2014/main" id="{00000000-0008-0000-0000-0000E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6" name="Text Box 944">
          <a:extLst>
            <a:ext uri="{FF2B5EF4-FFF2-40B4-BE49-F238E27FC236}">
              <a16:creationId xmlns:a16="http://schemas.microsoft.com/office/drawing/2014/main" id="{00000000-0008-0000-0000-0000E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7" name="Text Box 945">
          <a:extLst>
            <a:ext uri="{FF2B5EF4-FFF2-40B4-BE49-F238E27FC236}">
              <a16:creationId xmlns:a16="http://schemas.microsoft.com/office/drawing/2014/main" id="{00000000-0008-0000-0000-0000E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8" name="Text Box 946">
          <a:extLst>
            <a:ext uri="{FF2B5EF4-FFF2-40B4-BE49-F238E27FC236}">
              <a16:creationId xmlns:a16="http://schemas.microsoft.com/office/drawing/2014/main" id="{00000000-0008-0000-0000-0000E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9" name="Text Box 947">
          <a:extLst>
            <a:ext uri="{FF2B5EF4-FFF2-40B4-BE49-F238E27FC236}">
              <a16:creationId xmlns:a16="http://schemas.microsoft.com/office/drawing/2014/main" id="{00000000-0008-0000-0000-0000E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0" name="Text Box 948">
          <a:extLst>
            <a:ext uri="{FF2B5EF4-FFF2-40B4-BE49-F238E27FC236}">
              <a16:creationId xmlns:a16="http://schemas.microsoft.com/office/drawing/2014/main" id="{00000000-0008-0000-0000-0000E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1" name="Text Box 949">
          <a:extLst>
            <a:ext uri="{FF2B5EF4-FFF2-40B4-BE49-F238E27FC236}">
              <a16:creationId xmlns:a16="http://schemas.microsoft.com/office/drawing/2014/main" id="{00000000-0008-0000-0000-0000E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2" name="Text Box 1006">
          <a:extLst>
            <a:ext uri="{FF2B5EF4-FFF2-40B4-BE49-F238E27FC236}">
              <a16:creationId xmlns:a16="http://schemas.microsoft.com/office/drawing/2014/main" id="{00000000-0008-0000-0000-0000E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3" name="Text Box 1007">
          <a:extLst>
            <a:ext uri="{FF2B5EF4-FFF2-40B4-BE49-F238E27FC236}">
              <a16:creationId xmlns:a16="http://schemas.microsoft.com/office/drawing/2014/main" id="{00000000-0008-0000-0000-0000E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4" name="Text Box 1008">
          <a:extLst>
            <a:ext uri="{FF2B5EF4-FFF2-40B4-BE49-F238E27FC236}">
              <a16:creationId xmlns:a16="http://schemas.microsoft.com/office/drawing/2014/main" id="{00000000-0008-0000-0000-0000E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35" name="Text Box 1009">
          <a:extLst>
            <a:ext uri="{FF2B5EF4-FFF2-40B4-BE49-F238E27FC236}">
              <a16:creationId xmlns:a16="http://schemas.microsoft.com/office/drawing/2014/main" id="{00000000-0008-0000-0000-0000E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6" name="Text Box 1011">
          <a:extLst>
            <a:ext uri="{FF2B5EF4-FFF2-40B4-BE49-F238E27FC236}">
              <a16:creationId xmlns:a16="http://schemas.microsoft.com/office/drawing/2014/main" id="{00000000-0008-0000-0000-0000E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7" name="Text Box 1012">
          <a:extLst>
            <a:ext uri="{FF2B5EF4-FFF2-40B4-BE49-F238E27FC236}">
              <a16:creationId xmlns:a16="http://schemas.microsoft.com/office/drawing/2014/main" id="{00000000-0008-0000-0000-0000E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8" name="Text Box 1013">
          <a:extLst>
            <a:ext uri="{FF2B5EF4-FFF2-40B4-BE49-F238E27FC236}">
              <a16:creationId xmlns:a16="http://schemas.microsoft.com/office/drawing/2014/main" id="{00000000-0008-0000-0000-0000E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9" name="Text Box 1014">
          <a:extLst>
            <a:ext uri="{FF2B5EF4-FFF2-40B4-BE49-F238E27FC236}">
              <a16:creationId xmlns:a16="http://schemas.microsoft.com/office/drawing/2014/main" id="{00000000-0008-0000-0000-0000E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0" name="Text Box 1015">
          <a:extLst>
            <a:ext uri="{FF2B5EF4-FFF2-40B4-BE49-F238E27FC236}">
              <a16:creationId xmlns:a16="http://schemas.microsoft.com/office/drawing/2014/main" id="{00000000-0008-0000-0000-0000F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1" name="Text Box 1016">
          <a:extLst>
            <a:ext uri="{FF2B5EF4-FFF2-40B4-BE49-F238E27FC236}">
              <a16:creationId xmlns:a16="http://schemas.microsoft.com/office/drawing/2014/main" id="{00000000-0008-0000-0000-0000F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2" name="Text Box 1066">
          <a:extLst>
            <a:ext uri="{FF2B5EF4-FFF2-40B4-BE49-F238E27FC236}">
              <a16:creationId xmlns:a16="http://schemas.microsoft.com/office/drawing/2014/main" id="{00000000-0008-0000-0000-0000F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3" name="Text Box 1067">
          <a:extLst>
            <a:ext uri="{FF2B5EF4-FFF2-40B4-BE49-F238E27FC236}">
              <a16:creationId xmlns:a16="http://schemas.microsoft.com/office/drawing/2014/main" id="{00000000-0008-0000-0000-0000F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4" name="Text Box 1068">
          <a:extLst>
            <a:ext uri="{FF2B5EF4-FFF2-40B4-BE49-F238E27FC236}">
              <a16:creationId xmlns:a16="http://schemas.microsoft.com/office/drawing/2014/main" id="{00000000-0008-0000-0000-0000F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5" name="Text Box 1070">
          <a:extLst>
            <a:ext uri="{FF2B5EF4-FFF2-40B4-BE49-F238E27FC236}">
              <a16:creationId xmlns:a16="http://schemas.microsoft.com/office/drawing/2014/main" id="{00000000-0008-0000-0000-0000F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6" name="Text Box 1071">
          <a:extLst>
            <a:ext uri="{FF2B5EF4-FFF2-40B4-BE49-F238E27FC236}">
              <a16:creationId xmlns:a16="http://schemas.microsoft.com/office/drawing/2014/main" id="{00000000-0008-0000-0000-0000F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7" name="Text Box 1072">
          <a:extLst>
            <a:ext uri="{FF2B5EF4-FFF2-40B4-BE49-F238E27FC236}">
              <a16:creationId xmlns:a16="http://schemas.microsoft.com/office/drawing/2014/main" id="{00000000-0008-0000-0000-0000F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8" name="Text Box 1073">
          <a:extLst>
            <a:ext uri="{FF2B5EF4-FFF2-40B4-BE49-F238E27FC236}">
              <a16:creationId xmlns:a16="http://schemas.microsoft.com/office/drawing/2014/main" id="{00000000-0008-0000-0000-0000F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9" name="Text Box 1074">
          <a:extLst>
            <a:ext uri="{FF2B5EF4-FFF2-40B4-BE49-F238E27FC236}">
              <a16:creationId xmlns:a16="http://schemas.microsoft.com/office/drawing/2014/main" id="{00000000-0008-0000-0000-0000F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0" name="Text Box 629">
          <a:extLst>
            <a:ext uri="{FF2B5EF4-FFF2-40B4-BE49-F238E27FC236}">
              <a16:creationId xmlns:a16="http://schemas.microsoft.com/office/drawing/2014/main" id="{00000000-0008-0000-0000-0000F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1" name="Text Box 630">
          <a:extLst>
            <a:ext uri="{FF2B5EF4-FFF2-40B4-BE49-F238E27FC236}">
              <a16:creationId xmlns:a16="http://schemas.microsoft.com/office/drawing/2014/main" id="{00000000-0008-0000-0000-0000F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2" name="Text Box 631">
          <a:extLst>
            <a:ext uri="{FF2B5EF4-FFF2-40B4-BE49-F238E27FC236}">
              <a16:creationId xmlns:a16="http://schemas.microsoft.com/office/drawing/2014/main" id="{00000000-0008-0000-0000-0000F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3" name="Text Box 632">
          <a:extLst>
            <a:ext uri="{FF2B5EF4-FFF2-40B4-BE49-F238E27FC236}">
              <a16:creationId xmlns:a16="http://schemas.microsoft.com/office/drawing/2014/main" id="{00000000-0008-0000-0000-0000F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4" name="Text Box 633">
          <a:extLst>
            <a:ext uri="{FF2B5EF4-FFF2-40B4-BE49-F238E27FC236}">
              <a16:creationId xmlns:a16="http://schemas.microsoft.com/office/drawing/2014/main" id="{00000000-0008-0000-0000-0000F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5" name="Text Box 634">
          <a:extLst>
            <a:ext uri="{FF2B5EF4-FFF2-40B4-BE49-F238E27FC236}">
              <a16:creationId xmlns:a16="http://schemas.microsoft.com/office/drawing/2014/main" id="{00000000-0008-0000-0000-0000F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6" name="Text Box 635">
          <a:extLst>
            <a:ext uri="{FF2B5EF4-FFF2-40B4-BE49-F238E27FC236}">
              <a16:creationId xmlns:a16="http://schemas.microsoft.com/office/drawing/2014/main" id="{00000000-0008-0000-0000-00000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7" name="Text Box 636">
          <a:extLst>
            <a:ext uri="{FF2B5EF4-FFF2-40B4-BE49-F238E27FC236}">
              <a16:creationId xmlns:a16="http://schemas.microsoft.com/office/drawing/2014/main" id="{00000000-0008-0000-0000-00000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8" name="Text Box 637">
          <a:extLst>
            <a:ext uri="{FF2B5EF4-FFF2-40B4-BE49-F238E27FC236}">
              <a16:creationId xmlns:a16="http://schemas.microsoft.com/office/drawing/2014/main" id="{00000000-0008-0000-0000-00000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9" name="Text Box 797">
          <a:extLst>
            <a:ext uri="{FF2B5EF4-FFF2-40B4-BE49-F238E27FC236}">
              <a16:creationId xmlns:a16="http://schemas.microsoft.com/office/drawing/2014/main" id="{00000000-0008-0000-0000-00000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0" name="Text Box 798">
          <a:extLst>
            <a:ext uri="{FF2B5EF4-FFF2-40B4-BE49-F238E27FC236}">
              <a16:creationId xmlns:a16="http://schemas.microsoft.com/office/drawing/2014/main" id="{00000000-0008-0000-0000-00000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1" name="Text Box 799">
          <a:extLst>
            <a:ext uri="{FF2B5EF4-FFF2-40B4-BE49-F238E27FC236}">
              <a16:creationId xmlns:a16="http://schemas.microsoft.com/office/drawing/2014/main" id="{00000000-0008-0000-0000-00000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2" name="Text Box 800">
          <a:extLst>
            <a:ext uri="{FF2B5EF4-FFF2-40B4-BE49-F238E27FC236}">
              <a16:creationId xmlns:a16="http://schemas.microsoft.com/office/drawing/2014/main" id="{00000000-0008-0000-0000-00000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3" name="Text Box 801">
          <a:extLst>
            <a:ext uri="{FF2B5EF4-FFF2-40B4-BE49-F238E27FC236}">
              <a16:creationId xmlns:a16="http://schemas.microsoft.com/office/drawing/2014/main" id="{00000000-0008-0000-0000-00000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4" name="Text Box 802">
          <a:extLst>
            <a:ext uri="{FF2B5EF4-FFF2-40B4-BE49-F238E27FC236}">
              <a16:creationId xmlns:a16="http://schemas.microsoft.com/office/drawing/2014/main" id="{00000000-0008-0000-0000-000008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5" name="Text Box 803">
          <a:extLst>
            <a:ext uri="{FF2B5EF4-FFF2-40B4-BE49-F238E27FC236}">
              <a16:creationId xmlns:a16="http://schemas.microsoft.com/office/drawing/2014/main" id="{00000000-0008-0000-0000-00000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6" name="Text Box 804">
          <a:extLst>
            <a:ext uri="{FF2B5EF4-FFF2-40B4-BE49-F238E27FC236}">
              <a16:creationId xmlns:a16="http://schemas.microsoft.com/office/drawing/2014/main" id="{00000000-0008-0000-0000-00000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7" name="Text Box 805">
          <a:extLst>
            <a:ext uri="{FF2B5EF4-FFF2-40B4-BE49-F238E27FC236}">
              <a16:creationId xmlns:a16="http://schemas.microsoft.com/office/drawing/2014/main" id="{00000000-0008-0000-0000-00000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8" name="Text Box 806">
          <a:extLst>
            <a:ext uri="{FF2B5EF4-FFF2-40B4-BE49-F238E27FC236}">
              <a16:creationId xmlns:a16="http://schemas.microsoft.com/office/drawing/2014/main" id="{00000000-0008-0000-0000-00000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9" name="Text Box 807">
          <a:extLst>
            <a:ext uri="{FF2B5EF4-FFF2-40B4-BE49-F238E27FC236}">
              <a16:creationId xmlns:a16="http://schemas.microsoft.com/office/drawing/2014/main" id="{00000000-0008-0000-0000-00000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0" name="Text Box 808">
          <a:extLst>
            <a:ext uri="{FF2B5EF4-FFF2-40B4-BE49-F238E27FC236}">
              <a16:creationId xmlns:a16="http://schemas.microsoft.com/office/drawing/2014/main" id="{00000000-0008-0000-0000-00000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1" name="Text Box 868">
          <a:extLst>
            <a:ext uri="{FF2B5EF4-FFF2-40B4-BE49-F238E27FC236}">
              <a16:creationId xmlns:a16="http://schemas.microsoft.com/office/drawing/2014/main" id="{00000000-0008-0000-0000-00000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2" name="Text Box 869">
          <a:extLst>
            <a:ext uri="{FF2B5EF4-FFF2-40B4-BE49-F238E27FC236}">
              <a16:creationId xmlns:a16="http://schemas.microsoft.com/office/drawing/2014/main" id="{00000000-0008-0000-0000-00001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3" name="Text Box 870">
          <a:extLst>
            <a:ext uri="{FF2B5EF4-FFF2-40B4-BE49-F238E27FC236}">
              <a16:creationId xmlns:a16="http://schemas.microsoft.com/office/drawing/2014/main" id="{00000000-0008-0000-0000-00001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4" name="Text Box 871">
          <a:extLst>
            <a:ext uri="{FF2B5EF4-FFF2-40B4-BE49-F238E27FC236}">
              <a16:creationId xmlns:a16="http://schemas.microsoft.com/office/drawing/2014/main" id="{00000000-0008-0000-0000-00001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5" name="Text Box 872">
          <a:extLst>
            <a:ext uri="{FF2B5EF4-FFF2-40B4-BE49-F238E27FC236}">
              <a16:creationId xmlns:a16="http://schemas.microsoft.com/office/drawing/2014/main" id="{00000000-0008-0000-0000-000013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6" name="Text Box 873">
          <a:extLst>
            <a:ext uri="{FF2B5EF4-FFF2-40B4-BE49-F238E27FC236}">
              <a16:creationId xmlns:a16="http://schemas.microsoft.com/office/drawing/2014/main" id="{00000000-0008-0000-0000-00001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7" name="Text Box 874">
          <a:extLst>
            <a:ext uri="{FF2B5EF4-FFF2-40B4-BE49-F238E27FC236}">
              <a16:creationId xmlns:a16="http://schemas.microsoft.com/office/drawing/2014/main" id="{00000000-0008-0000-0000-00001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8" name="Text Box 875">
          <a:extLst>
            <a:ext uri="{FF2B5EF4-FFF2-40B4-BE49-F238E27FC236}">
              <a16:creationId xmlns:a16="http://schemas.microsoft.com/office/drawing/2014/main" id="{00000000-0008-0000-0000-00001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9" name="Text Box 876">
          <a:extLst>
            <a:ext uri="{FF2B5EF4-FFF2-40B4-BE49-F238E27FC236}">
              <a16:creationId xmlns:a16="http://schemas.microsoft.com/office/drawing/2014/main" id="{00000000-0008-0000-0000-00001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0" name="Text Box 877">
          <a:extLst>
            <a:ext uri="{FF2B5EF4-FFF2-40B4-BE49-F238E27FC236}">
              <a16:creationId xmlns:a16="http://schemas.microsoft.com/office/drawing/2014/main" id="{00000000-0008-0000-0000-00001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1" name="Text Box 878">
          <a:extLst>
            <a:ext uri="{FF2B5EF4-FFF2-40B4-BE49-F238E27FC236}">
              <a16:creationId xmlns:a16="http://schemas.microsoft.com/office/drawing/2014/main" id="{00000000-0008-0000-0000-00001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2" name="Text Box 879">
          <a:extLst>
            <a:ext uri="{FF2B5EF4-FFF2-40B4-BE49-F238E27FC236}">
              <a16:creationId xmlns:a16="http://schemas.microsoft.com/office/drawing/2014/main" id="{00000000-0008-0000-0000-00001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3" name="Text Box 939">
          <a:extLst>
            <a:ext uri="{FF2B5EF4-FFF2-40B4-BE49-F238E27FC236}">
              <a16:creationId xmlns:a16="http://schemas.microsoft.com/office/drawing/2014/main" id="{00000000-0008-0000-0000-00001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4" name="Text Box 940">
          <a:extLst>
            <a:ext uri="{FF2B5EF4-FFF2-40B4-BE49-F238E27FC236}">
              <a16:creationId xmlns:a16="http://schemas.microsoft.com/office/drawing/2014/main" id="{00000000-0008-0000-0000-00001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5" name="Text Box 941">
          <a:extLst>
            <a:ext uri="{FF2B5EF4-FFF2-40B4-BE49-F238E27FC236}">
              <a16:creationId xmlns:a16="http://schemas.microsoft.com/office/drawing/2014/main" id="{00000000-0008-0000-0000-00001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6" name="Text Box 942">
          <a:extLst>
            <a:ext uri="{FF2B5EF4-FFF2-40B4-BE49-F238E27FC236}">
              <a16:creationId xmlns:a16="http://schemas.microsoft.com/office/drawing/2014/main" id="{00000000-0008-0000-0000-00001E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7" name="Text Box 943">
          <a:extLst>
            <a:ext uri="{FF2B5EF4-FFF2-40B4-BE49-F238E27FC236}">
              <a16:creationId xmlns:a16="http://schemas.microsoft.com/office/drawing/2014/main" id="{00000000-0008-0000-0000-00001F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8" name="Text Box 944">
          <a:extLst>
            <a:ext uri="{FF2B5EF4-FFF2-40B4-BE49-F238E27FC236}">
              <a16:creationId xmlns:a16="http://schemas.microsoft.com/office/drawing/2014/main" id="{00000000-0008-0000-0000-00002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9" name="Text Box 945">
          <a:extLst>
            <a:ext uri="{FF2B5EF4-FFF2-40B4-BE49-F238E27FC236}">
              <a16:creationId xmlns:a16="http://schemas.microsoft.com/office/drawing/2014/main" id="{00000000-0008-0000-0000-00002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0" name="Text Box 946">
          <a:extLst>
            <a:ext uri="{FF2B5EF4-FFF2-40B4-BE49-F238E27FC236}">
              <a16:creationId xmlns:a16="http://schemas.microsoft.com/office/drawing/2014/main" id="{00000000-0008-0000-0000-00002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1" name="Text Box 947">
          <a:extLst>
            <a:ext uri="{FF2B5EF4-FFF2-40B4-BE49-F238E27FC236}">
              <a16:creationId xmlns:a16="http://schemas.microsoft.com/office/drawing/2014/main" id="{00000000-0008-0000-0000-00002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2" name="Text Box 948">
          <a:extLst>
            <a:ext uri="{FF2B5EF4-FFF2-40B4-BE49-F238E27FC236}">
              <a16:creationId xmlns:a16="http://schemas.microsoft.com/office/drawing/2014/main" id="{00000000-0008-0000-0000-00002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3" name="Text Box 949">
          <a:extLst>
            <a:ext uri="{FF2B5EF4-FFF2-40B4-BE49-F238E27FC236}">
              <a16:creationId xmlns:a16="http://schemas.microsoft.com/office/drawing/2014/main" id="{00000000-0008-0000-0000-00002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4" name="Text Box 1006">
          <a:extLst>
            <a:ext uri="{FF2B5EF4-FFF2-40B4-BE49-F238E27FC236}">
              <a16:creationId xmlns:a16="http://schemas.microsoft.com/office/drawing/2014/main" id="{00000000-0008-0000-0000-00002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5" name="Text Box 1007">
          <a:extLst>
            <a:ext uri="{FF2B5EF4-FFF2-40B4-BE49-F238E27FC236}">
              <a16:creationId xmlns:a16="http://schemas.microsoft.com/office/drawing/2014/main" id="{00000000-0008-0000-0000-00002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6" name="Text Box 1008">
          <a:extLst>
            <a:ext uri="{FF2B5EF4-FFF2-40B4-BE49-F238E27FC236}">
              <a16:creationId xmlns:a16="http://schemas.microsoft.com/office/drawing/2014/main" id="{00000000-0008-0000-0000-00002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97" name="Text Box 1009">
          <a:extLst>
            <a:ext uri="{FF2B5EF4-FFF2-40B4-BE49-F238E27FC236}">
              <a16:creationId xmlns:a16="http://schemas.microsoft.com/office/drawing/2014/main" id="{00000000-0008-0000-0000-000029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8" name="Text Box 1011">
          <a:extLst>
            <a:ext uri="{FF2B5EF4-FFF2-40B4-BE49-F238E27FC236}">
              <a16:creationId xmlns:a16="http://schemas.microsoft.com/office/drawing/2014/main" id="{00000000-0008-0000-0000-00002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9" name="Text Box 1012">
          <a:extLst>
            <a:ext uri="{FF2B5EF4-FFF2-40B4-BE49-F238E27FC236}">
              <a16:creationId xmlns:a16="http://schemas.microsoft.com/office/drawing/2014/main" id="{00000000-0008-0000-0000-00002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0" name="Text Box 1013">
          <a:extLst>
            <a:ext uri="{FF2B5EF4-FFF2-40B4-BE49-F238E27FC236}">
              <a16:creationId xmlns:a16="http://schemas.microsoft.com/office/drawing/2014/main" id="{00000000-0008-0000-0000-00002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1" name="Text Box 1014">
          <a:extLst>
            <a:ext uri="{FF2B5EF4-FFF2-40B4-BE49-F238E27FC236}">
              <a16:creationId xmlns:a16="http://schemas.microsoft.com/office/drawing/2014/main" id="{00000000-0008-0000-0000-00002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2" name="Text Box 1015">
          <a:extLst>
            <a:ext uri="{FF2B5EF4-FFF2-40B4-BE49-F238E27FC236}">
              <a16:creationId xmlns:a16="http://schemas.microsoft.com/office/drawing/2014/main" id="{00000000-0008-0000-0000-00002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3" name="Text Box 1016">
          <a:extLst>
            <a:ext uri="{FF2B5EF4-FFF2-40B4-BE49-F238E27FC236}">
              <a16:creationId xmlns:a16="http://schemas.microsoft.com/office/drawing/2014/main" id="{00000000-0008-0000-0000-00002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4" name="Text Box 1066">
          <a:extLst>
            <a:ext uri="{FF2B5EF4-FFF2-40B4-BE49-F238E27FC236}">
              <a16:creationId xmlns:a16="http://schemas.microsoft.com/office/drawing/2014/main" id="{00000000-0008-0000-0000-00003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5" name="Text Box 1067">
          <a:extLst>
            <a:ext uri="{FF2B5EF4-FFF2-40B4-BE49-F238E27FC236}">
              <a16:creationId xmlns:a16="http://schemas.microsoft.com/office/drawing/2014/main" id="{00000000-0008-0000-0000-00003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6" name="Text Box 1068">
          <a:extLst>
            <a:ext uri="{FF2B5EF4-FFF2-40B4-BE49-F238E27FC236}">
              <a16:creationId xmlns:a16="http://schemas.microsoft.com/office/drawing/2014/main" id="{00000000-0008-0000-0000-00003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7" name="Text Box 1070">
          <a:extLst>
            <a:ext uri="{FF2B5EF4-FFF2-40B4-BE49-F238E27FC236}">
              <a16:creationId xmlns:a16="http://schemas.microsoft.com/office/drawing/2014/main" id="{00000000-0008-0000-0000-00003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8" name="Text Box 1071">
          <a:extLst>
            <a:ext uri="{FF2B5EF4-FFF2-40B4-BE49-F238E27FC236}">
              <a16:creationId xmlns:a16="http://schemas.microsoft.com/office/drawing/2014/main" id="{00000000-0008-0000-0000-00003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9" name="Text Box 1072">
          <a:extLst>
            <a:ext uri="{FF2B5EF4-FFF2-40B4-BE49-F238E27FC236}">
              <a16:creationId xmlns:a16="http://schemas.microsoft.com/office/drawing/2014/main" id="{00000000-0008-0000-0000-00003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0" name="Text Box 1073">
          <a:extLst>
            <a:ext uri="{FF2B5EF4-FFF2-40B4-BE49-F238E27FC236}">
              <a16:creationId xmlns:a16="http://schemas.microsoft.com/office/drawing/2014/main" id="{00000000-0008-0000-0000-00003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1" name="Text Box 1074">
          <a:extLst>
            <a:ext uri="{FF2B5EF4-FFF2-40B4-BE49-F238E27FC236}">
              <a16:creationId xmlns:a16="http://schemas.microsoft.com/office/drawing/2014/main" id="{00000000-0008-0000-0000-00003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2" name="Text Box 629">
          <a:extLst>
            <a:ext uri="{FF2B5EF4-FFF2-40B4-BE49-F238E27FC236}">
              <a16:creationId xmlns:a16="http://schemas.microsoft.com/office/drawing/2014/main" id="{00000000-0008-0000-0000-00003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3" name="Text Box 630">
          <a:extLst>
            <a:ext uri="{FF2B5EF4-FFF2-40B4-BE49-F238E27FC236}">
              <a16:creationId xmlns:a16="http://schemas.microsoft.com/office/drawing/2014/main" id="{00000000-0008-0000-0000-00003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4" name="Text Box 631">
          <a:extLst>
            <a:ext uri="{FF2B5EF4-FFF2-40B4-BE49-F238E27FC236}">
              <a16:creationId xmlns:a16="http://schemas.microsoft.com/office/drawing/2014/main" id="{00000000-0008-0000-0000-00003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5" name="Text Box 632">
          <a:extLst>
            <a:ext uri="{FF2B5EF4-FFF2-40B4-BE49-F238E27FC236}">
              <a16:creationId xmlns:a16="http://schemas.microsoft.com/office/drawing/2014/main" id="{00000000-0008-0000-0000-00003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6" name="Text Box 633">
          <a:extLst>
            <a:ext uri="{FF2B5EF4-FFF2-40B4-BE49-F238E27FC236}">
              <a16:creationId xmlns:a16="http://schemas.microsoft.com/office/drawing/2014/main" id="{00000000-0008-0000-0000-00003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7" name="Text Box 634">
          <a:extLst>
            <a:ext uri="{FF2B5EF4-FFF2-40B4-BE49-F238E27FC236}">
              <a16:creationId xmlns:a16="http://schemas.microsoft.com/office/drawing/2014/main" id="{00000000-0008-0000-0000-00003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8" name="Text Box 635">
          <a:extLst>
            <a:ext uri="{FF2B5EF4-FFF2-40B4-BE49-F238E27FC236}">
              <a16:creationId xmlns:a16="http://schemas.microsoft.com/office/drawing/2014/main" id="{00000000-0008-0000-0000-00003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9" name="Text Box 636">
          <a:extLst>
            <a:ext uri="{FF2B5EF4-FFF2-40B4-BE49-F238E27FC236}">
              <a16:creationId xmlns:a16="http://schemas.microsoft.com/office/drawing/2014/main" id="{00000000-0008-0000-0000-00003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0" name="Text Box 637">
          <a:extLst>
            <a:ext uri="{FF2B5EF4-FFF2-40B4-BE49-F238E27FC236}">
              <a16:creationId xmlns:a16="http://schemas.microsoft.com/office/drawing/2014/main" id="{00000000-0008-0000-0000-00004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1" name="Text Box 797">
          <a:extLst>
            <a:ext uri="{FF2B5EF4-FFF2-40B4-BE49-F238E27FC236}">
              <a16:creationId xmlns:a16="http://schemas.microsoft.com/office/drawing/2014/main" id="{00000000-0008-0000-0000-00004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2" name="Text Box 798">
          <a:extLst>
            <a:ext uri="{FF2B5EF4-FFF2-40B4-BE49-F238E27FC236}">
              <a16:creationId xmlns:a16="http://schemas.microsoft.com/office/drawing/2014/main" id="{00000000-0008-0000-0000-00004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3" name="Text Box 799">
          <a:extLst>
            <a:ext uri="{FF2B5EF4-FFF2-40B4-BE49-F238E27FC236}">
              <a16:creationId xmlns:a16="http://schemas.microsoft.com/office/drawing/2014/main" id="{00000000-0008-0000-0000-00004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4" name="Text Box 800">
          <a:extLst>
            <a:ext uri="{FF2B5EF4-FFF2-40B4-BE49-F238E27FC236}">
              <a16:creationId xmlns:a16="http://schemas.microsoft.com/office/drawing/2014/main" id="{00000000-0008-0000-0000-00004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5" name="Text Box 801">
          <a:extLst>
            <a:ext uri="{FF2B5EF4-FFF2-40B4-BE49-F238E27FC236}">
              <a16:creationId xmlns:a16="http://schemas.microsoft.com/office/drawing/2014/main" id="{00000000-0008-0000-0000-000045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6" name="Text Box 802">
          <a:extLst>
            <a:ext uri="{FF2B5EF4-FFF2-40B4-BE49-F238E27FC236}">
              <a16:creationId xmlns:a16="http://schemas.microsoft.com/office/drawing/2014/main" id="{00000000-0008-0000-0000-00004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7" name="Text Box 803">
          <a:extLst>
            <a:ext uri="{FF2B5EF4-FFF2-40B4-BE49-F238E27FC236}">
              <a16:creationId xmlns:a16="http://schemas.microsoft.com/office/drawing/2014/main" id="{00000000-0008-0000-0000-00004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8" name="Text Box 804">
          <a:extLst>
            <a:ext uri="{FF2B5EF4-FFF2-40B4-BE49-F238E27FC236}">
              <a16:creationId xmlns:a16="http://schemas.microsoft.com/office/drawing/2014/main" id="{00000000-0008-0000-0000-00004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9" name="Text Box 805">
          <a:extLst>
            <a:ext uri="{FF2B5EF4-FFF2-40B4-BE49-F238E27FC236}">
              <a16:creationId xmlns:a16="http://schemas.microsoft.com/office/drawing/2014/main" id="{00000000-0008-0000-0000-00004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0" name="Text Box 806">
          <a:extLst>
            <a:ext uri="{FF2B5EF4-FFF2-40B4-BE49-F238E27FC236}">
              <a16:creationId xmlns:a16="http://schemas.microsoft.com/office/drawing/2014/main" id="{00000000-0008-0000-0000-00004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1" name="Text Box 807">
          <a:extLst>
            <a:ext uri="{FF2B5EF4-FFF2-40B4-BE49-F238E27FC236}">
              <a16:creationId xmlns:a16="http://schemas.microsoft.com/office/drawing/2014/main" id="{00000000-0008-0000-0000-00004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2" name="Text Box 808">
          <a:extLst>
            <a:ext uri="{FF2B5EF4-FFF2-40B4-BE49-F238E27FC236}">
              <a16:creationId xmlns:a16="http://schemas.microsoft.com/office/drawing/2014/main" id="{00000000-0008-0000-0000-00004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3" name="Text Box 868">
          <a:extLst>
            <a:ext uri="{FF2B5EF4-FFF2-40B4-BE49-F238E27FC236}">
              <a16:creationId xmlns:a16="http://schemas.microsoft.com/office/drawing/2014/main" id="{00000000-0008-0000-0000-00004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4" name="Text Box 869">
          <a:extLst>
            <a:ext uri="{FF2B5EF4-FFF2-40B4-BE49-F238E27FC236}">
              <a16:creationId xmlns:a16="http://schemas.microsoft.com/office/drawing/2014/main" id="{00000000-0008-0000-0000-00004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5" name="Text Box 870">
          <a:extLst>
            <a:ext uri="{FF2B5EF4-FFF2-40B4-BE49-F238E27FC236}">
              <a16:creationId xmlns:a16="http://schemas.microsoft.com/office/drawing/2014/main" id="{00000000-0008-0000-0000-00004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6" name="Text Box 871">
          <a:extLst>
            <a:ext uri="{FF2B5EF4-FFF2-40B4-BE49-F238E27FC236}">
              <a16:creationId xmlns:a16="http://schemas.microsoft.com/office/drawing/2014/main" id="{00000000-0008-0000-0000-000050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7" name="Text Box 872">
          <a:extLst>
            <a:ext uri="{FF2B5EF4-FFF2-40B4-BE49-F238E27FC236}">
              <a16:creationId xmlns:a16="http://schemas.microsoft.com/office/drawing/2014/main" id="{00000000-0008-0000-0000-000051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8" name="Text Box 873">
          <a:extLst>
            <a:ext uri="{FF2B5EF4-FFF2-40B4-BE49-F238E27FC236}">
              <a16:creationId xmlns:a16="http://schemas.microsoft.com/office/drawing/2014/main" id="{00000000-0008-0000-0000-00005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9" name="Text Box 874">
          <a:extLst>
            <a:ext uri="{FF2B5EF4-FFF2-40B4-BE49-F238E27FC236}">
              <a16:creationId xmlns:a16="http://schemas.microsoft.com/office/drawing/2014/main" id="{00000000-0008-0000-0000-00005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0" name="Text Box 875">
          <a:extLst>
            <a:ext uri="{FF2B5EF4-FFF2-40B4-BE49-F238E27FC236}">
              <a16:creationId xmlns:a16="http://schemas.microsoft.com/office/drawing/2014/main" id="{00000000-0008-0000-0000-00005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1" name="Text Box 876">
          <a:extLst>
            <a:ext uri="{FF2B5EF4-FFF2-40B4-BE49-F238E27FC236}">
              <a16:creationId xmlns:a16="http://schemas.microsoft.com/office/drawing/2014/main" id="{00000000-0008-0000-0000-00005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2" name="Text Box 877">
          <a:extLst>
            <a:ext uri="{FF2B5EF4-FFF2-40B4-BE49-F238E27FC236}">
              <a16:creationId xmlns:a16="http://schemas.microsoft.com/office/drawing/2014/main" id="{00000000-0008-0000-0000-00005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3" name="Text Box 878">
          <a:extLst>
            <a:ext uri="{FF2B5EF4-FFF2-40B4-BE49-F238E27FC236}">
              <a16:creationId xmlns:a16="http://schemas.microsoft.com/office/drawing/2014/main" id="{00000000-0008-0000-0000-00005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4" name="Text Box 879">
          <a:extLst>
            <a:ext uri="{FF2B5EF4-FFF2-40B4-BE49-F238E27FC236}">
              <a16:creationId xmlns:a16="http://schemas.microsoft.com/office/drawing/2014/main" id="{00000000-0008-0000-0000-00005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5" name="Text Box 939">
          <a:extLst>
            <a:ext uri="{FF2B5EF4-FFF2-40B4-BE49-F238E27FC236}">
              <a16:creationId xmlns:a16="http://schemas.microsoft.com/office/drawing/2014/main" id="{00000000-0008-0000-0000-00005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6" name="Text Box 940">
          <a:extLst>
            <a:ext uri="{FF2B5EF4-FFF2-40B4-BE49-F238E27FC236}">
              <a16:creationId xmlns:a16="http://schemas.microsoft.com/office/drawing/2014/main" id="{00000000-0008-0000-0000-00005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7" name="Text Box 941">
          <a:extLst>
            <a:ext uri="{FF2B5EF4-FFF2-40B4-BE49-F238E27FC236}">
              <a16:creationId xmlns:a16="http://schemas.microsoft.com/office/drawing/2014/main" id="{00000000-0008-0000-0000-00005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8" name="Text Box 942">
          <a:extLst>
            <a:ext uri="{FF2B5EF4-FFF2-40B4-BE49-F238E27FC236}">
              <a16:creationId xmlns:a16="http://schemas.microsoft.com/office/drawing/2014/main" id="{00000000-0008-0000-0000-00005C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9" name="Text Box 943">
          <a:extLst>
            <a:ext uri="{FF2B5EF4-FFF2-40B4-BE49-F238E27FC236}">
              <a16:creationId xmlns:a16="http://schemas.microsoft.com/office/drawing/2014/main" id="{00000000-0008-0000-0000-00005D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0" name="Text Box 944">
          <a:extLst>
            <a:ext uri="{FF2B5EF4-FFF2-40B4-BE49-F238E27FC236}">
              <a16:creationId xmlns:a16="http://schemas.microsoft.com/office/drawing/2014/main" id="{00000000-0008-0000-0000-00005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1" name="Text Box 945">
          <a:extLst>
            <a:ext uri="{FF2B5EF4-FFF2-40B4-BE49-F238E27FC236}">
              <a16:creationId xmlns:a16="http://schemas.microsoft.com/office/drawing/2014/main" id="{00000000-0008-0000-0000-00005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2" name="Text Box 946">
          <a:extLst>
            <a:ext uri="{FF2B5EF4-FFF2-40B4-BE49-F238E27FC236}">
              <a16:creationId xmlns:a16="http://schemas.microsoft.com/office/drawing/2014/main" id="{00000000-0008-0000-0000-00006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3" name="Text Box 947">
          <a:extLst>
            <a:ext uri="{FF2B5EF4-FFF2-40B4-BE49-F238E27FC236}">
              <a16:creationId xmlns:a16="http://schemas.microsoft.com/office/drawing/2014/main" id="{00000000-0008-0000-0000-00006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4" name="Text Box 948">
          <a:extLst>
            <a:ext uri="{FF2B5EF4-FFF2-40B4-BE49-F238E27FC236}">
              <a16:creationId xmlns:a16="http://schemas.microsoft.com/office/drawing/2014/main" id="{00000000-0008-0000-0000-00006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5" name="Text Box 949">
          <a:extLst>
            <a:ext uri="{FF2B5EF4-FFF2-40B4-BE49-F238E27FC236}">
              <a16:creationId xmlns:a16="http://schemas.microsoft.com/office/drawing/2014/main" id="{00000000-0008-0000-0000-00006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6" name="Text Box 1006">
          <a:extLst>
            <a:ext uri="{FF2B5EF4-FFF2-40B4-BE49-F238E27FC236}">
              <a16:creationId xmlns:a16="http://schemas.microsoft.com/office/drawing/2014/main" id="{00000000-0008-0000-0000-00006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7" name="Text Box 1007">
          <a:extLst>
            <a:ext uri="{FF2B5EF4-FFF2-40B4-BE49-F238E27FC236}">
              <a16:creationId xmlns:a16="http://schemas.microsoft.com/office/drawing/2014/main" id="{00000000-0008-0000-0000-00006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8" name="Text Box 1008">
          <a:extLst>
            <a:ext uri="{FF2B5EF4-FFF2-40B4-BE49-F238E27FC236}">
              <a16:creationId xmlns:a16="http://schemas.microsoft.com/office/drawing/2014/main" id="{00000000-0008-0000-0000-00006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59" name="Text Box 1009">
          <a:extLst>
            <a:ext uri="{FF2B5EF4-FFF2-40B4-BE49-F238E27FC236}">
              <a16:creationId xmlns:a16="http://schemas.microsoft.com/office/drawing/2014/main" id="{00000000-0008-0000-0000-00006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0" name="Text Box 1011">
          <a:extLst>
            <a:ext uri="{FF2B5EF4-FFF2-40B4-BE49-F238E27FC236}">
              <a16:creationId xmlns:a16="http://schemas.microsoft.com/office/drawing/2014/main" id="{00000000-0008-0000-0000-00006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1" name="Text Box 1012">
          <a:extLst>
            <a:ext uri="{FF2B5EF4-FFF2-40B4-BE49-F238E27FC236}">
              <a16:creationId xmlns:a16="http://schemas.microsoft.com/office/drawing/2014/main" id="{00000000-0008-0000-0000-00006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2" name="Text Box 1013">
          <a:extLst>
            <a:ext uri="{FF2B5EF4-FFF2-40B4-BE49-F238E27FC236}">
              <a16:creationId xmlns:a16="http://schemas.microsoft.com/office/drawing/2014/main" id="{00000000-0008-0000-0000-00006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3" name="Text Box 1014">
          <a:extLst>
            <a:ext uri="{FF2B5EF4-FFF2-40B4-BE49-F238E27FC236}">
              <a16:creationId xmlns:a16="http://schemas.microsoft.com/office/drawing/2014/main" id="{00000000-0008-0000-0000-00006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4" name="Text Box 1015">
          <a:extLst>
            <a:ext uri="{FF2B5EF4-FFF2-40B4-BE49-F238E27FC236}">
              <a16:creationId xmlns:a16="http://schemas.microsoft.com/office/drawing/2014/main" id="{00000000-0008-0000-0000-00006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5" name="Text Box 1016">
          <a:extLst>
            <a:ext uri="{FF2B5EF4-FFF2-40B4-BE49-F238E27FC236}">
              <a16:creationId xmlns:a16="http://schemas.microsoft.com/office/drawing/2014/main" id="{00000000-0008-0000-0000-00006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6" name="Text Box 1066">
          <a:extLst>
            <a:ext uri="{FF2B5EF4-FFF2-40B4-BE49-F238E27FC236}">
              <a16:creationId xmlns:a16="http://schemas.microsoft.com/office/drawing/2014/main" id="{00000000-0008-0000-0000-00006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7" name="Text Box 1067">
          <a:extLst>
            <a:ext uri="{FF2B5EF4-FFF2-40B4-BE49-F238E27FC236}">
              <a16:creationId xmlns:a16="http://schemas.microsoft.com/office/drawing/2014/main" id="{00000000-0008-0000-0000-00006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8" name="Text Box 1068">
          <a:extLst>
            <a:ext uri="{FF2B5EF4-FFF2-40B4-BE49-F238E27FC236}">
              <a16:creationId xmlns:a16="http://schemas.microsoft.com/office/drawing/2014/main" id="{00000000-0008-0000-0000-00007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9" name="Text Box 1070">
          <a:extLst>
            <a:ext uri="{FF2B5EF4-FFF2-40B4-BE49-F238E27FC236}">
              <a16:creationId xmlns:a16="http://schemas.microsoft.com/office/drawing/2014/main" id="{00000000-0008-0000-0000-00007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0" name="Text Box 1071">
          <a:extLst>
            <a:ext uri="{FF2B5EF4-FFF2-40B4-BE49-F238E27FC236}">
              <a16:creationId xmlns:a16="http://schemas.microsoft.com/office/drawing/2014/main" id="{00000000-0008-0000-0000-00007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1" name="Text Box 1072">
          <a:extLst>
            <a:ext uri="{FF2B5EF4-FFF2-40B4-BE49-F238E27FC236}">
              <a16:creationId xmlns:a16="http://schemas.microsoft.com/office/drawing/2014/main" id="{00000000-0008-0000-0000-00007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2" name="Text Box 1073">
          <a:extLst>
            <a:ext uri="{FF2B5EF4-FFF2-40B4-BE49-F238E27FC236}">
              <a16:creationId xmlns:a16="http://schemas.microsoft.com/office/drawing/2014/main" id="{00000000-0008-0000-0000-00007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3" name="Text Box 1074">
          <a:extLst>
            <a:ext uri="{FF2B5EF4-FFF2-40B4-BE49-F238E27FC236}">
              <a16:creationId xmlns:a16="http://schemas.microsoft.com/office/drawing/2014/main" id="{00000000-0008-0000-0000-00007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506</xdr:row>
      <xdr:rowOff>22127</xdr:rowOff>
    </xdr:from>
    <xdr:to>
      <xdr:col>2</xdr:col>
      <xdr:colOff>114209</xdr:colOff>
      <xdr:row>533</xdr:row>
      <xdr:rowOff>295212</xdr:rowOff>
    </xdr:to>
    <xdr:sp macro="" textlink="" fLocksText="0">
      <xdr:nvSpPr>
        <xdr:cNvPr id="374" name="Text Box 1010">
          <a:extLst>
            <a:ext uri="{FF2B5EF4-FFF2-40B4-BE49-F238E27FC236}">
              <a16:creationId xmlns:a16="http://schemas.microsoft.com/office/drawing/2014/main" id="{00000000-0008-0000-0000-000076010000}"/>
            </a:ext>
          </a:extLst>
        </xdr:cNvPr>
        <xdr:cNvSpPr txBox="1">
          <a:spLocks noChangeArrowheads="1"/>
        </xdr:cNvSpPr>
      </xdr:nvSpPr>
      <xdr:spPr bwMode="auto">
        <a:xfrm>
          <a:off x="600075" y="297897452"/>
          <a:ext cx="114209" cy="7264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twoCellAnchor>
  <xdr:twoCellAnchor editAs="oneCell">
    <xdr:from>
      <xdr:col>1</xdr:col>
      <xdr:colOff>285750</xdr:colOff>
      <xdr:row>506</xdr:row>
      <xdr:rowOff>22127</xdr:rowOff>
    </xdr:from>
    <xdr:to>
      <xdr:col>2</xdr:col>
      <xdr:colOff>100602</xdr:colOff>
      <xdr:row>533</xdr:row>
      <xdr:rowOff>295212</xdr:rowOff>
    </xdr:to>
    <xdr:sp macro="" textlink="" fLocksText="0">
      <xdr:nvSpPr>
        <xdr:cNvPr id="375" name="Text Box 1010">
          <a:extLst>
            <a:ext uri="{FF2B5EF4-FFF2-40B4-BE49-F238E27FC236}">
              <a16:creationId xmlns:a16="http://schemas.microsoft.com/office/drawing/2014/main" id="{00000000-0008-0000-0000-000077010000}"/>
            </a:ext>
          </a:extLst>
        </xdr:cNvPr>
        <xdr:cNvSpPr txBox="1">
          <a:spLocks noChangeArrowheads="1"/>
        </xdr:cNvSpPr>
      </xdr:nvSpPr>
      <xdr:spPr bwMode="auto">
        <a:xfrm>
          <a:off x="585107" y="298834984"/>
          <a:ext cx="114209" cy="7321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sl-SI"/>
            <a:t>=</a:t>
          </a:r>
        </a:p>
      </xdr:txBody>
    </xdr:sp>
    <xdr:clientData fLocksWithSheet="0"/>
  </xdr:twoCellAnchor>
  <xdr:oneCellAnchor>
    <xdr:from>
      <xdr:col>3</xdr:col>
      <xdr:colOff>0</xdr:colOff>
      <xdr:row>506</xdr:row>
      <xdr:rowOff>22127</xdr:rowOff>
    </xdr:from>
    <xdr:ext cx="114209" cy="422648"/>
    <xdr:sp macro="" textlink="" fLocksText="0">
      <xdr:nvSpPr>
        <xdr:cNvPr id="376" name="Text Box 1010">
          <a:extLst>
            <a:ext uri="{FF2B5EF4-FFF2-40B4-BE49-F238E27FC236}">
              <a16:creationId xmlns:a16="http://schemas.microsoft.com/office/drawing/2014/main" id="{00000000-0008-0000-0000-000078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7" name="Text Box 1010">
          <a:extLst>
            <a:ext uri="{FF2B5EF4-FFF2-40B4-BE49-F238E27FC236}">
              <a16:creationId xmlns:a16="http://schemas.microsoft.com/office/drawing/2014/main" id="{00000000-0008-0000-0000-000079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8" name="Text Box 1010">
          <a:extLst>
            <a:ext uri="{FF2B5EF4-FFF2-40B4-BE49-F238E27FC236}">
              <a16:creationId xmlns:a16="http://schemas.microsoft.com/office/drawing/2014/main" id="{00000000-0008-0000-0000-00007A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9" name="Text Box 1010">
          <a:extLst>
            <a:ext uri="{FF2B5EF4-FFF2-40B4-BE49-F238E27FC236}">
              <a16:creationId xmlns:a16="http://schemas.microsoft.com/office/drawing/2014/main" id="{00000000-0008-0000-0000-00007B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0" name="Text Box 1010">
          <a:extLst>
            <a:ext uri="{FF2B5EF4-FFF2-40B4-BE49-F238E27FC236}">
              <a16:creationId xmlns:a16="http://schemas.microsoft.com/office/drawing/2014/main" id="{00000000-0008-0000-0000-00007C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1" name="Text Box 1010">
          <a:extLst>
            <a:ext uri="{FF2B5EF4-FFF2-40B4-BE49-F238E27FC236}">
              <a16:creationId xmlns:a16="http://schemas.microsoft.com/office/drawing/2014/main" id="{00000000-0008-0000-0000-00007D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2" name="Text Box 1010">
          <a:extLst>
            <a:ext uri="{FF2B5EF4-FFF2-40B4-BE49-F238E27FC236}">
              <a16:creationId xmlns:a16="http://schemas.microsoft.com/office/drawing/2014/main" id="{00000000-0008-0000-0000-00007E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3" name="Text Box 1010">
          <a:extLst>
            <a:ext uri="{FF2B5EF4-FFF2-40B4-BE49-F238E27FC236}">
              <a16:creationId xmlns:a16="http://schemas.microsoft.com/office/drawing/2014/main" id="{00000000-0008-0000-0000-00007F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4" name="Text Box 1010">
          <a:extLst>
            <a:ext uri="{FF2B5EF4-FFF2-40B4-BE49-F238E27FC236}">
              <a16:creationId xmlns:a16="http://schemas.microsoft.com/office/drawing/2014/main" id="{00000000-0008-0000-0000-000080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5" name="Text Box 1010">
          <a:extLst>
            <a:ext uri="{FF2B5EF4-FFF2-40B4-BE49-F238E27FC236}">
              <a16:creationId xmlns:a16="http://schemas.microsoft.com/office/drawing/2014/main" id="{00000000-0008-0000-0000-000081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6" name="Text Box 1010">
          <a:extLst>
            <a:ext uri="{FF2B5EF4-FFF2-40B4-BE49-F238E27FC236}">
              <a16:creationId xmlns:a16="http://schemas.microsoft.com/office/drawing/2014/main" id="{00000000-0008-0000-0000-000082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7" name="Text Box 1010">
          <a:extLst>
            <a:ext uri="{FF2B5EF4-FFF2-40B4-BE49-F238E27FC236}">
              <a16:creationId xmlns:a16="http://schemas.microsoft.com/office/drawing/2014/main" id="{00000000-0008-0000-0000-000083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8" name="Text Box 1010">
          <a:extLst>
            <a:ext uri="{FF2B5EF4-FFF2-40B4-BE49-F238E27FC236}">
              <a16:creationId xmlns:a16="http://schemas.microsoft.com/office/drawing/2014/main" id="{00000000-0008-0000-0000-000084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9" name="Text Box 1010">
          <a:extLst>
            <a:ext uri="{FF2B5EF4-FFF2-40B4-BE49-F238E27FC236}">
              <a16:creationId xmlns:a16="http://schemas.microsoft.com/office/drawing/2014/main" id="{00000000-0008-0000-0000-000085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90" name="Text Box 1010">
          <a:extLst>
            <a:ext uri="{FF2B5EF4-FFF2-40B4-BE49-F238E27FC236}">
              <a16:creationId xmlns:a16="http://schemas.microsoft.com/office/drawing/2014/main" id="{00000000-0008-0000-0000-000086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1057275</xdr:colOff>
      <xdr:row>1081</xdr:row>
      <xdr:rowOff>69752</xdr:rowOff>
    </xdr:from>
    <xdr:ext cx="114209" cy="422648"/>
    <xdr:sp macro="" textlink="" fLocksText="0">
      <xdr:nvSpPr>
        <xdr:cNvPr id="391" name="Text Box 1010">
          <a:extLst>
            <a:ext uri="{FF2B5EF4-FFF2-40B4-BE49-F238E27FC236}">
              <a16:creationId xmlns:a16="http://schemas.microsoft.com/office/drawing/2014/main" id="{00000000-0008-0000-0000-000087010000}"/>
            </a:ext>
          </a:extLst>
        </xdr:cNvPr>
        <xdr:cNvSpPr txBox="1">
          <a:spLocks noChangeArrowheads="1"/>
        </xdr:cNvSpPr>
      </xdr:nvSpPr>
      <xdr:spPr bwMode="auto">
        <a:xfrm>
          <a:off x="2028825" y="459450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twoCellAnchor editAs="oneCell">
    <xdr:from>
      <xdr:col>9</xdr:col>
      <xdr:colOff>320040</xdr:colOff>
      <xdr:row>2390</xdr:row>
      <xdr:rowOff>0</xdr:rowOff>
    </xdr:from>
    <xdr:to>
      <xdr:col>9</xdr:col>
      <xdr:colOff>434340</xdr:colOff>
      <xdr:row>2394</xdr:row>
      <xdr:rowOff>146391</xdr:rowOff>
    </xdr:to>
    <xdr:sp macro="" textlink="">
      <xdr:nvSpPr>
        <xdr:cNvPr id="392" name="Text Box 630">
          <a:extLst>
            <a:ext uri="{FF2B5EF4-FFF2-40B4-BE49-F238E27FC236}">
              <a16:creationId xmlns:a16="http://schemas.microsoft.com/office/drawing/2014/main" id="{00000000-0008-0000-0000-00008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3" name="Text Box 631">
          <a:extLst>
            <a:ext uri="{FF2B5EF4-FFF2-40B4-BE49-F238E27FC236}">
              <a16:creationId xmlns:a16="http://schemas.microsoft.com/office/drawing/2014/main" id="{00000000-0008-0000-0000-00008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4" name="Text Box 632">
          <a:extLst>
            <a:ext uri="{FF2B5EF4-FFF2-40B4-BE49-F238E27FC236}">
              <a16:creationId xmlns:a16="http://schemas.microsoft.com/office/drawing/2014/main" id="{00000000-0008-0000-0000-00008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5" name="Text Box 633">
          <a:extLst>
            <a:ext uri="{FF2B5EF4-FFF2-40B4-BE49-F238E27FC236}">
              <a16:creationId xmlns:a16="http://schemas.microsoft.com/office/drawing/2014/main" id="{00000000-0008-0000-0000-00008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6" name="Text Box 634">
          <a:extLst>
            <a:ext uri="{FF2B5EF4-FFF2-40B4-BE49-F238E27FC236}">
              <a16:creationId xmlns:a16="http://schemas.microsoft.com/office/drawing/2014/main" id="{00000000-0008-0000-0000-00008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7" name="Text Box 635">
          <a:extLst>
            <a:ext uri="{FF2B5EF4-FFF2-40B4-BE49-F238E27FC236}">
              <a16:creationId xmlns:a16="http://schemas.microsoft.com/office/drawing/2014/main" id="{00000000-0008-0000-0000-00008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8" name="Text Box 636">
          <a:extLst>
            <a:ext uri="{FF2B5EF4-FFF2-40B4-BE49-F238E27FC236}">
              <a16:creationId xmlns:a16="http://schemas.microsoft.com/office/drawing/2014/main" id="{00000000-0008-0000-0000-00008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9" name="Text Box 637">
          <a:extLst>
            <a:ext uri="{FF2B5EF4-FFF2-40B4-BE49-F238E27FC236}">
              <a16:creationId xmlns:a16="http://schemas.microsoft.com/office/drawing/2014/main" id="{00000000-0008-0000-0000-00008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0" name="Text Box 797">
          <a:extLst>
            <a:ext uri="{FF2B5EF4-FFF2-40B4-BE49-F238E27FC236}">
              <a16:creationId xmlns:a16="http://schemas.microsoft.com/office/drawing/2014/main" id="{00000000-0008-0000-0000-00009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1" name="Text Box 798">
          <a:extLst>
            <a:ext uri="{FF2B5EF4-FFF2-40B4-BE49-F238E27FC236}">
              <a16:creationId xmlns:a16="http://schemas.microsoft.com/office/drawing/2014/main" id="{00000000-0008-0000-0000-00009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2" name="Text Box 799">
          <a:extLst>
            <a:ext uri="{FF2B5EF4-FFF2-40B4-BE49-F238E27FC236}">
              <a16:creationId xmlns:a16="http://schemas.microsoft.com/office/drawing/2014/main" id="{00000000-0008-0000-0000-00009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3" name="Text Box 800">
          <a:extLst>
            <a:ext uri="{FF2B5EF4-FFF2-40B4-BE49-F238E27FC236}">
              <a16:creationId xmlns:a16="http://schemas.microsoft.com/office/drawing/2014/main" id="{00000000-0008-0000-0000-00009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4" name="Text Box 801">
          <a:extLst>
            <a:ext uri="{FF2B5EF4-FFF2-40B4-BE49-F238E27FC236}">
              <a16:creationId xmlns:a16="http://schemas.microsoft.com/office/drawing/2014/main" id="{00000000-0008-0000-0000-00009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5" name="Text Box 802">
          <a:extLst>
            <a:ext uri="{FF2B5EF4-FFF2-40B4-BE49-F238E27FC236}">
              <a16:creationId xmlns:a16="http://schemas.microsoft.com/office/drawing/2014/main" id="{00000000-0008-0000-0000-000095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6" name="Text Box 803">
          <a:extLst>
            <a:ext uri="{FF2B5EF4-FFF2-40B4-BE49-F238E27FC236}">
              <a16:creationId xmlns:a16="http://schemas.microsoft.com/office/drawing/2014/main" id="{00000000-0008-0000-0000-00009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7" name="Text Box 804">
          <a:extLst>
            <a:ext uri="{FF2B5EF4-FFF2-40B4-BE49-F238E27FC236}">
              <a16:creationId xmlns:a16="http://schemas.microsoft.com/office/drawing/2014/main" id="{00000000-0008-0000-0000-00009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8" name="Text Box 805">
          <a:extLst>
            <a:ext uri="{FF2B5EF4-FFF2-40B4-BE49-F238E27FC236}">
              <a16:creationId xmlns:a16="http://schemas.microsoft.com/office/drawing/2014/main" id="{00000000-0008-0000-0000-00009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9" name="Text Box 806">
          <a:extLst>
            <a:ext uri="{FF2B5EF4-FFF2-40B4-BE49-F238E27FC236}">
              <a16:creationId xmlns:a16="http://schemas.microsoft.com/office/drawing/2014/main" id="{00000000-0008-0000-0000-00009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0" name="Text Box 807">
          <a:extLst>
            <a:ext uri="{FF2B5EF4-FFF2-40B4-BE49-F238E27FC236}">
              <a16:creationId xmlns:a16="http://schemas.microsoft.com/office/drawing/2014/main" id="{00000000-0008-0000-0000-00009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1" name="Text Box 808">
          <a:extLst>
            <a:ext uri="{FF2B5EF4-FFF2-40B4-BE49-F238E27FC236}">
              <a16:creationId xmlns:a16="http://schemas.microsoft.com/office/drawing/2014/main" id="{00000000-0008-0000-0000-00009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2" name="Text Box 868">
          <a:extLst>
            <a:ext uri="{FF2B5EF4-FFF2-40B4-BE49-F238E27FC236}">
              <a16:creationId xmlns:a16="http://schemas.microsoft.com/office/drawing/2014/main" id="{00000000-0008-0000-0000-00009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3" name="Text Box 869">
          <a:extLst>
            <a:ext uri="{FF2B5EF4-FFF2-40B4-BE49-F238E27FC236}">
              <a16:creationId xmlns:a16="http://schemas.microsoft.com/office/drawing/2014/main" id="{00000000-0008-0000-0000-00009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4" name="Text Box 870">
          <a:extLst>
            <a:ext uri="{FF2B5EF4-FFF2-40B4-BE49-F238E27FC236}">
              <a16:creationId xmlns:a16="http://schemas.microsoft.com/office/drawing/2014/main" id="{00000000-0008-0000-0000-00009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5" name="Text Box 871">
          <a:extLst>
            <a:ext uri="{FF2B5EF4-FFF2-40B4-BE49-F238E27FC236}">
              <a16:creationId xmlns:a16="http://schemas.microsoft.com/office/drawing/2014/main" id="{00000000-0008-0000-0000-00009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6" name="Text Box 872">
          <a:extLst>
            <a:ext uri="{FF2B5EF4-FFF2-40B4-BE49-F238E27FC236}">
              <a16:creationId xmlns:a16="http://schemas.microsoft.com/office/drawing/2014/main" id="{00000000-0008-0000-0000-0000A0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7" name="Text Box 873">
          <a:extLst>
            <a:ext uri="{FF2B5EF4-FFF2-40B4-BE49-F238E27FC236}">
              <a16:creationId xmlns:a16="http://schemas.microsoft.com/office/drawing/2014/main" id="{00000000-0008-0000-0000-0000A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8" name="Text Box 874">
          <a:extLst>
            <a:ext uri="{FF2B5EF4-FFF2-40B4-BE49-F238E27FC236}">
              <a16:creationId xmlns:a16="http://schemas.microsoft.com/office/drawing/2014/main" id="{00000000-0008-0000-0000-0000A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9" name="Text Box 875">
          <a:extLst>
            <a:ext uri="{FF2B5EF4-FFF2-40B4-BE49-F238E27FC236}">
              <a16:creationId xmlns:a16="http://schemas.microsoft.com/office/drawing/2014/main" id="{00000000-0008-0000-0000-0000A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0" name="Text Box 876">
          <a:extLst>
            <a:ext uri="{FF2B5EF4-FFF2-40B4-BE49-F238E27FC236}">
              <a16:creationId xmlns:a16="http://schemas.microsoft.com/office/drawing/2014/main" id="{00000000-0008-0000-0000-0000A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1" name="Text Box 877">
          <a:extLst>
            <a:ext uri="{FF2B5EF4-FFF2-40B4-BE49-F238E27FC236}">
              <a16:creationId xmlns:a16="http://schemas.microsoft.com/office/drawing/2014/main" id="{00000000-0008-0000-0000-0000A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2" name="Text Box 878">
          <a:extLst>
            <a:ext uri="{FF2B5EF4-FFF2-40B4-BE49-F238E27FC236}">
              <a16:creationId xmlns:a16="http://schemas.microsoft.com/office/drawing/2014/main" id="{00000000-0008-0000-0000-0000A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3" name="Text Box 879">
          <a:extLst>
            <a:ext uri="{FF2B5EF4-FFF2-40B4-BE49-F238E27FC236}">
              <a16:creationId xmlns:a16="http://schemas.microsoft.com/office/drawing/2014/main" id="{00000000-0008-0000-0000-0000A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4" name="Text Box 939">
          <a:extLst>
            <a:ext uri="{FF2B5EF4-FFF2-40B4-BE49-F238E27FC236}">
              <a16:creationId xmlns:a16="http://schemas.microsoft.com/office/drawing/2014/main" id="{00000000-0008-0000-0000-0000A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5" name="Text Box 940">
          <a:extLst>
            <a:ext uri="{FF2B5EF4-FFF2-40B4-BE49-F238E27FC236}">
              <a16:creationId xmlns:a16="http://schemas.microsoft.com/office/drawing/2014/main" id="{00000000-0008-0000-0000-0000A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6" name="Text Box 941">
          <a:extLst>
            <a:ext uri="{FF2B5EF4-FFF2-40B4-BE49-F238E27FC236}">
              <a16:creationId xmlns:a16="http://schemas.microsoft.com/office/drawing/2014/main" id="{00000000-0008-0000-0000-0000A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27" name="Text Box 942">
          <a:extLst>
            <a:ext uri="{FF2B5EF4-FFF2-40B4-BE49-F238E27FC236}">
              <a16:creationId xmlns:a16="http://schemas.microsoft.com/office/drawing/2014/main" id="{00000000-0008-0000-0000-0000AB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28" name="Text Box 943">
          <a:extLst>
            <a:ext uri="{FF2B5EF4-FFF2-40B4-BE49-F238E27FC236}">
              <a16:creationId xmlns:a16="http://schemas.microsoft.com/office/drawing/2014/main" id="{00000000-0008-0000-0000-0000AC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9" name="Text Box 944">
          <a:extLst>
            <a:ext uri="{FF2B5EF4-FFF2-40B4-BE49-F238E27FC236}">
              <a16:creationId xmlns:a16="http://schemas.microsoft.com/office/drawing/2014/main" id="{00000000-0008-0000-0000-0000A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0" name="Text Box 945">
          <a:extLst>
            <a:ext uri="{FF2B5EF4-FFF2-40B4-BE49-F238E27FC236}">
              <a16:creationId xmlns:a16="http://schemas.microsoft.com/office/drawing/2014/main" id="{00000000-0008-0000-0000-0000A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1" name="Text Box 946">
          <a:extLst>
            <a:ext uri="{FF2B5EF4-FFF2-40B4-BE49-F238E27FC236}">
              <a16:creationId xmlns:a16="http://schemas.microsoft.com/office/drawing/2014/main" id="{00000000-0008-0000-0000-0000A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2" name="Text Box 947">
          <a:extLst>
            <a:ext uri="{FF2B5EF4-FFF2-40B4-BE49-F238E27FC236}">
              <a16:creationId xmlns:a16="http://schemas.microsoft.com/office/drawing/2014/main" id="{00000000-0008-0000-0000-0000B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3" name="Text Box 948">
          <a:extLst>
            <a:ext uri="{FF2B5EF4-FFF2-40B4-BE49-F238E27FC236}">
              <a16:creationId xmlns:a16="http://schemas.microsoft.com/office/drawing/2014/main" id="{00000000-0008-0000-0000-0000B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4" name="Text Box 949">
          <a:extLst>
            <a:ext uri="{FF2B5EF4-FFF2-40B4-BE49-F238E27FC236}">
              <a16:creationId xmlns:a16="http://schemas.microsoft.com/office/drawing/2014/main" id="{00000000-0008-0000-0000-0000B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5" name="Text Box 1006">
          <a:extLst>
            <a:ext uri="{FF2B5EF4-FFF2-40B4-BE49-F238E27FC236}">
              <a16:creationId xmlns:a16="http://schemas.microsoft.com/office/drawing/2014/main" id="{00000000-0008-0000-0000-0000B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6" name="Text Box 1007">
          <a:extLst>
            <a:ext uri="{FF2B5EF4-FFF2-40B4-BE49-F238E27FC236}">
              <a16:creationId xmlns:a16="http://schemas.microsoft.com/office/drawing/2014/main" id="{00000000-0008-0000-0000-0000B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7" name="Text Box 1008">
          <a:extLst>
            <a:ext uri="{FF2B5EF4-FFF2-40B4-BE49-F238E27FC236}">
              <a16:creationId xmlns:a16="http://schemas.microsoft.com/office/drawing/2014/main" id="{00000000-0008-0000-0000-0000B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38" name="Text Box 1009">
          <a:extLst>
            <a:ext uri="{FF2B5EF4-FFF2-40B4-BE49-F238E27FC236}">
              <a16:creationId xmlns:a16="http://schemas.microsoft.com/office/drawing/2014/main" id="{00000000-0008-0000-0000-0000B6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9" name="Text Box 1011">
          <a:extLst>
            <a:ext uri="{FF2B5EF4-FFF2-40B4-BE49-F238E27FC236}">
              <a16:creationId xmlns:a16="http://schemas.microsoft.com/office/drawing/2014/main" id="{00000000-0008-0000-0000-0000B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0" name="Text Box 1012">
          <a:extLst>
            <a:ext uri="{FF2B5EF4-FFF2-40B4-BE49-F238E27FC236}">
              <a16:creationId xmlns:a16="http://schemas.microsoft.com/office/drawing/2014/main" id="{00000000-0008-0000-0000-0000B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1" name="Text Box 1013">
          <a:extLst>
            <a:ext uri="{FF2B5EF4-FFF2-40B4-BE49-F238E27FC236}">
              <a16:creationId xmlns:a16="http://schemas.microsoft.com/office/drawing/2014/main" id="{00000000-0008-0000-0000-0000B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2" name="Text Box 1014">
          <a:extLst>
            <a:ext uri="{FF2B5EF4-FFF2-40B4-BE49-F238E27FC236}">
              <a16:creationId xmlns:a16="http://schemas.microsoft.com/office/drawing/2014/main" id="{00000000-0008-0000-0000-0000B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3" name="Text Box 1015">
          <a:extLst>
            <a:ext uri="{FF2B5EF4-FFF2-40B4-BE49-F238E27FC236}">
              <a16:creationId xmlns:a16="http://schemas.microsoft.com/office/drawing/2014/main" id="{00000000-0008-0000-0000-0000B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4" name="Text Box 1016">
          <a:extLst>
            <a:ext uri="{FF2B5EF4-FFF2-40B4-BE49-F238E27FC236}">
              <a16:creationId xmlns:a16="http://schemas.microsoft.com/office/drawing/2014/main" id="{00000000-0008-0000-0000-0000B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5" name="Text Box 1066">
          <a:extLst>
            <a:ext uri="{FF2B5EF4-FFF2-40B4-BE49-F238E27FC236}">
              <a16:creationId xmlns:a16="http://schemas.microsoft.com/office/drawing/2014/main" id="{00000000-0008-0000-0000-0000B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6" name="Text Box 1067">
          <a:extLst>
            <a:ext uri="{FF2B5EF4-FFF2-40B4-BE49-F238E27FC236}">
              <a16:creationId xmlns:a16="http://schemas.microsoft.com/office/drawing/2014/main" id="{00000000-0008-0000-0000-0000B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7" name="Text Box 1068">
          <a:extLst>
            <a:ext uri="{FF2B5EF4-FFF2-40B4-BE49-F238E27FC236}">
              <a16:creationId xmlns:a16="http://schemas.microsoft.com/office/drawing/2014/main" id="{00000000-0008-0000-0000-0000B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8" name="Text Box 1070">
          <a:extLst>
            <a:ext uri="{FF2B5EF4-FFF2-40B4-BE49-F238E27FC236}">
              <a16:creationId xmlns:a16="http://schemas.microsoft.com/office/drawing/2014/main" id="{00000000-0008-0000-0000-0000C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9" name="Text Box 1071">
          <a:extLst>
            <a:ext uri="{FF2B5EF4-FFF2-40B4-BE49-F238E27FC236}">
              <a16:creationId xmlns:a16="http://schemas.microsoft.com/office/drawing/2014/main" id="{00000000-0008-0000-0000-0000C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0" name="Text Box 1072">
          <a:extLst>
            <a:ext uri="{FF2B5EF4-FFF2-40B4-BE49-F238E27FC236}">
              <a16:creationId xmlns:a16="http://schemas.microsoft.com/office/drawing/2014/main" id="{00000000-0008-0000-0000-0000C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1" name="Text Box 1073">
          <a:extLst>
            <a:ext uri="{FF2B5EF4-FFF2-40B4-BE49-F238E27FC236}">
              <a16:creationId xmlns:a16="http://schemas.microsoft.com/office/drawing/2014/main" id="{00000000-0008-0000-0000-0000C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2" name="Text Box 1074">
          <a:extLst>
            <a:ext uri="{FF2B5EF4-FFF2-40B4-BE49-F238E27FC236}">
              <a16:creationId xmlns:a16="http://schemas.microsoft.com/office/drawing/2014/main" id="{00000000-0008-0000-0000-0000C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3" name="Text Box 629">
          <a:extLst>
            <a:ext uri="{FF2B5EF4-FFF2-40B4-BE49-F238E27FC236}">
              <a16:creationId xmlns:a16="http://schemas.microsoft.com/office/drawing/2014/main" id="{00000000-0008-0000-0000-0000C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4" name="Text Box 630">
          <a:extLst>
            <a:ext uri="{FF2B5EF4-FFF2-40B4-BE49-F238E27FC236}">
              <a16:creationId xmlns:a16="http://schemas.microsoft.com/office/drawing/2014/main" id="{00000000-0008-0000-0000-0000C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5" name="Text Box 631">
          <a:extLst>
            <a:ext uri="{FF2B5EF4-FFF2-40B4-BE49-F238E27FC236}">
              <a16:creationId xmlns:a16="http://schemas.microsoft.com/office/drawing/2014/main" id="{00000000-0008-0000-0000-0000C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6" name="Text Box 632">
          <a:extLst>
            <a:ext uri="{FF2B5EF4-FFF2-40B4-BE49-F238E27FC236}">
              <a16:creationId xmlns:a16="http://schemas.microsoft.com/office/drawing/2014/main" id="{00000000-0008-0000-0000-0000C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7" name="Text Box 633">
          <a:extLst>
            <a:ext uri="{FF2B5EF4-FFF2-40B4-BE49-F238E27FC236}">
              <a16:creationId xmlns:a16="http://schemas.microsoft.com/office/drawing/2014/main" id="{00000000-0008-0000-0000-0000C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8" name="Text Box 634">
          <a:extLst>
            <a:ext uri="{FF2B5EF4-FFF2-40B4-BE49-F238E27FC236}">
              <a16:creationId xmlns:a16="http://schemas.microsoft.com/office/drawing/2014/main" id="{00000000-0008-0000-0000-0000C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9" name="Text Box 635">
          <a:extLst>
            <a:ext uri="{FF2B5EF4-FFF2-40B4-BE49-F238E27FC236}">
              <a16:creationId xmlns:a16="http://schemas.microsoft.com/office/drawing/2014/main" id="{00000000-0008-0000-0000-0000C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0" name="Text Box 636">
          <a:extLst>
            <a:ext uri="{FF2B5EF4-FFF2-40B4-BE49-F238E27FC236}">
              <a16:creationId xmlns:a16="http://schemas.microsoft.com/office/drawing/2014/main" id="{00000000-0008-0000-0000-0000C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1" name="Text Box 637">
          <a:extLst>
            <a:ext uri="{FF2B5EF4-FFF2-40B4-BE49-F238E27FC236}">
              <a16:creationId xmlns:a16="http://schemas.microsoft.com/office/drawing/2014/main" id="{00000000-0008-0000-0000-0000C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2" name="Text Box 797">
          <a:extLst>
            <a:ext uri="{FF2B5EF4-FFF2-40B4-BE49-F238E27FC236}">
              <a16:creationId xmlns:a16="http://schemas.microsoft.com/office/drawing/2014/main" id="{00000000-0008-0000-0000-0000C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3" name="Text Box 798">
          <a:extLst>
            <a:ext uri="{FF2B5EF4-FFF2-40B4-BE49-F238E27FC236}">
              <a16:creationId xmlns:a16="http://schemas.microsoft.com/office/drawing/2014/main" id="{00000000-0008-0000-0000-0000C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4" name="Text Box 799">
          <a:extLst>
            <a:ext uri="{FF2B5EF4-FFF2-40B4-BE49-F238E27FC236}">
              <a16:creationId xmlns:a16="http://schemas.microsoft.com/office/drawing/2014/main" id="{00000000-0008-0000-0000-0000D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5" name="Text Box 800">
          <a:extLst>
            <a:ext uri="{FF2B5EF4-FFF2-40B4-BE49-F238E27FC236}">
              <a16:creationId xmlns:a16="http://schemas.microsoft.com/office/drawing/2014/main" id="{00000000-0008-0000-0000-0000D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6" name="Text Box 801">
          <a:extLst>
            <a:ext uri="{FF2B5EF4-FFF2-40B4-BE49-F238E27FC236}">
              <a16:creationId xmlns:a16="http://schemas.microsoft.com/office/drawing/2014/main" id="{00000000-0008-0000-0000-0000D2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7" name="Text Box 802">
          <a:extLst>
            <a:ext uri="{FF2B5EF4-FFF2-40B4-BE49-F238E27FC236}">
              <a16:creationId xmlns:a16="http://schemas.microsoft.com/office/drawing/2014/main" id="{00000000-0008-0000-0000-0000D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8" name="Text Box 803">
          <a:extLst>
            <a:ext uri="{FF2B5EF4-FFF2-40B4-BE49-F238E27FC236}">
              <a16:creationId xmlns:a16="http://schemas.microsoft.com/office/drawing/2014/main" id="{00000000-0008-0000-0000-0000D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9" name="Text Box 804">
          <a:extLst>
            <a:ext uri="{FF2B5EF4-FFF2-40B4-BE49-F238E27FC236}">
              <a16:creationId xmlns:a16="http://schemas.microsoft.com/office/drawing/2014/main" id="{00000000-0008-0000-0000-0000D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0" name="Text Box 805">
          <a:extLst>
            <a:ext uri="{FF2B5EF4-FFF2-40B4-BE49-F238E27FC236}">
              <a16:creationId xmlns:a16="http://schemas.microsoft.com/office/drawing/2014/main" id="{00000000-0008-0000-0000-0000D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1" name="Text Box 806">
          <a:extLst>
            <a:ext uri="{FF2B5EF4-FFF2-40B4-BE49-F238E27FC236}">
              <a16:creationId xmlns:a16="http://schemas.microsoft.com/office/drawing/2014/main" id="{00000000-0008-0000-0000-0000D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2" name="Text Box 807">
          <a:extLst>
            <a:ext uri="{FF2B5EF4-FFF2-40B4-BE49-F238E27FC236}">
              <a16:creationId xmlns:a16="http://schemas.microsoft.com/office/drawing/2014/main" id="{00000000-0008-0000-0000-0000D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3" name="Text Box 808">
          <a:extLst>
            <a:ext uri="{FF2B5EF4-FFF2-40B4-BE49-F238E27FC236}">
              <a16:creationId xmlns:a16="http://schemas.microsoft.com/office/drawing/2014/main" id="{00000000-0008-0000-0000-0000D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4" name="Text Box 868">
          <a:extLst>
            <a:ext uri="{FF2B5EF4-FFF2-40B4-BE49-F238E27FC236}">
              <a16:creationId xmlns:a16="http://schemas.microsoft.com/office/drawing/2014/main" id="{00000000-0008-0000-0000-0000D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5" name="Text Box 869">
          <a:extLst>
            <a:ext uri="{FF2B5EF4-FFF2-40B4-BE49-F238E27FC236}">
              <a16:creationId xmlns:a16="http://schemas.microsoft.com/office/drawing/2014/main" id="{00000000-0008-0000-0000-0000D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6" name="Text Box 870">
          <a:extLst>
            <a:ext uri="{FF2B5EF4-FFF2-40B4-BE49-F238E27FC236}">
              <a16:creationId xmlns:a16="http://schemas.microsoft.com/office/drawing/2014/main" id="{00000000-0008-0000-0000-0000D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7" name="Text Box 871">
          <a:extLst>
            <a:ext uri="{FF2B5EF4-FFF2-40B4-BE49-F238E27FC236}">
              <a16:creationId xmlns:a16="http://schemas.microsoft.com/office/drawing/2014/main" id="{00000000-0008-0000-0000-0000DD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8" name="Text Box 872">
          <a:extLst>
            <a:ext uri="{FF2B5EF4-FFF2-40B4-BE49-F238E27FC236}">
              <a16:creationId xmlns:a16="http://schemas.microsoft.com/office/drawing/2014/main" id="{00000000-0008-0000-0000-0000DE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9" name="Text Box 873">
          <a:extLst>
            <a:ext uri="{FF2B5EF4-FFF2-40B4-BE49-F238E27FC236}">
              <a16:creationId xmlns:a16="http://schemas.microsoft.com/office/drawing/2014/main" id="{00000000-0008-0000-0000-0000D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0" name="Text Box 874">
          <a:extLst>
            <a:ext uri="{FF2B5EF4-FFF2-40B4-BE49-F238E27FC236}">
              <a16:creationId xmlns:a16="http://schemas.microsoft.com/office/drawing/2014/main" id="{00000000-0008-0000-0000-0000E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1" name="Text Box 875">
          <a:extLst>
            <a:ext uri="{FF2B5EF4-FFF2-40B4-BE49-F238E27FC236}">
              <a16:creationId xmlns:a16="http://schemas.microsoft.com/office/drawing/2014/main" id="{00000000-0008-0000-0000-0000E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2" name="Text Box 876">
          <a:extLst>
            <a:ext uri="{FF2B5EF4-FFF2-40B4-BE49-F238E27FC236}">
              <a16:creationId xmlns:a16="http://schemas.microsoft.com/office/drawing/2014/main" id="{00000000-0008-0000-0000-0000E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3" name="Text Box 877">
          <a:extLst>
            <a:ext uri="{FF2B5EF4-FFF2-40B4-BE49-F238E27FC236}">
              <a16:creationId xmlns:a16="http://schemas.microsoft.com/office/drawing/2014/main" id="{00000000-0008-0000-0000-0000E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4" name="Text Box 878">
          <a:extLst>
            <a:ext uri="{FF2B5EF4-FFF2-40B4-BE49-F238E27FC236}">
              <a16:creationId xmlns:a16="http://schemas.microsoft.com/office/drawing/2014/main" id="{00000000-0008-0000-0000-0000E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5" name="Text Box 879">
          <a:extLst>
            <a:ext uri="{FF2B5EF4-FFF2-40B4-BE49-F238E27FC236}">
              <a16:creationId xmlns:a16="http://schemas.microsoft.com/office/drawing/2014/main" id="{00000000-0008-0000-0000-0000E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6" name="Text Box 939">
          <a:extLst>
            <a:ext uri="{FF2B5EF4-FFF2-40B4-BE49-F238E27FC236}">
              <a16:creationId xmlns:a16="http://schemas.microsoft.com/office/drawing/2014/main" id="{00000000-0008-0000-0000-0000E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7" name="Text Box 940">
          <a:extLst>
            <a:ext uri="{FF2B5EF4-FFF2-40B4-BE49-F238E27FC236}">
              <a16:creationId xmlns:a16="http://schemas.microsoft.com/office/drawing/2014/main" id="{00000000-0008-0000-0000-0000E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8" name="Text Box 941">
          <a:extLst>
            <a:ext uri="{FF2B5EF4-FFF2-40B4-BE49-F238E27FC236}">
              <a16:creationId xmlns:a16="http://schemas.microsoft.com/office/drawing/2014/main" id="{00000000-0008-0000-0000-0000E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89" name="Text Box 942">
          <a:extLst>
            <a:ext uri="{FF2B5EF4-FFF2-40B4-BE49-F238E27FC236}">
              <a16:creationId xmlns:a16="http://schemas.microsoft.com/office/drawing/2014/main" id="{00000000-0008-0000-0000-0000E9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90" name="Text Box 943">
          <a:extLst>
            <a:ext uri="{FF2B5EF4-FFF2-40B4-BE49-F238E27FC236}">
              <a16:creationId xmlns:a16="http://schemas.microsoft.com/office/drawing/2014/main" id="{00000000-0008-0000-0000-0000EA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1" name="Text Box 944">
          <a:extLst>
            <a:ext uri="{FF2B5EF4-FFF2-40B4-BE49-F238E27FC236}">
              <a16:creationId xmlns:a16="http://schemas.microsoft.com/office/drawing/2014/main" id="{00000000-0008-0000-0000-0000E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2" name="Text Box 945">
          <a:extLst>
            <a:ext uri="{FF2B5EF4-FFF2-40B4-BE49-F238E27FC236}">
              <a16:creationId xmlns:a16="http://schemas.microsoft.com/office/drawing/2014/main" id="{00000000-0008-0000-0000-0000E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3" name="Text Box 946">
          <a:extLst>
            <a:ext uri="{FF2B5EF4-FFF2-40B4-BE49-F238E27FC236}">
              <a16:creationId xmlns:a16="http://schemas.microsoft.com/office/drawing/2014/main" id="{00000000-0008-0000-0000-0000E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4" name="Text Box 947">
          <a:extLst>
            <a:ext uri="{FF2B5EF4-FFF2-40B4-BE49-F238E27FC236}">
              <a16:creationId xmlns:a16="http://schemas.microsoft.com/office/drawing/2014/main" id="{00000000-0008-0000-0000-0000E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5" name="Text Box 948">
          <a:extLst>
            <a:ext uri="{FF2B5EF4-FFF2-40B4-BE49-F238E27FC236}">
              <a16:creationId xmlns:a16="http://schemas.microsoft.com/office/drawing/2014/main" id="{00000000-0008-0000-0000-0000E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6" name="Text Box 949">
          <a:extLst>
            <a:ext uri="{FF2B5EF4-FFF2-40B4-BE49-F238E27FC236}">
              <a16:creationId xmlns:a16="http://schemas.microsoft.com/office/drawing/2014/main" id="{00000000-0008-0000-0000-0000F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7" name="Text Box 1006">
          <a:extLst>
            <a:ext uri="{FF2B5EF4-FFF2-40B4-BE49-F238E27FC236}">
              <a16:creationId xmlns:a16="http://schemas.microsoft.com/office/drawing/2014/main" id="{00000000-0008-0000-0000-0000F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8" name="Text Box 1007">
          <a:extLst>
            <a:ext uri="{FF2B5EF4-FFF2-40B4-BE49-F238E27FC236}">
              <a16:creationId xmlns:a16="http://schemas.microsoft.com/office/drawing/2014/main" id="{00000000-0008-0000-0000-0000F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9" name="Text Box 1008">
          <a:extLst>
            <a:ext uri="{FF2B5EF4-FFF2-40B4-BE49-F238E27FC236}">
              <a16:creationId xmlns:a16="http://schemas.microsoft.com/office/drawing/2014/main" id="{00000000-0008-0000-0000-0000F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500" name="Text Box 1009">
          <a:extLst>
            <a:ext uri="{FF2B5EF4-FFF2-40B4-BE49-F238E27FC236}">
              <a16:creationId xmlns:a16="http://schemas.microsoft.com/office/drawing/2014/main" id="{00000000-0008-0000-0000-0000F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1" name="Text Box 1011">
          <a:extLst>
            <a:ext uri="{FF2B5EF4-FFF2-40B4-BE49-F238E27FC236}">
              <a16:creationId xmlns:a16="http://schemas.microsoft.com/office/drawing/2014/main" id="{00000000-0008-0000-0000-0000F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2" name="Text Box 1012">
          <a:extLst>
            <a:ext uri="{FF2B5EF4-FFF2-40B4-BE49-F238E27FC236}">
              <a16:creationId xmlns:a16="http://schemas.microsoft.com/office/drawing/2014/main" id="{00000000-0008-0000-0000-0000F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3" name="Text Box 1013">
          <a:extLst>
            <a:ext uri="{FF2B5EF4-FFF2-40B4-BE49-F238E27FC236}">
              <a16:creationId xmlns:a16="http://schemas.microsoft.com/office/drawing/2014/main" id="{00000000-0008-0000-0000-0000F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4" name="Text Box 1014">
          <a:extLst>
            <a:ext uri="{FF2B5EF4-FFF2-40B4-BE49-F238E27FC236}">
              <a16:creationId xmlns:a16="http://schemas.microsoft.com/office/drawing/2014/main" id="{00000000-0008-0000-0000-0000F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5" name="Text Box 1015">
          <a:extLst>
            <a:ext uri="{FF2B5EF4-FFF2-40B4-BE49-F238E27FC236}">
              <a16:creationId xmlns:a16="http://schemas.microsoft.com/office/drawing/2014/main" id="{00000000-0008-0000-0000-0000F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6" name="Text Box 1016">
          <a:extLst>
            <a:ext uri="{FF2B5EF4-FFF2-40B4-BE49-F238E27FC236}">
              <a16:creationId xmlns:a16="http://schemas.microsoft.com/office/drawing/2014/main" id="{00000000-0008-0000-0000-0000F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7" name="Text Box 1066">
          <a:extLst>
            <a:ext uri="{FF2B5EF4-FFF2-40B4-BE49-F238E27FC236}">
              <a16:creationId xmlns:a16="http://schemas.microsoft.com/office/drawing/2014/main" id="{00000000-0008-0000-0000-0000F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8" name="Text Box 1067">
          <a:extLst>
            <a:ext uri="{FF2B5EF4-FFF2-40B4-BE49-F238E27FC236}">
              <a16:creationId xmlns:a16="http://schemas.microsoft.com/office/drawing/2014/main" id="{00000000-0008-0000-0000-0000F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9" name="Text Box 1068">
          <a:extLst>
            <a:ext uri="{FF2B5EF4-FFF2-40B4-BE49-F238E27FC236}">
              <a16:creationId xmlns:a16="http://schemas.microsoft.com/office/drawing/2014/main" id="{00000000-0008-0000-0000-0000F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0" name="Text Box 1070">
          <a:extLst>
            <a:ext uri="{FF2B5EF4-FFF2-40B4-BE49-F238E27FC236}">
              <a16:creationId xmlns:a16="http://schemas.microsoft.com/office/drawing/2014/main" id="{00000000-0008-0000-0000-0000F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1" name="Text Box 1071">
          <a:extLst>
            <a:ext uri="{FF2B5EF4-FFF2-40B4-BE49-F238E27FC236}">
              <a16:creationId xmlns:a16="http://schemas.microsoft.com/office/drawing/2014/main" id="{00000000-0008-0000-0000-0000F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2" name="Text Box 1072">
          <a:extLst>
            <a:ext uri="{FF2B5EF4-FFF2-40B4-BE49-F238E27FC236}">
              <a16:creationId xmlns:a16="http://schemas.microsoft.com/office/drawing/2014/main" id="{00000000-0008-0000-0000-000000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3" name="Text Box 1073">
          <a:extLst>
            <a:ext uri="{FF2B5EF4-FFF2-40B4-BE49-F238E27FC236}">
              <a16:creationId xmlns:a16="http://schemas.microsoft.com/office/drawing/2014/main" id="{00000000-0008-0000-0000-000001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4" name="Text Box 1074">
          <a:extLst>
            <a:ext uri="{FF2B5EF4-FFF2-40B4-BE49-F238E27FC236}">
              <a16:creationId xmlns:a16="http://schemas.microsoft.com/office/drawing/2014/main" id="{00000000-0008-0000-0000-000002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5" name="Text Box 629">
          <a:extLst>
            <a:ext uri="{FF2B5EF4-FFF2-40B4-BE49-F238E27FC236}">
              <a16:creationId xmlns:a16="http://schemas.microsoft.com/office/drawing/2014/main" id="{00000000-0008-0000-0000-00000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6" name="Text Box 630">
          <a:extLst>
            <a:ext uri="{FF2B5EF4-FFF2-40B4-BE49-F238E27FC236}">
              <a16:creationId xmlns:a16="http://schemas.microsoft.com/office/drawing/2014/main" id="{00000000-0008-0000-0000-00000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7" name="Text Box 631">
          <a:extLst>
            <a:ext uri="{FF2B5EF4-FFF2-40B4-BE49-F238E27FC236}">
              <a16:creationId xmlns:a16="http://schemas.microsoft.com/office/drawing/2014/main" id="{00000000-0008-0000-0000-00000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8" name="Text Box 632">
          <a:extLst>
            <a:ext uri="{FF2B5EF4-FFF2-40B4-BE49-F238E27FC236}">
              <a16:creationId xmlns:a16="http://schemas.microsoft.com/office/drawing/2014/main" id="{00000000-0008-0000-0000-00000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9" name="Text Box 633">
          <a:extLst>
            <a:ext uri="{FF2B5EF4-FFF2-40B4-BE49-F238E27FC236}">
              <a16:creationId xmlns:a16="http://schemas.microsoft.com/office/drawing/2014/main" id="{00000000-0008-0000-0000-00000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0" name="Text Box 634">
          <a:extLst>
            <a:ext uri="{FF2B5EF4-FFF2-40B4-BE49-F238E27FC236}">
              <a16:creationId xmlns:a16="http://schemas.microsoft.com/office/drawing/2014/main" id="{00000000-0008-0000-0000-00000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1" name="Text Box 635">
          <a:extLst>
            <a:ext uri="{FF2B5EF4-FFF2-40B4-BE49-F238E27FC236}">
              <a16:creationId xmlns:a16="http://schemas.microsoft.com/office/drawing/2014/main" id="{00000000-0008-0000-0000-00000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2" name="Text Box 636">
          <a:extLst>
            <a:ext uri="{FF2B5EF4-FFF2-40B4-BE49-F238E27FC236}">
              <a16:creationId xmlns:a16="http://schemas.microsoft.com/office/drawing/2014/main" id="{00000000-0008-0000-0000-00000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3" name="Text Box 637">
          <a:extLst>
            <a:ext uri="{FF2B5EF4-FFF2-40B4-BE49-F238E27FC236}">
              <a16:creationId xmlns:a16="http://schemas.microsoft.com/office/drawing/2014/main" id="{00000000-0008-0000-0000-00000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4" name="Text Box 797">
          <a:extLst>
            <a:ext uri="{FF2B5EF4-FFF2-40B4-BE49-F238E27FC236}">
              <a16:creationId xmlns:a16="http://schemas.microsoft.com/office/drawing/2014/main" id="{00000000-0008-0000-0000-00000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5" name="Text Box 798">
          <a:extLst>
            <a:ext uri="{FF2B5EF4-FFF2-40B4-BE49-F238E27FC236}">
              <a16:creationId xmlns:a16="http://schemas.microsoft.com/office/drawing/2014/main" id="{00000000-0008-0000-0000-00000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6" name="Text Box 799">
          <a:extLst>
            <a:ext uri="{FF2B5EF4-FFF2-40B4-BE49-F238E27FC236}">
              <a16:creationId xmlns:a16="http://schemas.microsoft.com/office/drawing/2014/main" id="{00000000-0008-0000-0000-00000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7" name="Text Box 800">
          <a:extLst>
            <a:ext uri="{FF2B5EF4-FFF2-40B4-BE49-F238E27FC236}">
              <a16:creationId xmlns:a16="http://schemas.microsoft.com/office/drawing/2014/main" id="{00000000-0008-0000-0000-00000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8" name="Text Box 801">
          <a:extLst>
            <a:ext uri="{FF2B5EF4-FFF2-40B4-BE49-F238E27FC236}">
              <a16:creationId xmlns:a16="http://schemas.microsoft.com/office/drawing/2014/main" id="{00000000-0008-0000-0000-00001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9" name="Text Box 802">
          <a:extLst>
            <a:ext uri="{FF2B5EF4-FFF2-40B4-BE49-F238E27FC236}">
              <a16:creationId xmlns:a16="http://schemas.microsoft.com/office/drawing/2014/main" id="{00000000-0008-0000-0000-00001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0" name="Text Box 803">
          <a:extLst>
            <a:ext uri="{FF2B5EF4-FFF2-40B4-BE49-F238E27FC236}">
              <a16:creationId xmlns:a16="http://schemas.microsoft.com/office/drawing/2014/main" id="{00000000-0008-0000-0000-00001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1" name="Text Box 804">
          <a:extLst>
            <a:ext uri="{FF2B5EF4-FFF2-40B4-BE49-F238E27FC236}">
              <a16:creationId xmlns:a16="http://schemas.microsoft.com/office/drawing/2014/main" id="{00000000-0008-0000-0000-00001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2" name="Text Box 805">
          <a:extLst>
            <a:ext uri="{FF2B5EF4-FFF2-40B4-BE49-F238E27FC236}">
              <a16:creationId xmlns:a16="http://schemas.microsoft.com/office/drawing/2014/main" id="{00000000-0008-0000-0000-00001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3" name="Text Box 806">
          <a:extLst>
            <a:ext uri="{FF2B5EF4-FFF2-40B4-BE49-F238E27FC236}">
              <a16:creationId xmlns:a16="http://schemas.microsoft.com/office/drawing/2014/main" id="{00000000-0008-0000-0000-00001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4" name="Text Box 807">
          <a:extLst>
            <a:ext uri="{FF2B5EF4-FFF2-40B4-BE49-F238E27FC236}">
              <a16:creationId xmlns:a16="http://schemas.microsoft.com/office/drawing/2014/main" id="{00000000-0008-0000-0000-00001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5" name="Text Box 808">
          <a:extLst>
            <a:ext uri="{FF2B5EF4-FFF2-40B4-BE49-F238E27FC236}">
              <a16:creationId xmlns:a16="http://schemas.microsoft.com/office/drawing/2014/main" id="{00000000-0008-0000-0000-00001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6" name="Text Box 868">
          <a:extLst>
            <a:ext uri="{FF2B5EF4-FFF2-40B4-BE49-F238E27FC236}">
              <a16:creationId xmlns:a16="http://schemas.microsoft.com/office/drawing/2014/main" id="{00000000-0008-0000-0000-00001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7" name="Text Box 869">
          <a:extLst>
            <a:ext uri="{FF2B5EF4-FFF2-40B4-BE49-F238E27FC236}">
              <a16:creationId xmlns:a16="http://schemas.microsoft.com/office/drawing/2014/main" id="{00000000-0008-0000-0000-00001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8" name="Text Box 870">
          <a:extLst>
            <a:ext uri="{FF2B5EF4-FFF2-40B4-BE49-F238E27FC236}">
              <a16:creationId xmlns:a16="http://schemas.microsoft.com/office/drawing/2014/main" id="{00000000-0008-0000-0000-00001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39" name="Text Box 871">
          <a:extLst>
            <a:ext uri="{FF2B5EF4-FFF2-40B4-BE49-F238E27FC236}">
              <a16:creationId xmlns:a16="http://schemas.microsoft.com/office/drawing/2014/main" id="{00000000-0008-0000-0000-00001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40" name="Text Box 872">
          <a:extLst>
            <a:ext uri="{FF2B5EF4-FFF2-40B4-BE49-F238E27FC236}">
              <a16:creationId xmlns:a16="http://schemas.microsoft.com/office/drawing/2014/main" id="{00000000-0008-0000-0000-00001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41" name="Text Box 873">
          <a:extLst>
            <a:ext uri="{FF2B5EF4-FFF2-40B4-BE49-F238E27FC236}">
              <a16:creationId xmlns:a16="http://schemas.microsoft.com/office/drawing/2014/main" id="{00000000-0008-0000-0000-00001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2" name="Text Box 874">
          <a:extLst>
            <a:ext uri="{FF2B5EF4-FFF2-40B4-BE49-F238E27FC236}">
              <a16:creationId xmlns:a16="http://schemas.microsoft.com/office/drawing/2014/main" id="{00000000-0008-0000-0000-00001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3" name="Text Box 875">
          <a:extLst>
            <a:ext uri="{FF2B5EF4-FFF2-40B4-BE49-F238E27FC236}">
              <a16:creationId xmlns:a16="http://schemas.microsoft.com/office/drawing/2014/main" id="{00000000-0008-0000-0000-00001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4" name="Text Box 876">
          <a:extLst>
            <a:ext uri="{FF2B5EF4-FFF2-40B4-BE49-F238E27FC236}">
              <a16:creationId xmlns:a16="http://schemas.microsoft.com/office/drawing/2014/main" id="{00000000-0008-0000-0000-00002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5" name="Text Box 877">
          <a:extLst>
            <a:ext uri="{FF2B5EF4-FFF2-40B4-BE49-F238E27FC236}">
              <a16:creationId xmlns:a16="http://schemas.microsoft.com/office/drawing/2014/main" id="{00000000-0008-0000-0000-00002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6" name="Text Box 878">
          <a:extLst>
            <a:ext uri="{FF2B5EF4-FFF2-40B4-BE49-F238E27FC236}">
              <a16:creationId xmlns:a16="http://schemas.microsoft.com/office/drawing/2014/main" id="{00000000-0008-0000-0000-00002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7" name="Text Box 879">
          <a:extLst>
            <a:ext uri="{FF2B5EF4-FFF2-40B4-BE49-F238E27FC236}">
              <a16:creationId xmlns:a16="http://schemas.microsoft.com/office/drawing/2014/main" id="{00000000-0008-0000-0000-00002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8" name="Text Box 939">
          <a:extLst>
            <a:ext uri="{FF2B5EF4-FFF2-40B4-BE49-F238E27FC236}">
              <a16:creationId xmlns:a16="http://schemas.microsoft.com/office/drawing/2014/main" id="{00000000-0008-0000-0000-00002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9" name="Text Box 940">
          <a:extLst>
            <a:ext uri="{FF2B5EF4-FFF2-40B4-BE49-F238E27FC236}">
              <a16:creationId xmlns:a16="http://schemas.microsoft.com/office/drawing/2014/main" id="{00000000-0008-0000-0000-00002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0" name="Text Box 941">
          <a:extLst>
            <a:ext uri="{FF2B5EF4-FFF2-40B4-BE49-F238E27FC236}">
              <a16:creationId xmlns:a16="http://schemas.microsoft.com/office/drawing/2014/main" id="{00000000-0008-0000-0000-00002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51" name="Text Box 942">
          <a:extLst>
            <a:ext uri="{FF2B5EF4-FFF2-40B4-BE49-F238E27FC236}">
              <a16:creationId xmlns:a16="http://schemas.microsoft.com/office/drawing/2014/main" id="{00000000-0008-0000-0000-00002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52" name="Text Box 943">
          <a:extLst>
            <a:ext uri="{FF2B5EF4-FFF2-40B4-BE49-F238E27FC236}">
              <a16:creationId xmlns:a16="http://schemas.microsoft.com/office/drawing/2014/main" id="{00000000-0008-0000-0000-00002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3" name="Text Box 944">
          <a:extLst>
            <a:ext uri="{FF2B5EF4-FFF2-40B4-BE49-F238E27FC236}">
              <a16:creationId xmlns:a16="http://schemas.microsoft.com/office/drawing/2014/main" id="{00000000-0008-0000-0000-00002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4" name="Text Box 945">
          <a:extLst>
            <a:ext uri="{FF2B5EF4-FFF2-40B4-BE49-F238E27FC236}">
              <a16:creationId xmlns:a16="http://schemas.microsoft.com/office/drawing/2014/main" id="{00000000-0008-0000-0000-00002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5" name="Text Box 946">
          <a:extLst>
            <a:ext uri="{FF2B5EF4-FFF2-40B4-BE49-F238E27FC236}">
              <a16:creationId xmlns:a16="http://schemas.microsoft.com/office/drawing/2014/main" id="{00000000-0008-0000-0000-00002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6" name="Text Box 947">
          <a:extLst>
            <a:ext uri="{FF2B5EF4-FFF2-40B4-BE49-F238E27FC236}">
              <a16:creationId xmlns:a16="http://schemas.microsoft.com/office/drawing/2014/main" id="{00000000-0008-0000-0000-00002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7" name="Text Box 948">
          <a:extLst>
            <a:ext uri="{FF2B5EF4-FFF2-40B4-BE49-F238E27FC236}">
              <a16:creationId xmlns:a16="http://schemas.microsoft.com/office/drawing/2014/main" id="{00000000-0008-0000-0000-00002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8" name="Text Box 949">
          <a:extLst>
            <a:ext uri="{FF2B5EF4-FFF2-40B4-BE49-F238E27FC236}">
              <a16:creationId xmlns:a16="http://schemas.microsoft.com/office/drawing/2014/main" id="{00000000-0008-0000-0000-00002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9" name="Text Box 1006">
          <a:extLst>
            <a:ext uri="{FF2B5EF4-FFF2-40B4-BE49-F238E27FC236}">
              <a16:creationId xmlns:a16="http://schemas.microsoft.com/office/drawing/2014/main" id="{00000000-0008-0000-0000-00002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0" name="Text Box 1007">
          <a:extLst>
            <a:ext uri="{FF2B5EF4-FFF2-40B4-BE49-F238E27FC236}">
              <a16:creationId xmlns:a16="http://schemas.microsoft.com/office/drawing/2014/main" id="{00000000-0008-0000-0000-00003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1" name="Text Box 1008">
          <a:extLst>
            <a:ext uri="{FF2B5EF4-FFF2-40B4-BE49-F238E27FC236}">
              <a16:creationId xmlns:a16="http://schemas.microsoft.com/office/drawing/2014/main" id="{00000000-0008-0000-0000-00003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62" name="Text Box 1009">
          <a:extLst>
            <a:ext uri="{FF2B5EF4-FFF2-40B4-BE49-F238E27FC236}">
              <a16:creationId xmlns:a16="http://schemas.microsoft.com/office/drawing/2014/main" id="{00000000-0008-0000-0000-00003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3" name="Text Box 1011">
          <a:extLst>
            <a:ext uri="{FF2B5EF4-FFF2-40B4-BE49-F238E27FC236}">
              <a16:creationId xmlns:a16="http://schemas.microsoft.com/office/drawing/2014/main" id="{00000000-0008-0000-0000-00003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4" name="Text Box 1012">
          <a:extLst>
            <a:ext uri="{FF2B5EF4-FFF2-40B4-BE49-F238E27FC236}">
              <a16:creationId xmlns:a16="http://schemas.microsoft.com/office/drawing/2014/main" id="{00000000-0008-0000-0000-00003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5" name="Text Box 1013">
          <a:extLst>
            <a:ext uri="{FF2B5EF4-FFF2-40B4-BE49-F238E27FC236}">
              <a16:creationId xmlns:a16="http://schemas.microsoft.com/office/drawing/2014/main" id="{00000000-0008-0000-0000-00003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6" name="Text Box 1014">
          <a:extLst>
            <a:ext uri="{FF2B5EF4-FFF2-40B4-BE49-F238E27FC236}">
              <a16:creationId xmlns:a16="http://schemas.microsoft.com/office/drawing/2014/main" id="{00000000-0008-0000-0000-00003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7" name="Text Box 1015">
          <a:extLst>
            <a:ext uri="{FF2B5EF4-FFF2-40B4-BE49-F238E27FC236}">
              <a16:creationId xmlns:a16="http://schemas.microsoft.com/office/drawing/2014/main" id="{00000000-0008-0000-0000-00003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8" name="Text Box 1016">
          <a:extLst>
            <a:ext uri="{FF2B5EF4-FFF2-40B4-BE49-F238E27FC236}">
              <a16:creationId xmlns:a16="http://schemas.microsoft.com/office/drawing/2014/main" id="{00000000-0008-0000-0000-00003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9" name="Text Box 1066">
          <a:extLst>
            <a:ext uri="{FF2B5EF4-FFF2-40B4-BE49-F238E27FC236}">
              <a16:creationId xmlns:a16="http://schemas.microsoft.com/office/drawing/2014/main" id="{00000000-0008-0000-0000-00003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0" name="Text Box 1067">
          <a:extLst>
            <a:ext uri="{FF2B5EF4-FFF2-40B4-BE49-F238E27FC236}">
              <a16:creationId xmlns:a16="http://schemas.microsoft.com/office/drawing/2014/main" id="{00000000-0008-0000-0000-00003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1" name="Text Box 1068">
          <a:extLst>
            <a:ext uri="{FF2B5EF4-FFF2-40B4-BE49-F238E27FC236}">
              <a16:creationId xmlns:a16="http://schemas.microsoft.com/office/drawing/2014/main" id="{00000000-0008-0000-0000-00003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2" name="Text Box 1070">
          <a:extLst>
            <a:ext uri="{FF2B5EF4-FFF2-40B4-BE49-F238E27FC236}">
              <a16:creationId xmlns:a16="http://schemas.microsoft.com/office/drawing/2014/main" id="{00000000-0008-0000-0000-00003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3" name="Text Box 1071">
          <a:extLst>
            <a:ext uri="{FF2B5EF4-FFF2-40B4-BE49-F238E27FC236}">
              <a16:creationId xmlns:a16="http://schemas.microsoft.com/office/drawing/2014/main" id="{00000000-0008-0000-0000-00003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4" name="Text Box 1072">
          <a:extLst>
            <a:ext uri="{FF2B5EF4-FFF2-40B4-BE49-F238E27FC236}">
              <a16:creationId xmlns:a16="http://schemas.microsoft.com/office/drawing/2014/main" id="{00000000-0008-0000-0000-00003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5" name="Text Box 1073">
          <a:extLst>
            <a:ext uri="{FF2B5EF4-FFF2-40B4-BE49-F238E27FC236}">
              <a16:creationId xmlns:a16="http://schemas.microsoft.com/office/drawing/2014/main" id="{00000000-0008-0000-0000-00003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6" name="Text Box 1074">
          <a:extLst>
            <a:ext uri="{FF2B5EF4-FFF2-40B4-BE49-F238E27FC236}">
              <a16:creationId xmlns:a16="http://schemas.microsoft.com/office/drawing/2014/main" id="{00000000-0008-0000-0000-00004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7" name="Text Box 629">
          <a:extLst>
            <a:ext uri="{FF2B5EF4-FFF2-40B4-BE49-F238E27FC236}">
              <a16:creationId xmlns:a16="http://schemas.microsoft.com/office/drawing/2014/main" id="{00000000-0008-0000-0000-00004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8" name="Text Box 630">
          <a:extLst>
            <a:ext uri="{FF2B5EF4-FFF2-40B4-BE49-F238E27FC236}">
              <a16:creationId xmlns:a16="http://schemas.microsoft.com/office/drawing/2014/main" id="{00000000-0008-0000-0000-00004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9" name="Text Box 631">
          <a:extLst>
            <a:ext uri="{FF2B5EF4-FFF2-40B4-BE49-F238E27FC236}">
              <a16:creationId xmlns:a16="http://schemas.microsoft.com/office/drawing/2014/main" id="{00000000-0008-0000-0000-00004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0" name="Text Box 632">
          <a:extLst>
            <a:ext uri="{FF2B5EF4-FFF2-40B4-BE49-F238E27FC236}">
              <a16:creationId xmlns:a16="http://schemas.microsoft.com/office/drawing/2014/main" id="{00000000-0008-0000-0000-00004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1" name="Text Box 633">
          <a:extLst>
            <a:ext uri="{FF2B5EF4-FFF2-40B4-BE49-F238E27FC236}">
              <a16:creationId xmlns:a16="http://schemas.microsoft.com/office/drawing/2014/main" id="{00000000-0008-0000-0000-00004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2" name="Text Box 634">
          <a:extLst>
            <a:ext uri="{FF2B5EF4-FFF2-40B4-BE49-F238E27FC236}">
              <a16:creationId xmlns:a16="http://schemas.microsoft.com/office/drawing/2014/main" id="{00000000-0008-0000-0000-00004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3" name="Text Box 635">
          <a:extLst>
            <a:ext uri="{FF2B5EF4-FFF2-40B4-BE49-F238E27FC236}">
              <a16:creationId xmlns:a16="http://schemas.microsoft.com/office/drawing/2014/main" id="{00000000-0008-0000-0000-00004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4" name="Text Box 636">
          <a:extLst>
            <a:ext uri="{FF2B5EF4-FFF2-40B4-BE49-F238E27FC236}">
              <a16:creationId xmlns:a16="http://schemas.microsoft.com/office/drawing/2014/main" id="{00000000-0008-0000-0000-00004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5" name="Text Box 637">
          <a:extLst>
            <a:ext uri="{FF2B5EF4-FFF2-40B4-BE49-F238E27FC236}">
              <a16:creationId xmlns:a16="http://schemas.microsoft.com/office/drawing/2014/main" id="{00000000-0008-0000-0000-00004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6" name="Text Box 797">
          <a:extLst>
            <a:ext uri="{FF2B5EF4-FFF2-40B4-BE49-F238E27FC236}">
              <a16:creationId xmlns:a16="http://schemas.microsoft.com/office/drawing/2014/main" id="{00000000-0008-0000-0000-00004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7" name="Text Box 798">
          <a:extLst>
            <a:ext uri="{FF2B5EF4-FFF2-40B4-BE49-F238E27FC236}">
              <a16:creationId xmlns:a16="http://schemas.microsoft.com/office/drawing/2014/main" id="{00000000-0008-0000-0000-00004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8" name="Text Box 799">
          <a:extLst>
            <a:ext uri="{FF2B5EF4-FFF2-40B4-BE49-F238E27FC236}">
              <a16:creationId xmlns:a16="http://schemas.microsoft.com/office/drawing/2014/main" id="{00000000-0008-0000-0000-00004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89" name="Text Box 800">
          <a:extLst>
            <a:ext uri="{FF2B5EF4-FFF2-40B4-BE49-F238E27FC236}">
              <a16:creationId xmlns:a16="http://schemas.microsoft.com/office/drawing/2014/main" id="{00000000-0008-0000-0000-00004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90" name="Text Box 801">
          <a:extLst>
            <a:ext uri="{FF2B5EF4-FFF2-40B4-BE49-F238E27FC236}">
              <a16:creationId xmlns:a16="http://schemas.microsoft.com/office/drawing/2014/main" id="{00000000-0008-0000-0000-00004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91" name="Text Box 802">
          <a:extLst>
            <a:ext uri="{FF2B5EF4-FFF2-40B4-BE49-F238E27FC236}">
              <a16:creationId xmlns:a16="http://schemas.microsoft.com/office/drawing/2014/main" id="{00000000-0008-0000-0000-00004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2" name="Text Box 803">
          <a:extLst>
            <a:ext uri="{FF2B5EF4-FFF2-40B4-BE49-F238E27FC236}">
              <a16:creationId xmlns:a16="http://schemas.microsoft.com/office/drawing/2014/main" id="{00000000-0008-0000-0000-00005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3" name="Text Box 804">
          <a:extLst>
            <a:ext uri="{FF2B5EF4-FFF2-40B4-BE49-F238E27FC236}">
              <a16:creationId xmlns:a16="http://schemas.microsoft.com/office/drawing/2014/main" id="{00000000-0008-0000-0000-00005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4" name="Text Box 805">
          <a:extLst>
            <a:ext uri="{FF2B5EF4-FFF2-40B4-BE49-F238E27FC236}">
              <a16:creationId xmlns:a16="http://schemas.microsoft.com/office/drawing/2014/main" id="{00000000-0008-0000-0000-00005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5" name="Text Box 806">
          <a:extLst>
            <a:ext uri="{FF2B5EF4-FFF2-40B4-BE49-F238E27FC236}">
              <a16:creationId xmlns:a16="http://schemas.microsoft.com/office/drawing/2014/main" id="{00000000-0008-0000-0000-00005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6" name="Text Box 807">
          <a:extLst>
            <a:ext uri="{FF2B5EF4-FFF2-40B4-BE49-F238E27FC236}">
              <a16:creationId xmlns:a16="http://schemas.microsoft.com/office/drawing/2014/main" id="{00000000-0008-0000-0000-00005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7" name="Text Box 808">
          <a:extLst>
            <a:ext uri="{FF2B5EF4-FFF2-40B4-BE49-F238E27FC236}">
              <a16:creationId xmlns:a16="http://schemas.microsoft.com/office/drawing/2014/main" id="{00000000-0008-0000-0000-00005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8" name="Text Box 868">
          <a:extLst>
            <a:ext uri="{FF2B5EF4-FFF2-40B4-BE49-F238E27FC236}">
              <a16:creationId xmlns:a16="http://schemas.microsoft.com/office/drawing/2014/main" id="{00000000-0008-0000-0000-00005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9" name="Text Box 869">
          <a:extLst>
            <a:ext uri="{FF2B5EF4-FFF2-40B4-BE49-F238E27FC236}">
              <a16:creationId xmlns:a16="http://schemas.microsoft.com/office/drawing/2014/main" id="{00000000-0008-0000-0000-00005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0" name="Text Box 870">
          <a:extLst>
            <a:ext uri="{FF2B5EF4-FFF2-40B4-BE49-F238E27FC236}">
              <a16:creationId xmlns:a16="http://schemas.microsoft.com/office/drawing/2014/main" id="{00000000-0008-0000-0000-00005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1" name="Text Box 871">
          <a:extLst>
            <a:ext uri="{FF2B5EF4-FFF2-40B4-BE49-F238E27FC236}">
              <a16:creationId xmlns:a16="http://schemas.microsoft.com/office/drawing/2014/main" id="{00000000-0008-0000-0000-00005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2" name="Text Box 872">
          <a:extLst>
            <a:ext uri="{FF2B5EF4-FFF2-40B4-BE49-F238E27FC236}">
              <a16:creationId xmlns:a16="http://schemas.microsoft.com/office/drawing/2014/main" id="{00000000-0008-0000-0000-00005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3" name="Text Box 873">
          <a:extLst>
            <a:ext uri="{FF2B5EF4-FFF2-40B4-BE49-F238E27FC236}">
              <a16:creationId xmlns:a16="http://schemas.microsoft.com/office/drawing/2014/main" id="{00000000-0008-0000-0000-00005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4" name="Text Box 874">
          <a:extLst>
            <a:ext uri="{FF2B5EF4-FFF2-40B4-BE49-F238E27FC236}">
              <a16:creationId xmlns:a16="http://schemas.microsoft.com/office/drawing/2014/main" id="{00000000-0008-0000-0000-00005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5" name="Text Box 875">
          <a:extLst>
            <a:ext uri="{FF2B5EF4-FFF2-40B4-BE49-F238E27FC236}">
              <a16:creationId xmlns:a16="http://schemas.microsoft.com/office/drawing/2014/main" id="{00000000-0008-0000-0000-00005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6" name="Text Box 876">
          <a:extLst>
            <a:ext uri="{FF2B5EF4-FFF2-40B4-BE49-F238E27FC236}">
              <a16:creationId xmlns:a16="http://schemas.microsoft.com/office/drawing/2014/main" id="{00000000-0008-0000-0000-00005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7" name="Text Box 877">
          <a:extLst>
            <a:ext uri="{FF2B5EF4-FFF2-40B4-BE49-F238E27FC236}">
              <a16:creationId xmlns:a16="http://schemas.microsoft.com/office/drawing/2014/main" id="{00000000-0008-0000-0000-00005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8" name="Text Box 878">
          <a:extLst>
            <a:ext uri="{FF2B5EF4-FFF2-40B4-BE49-F238E27FC236}">
              <a16:creationId xmlns:a16="http://schemas.microsoft.com/office/drawing/2014/main" id="{00000000-0008-0000-0000-00006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9" name="Text Box 879">
          <a:extLst>
            <a:ext uri="{FF2B5EF4-FFF2-40B4-BE49-F238E27FC236}">
              <a16:creationId xmlns:a16="http://schemas.microsoft.com/office/drawing/2014/main" id="{00000000-0008-0000-0000-00006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0" name="Text Box 939">
          <a:extLst>
            <a:ext uri="{FF2B5EF4-FFF2-40B4-BE49-F238E27FC236}">
              <a16:creationId xmlns:a16="http://schemas.microsoft.com/office/drawing/2014/main" id="{00000000-0008-0000-0000-00006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1" name="Text Box 940">
          <a:extLst>
            <a:ext uri="{FF2B5EF4-FFF2-40B4-BE49-F238E27FC236}">
              <a16:creationId xmlns:a16="http://schemas.microsoft.com/office/drawing/2014/main" id="{00000000-0008-0000-0000-00006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2" name="Text Box 941">
          <a:extLst>
            <a:ext uri="{FF2B5EF4-FFF2-40B4-BE49-F238E27FC236}">
              <a16:creationId xmlns:a16="http://schemas.microsoft.com/office/drawing/2014/main" id="{00000000-0008-0000-0000-00006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13" name="Text Box 942">
          <a:extLst>
            <a:ext uri="{FF2B5EF4-FFF2-40B4-BE49-F238E27FC236}">
              <a16:creationId xmlns:a16="http://schemas.microsoft.com/office/drawing/2014/main" id="{00000000-0008-0000-0000-00006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14" name="Text Box 943">
          <a:extLst>
            <a:ext uri="{FF2B5EF4-FFF2-40B4-BE49-F238E27FC236}">
              <a16:creationId xmlns:a16="http://schemas.microsoft.com/office/drawing/2014/main" id="{00000000-0008-0000-0000-00006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5" name="Text Box 944">
          <a:extLst>
            <a:ext uri="{FF2B5EF4-FFF2-40B4-BE49-F238E27FC236}">
              <a16:creationId xmlns:a16="http://schemas.microsoft.com/office/drawing/2014/main" id="{00000000-0008-0000-0000-00006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6" name="Text Box 945">
          <a:extLst>
            <a:ext uri="{FF2B5EF4-FFF2-40B4-BE49-F238E27FC236}">
              <a16:creationId xmlns:a16="http://schemas.microsoft.com/office/drawing/2014/main" id="{00000000-0008-0000-0000-00006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7" name="Text Box 946">
          <a:extLst>
            <a:ext uri="{FF2B5EF4-FFF2-40B4-BE49-F238E27FC236}">
              <a16:creationId xmlns:a16="http://schemas.microsoft.com/office/drawing/2014/main" id="{00000000-0008-0000-0000-00006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8" name="Text Box 947">
          <a:extLst>
            <a:ext uri="{FF2B5EF4-FFF2-40B4-BE49-F238E27FC236}">
              <a16:creationId xmlns:a16="http://schemas.microsoft.com/office/drawing/2014/main" id="{00000000-0008-0000-0000-00006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9" name="Text Box 948">
          <a:extLst>
            <a:ext uri="{FF2B5EF4-FFF2-40B4-BE49-F238E27FC236}">
              <a16:creationId xmlns:a16="http://schemas.microsoft.com/office/drawing/2014/main" id="{00000000-0008-0000-0000-00006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0" name="Text Box 949">
          <a:extLst>
            <a:ext uri="{FF2B5EF4-FFF2-40B4-BE49-F238E27FC236}">
              <a16:creationId xmlns:a16="http://schemas.microsoft.com/office/drawing/2014/main" id="{00000000-0008-0000-0000-00006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1" name="Text Box 1006">
          <a:extLst>
            <a:ext uri="{FF2B5EF4-FFF2-40B4-BE49-F238E27FC236}">
              <a16:creationId xmlns:a16="http://schemas.microsoft.com/office/drawing/2014/main" id="{00000000-0008-0000-0000-00006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2" name="Text Box 1007">
          <a:extLst>
            <a:ext uri="{FF2B5EF4-FFF2-40B4-BE49-F238E27FC236}">
              <a16:creationId xmlns:a16="http://schemas.microsoft.com/office/drawing/2014/main" id="{00000000-0008-0000-0000-00006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3" name="Text Box 1008">
          <a:extLst>
            <a:ext uri="{FF2B5EF4-FFF2-40B4-BE49-F238E27FC236}">
              <a16:creationId xmlns:a16="http://schemas.microsoft.com/office/drawing/2014/main" id="{00000000-0008-0000-0000-00006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24" name="Text Box 1009">
          <a:extLst>
            <a:ext uri="{FF2B5EF4-FFF2-40B4-BE49-F238E27FC236}">
              <a16:creationId xmlns:a16="http://schemas.microsoft.com/office/drawing/2014/main" id="{00000000-0008-0000-0000-00007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5" name="Text Box 1011">
          <a:extLst>
            <a:ext uri="{FF2B5EF4-FFF2-40B4-BE49-F238E27FC236}">
              <a16:creationId xmlns:a16="http://schemas.microsoft.com/office/drawing/2014/main" id="{00000000-0008-0000-0000-00007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6" name="Text Box 1012">
          <a:extLst>
            <a:ext uri="{FF2B5EF4-FFF2-40B4-BE49-F238E27FC236}">
              <a16:creationId xmlns:a16="http://schemas.microsoft.com/office/drawing/2014/main" id="{00000000-0008-0000-0000-00007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7" name="Text Box 1013">
          <a:extLst>
            <a:ext uri="{FF2B5EF4-FFF2-40B4-BE49-F238E27FC236}">
              <a16:creationId xmlns:a16="http://schemas.microsoft.com/office/drawing/2014/main" id="{00000000-0008-0000-0000-00007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8" name="Text Box 1014">
          <a:extLst>
            <a:ext uri="{FF2B5EF4-FFF2-40B4-BE49-F238E27FC236}">
              <a16:creationId xmlns:a16="http://schemas.microsoft.com/office/drawing/2014/main" id="{00000000-0008-0000-0000-00007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9" name="Text Box 1015">
          <a:extLst>
            <a:ext uri="{FF2B5EF4-FFF2-40B4-BE49-F238E27FC236}">
              <a16:creationId xmlns:a16="http://schemas.microsoft.com/office/drawing/2014/main" id="{00000000-0008-0000-0000-00007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0" name="Text Box 1016">
          <a:extLst>
            <a:ext uri="{FF2B5EF4-FFF2-40B4-BE49-F238E27FC236}">
              <a16:creationId xmlns:a16="http://schemas.microsoft.com/office/drawing/2014/main" id="{00000000-0008-0000-0000-00007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1" name="Text Box 1066">
          <a:extLst>
            <a:ext uri="{FF2B5EF4-FFF2-40B4-BE49-F238E27FC236}">
              <a16:creationId xmlns:a16="http://schemas.microsoft.com/office/drawing/2014/main" id="{00000000-0008-0000-0000-00007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2" name="Text Box 1067">
          <a:extLst>
            <a:ext uri="{FF2B5EF4-FFF2-40B4-BE49-F238E27FC236}">
              <a16:creationId xmlns:a16="http://schemas.microsoft.com/office/drawing/2014/main" id="{00000000-0008-0000-0000-00007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3" name="Text Box 1068">
          <a:extLst>
            <a:ext uri="{FF2B5EF4-FFF2-40B4-BE49-F238E27FC236}">
              <a16:creationId xmlns:a16="http://schemas.microsoft.com/office/drawing/2014/main" id="{00000000-0008-0000-0000-00007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4" name="Text Box 1070">
          <a:extLst>
            <a:ext uri="{FF2B5EF4-FFF2-40B4-BE49-F238E27FC236}">
              <a16:creationId xmlns:a16="http://schemas.microsoft.com/office/drawing/2014/main" id="{00000000-0008-0000-0000-00007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5" name="Text Box 1071">
          <a:extLst>
            <a:ext uri="{FF2B5EF4-FFF2-40B4-BE49-F238E27FC236}">
              <a16:creationId xmlns:a16="http://schemas.microsoft.com/office/drawing/2014/main" id="{00000000-0008-0000-0000-00007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6" name="Text Box 1072">
          <a:extLst>
            <a:ext uri="{FF2B5EF4-FFF2-40B4-BE49-F238E27FC236}">
              <a16:creationId xmlns:a16="http://schemas.microsoft.com/office/drawing/2014/main" id="{00000000-0008-0000-0000-00007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7" name="Text Box 1073">
          <a:extLst>
            <a:ext uri="{FF2B5EF4-FFF2-40B4-BE49-F238E27FC236}">
              <a16:creationId xmlns:a16="http://schemas.microsoft.com/office/drawing/2014/main" id="{00000000-0008-0000-0000-00007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8" name="Text Box 1074">
          <a:extLst>
            <a:ext uri="{FF2B5EF4-FFF2-40B4-BE49-F238E27FC236}">
              <a16:creationId xmlns:a16="http://schemas.microsoft.com/office/drawing/2014/main" id="{00000000-0008-0000-0000-00007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9" name="Text Box 629">
          <a:extLst>
            <a:ext uri="{FF2B5EF4-FFF2-40B4-BE49-F238E27FC236}">
              <a16:creationId xmlns:a16="http://schemas.microsoft.com/office/drawing/2014/main" id="{00000000-0008-0000-0000-00007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0" name="Text Box 630">
          <a:extLst>
            <a:ext uri="{FF2B5EF4-FFF2-40B4-BE49-F238E27FC236}">
              <a16:creationId xmlns:a16="http://schemas.microsoft.com/office/drawing/2014/main" id="{00000000-0008-0000-0000-00008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1" name="Text Box 631">
          <a:extLst>
            <a:ext uri="{FF2B5EF4-FFF2-40B4-BE49-F238E27FC236}">
              <a16:creationId xmlns:a16="http://schemas.microsoft.com/office/drawing/2014/main" id="{00000000-0008-0000-0000-00008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2" name="Text Box 632">
          <a:extLst>
            <a:ext uri="{FF2B5EF4-FFF2-40B4-BE49-F238E27FC236}">
              <a16:creationId xmlns:a16="http://schemas.microsoft.com/office/drawing/2014/main" id="{00000000-0008-0000-0000-00008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3" name="Text Box 633">
          <a:extLst>
            <a:ext uri="{FF2B5EF4-FFF2-40B4-BE49-F238E27FC236}">
              <a16:creationId xmlns:a16="http://schemas.microsoft.com/office/drawing/2014/main" id="{00000000-0008-0000-0000-00008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4" name="Text Box 634">
          <a:extLst>
            <a:ext uri="{FF2B5EF4-FFF2-40B4-BE49-F238E27FC236}">
              <a16:creationId xmlns:a16="http://schemas.microsoft.com/office/drawing/2014/main" id="{00000000-0008-0000-0000-00008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5" name="Text Box 635">
          <a:extLst>
            <a:ext uri="{FF2B5EF4-FFF2-40B4-BE49-F238E27FC236}">
              <a16:creationId xmlns:a16="http://schemas.microsoft.com/office/drawing/2014/main" id="{00000000-0008-0000-0000-00008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6" name="Text Box 636">
          <a:extLst>
            <a:ext uri="{FF2B5EF4-FFF2-40B4-BE49-F238E27FC236}">
              <a16:creationId xmlns:a16="http://schemas.microsoft.com/office/drawing/2014/main" id="{00000000-0008-0000-0000-00008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7" name="Text Box 637">
          <a:extLst>
            <a:ext uri="{FF2B5EF4-FFF2-40B4-BE49-F238E27FC236}">
              <a16:creationId xmlns:a16="http://schemas.microsoft.com/office/drawing/2014/main" id="{00000000-0008-0000-0000-00008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8" name="Text Box 797">
          <a:extLst>
            <a:ext uri="{FF2B5EF4-FFF2-40B4-BE49-F238E27FC236}">
              <a16:creationId xmlns:a16="http://schemas.microsoft.com/office/drawing/2014/main" id="{00000000-0008-0000-0000-00008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9" name="Text Box 798">
          <a:extLst>
            <a:ext uri="{FF2B5EF4-FFF2-40B4-BE49-F238E27FC236}">
              <a16:creationId xmlns:a16="http://schemas.microsoft.com/office/drawing/2014/main" id="{00000000-0008-0000-0000-00008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0" name="Text Box 799">
          <a:extLst>
            <a:ext uri="{FF2B5EF4-FFF2-40B4-BE49-F238E27FC236}">
              <a16:creationId xmlns:a16="http://schemas.microsoft.com/office/drawing/2014/main" id="{00000000-0008-0000-0000-00008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1" name="Text Box 800">
          <a:extLst>
            <a:ext uri="{FF2B5EF4-FFF2-40B4-BE49-F238E27FC236}">
              <a16:creationId xmlns:a16="http://schemas.microsoft.com/office/drawing/2014/main" id="{00000000-0008-0000-0000-00008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2" name="Text Box 801">
          <a:extLst>
            <a:ext uri="{FF2B5EF4-FFF2-40B4-BE49-F238E27FC236}">
              <a16:creationId xmlns:a16="http://schemas.microsoft.com/office/drawing/2014/main" id="{00000000-0008-0000-0000-00008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3" name="Text Box 802">
          <a:extLst>
            <a:ext uri="{FF2B5EF4-FFF2-40B4-BE49-F238E27FC236}">
              <a16:creationId xmlns:a16="http://schemas.microsoft.com/office/drawing/2014/main" id="{00000000-0008-0000-0000-00008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4" name="Text Box 803">
          <a:extLst>
            <a:ext uri="{FF2B5EF4-FFF2-40B4-BE49-F238E27FC236}">
              <a16:creationId xmlns:a16="http://schemas.microsoft.com/office/drawing/2014/main" id="{00000000-0008-0000-0000-00008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5" name="Text Box 804">
          <a:extLst>
            <a:ext uri="{FF2B5EF4-FFF2-40B4-BE49-F238E27FC236}">
              <a16:creationId xmlns:a16="http://schemas.microsoft.com/office/drawing/2014/main" id="{00000000-0008-0000-0000-00008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6" name="Text Box 805">
          <a:extLst>
            <a:ext uri="{FF2B5EF4-FFF2-40B4-BE49-F238E27FC236}">
              <a16:creationId xmlns:a16="http://schemas.microsoft.com/office/drawing/2014/main" id="{00000000-0008-0000-0000-00009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7" name="Text Box 806">
          <a:extLst>
            <a:ext uri="{FF2B5EF4-FFF2-40B4-BE49-F238E27FC236}">
              <a16:creationId xmlns:a16="http://schemas.microsoft.com/office/drawing/2014/main" id="{00000000-0008-0000-0000-00009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8" name="Text Box 807">
          <a:extLst>
            <a:ext uri="{FF2B5EF4-FFF2-40B4-BE49-F238E27FC236}">
              <a16:creationId xmlns:a16="http://schemas.microsoft.com/office/drawing/2014/main" id="{00000000-0008-0000-0000-00009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9" name="Text Box 808">
          <a:extLst>
            <a:ext uri="{FF2B5EF4-FFF2-40B4-BE49-F238E27FC236}">
              <a16:creationId xmlns:a16="http://schemas.microsoft.com/office/drawing/2014/main" id="{00000000-0008-0000-0000-00009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0" name="Text Box 868">
          <a:extLst>
            <a:ext uri="{FF2B5EF4-FFF2-40B4-BE49-F238E27FC236}">
              <a16:creationId xmlns:a16="http://schemas.microsoft.com/office/drawing/2014/main" id="{00000000-0008-0000-0000-00009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1" name="Text Box 869">
          <a:extLst>
            <a:ext uri="{FF2B5EF4-FFF2-40B4-BE49-F238E27FC236}">
              <a16:creationId xmlns:a16="http://schemas.microsoft.com/office/drawing/2014/main" id="{00000000-0008-0000-0000-00009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2" name="Text Box 870">
          <a:extLst>
            <a:ext uri="{FF2B5EF4-FFF2-40B4-BE49-F238E27FC236}">
              <a16:creationId xmlns:a16="http://schemas.microsoft.com/office/drawing/2014/main" id="{00000000-0008-0000-0000-00009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3" name="Text Box 871">
          <a:extLst>
            <a:ext uri="{FF2B5EF4-FFF2-40B4-BE49-F238E27FC236}">
              <a16:creationId xmlns:a16="http://schemas.microsoft.com/office/drawing/2014/main" id="{00000000-0008-0000-0000-00009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4" name="Text Box 872">
          <a:extLst>
            <a:ext uri="{FF2B5EF4-FFF2-40B4-BE49-F238E27FC236}">
              <a16:creationId xmlns:a16="http://schemas.microsoft.com/office/drawing/2014/main" id="{00000000-0008-0000-0000-00009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5" name="Text Box 873">
          <a:extLst>
            <a:ext uri="{FF2B5EF4-FFF2-40B4-BE49-F238E27FC236}">
              <a16:creationId xmlns:a16="http://schemas.microsoft.com/office/drawing/2014/main" id="{00000000-0008-0000-0000-00009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6" name="Text Box 874">
          <a:extLst>
            <a:ext uri="{FF2B5EF4-FFF2-40B4-BE49-F238E27FC236}">
              <a16:creationId xmlns:a16="http://schemas.microsoft.com/office/drawing/2014/main" id="{00000000-0008-0000-0000-00009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7" name="Text Box 875">
          <a:extLst>
            <a:ext uri="{FF2B5EF4-FFF2-40B4-BE49-F238E27FC236}">
              <a16:creationId xmlns:a16="http://schemas.microsoft.com/office/drawing/2014/main" id="{00000000-0008-0000-0000-00009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8" name="Text Box 876">
          <a:extLst>
            <a:ext uri="{FF2B5EF4-FFF2-40B4-BE49-F238E27FC236}">
              <a16:creationId xmlns:a16="http://schemas.microsoft.com/office/drawing/2014/main" id="{00000000-0008-0000-0000-00009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9" name="Text Box 877">
          <a:extLst>
            <a:ext uri="{FF2B5EF4-FFF2-40B4-BE49-F238E27FC236}">
              <a16:creationId xmlns:a16="http://schemas.microsoft.com/office/drawing/2014/main" id="{00000000-0008-0000-0000-00009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0" name="Text Box 878">
          <a:extLst>
            <a:ext uri="{FF2B5EF4-FFF2-40B4-BE49-F238E27FC236}">
              <a16:creationId xmlns:a16="http://schemas.microsoft.com/office/drawing/2014/main" id="{00000000-0008-0000-0000-00009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1" name="Text Box 879">
          <a:extLst>
            <a:ext uri="{FF2B5EF4-FFF2-40B4-BE49-F238E27FC236}">
              <a16:creationId xmlns:a16="http://schemas.microsoft.com/office/drawing/2014/main" id="{00000000-0008-0000-0000-00009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2" name="Text Box 939">
          <a:extLst>
            <a:ext uri="{FF2B5EF4-FFF2-40B4-BE49-F238E27FC236}">
              <a16:creationId xmlns:a16="http://schemas.microsoft.com/office/drawing/2014/main" id="{00000000-0008-0000-0000-0000A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3" name="Text Box 940">
          <a:extLst>
            <a:ext uri="{FF2B5EF4-FFF2-40B4-BE49-F238E27FC236}">
              <a16:creationId xmlns:a16="http://schemas.microsoft.com/office/drawing/2014/main" id="{00000000-0008-0000-0000-0000A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4" name="Text Box 941">
          <a:extLst>
            <a:ext uri="{FF2B5EF4-FFF2-40B4-BE49-F238E27FC236}">
              <a16:creationId xmlns:a16="http://schemas.microsoft.com/office/drawing/2014/main" id="{00000000-0008-0000-0000-0000A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75" name="Text Box 942">
          <a:extLst>
            <a:ext uri="{FF2B5EF4-FFF2-40B4-BE49-F238E27FC236}">
              <a16:creationId xmlns:a16="http://schemas.microsoft.com/office/drawing/2014/main" id="{00000000-0008-0000-0000-0000A3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76" name="Text Box 943">
          <a:extLst>
            <a:ext uri="{FF2B5EF4-FFF2-40B4-BE49-F238E27FC236}">
              <a16:creationId xmlns:a16="http://schemas.microsoft.com/office/drawing/2014/main" id="{00000000-0008-0000-0000-0000A4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7" name="Text Box 944">
          <a:extLst>
            <a:ext uri="{FF2B5EF4-FFF2-40B4-BE49-F238E27FC236}">
              <a16:creationId xmlns:a16="http://schemas.microsoft.com/office/drawing/2014/main" id="{00000000-0008-0000-0000-0000A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8" name="Text Box 945">
          <a:extLst>
            <a:ext uri="{FF2B5EF4-FFF2-40B4-BE49-F238E27FC236}">
              <a16:creationId xmlns:a16="http://schemas.microsoft.com/office/drawing/2014/main" id="{00000000-0008-0000-0000-0000A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9" name="Text Box 946">
          <a:extLst>
            <a:ext uri="{FF2B5EF4-FFF2-40B4-BE49-F238E27FC236}">
              <a16:creationId xmlns:a16="http://schemas.microsoft.com/office/drawing/2014/main" id="{00000000-0008-0000-0000-0000A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0" name="Text Box 947">
          <a:extLst>
            <a:ext uri="{FF2B5EF4-FFF2-40B4-BE49-F238E27FC236}">
              <a16:creationId xmlns:a16="http://schemas.microsoft.com/office/drawing/2014/main" id="{00000000-0008-0000-0000-0000A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1" name="Text Box 948">
          <a:extLst>
            <a:ext uri="{FF2B5EF4-FFF2-40B4-BE49-F238E27FC236}">
              <a16:creationId xmlns:a16="http://schemas.microsoft.com/office/drawing/2014/main" id="{00000000-0008-0000-0000-0000A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2" name="Text Box 949">
          <a:extLst>
            <a:ext uri="{FF2B5EF4-FFF2-40B4-BE49-F238E27FC236}">
              <a16:creationId xmlns:a16="http://schemas.microsoft.com/office/drawing/2014/main" id="{00000000-0008-0000-0000-0000A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3" name="Text Box 1006">
          <a:extLst>
            <a:ext uri="{FF2B5EF4-FFF2-40B4-BE49-F238E27FC236}">
              <a16:creationId xmlns:a16="http://schemas.microsoft.com/office/drawing/2014/main" id="{00000000-0008-0000-0000-0000A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4" name="Text Box 1007">
          <a:extLst>
            <a:ext uri="{FF2B5EF4-FFF2-40B4-BE49-F238E27FC236}">
              <a16:creationId xmlns:a16="http://schemas.microsoft.com/office/drawing/2014/main" id="{00000000-0008-0000-0000-0000A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5" name="Text Box 1008">
          <a:extLst>
            <a:ext uri="{FF2B5EF4-FFF2-40B4-BE49-F238E27FC236}">
              <a16:creationId xmlns:a16="http://schemas.microsoft.com/office/drawing/2014/main" id="{00000000-0008-0000-0000-0000A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86" name="Text Box 1009">
          <a:extLst>
            <a:ext uri="{FF2B5EF4-FFF2-40B4-BE49-F238E27FC236}">
              <a16:creationId xmlns:a16="http://schemas.microsoft.com/office/drawing/2014/main" id="{00000000-0008-0000-0000-0000A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7" name="Text Box 1011">
          <a:extLst>
            <a:ext uri="{FF2B5EF4-FFF2-40B4-BE49-F238E27FC236}">
              <a16:creationId xmlns:a16="http://schemas.microsoft.com/office/drawing/2014/main" id="{00000000-0008-0000-0000-0000A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8" name="Text Box 1012">
          <a:extLst>
            <a:ext uri="{FF2B5EF4-FFF2-40B4-BE49-F238E27FC236}">
              <a16:creationId xmlns:a16="http://schemas.microsoft.com/office/drawing/2014/main" id="{00000000-0008-0000-0000-0000B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9" name="Text Box 1013">
          <a:extLst>
            <a:ext uri="{FF2B5EF4-FFF2-40B4-BE49-F238E27FC236}">
              <a16:creationId xmlns:a16="http://schemas.microsoft.com/office/drawing/2014/main" id="{00000000-0008-0000-0000-0000B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0" name="Text Box 1014">
          <a:extLst>
            <a:ext uri="{FF2B5EF4-FFF2-40B4-BE49-F238E27FC236}">
              <a16:creationId xmlns:a16="http://schemas.microsoft.com/office/drawing/2014/main" id="{00000000-0008-0000-0000-0000B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1" name="Text Box 1015">
          <a:extLst>
            <a:ext uri="{FF2B5EF4-FFF2-40B4-BE49-F238E27FC236}">
              <a16:creationId xmlns:a16="http://schemas.microsoft.com/office/drawing/2014/main" id="{00000000-0008-0000-0000-0000B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2" name="Text Box 1016">
          <a:extLst>
            <a:ext uri="{FF2B5EF4-FFF2-40B4-BE49-F238E27FC236}">
              <a16:creationId xmlns:a16="http://schemas.microsoft.com/office/drawing/2014/main" id="{00000000-0008-0000-0000-0000B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3" name="Text Box 1066">
          <a:extLst>
            <a:ext uri="{FF2B5EF4-FFF2-40B4-BE49-F238E27FC236}">
              <a16:creationId xmlns:a16="http://schemas.microsoft.com/office/drawing/2014/main" id="{00000000-0008-0000-0000-0000B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4" name="Text Box 1067">
          <a:extLst>
            <a:ext uri="{FF2B5EF4-FFF2-40B4-BE49-F238E27FC236}">
              <a16:creationId xmlns:a16="http://schemas.microsoft.com/office/drawing/2014/main" id="{00000000-0008-0000-0000-0000B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5" name="Text Box 1068">
          <a:extLst>
            <a:ext uri="{FF2B5EF4-FFF2-40B4-BE49-F238E27FC236}">
              <a16:creationId xmlns:a16="http://schemas.microsoft.com/office/drawing/2014/main" id="{00000000-0008-0000-0000-0000B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6" name="Text Box 1070">
          <a:extLst>
            <a:ext uri="{FF2B5EF4-FFF2-40B4-BE49-F238E27FC236}">
              <a16:creationId xmlns:a16="http://schemas.microsoft.com/office/drawing/2014/main" id="{00000000-0008-0000-0000-0000B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7" name="Text Box 1071">
          <a:extLst>
            <a:ext uri="{FF2B5EF4-FFF2-40B4-BE49-F238E27FC236}">
              <a16:creationId xmlns:a16="http://schemas.microsoft.com/office/drawing/2014/main" id="{00000000-0008-0000-0000-0000B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8" name="Text Box 1072">
          <a:extLst>
            <a:ext uri="{FF2B5EF4-FFF2-40B4-BE49-F238E27FC236}">
              <a16:creationId xmlns:a16="http://schemas.microsoft.com/office/drawing/2014/main" id="{00000000-0008-0000-0000-0000B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9" name="Text Box 1073">
          <a:extLst>
            <a:ext uri="{FF2B5EF4-FFF2-40B4-BE49-F238E27FC236}">
              <a16:creationId xmlns:a16="http://schemas.microsoft.com/office/drawing/2014/main" id="{00000000-0008-0000-0000-0000B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0" name="Text Box 1074">
          <a:extLst>
            <a:ext uri="{FF2B5EF4-FFF2-40B4-BE49-F238E27FC236}">
              <a16:creationId xmlns:a16="http://schemas.microsoft.com/office/drawing/2014/main" id="{00000000-0008-0000-0000-0000B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1" name="Text Box 629">
          <a:extLst>
            <a:ext uri="{FF2B5EF4-FFF2-40B4-BE49-F238E27FC236}">
              <a16:creationId xmlns:a16="http://schemas.microsoft.com/office/drawing/2014/main" id="{00000000-0008-0000-0000-0000B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2" name="Text Box 630">
          <a:extLst>
            <a:ext uri="{FF2B5EF4-FFF2-40B4-BE49-F238E27FC236}">
              <a16:creationId xmlns:a16="http://schemas.microsoft.com/office/drawing/2014/main" id="{00000000-0008-0000-0000-0000B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3" name="Text Box 631">
          <a:extLst>
            <a:ext uri="{FF2B5EF4-FFF2-40B4-BE49-F238E27FC236}">
              <a16:creationId xmlns:a16="http://schemas.microsoft.com/office/drawing/2014/main" id="{00000000-0008-0000-0000-0000B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4" name="Text Box 632">
          <a:extLst>
            <a:ext uri="{FF2B5EF4-FFF2-40B4-BE49-F238E27FC236}">
              <a16:creationId xmlns:a16="http://schemas.microsoft.com/office/drawing/2014/main" id="{00000000-0008-0000-0000-0000C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5" name="Text Box 633">
          <a:extLst>
            <a:ext uri="{FF2B5EF4-FFF2-40B4-BE49-F238E27FC236}">
              <a16:creationId xmlns:a16="http://schemas.microsoft.com/office/drawing/2014/main" id="{00000000-0008-0000-0000-0000C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6" name="Text Box 634">
          <a:extLst>
            <a:ext uri="{FF2B5EF4-FFF2-40B4-BE49-F238E27FC236}">
              <a16:creationId xmlns:a16="http://schemas.microsoft.com/office/drawing/2014/main" id="{00000000-0008-0000-0000-0000C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7" name="Text Box 635">
          <a:extLst>
            <a:ext uri="{FF2B5EF4-FFF2-40B4-BE49-F238E27FC236}">
              <a16:creationId xmlns:a16="http://schemas.microsoft.com/office/drawing/2014/main" id="{00000000-0008-0000-0000-0000C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8" name="Text Box 636">
          <a:extLst>
            <a:ext uri="{FF2B5EF4-FFF2-40B4-BE49-F238E27FC236}">
              <a16:creationId xmlns:a16="http://schemas.microsoft.com/office/drawing/2014/main" id="{00000000-0008-0000-0000-0000C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9" name="Text Box 637">
          <a:extLst>
            <a:ext uri="{FF2B5EF4-FFF2-40B4-BE49-F238E27FC236}">
              <a16:creationId xmlns:a16="http://schemas.microsoft.com/office/drawing/2014/main" id="{00000000-0008-0000-0000-0000C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0" name="Text Box 797">
          <a:extLst>
            <a:ext uri="{FF2B5EF4-FFF2-40B4-BE49-F238E27FC236}">
              <a16:creationId xmlns:a16="http://schemas.microsoft.com/office/drawing/2014/main" id="{00000000-0008-0000-0000-0000C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1" name="Text Box 798">
          <a:extLst>
            <a:ext uri="{FF2B5EF4-FFF2-40B4-BE49-F238E27FC236}">
              <a16:creationId xmlns:a16="http://schemas.microsoft.com/office/drawing/2014/main" id="{00000000-0008-0000-0000-0000C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2" name="Text Box 799">
          <a:extLst>
            <a:ext uri="{FF2B5EF4-FFF2-40B4-BE49-F238E27FC236}">
              <a16:creationId xmlns:a16="http://schemas.microsoft.com/office/drawing/2014/main" id="{00000000-0008-0000-0000-0000C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3" name="Text Box 800">
          <a:extLst>
            <a:ext uri="{FF2B5EF4-FFF2-40B4-BE49-F238E27FC236}">
              <a16:creationId xmlns:a16="http://schemas.microsoft.com/office/drawing/2014/main" id="{00000000-0008-0000-0000-0000C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4" name="Text Box 801">
          <a:extLst>
            <a:ext uri="{FF2B5EF4-FFF2-40B4-BE49-F238E27FC236}">
              <a16:creationId xmlns:a16="http://schemas.microsoft.com/office/drawing/2014/main" id="{00000000-0008-0000-0000-0000C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5" name="Text Box 802">
          <a:extLst>
            <a:ext uri="{FF2B5EF4-FFF2-40B4-BE49-F238E27FC236}">
              <a16:creationId xmlns:a16="http://schemas.microsoft.com/office/drawing/2014/main" id="{00000000-0008-0000-0000-0000C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6" name="Text Box 803">
          <a:extLst>
            <a:ext uri="{FF2B5EF4-FFF2-40B4-BE49-F238E27FC236}">
              <a16:creationId xmlns:a16="http://schemas.microsoft.com/office/drawing/2014/main" id="{00000000-0008-0000-0000-0000C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7" name="Text Box 804">
          <a:extLst>
            <a:ext uri="{FF2B5EF4-FFF2-40B4-BE49-F238E27FC236}">
              <a16:creationId xmlns:a16="http://schemas.microsoft.com/office/drawing/2014/main" id="{00000000-0008-0000-0000-0000C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8" name="Text Box 805">
          <a:extLst>
            <a:ext uri="{FF2B5EF4-FFF2-40B4-BE49-F238E27FC236}">
              <a16:creationId xmlns:a16="http://schemas.microsoft.com/office/drawing/2014/main" id="{00000000-0008-0000-0000-0000C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9" name="Text Box 806">
          <a:extLst>
            <a:ext uri="{FF2B5EF4-FFF2-40B4-BE49-F238E27FC236}">
              <a16:creationId xmlns:a16="http://schemas.microsoft.com/office/drawing/2014/main" id="{00000000-0008-0000-0000-0000C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0" name="Text Box 807">
          <a:extLst>
            <a:ext uri="{FF2B5EF4-FFF2-40B4-BE49-F238E27FC236}">
              <a16:creationId xmlns:a16="http://schemas.microsoft.com/office/drawing/2014/main" id="{00000000-0008-0000-0000-0000D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1" name="Text Box 808">
          <a:extLst>
            <a:ext uri="{FF2B5EF4-FFF2-40B4-BE49-F238E27FC236}">
              <a16:creationId xmlns:a16="http://schemas.microsoft.com/office/drawing/2014/main" id="{00000000-0008-0000-0000-0000D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2" name="Text Box 868">
          <a:extLst>
            <a:ext uri="{FF2B5EF4-FFF2-40B4-BE49-F238E27FC236}">
              <a16:creationId xmlns:a16="http://schemas.microsoft.com/office/drawing/2014/main" id="{00000000-0008-0000-0000-0000D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3" name="Text Box 869">
          <a:extLst>
            <a:ext uri="{FF2B5EF4-FFF2-40B4-BE49-F238E27FC236}">
              <a16:creationId xmlns:a16="http://schemas.microsoft.com/office/drawing/2014/main" id="{00000000-0008-0000-0000-0000D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4" name="Text Box 870">
          <a:extLst>
            <a:ext uri="{FF2B5EF4-FFF2-40B4-BE49-F238E27FC236}">
              <a16:creationId xmlns:a16="http://schemas.microsoft.com/office/drawing/2014/main" id="{00000000-0008-0000-0000-0000D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5" name="Text Box 871">
          <a:extLst>
            <a:ext uri="{FF2B5EF4-FFF2-40B4-BE49-F238E27FC236}">
              <a16:creationId xmlns:a16="http://schemas.microsoft.com/office/drawing/2014/main" id="{00000000-0008-0000-0000-0000D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6" name="Text Box 872">
          <a:extLst>
            <a:ext uri="{FF2B5EF4-FFF2-40B4-BE49-F238E27FC236}">
              <a16:creationId xmlns:a16="http://schemas.microsoft.com/office/drawing/2014/main" id="{00000000-0008-0000-0000-0000D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7" name="Text Box 873">
          <a:extLst>
            <a:ext uri="{FF2B5EF4-FFF2-40B4-BE49-F238E27FC236}">
              <a16:creationId xmlns:a16="http://schemas.microsoft.com/office/drawing/2014/main" id="{00000000-0008-0000-0000-0000D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8" name="Text Box 874">
          <a:extLst>
            <a:ext uri="{FF2B5EF4-FFF2-40B4-BE49-F238E27FC236}">
              <a16:creationId xmlns:a16="http://schemas.microsoft.com/office/drawing/2014/main" id="{00000000-0008-0000-0000-0000D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9" name="Text Box 875">
          <a:extLst>
            <a:ext uri="{FF2B5EF4-FFF2-40B4-BE49-F238E27FC236}">
              <a16:creationId xmlns:a16="http://schemas.microsoft.com/office/drawing/2014/main" id="{00000000-0008-0000-0000-0000D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0" name="Text Box 876">
          <a:extLst>
            <a:ext uri="{FF2B5EF4-FFF2-40B4-BE49-F238E27FC236}">
              <a16:creationId xmlns:a16="http://schemas.microsoft.com/office/drawing/2014/main" id="{00000000-0008-0000-0000-0000D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1" name="Text Box 877">
          <a:extLst>
            <a:ext uri="{FF2B5EF4-FFF2-40B4-BE49-F238E27FC236}">
              <a16:creationId xmlns:a16="http://schemas.microsoft.com/office/drawing/2014/main" id="{00000000-0008-0000-0000-0000D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2" name="Text Box 878">
          <a:extLst>
            <a:ext uri="{FF2B5EF4-FFF2-40B4-BE49-F238E27FC236}">
              <a16:creationId xmlns:a16="http://schemas.microsoft.com/office/drawing/2014/main" id="{00000000-0008-0000-0000-0000D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3" name="Text Box 879">
          <a:extLst>
            <a:ext uri="{FF2B5EF4-FFF2-40B4-BE49-F238E27FC236}">
              <a16:creationId xmlns:a16="http://schemas.microsoft.com/office/drawing/2014/main" id="{00000000-0008-0000-0000-0000D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4" name="Text Box 939">
          <a:extLst>
            <a:ext uri="{FF2B5EF4-FFF2-40B4-BE49-F238E27FC236}">
              <a16:creationId xmlns:a16="http://schemas.microsoft.com/office/drawing/2014/main" id="{00000000-0008-0000-0000-0000D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5" name="Text Box 940">
          <a:extLst>
            <a:ext uri="{FF2B5EF4-FFF2-40B4-BE49-F238E27FC236}">
              <a16:creationId xmlns:a16="http://schemas.microsoft.com/office/drawing/2014/main" id="{00000000-0008-0000-0000-0000D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6" name="Text Box 941">
          <a:extLst>
            <a:ext uri="{FF2B5EF4-FFF2-40B4-BE49-F238E27FC236}">
              <a16:creationId xmlns:a16="http://schemas.microsoft.com/office/drawing/2014/main" id="{00000000-0008-0000-0000-0000E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37" name="Text Box 942">
          <a:extLst>
            <a:ext uri="{FF2B5EF4-FFF2-40B4-BE49-F238E27FC236}">
              <a16:creationId xmlns:a16="http://schemas.microsoft.com/office/drawing/2014/main" id="{00000000-0008-0000-0000-0000E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38" name="Text Box 943">
          <a:extLst>
            <a:ext uri="{FF2B5EF4-FFF2-40B4-BE49-F238E27FC236}">
              <a16:creationId xmlns:a16="http://schemas.microsoft.com/office/drawing/2014/main" id="{00000000-0008-0000-0000-0000E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9" name="Text Box 944">
          <a:extLst>
            <a:ext uri="{FF2B5EF4-FFF2-40B4-BE49-F238E27FC236}">
              <a16:creationId xmlns:a16="http://schemas.microsoft.com/office/drawing/2014/main" id="{00000000-0008-0000-0000-0000E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0" name="Text Box 945">
          <a:extLst>
            <a:ext uri="{FF2B5EF4-FFF2-40B4-BE49-F238E27FC236}">
              <a16:creationId xmlns:a16="http://schemas.microsoft.com/office/drawing/2014/main" id="{00000000-0008-0000-0000-0000E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1" name="Text Box 946">
          <a:extLst>
            <a:ext uri="{FF2B5EF4-FFF2-40B4-BE49-F238E27FC236}">
              <a16:creationId xmlns:a16="http://schemas.microsoft.com/office/drawing/2014/main" id="{00000000-0008-0000-0000-0000E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2" name="Text Box 947">
          <a:extLst>
            <a:ext uri="{FF2B5EF4-FFF2-40B4-BE49-F238E27FC236}">
              <a16:creationId xmlns:a16="http://schemas.microsoft.com/office/drawing/2014/main" id="{00000000-0008-0000-0000-0000E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3" name="Text Box 948">
          <a:extLst>
            <a:ext uri="{FF2B5EF4-FFF2-40B4-BE49-F238E27FC236}">
              <a16:creationId xmlns:a16="http://schemas.microsoft.com/office/drawing/2014/main" id="{00000000-0008-0000-0000-0000E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4" name="Text Box 949">
          <a:extLst>
            <a:ext uri="{FF2B5EF4-FFF2-40B4-BE49-F238E27FC236}">
              <a16:creationId xmlns:a16="http://schemas.microsoft.com/office/drawing/2014/main" id="{00000000-0008-0000-0000-0000E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5" name="Text Box 1006">
          <a:extLst>
            <a:ext uri="{FF2B5EF4-FFF2-40B4-BE49-F238E27FC236}">
              <a16:creationId xmlns:a16="http://schemas.microsoft.com/office/drawing/2014/main" id="{00000000-0008-0000-0000-0000E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6" name="Text Box 1007">
          <a:extLst>
            <a:ext uri="{FF2B5EF4-FFF2-40B4-BE49-F238E27FC236}">
              <a16:creationId xmlns:a16="http://schemas.microsoft.com/office/drawing/2014/main" id="{00000000-0008-0000-0000-0000E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7" name="Text Box 1008">
          <a:extLst>
            <a:ext uri="{FF2B5EF4-FFF2-40B4-BE49-F238E27FC236}">
              <a16:creationId xmlns:a16="http://schemas.microsoft.com/office/drawing/2014/main" id="{00000000-0008-0000-0000-0000E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48" name="Text Box 1009">
          <a:extLst>
            <a:ext uri="{FF2B5EF4-FFF2-40B4-BE49-F238E27FC236}">
              <a16:creationId xmlns:a16="http://schemas.microsoft.com/office/drawing/2014/main" id="{00000000-0008-0000-0000-0000E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9" name="Text Box 1011">
          <a:extLst>
            <a:ext uri="{FF2B5EF4-FFF2-40B4-BE49-F238E27FC236}">
              <a16:creationId xmlns:a16="http://schemas.microsoft.com/office/drawing/2014/main" id="{00000000-0008-0000-0000-0000E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0" name="Text Box 1012">
          <a:extLst>
            <a:ext uri="{FF2B5EF4-FFF2-40B4-BE49-F238E27FC236}">
              <a16:creationId xmlns:a16="http://schemas.microsoft.com/office/drawing/2014/main" id="{00000000-0008-0000-0000-0000E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1" name="Text Box 1013">
          <a:extLst>
            <a:ext uri="{FF2B5EF4-FFF2-40B4-BE49-F238E27FC236}">
              <a16:creationId xmlns:a16="http://schemas.microsoft.com/office/drawing/2014/main" id="{00000000-0008-0000-0000-0000E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2" name="Text Box 1014">
          <a:extLst>
            <a:ext uri="{FF2B5EF4-FFF2-40B4-BE49-F238E27FC236}">
              <a16:creationId xmlns:a16="http://schemas.microsoft.com/office/drawing/2014/main" id="{00000000-0008-0000-0000-0000F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3" name="Text Box 1015">
          <a:extLst>
            <a:ext uri="{FF2B5EF4-FFF2-40B4-BE49-F238E27FC236}">
              <a16:creationId xmlns:a16="http://schemas.microsoft.com/office/drawing/2014/main" id="{00000000-0008-0000-0000-0000F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4" name="Text Box 1016">
          <a:extLst>
            <a:ext uri="{FF2B5EF4-FFF2-40B4-BE49-F238E27FC236}">
              <a16:creationId xmlns:a16="http://schemas.microsoft.com/office/drawing/2014/main" id="{00000000-0008-0000-0000-0000F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5" name="Text Box 1066">
          <a:extLst>
            <a:ext uri="{FF2B5EF4-FFF2-40B4-BE49-F238E27FC236}">
              <a16:creationId xmlns:a16="http://schemas.microsoft.com/office/drawing/2014/main" id="{00000000-0008-0000-0000-0000F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6" name="Text Box 1067">
          <a:extLst>
            <a:ext uri="{FF2B5EF4-FFF2-40B4-BE49-F238E27FC236}">
              <a16:creationId xmlns:a16="http://schemas.microsoft.com/office/drawing/2014/main" id="{00000000-0008-0000-0000-0000F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7" name="Text Box 1068">
          <a:extLst>
            <a:ext uri="{FF2B5EF4-FFF2-40B4-BE49-F238E27FC236}">
              <a16:creationId xmlns:a16="http://schemas.microsoft.com/office/drawing/2014/main" id="{00000000-0008-0000-0000-0000F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8" name="Text Box 1070">
          <a:extLst>
            <a:ext uri="{FF2B5EF4-FFF2-40B4-BE49-F238E27FC236}">
              <a16:creationId xmlns:a16="http://schemas.microsoft.com/office/drawing/2014/main" id="{00000000-0008-0000-0000-0000F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9" name="Text Box 1071">
          <a:extLst>
            <a:ext uri="{FF2B5EF4-FFF2-40B4-BE49-F238E27FC236}">
              <a16:creationId xmlns:a16="http://schemas.microsoft.com/office/drawing/2014/main" id="{00000000-0008-0000-0000-0000F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0" name="Text Box 1072">
          <a:extLst>
            <a:ext uri="{FF2B5EF4-FFF2-40B4-BE49-F238E27FC236}">
              <a16:creationId xmlns:a16="http://schemas.microsoft.com/office/drawing/2014/main" id="{00000000-0008-0000-0000-0000F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1" name="Text Box 1073">
          <a:extLst>
            <a:ext uri="{FF2B5EF4-FFF2-40B4-BE49-F238E27FC236}">
              <a16:creationId xmlns:a16="http://schemas.microsoft.com/office/drawing/2014/main" id="{00000000-0008-0000-0000-0000F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2" name="Text Box 1074">
          <a:extLst>
            <a:ext uri="{FF2B5EF4-FFF2-40B4-BE49-F238E27FC236}">
              <a16:creationId xmlns:a16="http://schemas.microsoft.com/office/drawing/2014/main" id="{00000000-0008-0000-0000-0000F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3" name="Text Box 629">
          <a:extLst>
            <a:ext uri="{FF2B5EF4-FFF2-40B4-BE49-F238E27FC236}">
              <a16:creationId xmlns:a16="http://schemas.microsoft.com/office/drawing/2014/main" id="{00000000-0008-0000-0000-0000FB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4" name="Text Box 630">
          <a:extLst>
            <a:ext uri="{FF2B5EF4-FFF2-40B4-BE49-F238E27FC236}">
              <a16:creationId xmlns:a16="http://schemas.microsoft.com/office/drawing/2014/main" id="{00000000-0008-0000-0000-0000FC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5" name="Text Box 631">
          <a:extLst>
            <a:ext uri="{FF2B5EF4-FFF2-40B4-BE49-F238E27FC236}">
              <a16:creationId xmlns:a16="http://schemas.microsoft.com/office/drawing/2014/main" id="{00000000-0008-0000-0000-0000FD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6" name="Text Box 632">
          <a:extLst>
            <a:ext uri="{FF2B5EF4-FFF2-40B4-BE49-F238E27FC236}">
              <a16:creationId xmlns:a16="http://schemas.microsoft.com/office/drawing/2014/main" id="{00000000-0008-0000-0000-0000FE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7" name="Text Box 633">
          <a:extLst>
            <a:ext uri="{FF2B5EF4-FFF2-40B4-BE49-F238E27FC236}">
              <a16:creationId xmlns:a16="http://schemas.microsoft.com/office/drawing/2014/main" id="{00000000-0008-0000-0000-0000FF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8" name="Text Box 634">
          <a:extLst>
            <a:ext uri="{FF2B5EF4-FFF2-40B4-BE49-F238E27FC236}">
              <a16:creationId xmlns:a16="http://schemas.microsoft.com/office/drawing/2014/main" id="{00000000-0008-0000-0000-00000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9" name="Text Box 635">
          <a:extLst>
            <a:ext uri="{FF2B5EF4-FFF2-40B4-BE49-F238E27FC236}">
              <a16:creationId xmlns:a16="http://schemas.microsoft.com/office/drawing/2014/main" id="{00000000-0008-0000-0000-00000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0" name="Text Box 636">
          <a:extLst>
            <a:ext uri="{FF2B5EF4-FFF2-40B4-BE49-F238E27FC236}">
              <a16:creationId xmlns:a16="http://schemas.microsoft.com/office/drawing/2014/main" id="{00000000-0008-0000-0000-00000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1" name="Text Box 637">
          <a:extLst>
            <a:ext uri="{FF2B5EF4-FFF2-40B4-BE49-F238E27FC236}">
              <a16:creationId xmlns:a16="http://schemas.microsoft.com/office/drawing/2014/main" id="{00000000-0008-0000-0000-00000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2" name="Text Box 797">
          <a:extLst>
            <a:ext uri="{FF2B5EF4-FFF2-40B4-BE49-F238E27FC236}">
              <a16:creationId xmlns:a16="http://schemas.microsoft.com/office/drawing/2014/main" id="{00000000-0008-0000-0000-00000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3" name="Text Box 798">
          <a:extLst>
            <a:ext uri="{FF2B5EF4-FFF2-40B4-BE49-F238E27FC236}">
              <a16:creationId xmlns:a16="http://schemas.microsoft.com/office/drawing/2014/main" id="{00000000-0008-0000-0000-00000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4" name="Text Box 799">
          <a:extLst>
            <a:ext uri="{FF2B5EF4-FFF2-40B4-BE49-F238E27FC236}">
              <a16:creationId xmlns:a16="http://schemas.microsoft.com/office/drawing/2014/main" id="{00000000-0008-0000-0000-00000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5" name="Text Box 801">
          <a:extLst>
            <a:ext uri="{FF2B5EF4-FFF2-40B4-BE49-F238E27FC236}">
              <a16:creationId xmlns:a16="http://schemas.microsoft.com/office/drawing/2014/main" id="{00000000-0008-0000-0000-000007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6" name="Text Box 802">
          <a:extLst>
            <a:ext uri="{FF2B5EF4-FFF2-40B4-BE49-F238E27FC236}">
              <a16:creationId xmlns:a16="http://schemas.microsoft.com/office/drawing/2014/main" id="{00000000-0008-0000-0000-000008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7" name="Text Box 803">
          <a:extLst>
            <a:ext uri="{FF2B5EF4-FFF2-40B4-BE49-F238E27FC236}">
              <a16:creationId xmlns:a16="http://schemas.microsoft.com/office/drawing/2014/main" id="{00000000-0008-0000-0000-00000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8" name="Text Box 804">
          <a:extLst>
            <a:ext uri="{FF2B5EF4-FFF2-40B4-BE49-F238E27FC236}">
              <a16:creationId xmlns:a16="http://schemas.microsoft.com/office/drawing/2014/main" id="{00000000-0008-0000-0000-00000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9" name="Text Box 805">
          <a:extLst>
            <a:ext uri="{FF2B5EF4-FFF2-40B4-BE49-F238E27FC236}">
              <a16:creationId xmlns:a16="http://schemas.microsoft.com/office/drawing/2014/main" id="{00000000-0008-0000-0000-00000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0" name="Text Box 806">
          <a:extLst>
            <a:ext uri="{FF2B5EF4-FFF2-40B4-BE49-F238E27FC236}">
              <a16:creationId xmlns:a16="http://schemas.microsoft.com/office/drawing/2014/main" id="{00000000-0008-0000-0000-00000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1" name="Text Box 807">
          <a:extLst>
            <a:ext uri="{FF2B5EF4-FFF2-40B4-BE49-F238E27FC236}">
              <a16:creationId xmlns:a16="http://schemas.microsoft.com/office/drawing/2014/main" id="{00000000-0008-0000-0000-00000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2" name="Text Box 808">
          <a:extLst>
            <a:ext uri="{FF2B5EF4-FFF2-40B4-BE49-F238E27FC236}">
              <a16:creationId xmlns:a16="http://schemas.microsoft.com/office/drawing/2014/main" id="{00000000-0008-0000-0000-00000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3" name="Text Box 868">
          <a:extLst>
            <a:ext uri="{FF2B5EF4-FFF2-40B4-BE49-F238E27FC236}">
              <a16:creationId xmlns:a16="http://schemas.microsoft.com/office/drawing/2014/main" id="{00000000-0008-0000-0000-00000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4" name="Text Box 869">
          <a:extLst>
            <a:ext uri="{FF2B5EF4-FFF2-40B4-BE49-F238E27FC236}">
              <a16:creationId xmlns:a16="http://schemas.microsoft.com/office/drawing/2014/main" id="{00000000-0008-0000-0000-00001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5" name="Text Box 870">
          <a:extLst>
            <a:ext uri="{FF2B5EF4-FFF2-40B4-BE49-F238E27FC236}">
              <a16:creationId xmlns:a16="http://schemas.microsoft.com/office/drawing/2014/main" id="{00000000-0008-0000-0000-00001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6" name="Text Box 871">
          <a:extLst>
            <a:ext uri="{FF2B5EF4-FFF2-40B4-BE49-F238E27FC236}">
              <a16:creationId xmlns:a16="http://schemas.microsoft.com/office/drawing/2014/main" id="{00000000-0008-0000-0000-00001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7" name="Text Box 872">
          <a:extLst>
            <a:ext uri="{FF2B5EF4-FFF2-40B4-BE49-F238E27FC236}">
              <a16:creationId xmlns:a16="http://schemas.microsoft.com/office/drawing/2014/main" id="{00000000-0008-0000-0000-000013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8" name="Text Box 873">
          <a:extLst>
            <a:ext uri="{FF2B5EF4-FFF2-40B4-BE49-F238E27FC236}">
              <a16:creationId xmlns:a16="http://schemas.microsoft.com/office/drawing/2014/main" id="{00000000-0008-0000-0000-00001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9" name="Text Box 874">
          <a:extLst>
            <a:ext uri="{FF2B5EF4-FFF2-40B4-BE49-F238E27FC236}">
              <a16:creationId xmlns:a16="http://schemas.microsoft.com/office/drawing/2014/main" id="{00000000-0008-0000-0000-00001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0" name="Text Box 875">
          <a:extLst>
            <a:ext uri="{FF2B5EF4-FFF2-40B4-BE49-F238E27FC236}">
              <a16:creationId xmlns:a16="http://schemas.microsoft.com/office/drawing/2014/main" id="{00000000-0008-0000-0000-00001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1" name="Text Box 876">
          <a:extLst>
            <a:ext uri="{FF2B5EF4-FFF2-40B4-BE49-F238E27FC236}">
              <a16:creationId xmlns:a16="http://schemas.microsoft.com/office/drawing/2014/main" id="{00000000-0008-0000-0000-00001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2" name="Text Box 877">
          <a:extLst>
            <a:ext uri="{FF2B5EF4-FFF2-40B4-BE49-F238E27FC236}">
              <a16:creationId xmlns:a16="http://schemas.microsoft.com/office/drawing/2014/main" id="{00000000-0008-0000-0000-00001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3" name="Text Box 878">
          <a:extLst>
            <a:ext uri="{FF2B5EF4-FFF2-40B4-BE49-F238E27FC236}">
              <a16:creationId xmlns:a16="http://schemas.microsoft.com/office/drawing/2014/main" id="{00000000-0008-0000-0000-00001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4" name="Text Box 879">
          <a:extLst>
            <a:ext uri="{FF2B5EF4-FFF2-40B4-BE49-F238E27FC236}">
              <a16:creationId xmlns:a16="http://schemas.microsoft.com/office/drawing/2014/main" id="{00000000-0008-0000-0000-00001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5" name="Text Box 939">
          <a:extLst>
            <a:ext uri="{FF2B5EF4-FFF2-40B4-BE49-F238E27FC236}">
              <a16:creationId xmlns:a16="http://schemas.microsoft.com/office/drawing/2014/main" id="{00000000-0008-0000-0000-00001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6" name="Text Box 940">
          <a:extLst>
            <a:ext uri="{FF2B5EF4-FFF2-40B4-BE49-F238E27FC236}">
              <a16:creationId xmlns:a16="http://schemas.microsoft.com/office/drawing/2014/main" id="{00000000-0008-0000-0000-00001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7" name="Text Box 941">
          <a:extLst>
            <a:ext uri="{FF2B5EF4-FFF2-40B4-BE49-F238E27FC236}">
              <a16:creationId xmlns:a16="http://schemas.microsoft.com/office/drawing/2014/main" id="{00000000-0008-0000-0000-00001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8" name="Text Box 942">
          <a:extLst>
            <a:ext uri="{FF2B5EF4-FFF2-40B4-BE49-F238E27FC236}">
              <a16:creationId xmlns:a16="http://schemas.microsoft.com/office/drawing/2014/main" id="{00000000-0008-0000-0000-00001E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9" name="Text Box 943">
          <a:extLst>
            <a:ext uri="{FF2B5EF4-FFF2-40B4-BE49-F238E27FC236}">
              <a16:creationId xmlns:a16="http://schemas.microsoft.com/office/drawing/2014/main" id="{00000000-0008-0000-0000-00001F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0" name="Text Box 944">
          <a:extLst>
            <a:ext uri="{FF2B5EF4-FFF2-40B4-BE49-F238E27FC236}">
              <a16:creationId xmlns:a16="http://schemas.microsoft.com/office/drawing/2014/main" id="{00000000-0008-0000-0000-00002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1" name="Text Box 945">
          <a:extLst>
            <a:ext uri="{FF2B5EF4-FFF2-40B4-BE49-F238E27FC236}">
              <a16:creationId xmlns:a16="http://schemas.microsoft.com/office/drawing/2014/main" id="{00000000-0008-0000-0000-00002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2" name="Text Box 946">
          <a:extLst>
            <a:ext uri="{FF2B5EF4-FFF2-40B4-BE49-F238E27FC236}">
              <a16:creationId xmlns:a16="http://schemas.microsoft.com/office/drawing/2014/main" id="{00000000-0008-0000-0000-00002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3" name="Text Box 947">
          <a:extLst>
            <a:ext uri="{FF2B5EF4-FFF2-40B4-BE49-F238E27FC236}">
              <a16:creationId xmlns:a16="http://schemas.microsoft.com/office/drawing/2014/main" id="{00000000-0008-0000-0000-00002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4" name="Text Box 948">
          <a:extLst>
            <a:ext uri="{FF2B5EF4-FFF2-40B4-BE49-F238E27FC236}">
              <a16:creationId xmlns:a16="http://schemas.microsoft.com/office/drawing/2014/main" id="{00000000-0008-0000-0000-00002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5" name="Text Box 949">
          <a:extLst>
            <a:ext uri="{FF2B5EF4-FFF2-40B4-BE49-F238E27FC236}">
              <a16:creationId xmlns:a16="http://schemas.microsoft.com/office/drawing/2014/main" id="{00000000-0008-0000-0000-00002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6" name="Text Box 1006">
          <a:extLst>
            <a:ext uri="{FF2B5EF4-FFF2-40B4-BE49-F238E27FC236}">
              <a16:creationId xmlns:a16="http://schemas.microsoft.com/office/drawing/2014/main" id="{00000000-0008-0000-0000-00002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7" name="Text Box 1007">
          <a:extLst>
            <a:ext uri="{FF2B5EF4-FFF2-40B4-BE49-F238E27FC236}">
              <a16:creationId xmlns:a16="http://schemas.microsoft.com/office/drawing/2014/main" id="{00000000-0008-0000-0000-00002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8" name="Text Box 1008">
          <a:extLst>
            <a:ext uri="{FF2B5EF4-FFF2-40B4-BE49-F238E27FC236}">
              <a16:creationId xmlns:a16="http://schemas.microsoft.com/office/drawing/2014/main" id="{00000000-0008-0000-0000-00002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09" name="Text Box 1009">
          <a:extLst>
            <a:ext uri="{FF2B5EF4-FFF2-40B4-BE49-F238E27FC236}">
              <a16:creationId xmlns:a16="http://schemas.microsoft.com/office/drawing/2014/main" id="{00000000-0008-0000-0000-000029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0" name="Text Box 1011">
          <a:extLst>
            <a:ext uri="{FF2B5EF4-FFF2-40B4-BE49-F238E27FC236}">
              <a16:creationId xmlns:a16="http://schemas.microsoft.com/office/drawing/2014/main" id="{00000000-0008-0000-0000-00002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1" name="Text Box 1012">
          <a:extLst>
            <a:ext uri="{FF2B5EF4-FFF2-40B4-BE49-F238E27FC236}">
              <a16:creationId xmlns:a16="http://schemas.microsoft.com/office/drawing/2014/main" id="{00000000-0008-0000-0000-00002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2" name="Text Box 1013">
          <a:extLst>
            <a:ext uri="{FF2B5EF4-FFF2-40B4-BE49-F238E27FC236}">
              <a16:creationId xmlns:a16="http://schemas.microsoft.com/office/drawing/2014/main" id="{00000000-0008-0000-0000-00002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3" name="Text Box 1014">
          <a:extLst>
            <a:ext uri="{FF2B5EF4-FFF2-40B4-BE49-F238E27FC236}">
              <a16:creationId xmlns:a16="http://schemas.microsoft.com/office/drawing/2014/main" id="{00000000-0008-0000-0000-00002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4" name="Text Box 1015">
          <a:extLst>
            <a:ext uri="{FF2B5EF4-FFF2-40B4-BE49-F238E27FC236}">
              <a16:creationId xmlns:a16="http://schemas.microsoft.com/office/drawing/2014/main" id="{00000000-0008-0000-0000-00002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5" name="Text Box 1016">
          <a:extLst>
            <a:ext uri="{FF2B5EF4-FFF2-40B4-BE49-F238E27FC236}">
              <a16:creationId xmlns:a16="http://schemas.microsoft.com/office/drawing/2014/main" id="{00000000-0008-0000-0000-00002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6" name="Text Box 1066">
          <a:extLst>
            <a:ext uri="{FF2B5EF4-FFF2-40B4-BE49-F238E27FC236}">
              <a16:creationId xmlns:a16="http://schemas.microsoft.com/office/drawing/2014/main" id="{00000000-0008-0000-0000-00003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7" name="Text Box 1067">
          <a:extLst>
            <a:ext uri="{FF2B5EF4-FFF2-40B4-BE49-F238E27FC236}">
              <a16:creationId xmlns:a16="http://schemas.microsoft.com/office/drawing/2014/main" id="{00000000-0008-0000-0000-00003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8" name="Text Box 1068">
          <a:extLst>
            <a:ext uri="{FF2B5EF4-FFF2-40B4-BE49-F238E27FC236}">
              <a16:creationId xmlns:a16="http://schemas.microsoft.com/office/drawing/2014/main" id="{00000000-0008-0000-0000-00003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9" name="Text Box 1070">
          <a:extLst>
            <a:ext uri="{FF2B5EF4-FFF2-40B4-BE49-F238E27FC236}">
              <a16:creationId xmlns:a16="http://schemas.microsoft.com/office/drawing/2014/main" id="{00000000-0008-0000-0000-00003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0" name="Text Box 1071">
          <a:extLst>
            <a:ext uri="{FF2B5EF4-FFF2-40B4-BE49-F238E27FC236}">
              <a16:creationId xmlns:a16="http://schemas.microsoft.com/office/drawing/2014/main" id="{00000000-0008-0000-0000-00003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1" name="Text Box 1072">
          <a:extLst>
            <a:ext uri="{FF2B5EF4-FFF2-40B4-BE49-F238E27FC236}">
              <a16:creationId xmlns:a16="http://schemas.microsoft.com/office/drawing/2014/main" id="{00000000-0008-0000-0000-00003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2" name="Text Box 1073">
          <a:extLst>
            <a:ext uri="{FF2B5EF4-FFF2-40B4-BE49-F238E27FC236}">
              <a16:creationId xmlns:a16="http://schemas.microsoft.com/office/drawing/2014/main" id="{00000000-0008-0000-0000-00003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3" name="Text Box 1074">
          <a:extLst>
            <a:ext uri="{FF2B5EF4-FFF2-40B4-BE49-F238E27FC236}">
              <a16:creationId xmlns:a16="http://schemas.microsoft.com/office/drawing/2014/main" id="{00000000-0008-0000-0000-00003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4" name="Text Box 629">
          <a:extLst>
            <a:ext uri="{FF2B5EF4-FFF2-40B4-BE49-F238E27FC236}">
              <a16:creationId xmlns:a16="http://schemas.microsoft.com/office/drawing/2014/main" id="{00000000-0008-0000-0000-00003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5" name="Text Box 630">
          <a:extLst>
            <a:ext uri="{FF2B5EF4-FFF2-40B4-BE49-F238E27FC236}">
              <a16:creationId xmlns:a16="http://schemas.microsoft.com/office/drawing/2014/main" id="{00000000-0008-0000-0000-00003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6" name="Text Box 631">
          <a:extLst>
            <a:ext uri="{FF2B5EF4-FFF2-40B4-BE49-F238E27FC236}">
              <a16:creationId xmlns:a16="http://schemas.microsoft.com/office/drawing/2014/main" id="{00000000-0008-0000-0000-00003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7" name="Text Box 632">
          <a:extLst>
            <a:ext uri="{FF2B5EF4-FFF2-40B4-BE49-F238E27FC236}">
              <a16:creationId xmlns:a16="http://schemas.microsoft.com/office/drawing/2014/main" id="{00000000-0008-0000-0000-00003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8" name="Text Box 633">
          <a:extLst>
            <a:ext uri="{FF2B5EF4-FFF2-40B4-BE49-F238E27FC236}">
              <a16:creationId xmlns:a16="http://schemas.microsoft.com/office/drawing/2014/main" id="{00000000-0008-0000-0000-00003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9" name="Text Box 634">
          <a:extLst>
            <a:ext uri="{FF2B5EF4-FFF2-40B4-BE49-F238E27FC236}">
              <a16:creationId xmlns:a16="http://schemas.microsoft.com/office/drawing/2014/main" id="{00000000-0008-0000-0000-00003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0" name="Text Box 635">
          <a:extLst>
            <a:ext uri="{FF2B5EF4-FFF2-40B4-BE49-F238E27FC236}">
              <a16:creationId xmlns:a16="http://schemas.microsoft.com/office/drawing/2014/main" id="{00000000-0008-0000-0000-00003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1" name="Text Box 636">
          <a:extLst>
            <a:ext uri="{FF2B5EF4-FFF2-40B4-BE49-F238E27FC236}">
              <a16:creationId xmlns:a16="http://schemas.microsoft.com/office/drawing/2014/main" id="{00000000-0008-0000-0000-00003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2" name="Text Box 637">
          <a:extLst>
            <a:ext uri="{FF2B5EF4-FFF2-40B4-BE49-F238E27FC236}">
              <a16:creationId xmlns:a16="http://schemas.microsoft.com/office/drawing/2014/main" id="{00000000-0008-0000-0000-00004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3" name="Text Box 797">
          <a:extLst>
            <a:ext uri="{FF2B5EF4-FFF2-40B4-BE49-F238E27FC236}">
              <a16:creationId xmlns:a16="http://schemas.microsoft.com/office/drawing/2014/main" id="{00000000-0008-0000-0000-00004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4" name="Text Box 798">
          <a:extLst>
            <a:ext uri="{FF2B5EF4-FFF2-40B4-BE49-F238E27FC236}">
              <a16:creationId xmlns:a16="http://schemas.microsoft.com/office/drawing/2014/main" id="{00000000-0008-0000-0000-00004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5" name="Text Box 799">
          <a:extLst>
            <a:ext uri="{FF2B5EF4-FFF2-40B4-BE49-F238E27FC236}">
              <a16:creationId xmlns:a16="http://schemas.microsoft.com/office/drawing/2014/main" id="{00000000-0008-0000-0000-00004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6" name="Text Box 800">
          <a:extLst>
            <a:ext uri="{FF2B5EF4-FFF2-40B4-BE49-F238E27FC236}">
              <a16:creationId xmlns:a16="http://schemas.microsoft.com/office/drawing/2014/main" id="{00000000-0008-0000-0000-00004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7" name="Text Box 801">
          <a:extLst>
            <a:ext uri="{FF2B5EF4-FFF2-40B4-BE49-F238E27FC236}">
              <a16:creationId xmlns:a16="http://schemas.microsoft.com/office/drawing/2014/main" id="{00000000-0008-0000-0000-000045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8" name="Text Box 802">
          <a:extLst>
            <a:ext uri="{FF2B5EF4-FFF2-40B4-BE49-F238E27FC236}">
              <a16:creationId xmlns:a16="http://schemas.microsoft.com/office/drawing/2014/main" id="{00000000-0008-0000-0000-000046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9" name="Text Box 803">
          <a:extLst>
            <a:ext uri="{FF2B5EF4-FFF2-40B4-BE49-F238E27FC236}">
              <a16:creationId xmlns:a16="http://schemas.microsoft.com/office/drawing/2014/main" id="{00000000-0008-0000-0000-00004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0" name="Text Box 804">
          <a:extLst>
            <a:ext uri="{FF2B5EF4-FFF2-40B4-BE49-F238E27FC236}">
              <a16:creationId xmlns:a16="http://schemas.microsoft.com/office/drawing/2014/main" id="{00000000-0008-0000-0000-00004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1" name="Text Box 805">
          <a:extLst>
            <a:ext uri="{FF2B5EF4-FFF2-40B4-BE49-F238E27FC236}">
              <a16:creationId xmlns:a16="http://schemas.microsoft.com/office/drawing/2014/main" id="{00000000-0008-0000-0000-00004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2" name="Text Box 806">
          <a:extLst>
            <a:ext uri="{FF2B5EF4-FFF2-40B4-BE49-F238E27FC236}">
              <a16:creationId xmlns:a16="http://schemas.microsoft.com/office/drawing/2014/main" id="{00000000-0008-0000-0000-00004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3" name="Text Box 807">
          <a:extLst>
            <a:ext uri="{FF2B5EF4-FFF2-40B4-BE49-F238E27FC236}">
              <a16:creationId xmlns:a16="http://schemas.microsoft.com/office/drawing/2014/main" id="{00000000-0008-0000-0000-00004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4" name="Text Box 808">
          <a:extLst>
            <a:ext uri="{FF2B5EF4-FFF2-40B4-BE49-F238E27FC236}">
              <a16:creationId xmlns:a16="http://schemas.microsoft.com/office/drawing/2014/main" id="{00000000-0008-0000-0000-00004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5" name="Text Box 868">
          <a:extLst>
            <a:ext uri="{FF2B5EF4-FFF2-40B4-BE49-F238E27FC236}">
              <a16:creationId xmlns:a16="http://schemas.microsoft.com/office/drawing/2014/main" id="{00000000-0008-0000-0000-00004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6" name="Text Box 869">
          <a:extLst>
            <a:ext uri="{FF2B5EF4-FFF2-40B4-BE49-F238E27FC236}">
              <a16:creationId xmlns:a16="http://schemas.microsoft.com/office/drawing/2014/main" id="{00000000-0008-0000-0000-00004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7" name="Text Box 870">
          <a:extLst>
            <a:ext uri="{FF2B5EF4-FFF2-40B4-BE49-F238E27FC236}">
              <a16:creationId xmlns:a16="http://schemas.microsoft.com/office/drawing/2014/main" id="{00000000-0008-0000-0000-00004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8" name="Text Box 871">
          <a:extLst>
            <a:ext uri="{FF2B5EF4-FFF2-40B4-BE49-F238E27FC236}">
              <a16:creationId xmlns:a16="http://schemas.microsoft.com/office/drawing/2014/main" id="{00000000-0008-0000-0000-000050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9" name="Text Box 872">
          <a:extLst>
            <a:ext uri="{FF2B5EF4-FFF2-40B4-BE49-F238E27FC236}">
              <a16:creationId xmlns:a16="http://schemas.microsoft.com/office/drawing/2014/main" id="{00000000-0008-0000-0000-000051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50" name="Text Box 873">
          <a:extLst>
            <a:ext uri="{FF2B5EF4-FFF2-40B4-BE49-F238E27FC236}">
              <a16:creationId xmlns:a16="http://schemas.microsoft.com/office/drawing/2014/main" id="{00000000-0008-0000-0000-00005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1" name="Text Box 874">
          <a:extLst>
            <a:ext uri="{FF2B5EF4-FFF2-40B4-BE49-F238E27FC236}">
              <a16:creationId xmlns:a16="http://schemas.microsoft.com/office/drawing/2014/main" id="{00000000-0008-0000-0000-00005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2" name="Text Box 875">
          <a:extLst>
            <a:ext uri="{FF2B5EF4-FFF2-40B4-BE49-F238E27FC236}">
              <a16:creationId xmlns:a16="http://schemas.microsoft.com/office/drawing/2014/main" id="{00000000-0008-0000-0000-00005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3" name="Text Box 876">
          <a:extLst>
            <a:ext uri="{FF2B5EF4-FFF2-40B4-BE49-F238E27FC236}">
              <a16:creationId xmlns:a16="http://schemas.microsoft.com/office/drawing/2014/main" id="{00000000-0008-0000-0000-00005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4" name="Text Box 877">
          <a:extLst>
            <a:ext uri="{FF2B5EF4-FFF2-40B4-BE49-F238E27FC236}">
              <a16:creationId xmlns:a16="http://schemas.microsoft.com/office/drawing/2014/main" id="{00000000-0008-0000-0000-00005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5" name="Text Box 878">
          <a:extLst>
            <a:ext uri="{FF2B5EF4-FFF2-40B4-BE49-F238E27FC236}">
              <a16:creationId xmlns:a16="http://schemas.microsoft.com/office/drawing/2014/main" id="{00000000-0008-0000-0000-00005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6" name="Text Box 879">
          <a:extLst>
            <a:ext uri="{FF2B5EF4-FFF2-40B4-BE49-F238E27FC236}">
              <a16:creationId xmlns:a16="http://schemas.microsoft.com/office/drawing/2014/main" id="{00000000-0008-0000-0000-00005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7" name="Text Box 939">
          <a:extLst>
            <a:ext uri="{FF2B5EF4-FFF2-40B4-BE49-F238E27FC236}">
              <a16:creationId xmlns:a16="http://schemas.microsoft.com/office/drawing/2014/main" id="{00000000-0008-0000-0000-00005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8" name="Text Box 940">
          <a:extLst>
            <a:ext uri="{FF2B5EF4-FFF2-40B4-BE49-F238E27FC236}">
              <a16:creationId xmlns:a16="http://schemas.microsoft.com/office/drawing/2014/main" id="{00000000-0008-0000-0000-00005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9" name="Text Box 941">
          <a:extLst>
            <a:ext uri="{FF2B5EF4-FFF2-40B4-BE49-F238E27FC236}">
              <a16:creationId xmlns:a16="http://schemas.microsoft.com/office/drawing/2014/main" id="{00000000-0008-0000-0000-00005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60" name="Text Box 942">
          <a:extLst>
            <a:ext uri="{FF2B5EF4-FFF2-40B4-BE49-F238E27FC236}">
              <a16:creationId xmlns:a16="http://schemas.microsoft.com/office/drawing/2014/main" id="{00000000-0008-0000-0000-00005C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1" name="Text Box 944">
          <a:extLst>
            <a:ext uri="{FF2B5EF4-FFF2-40B4-BE49-F238E27FC236}">
              <a16:creationId xmlns:a16="http://schemas.microsoft.com/office/drawing/2014/main" id="{00000000-0008-0000-0000-00005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2" name="Text Box 945">
          <a:extLst>
            <a:ext uri="{FF2B5EF4-FFF2-40B4-BE49-F238E27FC236}">
              <a16:creationId xmlns:a16="http://schemas.microsoft.com/office/drawing/2014/main" id="{00000000-0008-0000-0000-00005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3" name="Text Box 946">
          <a:extLst>
            <a:ext uri="{FF2B5EF4-FFF2-40B4-BE49-F238E27FC236}">
              <a16:creationId xmlns:a16="http://schemas.microsoft.com/office/drawing/2014/main" id="{00000000-0008-0000-0000-00005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4" name="Text Box 947">
          <a:extLst>
            <a:ext uri="{FF2B5EF4-FFF2-40B4-BE49-F238E27FC236}">
              <a16:creationId xmlns:a16="http://schemas.microsoft.com/office/drawing/2014/main" id="{00000000-0008-0000-0000-00006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5" name="Text Box 948">
          <a:extLst>
            <a:ext uri="{FF2B5EF4-FFF2-40B4-BE49-F238E27FC236}">
              <a16:creationId xmlns:a16="http://schemas.microsoft.com/office/drawing/2014/main" id="{00000000-0008-0000-0000-00006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6" name="Text Box 949">
          <a:extLst>
            <a:ext uri="{FF2B5EF4-FFF2-40B4-BE49-F238E27FC236}">
              <a16:creationId xmlns:a16="http://schemas.microsoft.com/office/drawing/2014/main" id="{00000000-0008-0000-0000-00006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7" name="Text Box 1006">
          <a:extLst>
            <a:ext uri="{FF2B5EF4-FFF2-40B4-BE49-F238E27FC236}">
              <a16:creationId xmlns:a16="http://schemas.microsoft.com/office/drawing/2014/main" id="{00000000-0008-0000-0000-00006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8" name="Text Box 1007">
          <a:extLst>
            <a:ext uri="{FF2B5EF4-FFF2-40B4-BE49-F238E27FC236}">
              <a16:creationId xmlns:a16="http://schemas.microsoft.com/office/drawing/2014/main" id="{00000000-0008-0000-0000-00006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9" name="Text Box 1008">
          <a:extLst>
            <a:ext uri="{FF2B5EF4-FFF2-40B4-BE49-F238E27FC236}">
              <a16:creationId xmlns:a16="http://schemas.microsoft.com/office/drawing/2014/main" id="{00000000-0008-0000-0000-00006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0" name="Text Box 1011">
          <a:extLst>
            <a:ext uri="{FF2B5EF4-FFF2-40B4-BE49-F238E27FC236}">
              <a16:creationId xmlns:a16="http://schemas.microsoft.com/office/drawing/2014/main" id="{00000000-0008-0000-0000-00006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1" name="Text Box 1012">
          <a:extLst>
            <a:ext uri="{FF2B5EF4-FFF2-40B4-BE49-F238E27FC236}">
              <a16:creationId xmlns:a16="http://schemas.microsoft.com/office/drawing/2014/main" id="{00000000-0008-0000-0000-00006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2" name="Text Box 1013">
          <a:extLst>
            <a:ext uri="{FF2B5EF4-FFF2-40B4-BE49-F238E27FC236}">
              <a16:creationId xmlns:a16="http://schemas.microsoft.com/office/drawing/2014/main" id="{00000000-0008-0000-0000-00006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3" name="Text Box 1014">
          <a:extLst>
            <a:ext uri="{FF2B5EF4-FFF2-40B4-BE49-F238E27FC236}">
              <a16:creationId xmlns:a16="http://schemas.microsoft.com/office/drawing/2014/main" id="{00000000-0008-0000-0000-00006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4" name="Text Box 1015">
          <a:extLst>
            <a:ext uri="{FF2B5EF4-FFF2-40B4-BE49-F238E27FC236}">
              <a16:creationId xmlns:a16="http://schemas.microsoft.com/office/drawing/2014/main" id="{00000000-0008-0000-0000-00006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5" name="Text Box 1016">
          <a:extLst>
            <a:ext uri="{FF2B5EF4-FFF2-40B4-BE49-F238E27FC236}">
              <a16:creationId xmlns:a16="http://schemas.microsoft.com/office/drawing/2014/main" id="{00000000-0008-0000-0000-00006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6" name="Text Box 1066">
          <a:extLst>
            <a:ext uri="{FF2B5EF4-FFF2-40B4-BE49-F238E27FC236}">
              <a16:creationId xmlns:a16="http://schemas.microsoft.com/office/drawing/2014/main" id="{00000000-0008-0000-0000-00006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7" name="Text Box 1067">
          <a:extLst>
            <a:ext uri="{FF2B5EF4-FFF2-40B4-BE49-F238E27FC236}">
              <a16:creationId xmlns:a16="http://schemas.microsoft.com/office/drawing/2014/main" id="{00000000-0008-0000-0000-00006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8" name="Text Box 1068">
          <a:extLst>
            <a:ext uri="{FF2B5EF4-FFF2-40B4-BE49-F238E27FC236}">
              <a16:creationId xmlns:a16="http://schemas.microsoft.com/office/drawing/2014/main" id="{00000000-0008-0000-0000-00006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9" name="Text Box 1070">
          <a:extLst>
            <a:ext uri="{FF2B5EF4-FFF2-40B4-BE49-F238E27FC236}">
              <a16:creationId xmlns:a16="http://schemas.microsoft.com/office/drawing/2014/main" id="{00000000-0008-0000-0000-00006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0" name="Text Box 1071">
          <a:extLst>
            <a:ext uri="{FF2B5EF4-FFF2-40B4-BE49-F238E27FC236}">
              <a16:creationId xmlns:a16="http://schemas.microsoft.com/office/drawing/2014/main" id="{00000000-0008-0000-0000-00007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1" name="Text Box 1072">
          <a:extLst>
            <a:ext uri="{FF2B5EF4-FFF2-40B4-BE49-F238E27FC236}">
              <a16:creationId xmlns:a16="http://schemas.microsoft.com/office/drawing/2014/main" id="{00000000-0008-0000-0000-00007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2" name="Text Box 1073">
          <a:extLst>
            <a:ext uri="{FF2B5EF4-FFF2-40B4-BE49-F238E27FC236}">
              <a16:creationId xmlns:a16="http://schemas.microsoft.com/office/drawing/2014/main" id="{00000000-0008-0000-0000-00007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3" name="Text Box 1074">
          <a:extLst>
            <a:ext uri="{FF2B5EF4-FFF2-40B4-BE49-F238E27FC236}">
              <a16:creationId xmlns:a16="http://schemas.microsoft.com/office/drawing/2014/main" id="{00000000-0008-0000-0000-00007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4" name="Text Box 629">
          <a:extLst>
            <a:ext uri="{FF2B5EF4-FFF2-40B4-BE49-F238E27FC236}">
              <a16:creationId xmlns:a16="http://schemas.microsoft.com/office/drawing/2014/main" id="{00000000-0008-0000-0000-00007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5" name="Text Box 630">
          <a:extLst>
            <a:ext uri="{FF2B5EF4-FFF2-40B4-BE49-F238E27FC236}">
              <a16:creationId xmlns:a16="http://schemas.microsoft.com/office/drawing/2014/main" id="{00000000-0008-0000-0000-00007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6" name="Text Box 631">
          <a:extLst>
            <a:ext uri="{FF2B5EF4-FFF2-40B4-BE49-F238E27FC236}">
              <a16:creationId xmlns:a16="http://schemas.microsoft.com/office/drawing/2014/main" id="{00000000-0008-0000-0000-00007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7" name="Text Box 632">
          <a:extLst>
            <a:ext uri="{FF2B5EF4-FFF2-40B4-BE49-F238E27FC236}">
              <a16:creationId xmlns:a16="http://schemas.microsoft.com/office/drawing/2014/main" id="{00000000-0008-0000-0000-00007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8" name="Text Box 633">
          <a:extLst>
            <a:ext uri="{FF2B5EF4-FFF2-40B4-BE49-F238E27FC236}">
              <a16:creationId xmlns:a16="http://schemas.microsoft.com/office/drawing/2014/main" id="{00000000-0008-0000-0000-00007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9" name="Text Box 634">
          <a:extLst>
            <a:ext uri="{FF2B5EF4-FFF2-40B4-BE49-F238E27FC236}">
              <a16:creationId xmlns:a16="http://schemas.microsoft.com/office/drawing/2014/main" id="{00000000-0008-0000-0000-00007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0" name="Text Box 635">
          <a:extLst>
            <a:ext uri="{FF2B5EF4-FFF2-40B4-BE49-F238E27FC236}">
              <a16:creationId xmlns:a16="http://schemas.microsoft.com/office/drawing/2014/main" id="{00000000-0008-0000-0000-00007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1" name="Text Box 636">
          <a:extLst>
            <a:ext uri="{FF2B5EF4-FFF2-40B4-BE49-F238E27FC236}">
              <a16:creationId xmlns:a16="http://schemas.microsoft.com/office/drawing/2014/main" id="{00000000-0008-0000-0000-00007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2" name="Text Box 637">
          <a:extLst>
            <a:ext uri="{FF2B5EF4-FFF2-40B4-BE49-F238E27FC236}">
              <a16:creationId xmlns:a16="http://schemas.microsoft.com/office/drawing/2014/main" id="{00000000-0008-0000-0000-00007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3" name="Text Box 797">
          <a:extLst>
            <a:ext uri="{FF2B5EF4-FFF2-40B4-BE49-F238E27FC236}">
              <a16:creationId xmlns:a16="http://schemas.microsoft.com/office/drawing/2014/main" id="{00000000-0008-0000-0000-00007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4" name="Text Box 798">
          <a:extLst>
            <a:ext uri="{FF2B5EF4-FFF2-40B4-BE49-F238E27FC236}">
              <a16:creationId xmlns:a16="http://schemas.microsoft.com/office/drawing/2014/main" id="{00000000-0008-0000-0000-00007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5" name="Text Box 799">
          <a:extLst>
            <a:ext uri="{FF2B5EF4-FFF2-40B4-BE49-F238E27FC236}">
              <a16:creationId xmlns:a16="http://schemas.microsoft.com/office/drawing/2014/main" id="{00000000-0008-0000-0000-00007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6" name="Text Box 800">
          <a:extLst>
            <a:ext uri="{FF2B5EF4-FFF2-40B4-BE49-F238E27FC236}">
              <a16:creationId xmlns:a16="http://schemas.microsoft.com/office/drawing/2014/main" id="{00000000-0008-0000-0000-00008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7" name="Text Box 801">
          <a:extLst>
            <a:ext uri="{FF2B5EF4-FFF2-40B4-BE49-F238E27FC236}">
              <a16:creationId xmlns:a16="http://schemas.microsoft.com/office/drawing/2014/main" id="{00000000-0008-0000-0000-00008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8" name="Text Box 802">
          <a:extLst>
            <a:ext uri="{FF2B5EF4-FFF2-40B4-BE49-F238E27FC236}">
              <a16:creationId xmlns:a16="http://schemas.microsoft.com/office/drawing/2014/main" id="{00000000-0008-0000-0000-000082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9" name="Text Box 803">
          <a:extLst>
            <a:ext uri="{FF2B5EF4-FFF2-40B4-BE49-F238E27FC236}">
              <a16:creationId xmlns:a16="http://schemas.microsoft.com/office/drawing/2014/main" id="{00000000-0008-0000-0000-00008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0" name="Text Box 804">
          <a:extLst>
            <a:ext uri="{FF2B5EF4-FFF2-40B4-BE49-F238E27FC236}">
              <a16:creationId xmlns:a16="http://schemas.microsoft.com/office/drawing/2014/main" id="{00000000-0008-0000-0000-00008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1" name="Text Box 805">
          <a:extLst>
            <a:ext uri="{FF2B5EF4-FFF2-40B4-BE49-F238E27FC236}">
              <a16:creationId xmlns:a16="http://schemas.microsoft.com/office/drawing/2014/main" id="{00000000-0008-0000-0000-00008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2" name="Text Box 806">
          <a:extLst>
            <a:ext uri="{FF2B5EF4-FFF2-40B4-BE49-F238E27FC236}">
              <a16:creationId xmlns:a16="http://schemas.microsoft.com/office/drawing/2014/main" id="{00000000-0008-0000-0000-00008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3" name="Text Box 807">
          <a:extLst>
            <a:ext uri="{FF2B5EF4-FFF2-40B4-BE49-F238E27FC236}">
              <a16:creationId xmlns:a16="http://schemas.microsoft.com/office/drawing/2014/main" id="{00000000-0008-0000-0000-00008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4" name="Text Box 808">
          <a:extLst>
            <a:ext uri="{FF2B5EF4-FFF2-40B4-BE49-F238E27FC236}">
              <a16:creationId xmlns:a16="http://schemas.microsoft.com/office/drawing/2014/main" id="{00000000-0008-0000-0000-00008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5" name="Text Box 868">
          <a:extLst>
            <a:ext uri="{FF2B5EF4-FFF2-40B4-BE49-F238E27FC236}">
              <a16:creationId xmlns:a16="http://schemas.microsoft.com/office/drawing/2014/main" id="{00000000-0008-0000-0000-00008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6" name="Text Box 869">
          <a:extLst>
            <a:ext uri="{FF2B5EF4-FFF2-40B4-BE49-F238E27FC236}">
              <a16:creationId xmlns:a16="http://schemas.microsoft.com/office/drawing/2014/main" id="{00000000-0008-0000-0000-00008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7" name="Text Box 870">
          <a:extLst>
            <a:ext uri="{FF2B5EF4-FFF2-40B4-BE49-F238E27FC236}">
              <a16:creationId xmlns:a16="http://schemas.microsoft.com/office/drawing/2014/main" id="{00000000-0008-0000-0000-00008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08" name="Text Box 871">
          <a:extLst>
            <a:ext uri="{FF2B5EF4-FFF2-40B4-BE49-F238E27FC236}">
              <a16:creationId xmlns:a16="http://schemas.microsoft.com/office/drawing/2014/main" id="{00000000-0008-0000-0000-00008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09" name="Text Box 872">
          <a:extLst>
            <a:ext uri="{FF2B5EF4-FFF2-40B4-BE49-F238E27FC236}">
              <a16:creationId xmlns:a16="http://schemas.microsoft.com/office/drawing/2014/main" id="{00000000-0008-0000-0000-00008D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10" name="Text Box 873">
          <a:extLst>
            <a:ext uri="{FF2B5EF4-FFF2-40B4-BE49-F238E27FC236}">
              <a16:creationId xmlns:a16="http://schemas.microsoft.com/office/drawing/2014/main" id="{00000000-0008-0000-0000-00008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1" name="Text Box 874">
          <a:extLst>
            <a:ext uri="{FF2B5EF4-FFF2-40B4-BE49-F238E27FC236}">
              <a16:creationId xmlns:a16="http://schemas.microsoft.com/office/drawing/2014/main" id="{00000000-0008-0000-0000-00008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2" name="Text Box 875">
          <a:extLst>
            <a:ext uri="{FF2B5EF4-FFF2-40B4-BE49-F238E27FC236}">
              <a16:creationId xmlns:a16="http://schemas.microsoft.com/office/drawing/2014/main" id="{00000000-0008-0000-0000-00009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3" name="Text Box 876">
          <a:extLst>
            <a:ext uri="{FF2B5EF4-FFF2-40B4-BE49-F238E27FC236}">
              <a16:creationId xmlns:a16="http://schemas.microsoft.com/office/drawing/2014/main" id="{00000000-0008-0000-0000-00009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4" name="Text Box 877">
          <a:extLst>
            <a:ext uri="{FF2B5EF4-FFF2-40B4-BE49-F238E27FC236}">
              <a16:creationId xmlns:a16="http://schemas.microsoft.com/office/drawing/2014/main" id="{00000000-0008-0000-0000-00009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5" name="Text Box 878">
          <a:extLst>
            <a:ext uri="{FF2B5EF4-FFF2-40B4-BE49-F238E27FC236}">
              <a16:creationId xmlns:a16="http://schemas.microsoft.com/office/drawing/2014/main" id="{00000000-0008-0000-0000-00009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6" name="Text Box 879">
          <a:extLst>
            <a:ext uri="{FF2B5EF4-FFF2-40B4-BE49-F238E27FC236}">
              <a16:creationId xmlns:a16="http://schemas.microsoft.com/office/drawing/2014/main" id="{00000000-0008-0000-0000-00009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7" name="Text Box 939">
          <a:extLst>
            <a:ext uri="{FF2B5EF4-FFF2-40B4-BE49-F238E27FC236}">
              <a16:creationId xmlns:a16="http://schemas.microsoft.com/office/drawing/2014/main" id="{00000000-0008-0000-0000-00009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8" name="Text Box 940">
          <a:extLst>
            <a:ext uri="{FF2B5EF4-FFF2-40B4-BE49-F238E27FC236}">
              <a16:creationId xmlns:a16="http://schemas.microsoft.com/office/drawing/2014/main" id="{00000000-0008-0000-0000-00009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9" name="Text Box 941">
          <a:extLst>
            <a:ext uri="{FF2B5EF4-FFF2-40B4-BE49-F238E27FC236}">
              <a16:creationId xmlns:a16="http://schemas.microsoft.com/office/drawing/2014/main" id="{00000000-0008-0000-0000-00009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20" name="Text Box 942">
          <a:extLst>
            <a:ext uri="{FF2B5EF4-FFF2-40B4-BE49-F238E27FC236}">
              <a16:creationId xmlns:a16="http://schemas.microsoft.com/office/drawing/2014/main" id="{00000000-0008-0000-0000-000098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21" name="Text Box 943">
          <a:extLst>
            <a:ext uri="{FF2B5EF4-FFF2-40B4-BE49-F238E27FC236}">
              <a16:creationId xmlns:a16="http://schemas.microsoft.com/office/drawing/2014/main" id="{00000000-0008-0000-0000-000099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2" name="Text Box 944">
          <a:extLst>
            <a:ext uri="{FF2B5EF4-FFF2-40B4-BE49-F238E27FC236}">
              <a16:creationId xmlns:a16="http://schemas.microsoft.com/office/drawing/2014/main" id="{00000000-0008-0000-0000-00009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3" name="Text Box 945">
          <a:extLst>
            <a:ext uri="{FF2B5EF4-FFF2-40B4-BE49-F238E27FC236}">
              <a16:creationId xmlns:a16="http://schemas.microsoft.com/office/drawing/2014/main" id="{00000000-0008-0000-0000-00009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4" name="Text Box 946">
          <a:extLst>
            <a:ext uri="{FF2B5EF4-FFF2-40B4-BE49-F238E27FC236}">
              <a16:creationId xmlns:a16="http://schemas.microsoft.com/office/drawing/2014/main" id="{00000000-0008-0000-0000-00009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5" name="Text Box 947">
          <a:extLst>
            <a:ext uri="{FF2B5EF4-FFF2-40B4-BE49-F238E27FC236}">
              <a16:creationId xmlns:a16="http://schemas.microsoft.com/office/drawing/2014/main" id="{00000000-0008-0000-0000-00009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6" name="Text Box 948">
          <a:extLst>
            <a:ext uri="{FF2B5EF4-FFF2-40B4-BE49-F238E27FC236}">
              <a16:creationId xmlns:a16="http://schemas.microsoft.com/office/drawing/2014/main" id="{00000000-0008-0000-0000-00009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7" name="Text Box 949">
          <a:extLst>
            <a:ext uri="{FF2B5EF4-FFF2-40B4-BE49-F238E27FC236}">
              <a16:creationId xmlns:a16="http://schemas.microsoft.com/office/drawing/2014/main" id="{00000000-0008-0000-0000-00009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8" name="Text Box 1006">
          <a:extLst>
            <a:ext uri="{FF2B5EF4-FFF2-40B4-BE49-F238E27FC236}">
              <a16:creationId xmlns:a16="http://schemas.microsoft.com/office/drawing/2014/main" id="{00000000-0008-0000-0000-0000A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9" name="Text Box 1007">
          <a:extLst>
            <a:ext uri="{FF2B5EF4-FFF2-40B4-BE49-F238E27FC236}">
              <a16:creationId xmlns:a16="http://schemas.microsoft.com/office/drawing/2014/main" id="{00000000-0008-0000-0000-0000A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0" name="Text Box 1008">
          <a:extLst>
            <a:ext uri="{FF2B5EF4-FFF2-40B4-BE49-F238E27FC236}">
              <a16:creationId xmlns:a16="http://schemas.microsoft.com/office/drawing/2014/main" id="{00000000-0008-0000-0000-0000A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31" name="Text Box 1009">
          <a:extLst>
            <a:ext uri="{FF2B5EF4-FFF2-40B4-BE49-F238E27FC236}">
              <a16:creationId xmlns:a16="http://schemas.microsoft.com/office/drawing/2014/main" id="{00000000-0008-0000-0000-0000A3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2" name="Text Box 1011">
          <a:extLst>
            <a:ext uri="{FF2B5EF4-FFF2-40B4-BE49-F238E27FC236}">
              <a16:creationId xmlns:a16="http://schemas.microsoft.com/office/drawing/2014/main" id="{00000000-0008-0000-0000-0000A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3" name="Text Box 1012">
          <a:extLst>
            <a:ext uri="{FF2B5EF4-FFF2-40B4-BE49-F238E27FC236}">
              <a16:creationId xmlns:a16="http://schemas.microsoft.com/office/drawing/2014/main" id="{00000000-0008-0000-0000-0000A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4" name="Text Box 1013">
          <a:extLst>
            <a:ext uri="{FF2B5EF4-FFF2-40B4-BE49-F238E27FC236}">
              <a16:creationId xmlns:a16="http://schemas.microsoft.com/office/drawing/2014/main" id="{00000000-0008-0000-0000-0000A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5" name="Text Box 1014">
          <a:extLst>
            <a:ext uri="{FF2B5EF4-FFF2-40B4-BE49-F238E27FC236}">
              <a16:creationId xmlns:a16="http://schemas.microsoft.com/office/drawing/2014/main" id="{00000000-0008-0000-0000-0000A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6" name="Text Box 1015">
          <a:extLst>
            <a:ext uri="{FF2B5EF4-FFF2-40B4-BE49-F238E27FC236}">
              <a16:creationId xmlns:a16="http://schemas.microsoft.com/office/drawing/2014/main" id="{00000000-0008-0000-0000-0000A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7" name="Text Box 1016">
          <a:extLst>
            <a:ext uri="{FF2B5EF4-FFF2-40B4-BE49-F238E27FC236}">
              <a16:creationId xmlns:a16="http://schemas.microsoft.com/office/drawing/2014/main" id="{00000000-0008-0000-0000-0000A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8" name="Text Box 1066">
          <a:extLst>
            <a:ext uri="{FF2B5EF4-FFF2-40B4-BE49-F238E27FC236}">
              <a16:creationId xmlns:a16="http://schemas.microsoft.com/office/drawing/2014/main" id="{00000000-0008-0000-0000-0000A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9" name="Text Box 1067">
          <a:extLst>
            <a:ext uri="{FF2B5EF4-FFF2-40B4-BE49-F238E27FC236}">
              <a16:creationId xmlns:a16="http://schemas.microsoft.com/office/drawing/2014/main" id="{00000000-0008-0000-0000-0000A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0" name="Text Box 1068">
          <a:extLst>
            <a:ext uri="{FF2B5EF4-FFF2-40B4-BE49-F238E27FC236}">
              <a16:creationId xmlns:a16="http://schemas.microsoft.com/office/drawing/2014/main" id="{00000000-0008-0000-0000-0000A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1" name="Text Box 1070">
          <a:extLst>
            <a:ext uri="{FF2B5EF4-FFF2-40B4-BE49-F238E27FC236}">
              <a16:creationId xmlns:a16="http://schemas.microsoft.com/office/drawing/2014/main" id="{00000000-0008-0000-0000-0000A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2" name="Text Box 1071">
          <a:extLst>
            <a:ext uri="{FF2B5EF4-FFF2-40B4-BE49-F238E27FC236}">
              <a16:creationId xmlns:a16="http://schemas.microsoft.com/office/drawing/2014/main" id="{00000000-0008-0000-0000-0000A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3" name="Text Box 1072">
          <a:extLst>
            <a:ext uri="{FF2B5EF4-FFF2-40B4-BE49-F238E27FC236}">
              <a16:creationId xmlns:a16="http://schemas.microsoft.com/office/drawing/2014/main" id="{00000000-0008-0000-0000-0000A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4" name="Text Box 1073">
          <a:extLst>
            <a:ext uri="{FF2B5EF4-FFF2-40B4-BE49-F238E27FC236}">
              <a16:creationId xmlns:a16="http://schemas.microsoft.com/office/drawing/2014/main" id="{00000000-0008-0000-0000-0000B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5" name="Text Box 1074">
          <a:extLst>
            <a:ext uri="{FF2B5EF4-FFF2-40B4-BE49-F238E27FC236}">
              <a16:creationId xmlns:a16="http://schemas.microsoft.com/office/drawing/2014/main" id="{00000000-0008-0000-0000-0000B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6" name="Text Box 629">
          <a:extLst>
            <a:ext uri="{FF2B5EF4-FFF2-40B4-BE49-F238E27FC236}">
              <a16:creationId xmlns:a16="http://schemas.microsoft.com/office/drawing/2014/main" id="{00000000-0008-0000-0000-0000B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7" name="Text Box 630">
          <a:extLst>
            <a:ext uri="{FF2B5EF4-FFF2-40B4-BE49-F238E27FC236}">
              <a16:creationId xmlns:a16="http://schemas.microsoft.com/office/drawing/2014/main" id="{00000000-0008-0000-0000-0000B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8" name="Text Box 631">
          <a:extLst>
            <a:ext uri="{FF2B5EF4-FFF2-40B4-BE49-F238E27FC236}">
              <a16:creationId xmlns:a16="http://schemas.microsoft.com/office/drawing/2014/main" id="{00000000-0008-0000-0000-0000B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9" name="Text Box 632">
          <a:extLst>
            <a:ext uri="{FF2B5EF4-FFF2-40B4-BE49-F238E27FC236}">
              <a16:creationId xmlns:a16="http://schemas.microsoft.com/office/drawing/2014/main" id="{00000000-0008-0000-0000-0000B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0" name="Text Box 633">
          <a:extLst>
            <a:ext uri="{FF2B5EF4-FFF2-40B4-BE49-F238E27FC236}">
              <a16:creationId xmlns:a16="http://schemas.microsoft.com/office/drawing/2014/main" id="{00000000-0008-0000-0000-0000B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1" name="Text Box 634">
          <a:extLst>
            <a:ext uri="{FF2B5EF4-FFF2-40B4-BE49-F238E27FC236}">
              <a16:creationId xmlns:a16="http://schemas.microsoft.com/office/drawing/2014/main" id="{00000000-0008-0000-0000-0000B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2" name="Text Box 635">
          <a:extLst>
            <a:ext uri="{FF2B5EF4-FFF2-40B4-BE49-F238E27FC236}">
              <a16:creationId xmlns:a16="http://schemas.microsoft.com/office/drawing/2014/main" id="{00000000-0008-0000-0000-0000B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3" name="Text Box 636">
          <a:extLst>
            <a:ext uri="{FF2B5EF4-FFF2-40B4-BE49-F238E27FC236}">
              <a16:creationId xmlns:a16="http://schemas.microsoft.com/office/drawing/2014/main" id="{00000000-0008-0000-0000-0000B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4" name="Text Box 637">
          <a:extLst>
            <a:ext uri="{FF2B5EF4-FFF2-40B4-BE49-F238E27FC236}">
              <a16:creationId xmlns:a16="http://schemas.microsoft.com/office/drawing/2014/main" id="{00000000-0008-0000-0000-0000B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5" name="Text Box 797">
          <a:extLst>
            <a:ext uri="{FF2B5EF4-FFF2-40B4-BE49-F238E27FC236}">
              <a16:creationId xmlns:a16="http://schemas.microsoft.com/office/drawing/2014/main" id="{00000000-0008-0000-0000-0000B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6" name="Text Box 798">
          <a:extLst>
            <a:ext uri="{FF2B5EF4-FFF2-40B4-BE49-F238E27FC236}">
              <a16:creationId xmlns:a16="http://schemas.microsoft.com/office/drawing/2014/main" id="{00000000-0008-0000-0000-0000B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7" name="Text Box 799">
          <a:extLst>
            <a:ext uri="{FF2B5EF4-FFF2-40B4-BE49-F238E27FC236}">
              <a16:creationId xmlns:a16="http://schemas.microsoft.com/office/drawing/2014/main" id="{00000000-0008-0000-0000-0000B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58" name="Text Box 800">
          <a:extLst>
            <a:ext uri="{FF2B5EF4-FFF2-40B4-BE49-F238E27FC236}">
              <a16:creationId xmlns:a16="http://schemas.microsoft.com/office/drawing/2014/main" id="{00000000-0008-0000-0000-0000B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59" name="Text Box 801">
          <a:extLst>
            <a:ext uri="{FF2B5EF4-FFF2-40B4-BE49-F238E27FC236}">
              <a16:creationId xmlns:a16="http://schemas.microsoft.com/office/drawing/2014/main" id="{00000000-0008-0000-0000-0000BF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60" name="Text Box 802">
          <a:extLst>
            <a:ext uri="{FF2B5EF4-FFF2-40B4-BE49-F238E27FC236}">
              <a16:creationId xmlns:a16="http://schemas.microsoft.com/office/drawing/2014/main" id="{00000000-0008-0000-0000-0000C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1" name="Text Box 803">
          <a:extLst>
            <a:ext uri="{FF2B5EF4-FFF2-40B4-BE49-F238E27FC236}">
              <a16:creationId xmlns:a16="http://schemas.microsoft.com/office/drawing/2014/main" id="{00000000-0008-0000-0000-0000C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2" name="Text Box 804">
          <a:extLst>
            <a:ext uri="{FF2B5EF4-FFF2-40B4-BE49-F238E27FC236}">
              <a16:creationId xmlns:a16="http://schemas.microsoft.com/office/drawing/2014/main" id="{00000000-0008-0000-0000-0000C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3" name="Text Box 805">
          <a:extLst>
            <a:ext uri="{FF2B5EF4-FFF2-40B4-BE49-F238E27FC236}">
              <a16:creationId xmlns:a16="http://schemas.microsoft.com/office/drawing/2014/main" id="{00000000-0008-0000-0000-0000C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4" name="Text Box 806">
          <a:extLst>
            <a:ext uri="{FF2B5EF4-FFF2-40B4-BE49-F238E27FC236}">
              <a16:creationId xmlns:a16="http://schemas.microsoft.com/office/drawing/2014/main" id="{00000000-0008-0000-0000-0000C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5" name="Text Box 807">
          <a:extLst>
            <a:ext uri="{FF2B5EF4-FFF2-40B4-BE49-F238E27FC236}">
              <a16:creationId xmlns:a16="http://schemas.microsoft.com/office/drawing/2014/main" id="{00000000-0008-0000-0000-0000C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6" name="Text Box 808">
          <a:extLst>
            <a:ext uri="{FF2B5EF4-FFF2-40B4-BE49-F238E27FC236}">
              <a16:creationId xmlns:a16="http://schemas.microsoft.com/office/drawing/2014/main" id="{00000000-0008-0000-0000-0000C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7" name="Text Box 868">
          <a:extLst>
            <a:ext uri="{FF2B5EF4-FFF2-40B4-BE49-F238E27FC236}">
              <a16:creationId xmlns:a16="http://schemas.microsoft.com/office/drawing/2014/main" id="{00000000-0008-0000-0000-0000C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8" name="Text Box 869">
          <a:extLst>
            <a:ext uri="{FF2B5EF4-FFF2-40B4-BE49-F238E27FC236}">
              <a16:creationId xmlns:a16="http://schemas.microsoft.com/office/drawing/2014/main" id="{00000000-0008-0000-0000-0000C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9" name="Text Box 870">
          <a:extLst>
            <a:ext uri="{FF2B5EF4-FFF2-40B4-BE49-F238E27FC236}">
              <a16:creationId xmlns:a16="http://schemas.microsoft.com/office/drawing/2014/main" id="{00000000-0008-0000-0000-0000C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0" name="Text Box 871">
          <a:extLst>
            <a:ext uri="{FF2B5EF4-FFF2-40B4-BE49-F238E27FC236}">
              <a16:creationId xmlns:a16="http://schemas.microsoft.com/office/drawing/2014/main" id="{00000000-0008-0000-0000-0000CA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1" name="Text Box 872">
          <a:extLst>
            <a:ext uri="{FF2B5EF4-FFF2-40B4-BE49-F238E27FC236}">
              <a16:creationId xmlns:a16="http://schemas.microsoft.com/office/drawing/2014/main" id="{00000000-0008-0000-0000-0000CB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2" name="Text Box 873">
          <a:extLst>
            <a:ext uri="{FF2B5EF4-FFF2-40B4-BE49-F238E27FC236}">
              <a16:creationId xmlns:a16="http://schemas.microsoft.com/office/drawing/2014/main" id="{00000000-0008-0000-0000-0000C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3" name="Text Box 874">
          <a:extLst>
            <a:ext uri="{FF2B5EF4-FFF2-40B4-BE49-F238E27FC236}">
              <a16:creationId xmlns:a16="http://schemas.microsoft.com/office/drawing/2014/main" id="{00000000-0008-0000-0000-0000C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4" name="Text Box 875">
          <a:extLst>
            <a:ext uri="{FF2B5EF4-FFF2-40B4-BE49-F238E27FC236}">
              <a16:creationId xmlns:a16="http://schemas.microsoft.com/office/drawing/2014/main" id="{00000000-0008-0000-0000-0000C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5" name="Text Box 876">
          <a:extLst>
            <a:ext uri="{FF2B5EF4-FFF2-40B4-BE49-F238E27FC236}">
              <a16:creationId xmlns:a16="http://schemas.microsoft.com/office/drawing/2014/main" id="{00000000-0008-0000-0000-0000C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6" name="Text Box 877">
          <a:extLst>
            <a:ext uri="{FF2B5EF4-FFF2-40B4-BE49-F238E27FC236}">
              <a16:creationId xmlns:a16="http://schemas.microsoft.com/office/drawing/2014/main" id="{00000000-0008-0000-0000-0000D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7" name="Text Box 878">
          <a:extLst>
            <a:ext uri="{FF2B5EF4-FFF2-40B4-BE49-F238E27FC236}">
              <a16:creationId xmlns:a16="http://schemas.microsoft.com/office/drawing/2014/main" id="{00000000-0008-0000-0000-0000D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8" name="Text Box 879">
          <a:extLst>
            <a:ext uri="{FF2B5EF4-FFF2-40B4-BE49-F238E27FC236}">
              <a16:creationId xmlns:a16="http://schemas.microsoft.com/office/drawing/2014/main" id="{00000000-0008-0000-0000-0000D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9" name="Text Box 939">
          <a:extLst>
            <a:ext uri="{FF2B5EF4-FFF2-40B4-BE49-F238E27FC236}">
              <a16:creationId xmlns:a16="http://schemas.microsoft.com/office/drawing/2014/main" id="{00000000-0008-0000-0000-0000D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0" name="Text Box 940">
          <a:extLst>
            <a:ext uri="{FF2B5EF4-FFF2-40B4-BE49-F238E27FC236}">
              <a16:creationId xmlns:a16="http://schemas.microsoft.com/office/drawing/2014/main" id="{00000000-0008-0000-0000-0000D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1" name="Text Box 941">
          <a:extLst>
            <a:ext uri="{FF2B5EF4-FFF2-40B4-BE49-F238E27FC236}">
              <a16:creationId xmlns:a16="http://schemas.microsoft.com/office/drawing/2014/main" id="{00000000-0008-0000-0000-0000D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82" name="Text Box 942">
          <a:extLst>
            <a:ext uri="{FF2B5EF4-FFF2-40B4-BE49-F238E27FC236}">
              <a16:creationId xmlns:a16="http://schemas.microsoft.com/office/drawing/2014/main" id="{00000000-0008-0000-0000-0000D6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83" name="Text Box 943">
          <a:extLst>
            <a:ext uri="{FF2B5EF4-FFF2-40B4-BE49-F238E27FC236}">
              <a16:creationId xmlns:a16="http://schemas.microsoft.com/office/drawing/2014/main" id="{00000000-0008-0000-0000-0000D7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4" name="Text Box 944">
          <a:extLst>
            <a:ext uri="{FF2B5EF4-FFF2-40B4-BE49-F238E27FC236}">
              <a16:creationId xmlns:a16="http://schemas.microsoft.com/office/drawing/2014/main" id="{00000000-0008-0000-0000-0000D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5" name="Text Box 945">
          <a:extLst>
            <a:ext uri="{FF2B5EF4-FFF2-40B4-BE49-F238E27FC236}">
              <a16:creationId xmlns:a16="http://schemas.microsoft.com/office/drawing/2014/main" id="{00000000-0008-0000-0000-0000D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6" name="Text Box 946">
          <a:extLst>
            <a:ext uri="{FF2B5EF4-FFF2-40B4-BE49-F238E27FC236}">
              <a16:creationId xmlns:a16="http://schemas.microsoft.com/office/drawing/2014/main" id="{00000000-0008-0000-0000-0000D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7" name="Text Box 947">
          <a:extLst>
            <a:ext uri="{FF2B5EF4-FFF2-40B4-BE49-F238E27FC236}">
              <a16:creationId xmlns:a16="http://schemas.microsoft.com/office/drawing/2014/main" id="{00000000-0008-0000-0000-0000D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8" name="Text Box 948">
          <a:extLst>
            <a:ext uri="{FF2B5EF4-FFF2-40B4-BE49-F238E27FC236}">
              <a16:creationId xmlns:a16="http://schemas.microsoft.com/office/drawing/2014/main" id="{00000000-0008-0000-0000-0000D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9" name="Text Box 949">
          <a:extLst>
            <a:ext uri="{FF2B5EF4-FFF2-40B4-BE49-F238E27FC236}">
              <a16:creationId xmlns:a16="http://schemas.microsoft.com/office/drawing/2014/main" id="{00000000-0008-0000-0000-0000D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0" name="Text Box 1006">
          <a:extLst>
            <a:ext uri="{FF2B5EF4-FFF2-40B4-BE49-F238E27FC236}">
              <a16:creationId xmlns:a16="http://schemas.microsoft.com/office/drawing/2014/main" id="{00000000-0008-0000-0000-0000D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1" name="Text Box 1007">
          <a:extLst>
            <a:ext uri="{FF2B5EF4-FFF2-40B4-BE49-F238E27FC236}">
              <a16:creationId xmlns:a16="http://schemas.microsoft.com/office/drawing/2014/main" id="{00000000-0008-0000-0000-0000D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2" name="Text Box 1008">
          <a:extLst>
            <a:ext uri="{FF2B5EF4-FFF2-40B4-BE49-F238E27FC236}">
              <a16:creationId xmlns:a16="http://schemas.microsoft.com/office/drawing/2014/main" id="{00000000-0008-0000-0000-0000E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93" name="Text Box 1009">
          <a:extLst>
            <a:ext uri="{FF2B5EF4-FFF2-40B4-BE49-F238E27FC236}">
              <a16:creationId xmlns:a16="http://schemas.microsoft.com/office/drawing/2014/main" id="{00000000-0008-0000-0000-0000E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4" name="Text Box 1011">
          <a:extLst>
            <a:ext uri="{FF2B5EF4-FFF2-40B4-BE49-F238E27FC236}">
              <a16:creationId xmlns:a16="http://schemas.microsoft.com/office/drawing/2014/main" id="{00000000-0008-0000-0000-0000E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5" name="Text Box 1012">
          <a:extLst>
            <a:ext uri="{FF2B5EF4-FFF2-40B4-BE49-F238E27FC236}">
              <a16:creationId xmlns:a16="http://schemas.microsoft.com/office/drawing/2014/main" id="{00000000-0008-0000-0000-0000E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6" name="Text Box 1013">
          <a:extLst>
            <a:ext uri="{FF2B5EF4-FFF2-40B4-BE49-F238E27FC236}">
              <a16:creationId xmlns:a16="http://schemas.microsoft.com/office/drawing/2014/main" id="{00000000-0008-0000-0000-0000E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7" name="Text Box 1014">
          <a:extLst>
            <a:ext uri="{FF2B5EF4-FFF2-40B4-BE49-F238E27FC236}">
              <a16:creationId xmlns:a16="http://schemas.microsoft.com/office/drawing/2014/main" id="{00000000-0008-0000-0000-0000E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8" name="Text Box 1015">
          <a:extLst>
            <a:ext uri="{FF2B5EF4-FFF2-40B4-BE49-F238E27FC236}">
              <a16:creationId xmlns:a16="http://schemas.microsoft.com/office/drawing/2014/main" id="{00000000-0008-0000-0000-0000E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9" name="Text Box 1016">
          <a:extLst>
            <a:ext uri="{FF2B5EF4-FFF2-40B4-BE49-F238E27FC236}">
              <a16:creationId xmlns:a16="http://schemas.microsoft.com/office/drawing/2014/main" id="{00000000-0008-0000-0000-0000E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0" name="Text Box 1066">
          <a:extLst>
            <a:ext uri="{FF2B5EF4-FFF2-40B4-BE49-F238E27FC236}">
              <a16:creationId xmlns:a16="http://schemas.microsoft.com/office/drawing/2014/main" id="{00000000-0008-0000-0000-0000E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1" name="Text Box 1067">
          <a:extLst>
            <a:ext uri="{FF2B5EF4-FFF2-40B4-BE49-F238E27FC236}">
              <a16:creationId xmlns:a16="http://schemas.microsoft.com/office/drawing/2014/main" id="{00000000-0008-0000-0000-0000E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2" name="Text Box 1068">
          <a:extLst>
            <a:ext uri="{FF2B5EF4-FFF2-40B4-BE49-F238E27FC236}">
              <a16:creationId xmlns:a16="http://schemas.microsoft.com/office/drawing/2014/main" id="{00000000-0008-0000-0000-0000E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3" name="Text Box 1070">
          <a:extLst>
            <a:ext uri="{FF2B5EF4-FFF2-40B4-BE49-F238E27FC236}">
              <a16:creationId xmlns:a16="http://schemas.microsoft.com/office/drawing/2014/main" id="{00000000-0008-0000-0000-0000E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4" name="Text Box 1071">
          <a:extLst>
            <a:ext uri="{FF2B5EF4-FFF2-40B4-BE49-F238E27FC236}">
              <a16:creationId xmlns:a16="http://schemas.microsoft.com/office/drawing/2014/main" id="{00000000-0008-0000-0000-0000E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5" name="Text Box 1072">
          <a:extLst>
            <a:ext uri="{FF2B5EF4-FFF2-40B4-BE49-F238E27FC236}">
              <a16:creationId xmlns:a16="http://schemas.microsoft.com/office/drawing/2014/main" id="{00000000-0008-0000-0000-0000E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6" name="Text Box 1073">
          <a:extLst>
            <a:ext uri="{FF2B5EF4-FFF2-40B4-BE49-F238E27FC236}">
              <a16:creationId xmlns:a16="http://schemas.microsoft.com/office/drawing/2014/main" id="{00000000-0008-0000-0000-0000E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7" name="Text Box 1074">
          <a:extLst>
            <a:ext uri="{FF2B5EF4-FFF2-40B4-BE49-F238E27FC236}">
              <a16:creationId xmlns:a16="http://schemas.microsoft.com/office/drawing/2014/main" id="{00000000-0008-0000-0000-0000E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20"/>
  <sheetViews>
    <sheetView tabSelected="1" showWhiteSpace="0" view="pageBreakPreview" topLeftCell="A178" zoomScaleNormal="100" zoomScaleSheetLayoutView="100" workbookViewId="0">
      <selection activeCell="D178" sqref="D178"/>
    </sheetView>
  </sheetViews>
  <sheetFormatPr defaultColWidth="9.140625" defaultRowHeight="12.75"/>
  <cols>
    <col min="1" max="1" width="4.5703125" style="39" bestFit="1" customWidth="1"/>
    <col min="2" max="2" width="4.42578125" style="39" bestFit="1" customWidth="1"/>
    <col min="3" max="3" width="5.5703125" style="39" customWidth="1"/>
    <col min="4" max="4" width="40.140625" style="38" customWidth="1"/>
    <col min="5" max="5" width="6.85546875" style="41" customWidth="1"/>
    <col min="6" max="6" width="13.42578125" style="41" customWidth="1"/>
    <col min="7" max="7" width="12.85546875" style="284" bestFit="1" customWidth="1"/>
    <col min="8" max="8" width="12.28515625" style="42" customWidth="1"/>
    <col min="9" max="9" width="9.140625" style="43"/>
    <col min="10" max="16384" width="9.140625" style="38"/>
  </cols>
  <sheetData>
    <row r="1" spans="1:6" ht="25.5" customHeight="1">
      <c r="A1" s="38"/>
      <c r="B1" s="38"/>
      <c r="C1" s="39" t="s">
        <v>149</v>
      </c>
      <c r="D1" s="40" t="s">
        <v>15</v>
      </c>
    </row>
    <row r="2" spans="1:6">
      <c r="B2" s="40"/>
    </row>
    <row r="3" spans="1:6">
      <c r="B3" s="40"/>
    </row>
    <row r="4" spans="1:6">
      <c r="A4" s="44"/>
      <c r="B4" s="45"/>
      <c r="C4" s="46"/>
      <c r="D4" s="47" t="str">
        <f>+D45</f>
        <v>MOČNOSTNE INŠTALACIJE</v>
      </c>
    </row>
    <row r="5" spans="1:6">
      <c r="A5" s="38"/>
      <c r="B5" s="45"/>
      <c r="C5" s="44" t="str">
        <f>+A49</f>
        <v>E.1</v>
      </c>
      <c r="D5" s="48" t="str">
        <f>+D49</f>
        <v>SVETILKE</v>
      </c>
      <c r="E5" s="38"/>
      <c r="F5" s="49">
        <f>+H293</f>
        <v>0</v>
      </c>
    </row>
    <row r="6" spans="1:6">
      <c r="A6" s="38"/>
      <c r="B6" s="45"/>
      <c r="C6" s="44" t="str">
        <f>+A296</f>
        <v>E.2</v>
      </c>
      <c r="D6" s="48" t="str">
        <f>+D296</f>
        <v>INŠTALACIJSKI MATERIAL</v>
      </c>
      <c r="E6" s="38"/>
      <c r="F6" s="49">
        <f>H550</f>
        <v>0</v>
      </c>
    </row>
    <row r="7" spans="1:6">
      <c r="A7" s="38"/>
      <c r="B7" s="45"/>
      <c r="C7" s="44" t="str">
        <f>+A552</f>
        <v>E.3</v>
      </c>
      <c r="D7" s="48" t="str">
        <f>+D553</f>
        <v>STIKALNI BLOKI</v>
      </c>
      <c r="E7" s="38"/>
      <c r="F7" s="49">
        <f>H1230</f>
        <v>0</v>
      </c>
    </row>
    <row r="8" spans="1:6">
      <c r="A8" s="38"/>
      <c r="B8" s="45"/>
      <c r="C8" s="44" t="str">
        <f>+A1232</f>
        <v>E.4</v>
      </c>
      <c r="D8" s="48" t="str">
        <f>+D1232</f>
        <v>STRELOVODNA INŠTALACIJA IN OZEMLJITVE</v>
      </c>
      <c r="E8" s="38"/>
      <c r="F8" s="49">
        <f>+H1291</f>
        <v>0</v>
      </c>
    </row>
    <row r="9" spans="1:6">
      <c r="A9" s="38"/>
      <c r="B9" s="45"/>
      <c r="C9" s="44" t="str">
        <f>+A1293</f>
        <v>E.5</v>
      </c>
      <c r="D9" s="48" t="str">
        <f>+D1293</f>
        <v>DIESEL ELEKTRIČNI AGREGAT</v>
      </c>
      <c r="E9" s="38"/>
      <c r="F9" s="49">
        <f>+H1422</f>
        <v>0</v>
      </c>
    </row>
    <row r="10" spans="1:6">
      <c r="A10" s="38"/>
      <c r="B10" s="45"/>
      <c r="C10" s="44" t="str">
        <f>+A1425</f>
        <v>E.6</v>
      </c>
      <c r="D10" s="48" t="str">
        <f>+D1425</f>
        <v>NN PRIKLJUČEK</v>
      </c>
      <c r="E10" s="38"/>
      <c r="F10" s="49">
        <f>+H1457</f>
        <v>0</v>
      </c>
    </row>
    <row r="11" spans="1:6">
      <c r="A11" s="38"/>
      <c r="B11" s="45"/>
      <c r="C11" s="44"/>
      <c r="D11" s="48"/>
      <c r="E11" s="38"/>
      <c r="F11" s="49"/>
    </row>
    <row r="12" spans="1:6">
      <c r="A12" s="38"/>
      <c r="B12" s="45"/>
      <c r="C12" s="44"/>
      <c r="D12" s="50" t="s">
        <v>56</v>
      </c>
      <c r="E12" s="38"/>
      <c r="F12" s="51">
        <f>SUM(F5:F10)</f>
        <v>0</v>
      </c>
    </row>
    <row r="13" spans="1:6">
      <c r="A13" s="38"/>
      <c r="B13" s="45"/>
      <c r="C13" s="44"/>
      <c r="D13" s="48"/>
      <c r="E13" s="38"/>
      <c r="F13" s="49"/>
    </row>
    <row r="14" spans="1:6">
      <c r="A14" s="38"/>
      <c r="B14" s="45"/>
      <c r="C14" s="44"/>
      <c r="D14" s="48"/>
      <c r="E14" s="38"/>
      <c r="F14" s="49"/>
    </row>
    <row r="15" spans="1:6">
      <c r="A15" s="38"/>
      <c r="B15" s="45"/>
      <c r="D15" s="52" t="str">
        <f>+D1459</f>
        <v>SIGNALNOKOMUNIKACIJSKE INŠTALACIJE</v>
      </c>
      <c r="E15" s="38"/>
      <c r="F15" s="49"/>
    </row>
    <row r="16" spans="1:6">
      <c r="A16" s="38"/>
      <c r="B16" s="45"/>
      <c r="D16" s="52"/>
      <c r="E16" s="38"/>
      <c r="F16" s="49"/>
    </row>
    <row r="17" spans="1:6">
      <c r="A17" s="38"/>
      <c r="B17" s="45"/>
      <c r="C17" s="44" t="str">
        <f>+A1461</f>
        <v>E.7</v>
      </c>
      <c r="D17" s="48" t="str">
        <f>+D1461</f>
        <v xml:space="preserve">IKS SISTEM (telefonija, rač.mreže) </v>
      </c>
      <c r="E17" s="38"/>
      <c r="F17" s="49">
        <f>+H1536</f>
        <v>0</v>
      </c>
    </row>
    <row r="18" spans="1:6">
      <c r="A18" s="38"/>
      <c r="B18" s="45"/>
      <c r="C18" s="44" t="str">
        <f>+A1538</f>
        <v>E.8</v>
      </c>
      <c r="D18" s="40" t="str">
        <f>+D1538</f>
        <v>VIDEO NADZOR</v>
      </c>
      <c r="E18" s="38"/>
      <c r="F18" s="49">
        <f>+H1617</f>
        <v>0</v>
      </c>
    </row>
    <row r="19" spans="1:6">
      <c r="A19" s="38"/>
      <c r="B19" s="45"/>
      <c r="C19" s="44" t="str">
        <f>+A1620</f>
        <v>E.9</v>
      </c>
      <c r="D19" s="40" t="str">
        <f>+D1620</f>
        <v>VLOM</v>
      </c>
      <c r="E19" s="38"/>
      <c r="F19" s="49">
        <f>+H1675</f>
        <v>0</v>
      </c>
    </row>
    <row r="20" spans="1:6">
      <c r="A20" s="38"/>
      <c r="B20" s="45"/>
      <c r="C20" s="44" t="str">
        <f>+A1677</f>
        <v>E.10</v>
      </c>
      <c r="D20" s="40" t="str">
        <f>+D1677</f>
        <v>SISTEM PROTI UTAPLJANJU</v>
      </c>
      <c r="E20" s="38"/>
      <c r="F20" s="49">
        <f>+H1700</f>
        <v>0</v>
      </c>
    </row>
    <row r="21" spans="1:6">
      <c r="A21" s="38"/>
      <c r="B21" s="45"/>
      <c r="C21" s="44" t="str">
        <f>+A1701</f>
        <v>E.11</v>
      </c>
      <c r="D21" s="40" t="str">
        <f>+D1702</f>
        <v>MULTIMEDIA</v>
      </c>
      <c r="E21" s="38"/>
      <c r="F21" s="49">
        <f>+H1904</f>
        <v>0</v>
      </c>
    </row>
    <row r="22" spans="1:6">
      <c r="A22" s="38"/>
      <c r="B22" s="45"/>
      <c r="C22" s="44" t="str">
        <f>+A1906</f>
        <v>E.12</v>
      </c>
      <c r="D22" s="40" t="str">
        <f>+D1906</f>
        <v>BAZENSKA KONTROLA PRISTOPA</v>
      </c>
      <c r="E22" s="38"/>
      <c r="F22" s="49">
        <f>+H1978</f>
        <v>0</v>
      </c>
    </row>
    <row r="23" spans="1:6">
      <c r="A23" s="38"/>
      <c r="B23" s="45"/>
      <c r="C23" s="44" t="str">
        <f>+A1980</f>
        <v>E.13</v>
      </c>
      <c r="D23" s="40" t="str">
        <f>+D1980</f>
        <v>REGISTRACIJA DELOVNEGA ČASA</v>
      </c>
      <c r="E23" s="38"/>
      <c r="F23" s="49">
        <f>+H1999</f>
        <v>0</v>
      </c>
    </row>
    <row r="24" spans="1:6">
      <c r="A24" s="38"/>
      <c r="B24" s="45"/>
      <c r="C24" s="44" t="str">
        <f>+A2001</f>
        <v>E.14</v>
      </c>
      <c r="D24" s="40" t="str">
        <f>+D2001</f>
        <v>PARKIRNI SISTEM</v>
      </c>
      <c r="E24" s="38"/>
      <c r="F24" s="49">
        <f>+H2258</f>
        <v>0</v>
      </c>
    </row>
    <row r="25" spans="1:6">
      <c r="A25" s="38"/>
      <c r="B25" s="45"/>
      <c r="C25" s="44" t="str">
        <f>+A2260</f>
        <v>E.15</v>
      </c>
      <c r="D25" s="40" t="str">
        <f>+D2260</f>
        <v>JAVLJANJE POŽARA</v>
      </c>
      <c r="E25" s="38"/>
      <c r="F25" s="49">
        <f>+H2348</f>
        <v>0</v>
      </c>
    </row>
    <row r="26" spans="1:6">
      <c r="A26" s="38"/>
      <c r="B26" s="45"/>
      <c r="C26" s="44" t="str">
        <f>+A2350</f>
        <v>E.16</v>
      </c>
      <c r="D26" s="40" t="str">
        <f>+D2350</f>
        <v>SOS (za invalidski WC)</v>
      </c>
      <c r="E26" s="38"/>
      <c r="F26" s="49">
        <f>+H2372</f>
        <v>0</v>
      </c>
    </row>
    <row r="27" spans="1:6">
      <c r="A27" s="44"/>
      <c r="B27" s="45"/>
      <c r="C27" s="44" t="str">
        <f>+A2374</f>
        <v>E.17</v>
      </c>
      <c r="D27" s="40" t="str">
        <f>+D2374</f>
        <v>PRESTAVITEV TK VODOV</v>
      </c>
      <c r="E27" s="38"/>
      <c r="F27" s="49">
        <f>+H2413</f>
        <v>0</v>
      </c>
    </row>
    <row r="28" spans="1:6">
      <c r="A28" s="44"/>
      <c r="B28" s="45"/>
      <c r="D28" s="40"/>
      <c r="E28" s="38"/>
      <c r="F28" s="49"/>
    </row>
    <row r="29" spans="1:6" ht="25.5">
      <c r="A29" s="44"/>
      <c r="B29" s="45"/>
      <c r="D29" s="50" t="s">
        <v>52</v>
      </c>
      <c r="E29" s="38"/>
      <c r="F29" s="51">
        <f>SUM(F17:F27)</f>
        <v>0</v>
      </c>
    </row>
    <row r="30" spans="1:6">
      <c r="A30" s="44"/>
      <c r="B30" s="45"/>
      <c r="D30" s="50"/>
      <c r="E30" s="53">
        <f>+F12+F29</f>
        <v>0</v>
      </c>
      <c r="F30" s="51"/>
    </row>
    <row r="31" spans="1:6">
      <c r="A31" s="44"/>
      <c r="B31" s="45"/>
      <c r="D31" s="50"/>
      <c r="E31" s="38"/>
      <c r="F31" s="51"/>
    </row>
    <row r="32" spans="1:6">
      <c r="A32" s="38"/>
      <c r="B32" s="45"/>
      <c r="C32" s="44"/>
      <c r="D32" s="40"/>
      <c r="E32" s="38"/>
      <c r="F32" s="49"/>
    </row>
    <row r="33" spans="1:8">
      <c r="A33" s="44"/>
      <c r="B33" s="45"/>
      <c r="E33" s="38"/>
      <c r="F33" s="49"/>
    </row>
    <row r="34" spans="1:8">
      <c r="A34" s="44"/>
      <c r="B34" s="45"/>
      <c r="D34" s="50" t="s">
        <v>5</v>
      </c>
      <c r="E34" s="38"/>
      <c r="F34" s="51">
        <f>SUM(F29,F12)</f>
        <v>0</v>
      </c>
    </row>
    <row r="35" spans="1:8">
      <c r="A35" s="44"/>
      <c r="B35" s="45"/>
      <c r="D35" s="39"/>
      <c r="E35" s="38"/>
      <c r="F35" s="39"/>
    </row>
    <row r="36" spans="1:8">
      <c r="A36" s="44"/>
      <c r="B36" s="45"/>
      <c r="D36" s="39"/>
      <c r="E36" s="39"/>
    </row>
    <row r="37" spans="1:8">
      <c r="D37" s="54" t="s">
        <v>8</v>
      </c>
      <c r="F37" s="55"/>
    </row>
    <row r="38" spans="1:8" ht="24.75" customHeight="1">
      <c r="A38" s="56"/>
      <c r="B38" s="56"/>
      <c r="C38" s="56"/>
      <c r="D38" s="54" t="s">
        <v>9</v>
      </c>
      <c r="E38" s="57"/>
      <c r="F38" s="57"/>
      <c r="G38" s="2"/>
      <c r="H38" s="59"/>
    </row>
    <row r="39" spans="1:8" ht="24.75" customHeight="1">
      <c r="A39" s="56"/>
      <c r="B39" s="56"/>
      <c r="C39" s="56"/>
      <c r="D39" s="54" t="s">
        <v>10</v>
      </c>
      <c r="E39" s="57"/>
      <c r="F39" s="57"/>
      <c r="G39" s="2"/>
      <c r="H39" s="59"/>
    </row>
    <row r="40" spans="1:8" ht="24.75" customHeight="1">
      <c r="A40" s="56"/>
      <c r="B40" s="56"/>
      <c r="C40" s="56"/>
      <c r="D40" s="54" t="s">
        <v>11</v>
      </c>
      <c r="E40" s="57"/>
      <c r="F40" s="57"/>
      <c r="G40" s="2"/>
      <c r="H40" s="59"/>
    </row>
    <row r="41" spans="1:8" ht="24.75" customHeight="1">
      <c r="A41" s="56"/>
      <c r="B41" s="56"/>
      <c r="C41" s="56"/>
      <c r="D41" s="54" t="s">
        <v>12</v>
      </c>
      <c r="E41" s="57"/>
      <c r="F41" s="57"/>
      <c r="G41" s="2"/>
      <c r="H41" s="59"/>
    </row>
    <row r="42" spans="1:8" ht="38.25">
      <c r="A42" s="56"/>
      <c r="B42" s="56"/>
      <c r="C42" s="56"/>
      <c r="D42" s="54" t="s">
        <v>162</v>
      </c>
      <c r="E42" s="57"/>
      <c r="F42" s="57"/>
      <c r="G42" s="2"/>
      <c r="H42" s="59"/>
    </row>
    <row r="43" spans="1:8" ht="25.5">
      <c r="A43" s="56"/>
      <c r="B43" s="56"/>
      <c r="C43" s="56"/>
      <c r="D43" s="54" t="s">
        <v>1165</v>
      </c>
      <c r="E43" s="57"/>
      <c r="F43" s="57"/>
      <c r="G43" s="2"/>
      <c r="H43" s="59"/>
    </row>
    <row r="44" spans="1:8" ht="24.75" customHeight="1">
      <c r="A44" s="56"/>
      <c r="B44" s="56"/>
      <c r="C44" s="56"/>
      <c r="E44" s="57"/>
      <c r="F44" s="57"/>
      <c r="G44" s="2"/>
      <c r="H44" s="59"/>
    </row>
    <row r="45" spans="1:8">
      <c r="D45" s="60" t="s">
        <v>13</v>
      </c>
    </row>
    <row r="47" spans="1:8" ht="24.75" customHeight="1">
      <c r="A47" s="61" t="s">
        <v>0</v>
      </c>
      <c r="B47" s="61" t="s">
        <v>2</v>
      </c>
      <c r="C47" s="61" t="s">
        <v>1</v>
      </c>
      <c r="D47" s="61" t="s">
        <v>6</v>
      </c>
      <c r="E47" s="62" t="s">
        <v>142</v>
      </c>
      <c r="F47" s="62" t="s">
        <v>143</v>
      </c>
      <c r="G47" s="285" t="s">
        <v>144</v>
      </c>
      <c r="H47" s="63" t="s">
        <v>145</v>
      </c>
    </row>
    <row r="48" spans="1:8" ht="24.75" customHeight="1">
      <c r="A48" s="56"/>
      <c r="B48" s="56"/>
      <c r="C48" s="56"/>
      <c r="D48" s="64"/>
      <c r="E48" s="65"/>
      <c r="F48" s="65"/>
      <c r="G48" s="286"/>
      <c r="H48" s="66"/>
    </row>
    <row r="49" spans="1:8" ht="24.75" customHeight="1">
      <c r="A49" s="39" t="s">
        <v>150</v>
      </c>
      <c r="B49" s="56"/>
      <c r="C49" s="56"/>
      <c r="D49" s="60" t="s">
        <v>16</v>
      </c>
      <c r="E49" s="57"/>
      <c r="F49" s="57"/>
      <c r="G49" s="2"/>
      <c r="H49" s="59"/>
    </row>
    <row r="50" spans="1:8" ht="24.75" customHeight="1">
      <c r="B50" s="56"/>
      <c r="C50" s="56"/>
      <c r="D50" s="60"/>
      <c r="E50" s="57"/>
      <c r="F50" s="57"/>
      <c r="G50" s="2"/>
      <c r="H50" s="59"/>
    </row>
    <row r="51" spans="1:8">
      <c r="B51" s="56"/>
      <c r="C51" s="56"/>
      <c r="D51" s="67" t="s">
        <v>83</v>
      </c>
      <c r="E51" s="57"/>
      <c r="F51" s="57"/>
      <c r="G51" s="2"/>
      <c r="H51" s="59"/>
    </row>
    <row r="52" spans="1:8" ht="51">
      <c r="B52" s="56"/>
      <c r="C52" s="56"/>
      <c r="D52" s="68" t="s">
        <v>84</v>
      </c>
      <c r="E52" s="57"/>
      <c r="F52" s="57"/>
      <c r="G52" s="2"/>
      <c r="H52" s="59"/>
    </row>
    <row r="53" spans="1:8" ht="41.25" customHeight="1">
      <c r="B53" s="56"/>
      <c r="C53" s="56"/>
      <c r="D53" s="67" t="s">
        <v>85</v>
      </c>
      <c r="E53" s="57"/>
      <c r="F53" s="57"/>
      <c r="G53" s="2"/>
      <c r="H53" s="59"/>
    </row>
    <row r="54" spans="1:8">
      <c r="B54" s="56"/>
      <c r="C54" s="56"/>
      <c r="D54" s="68" t="s">
        <v>86</v>
      </c>
      <c r="E54" s="57"/>
      <c r="F54" s="57"/>
      <c r="G54" s="2"/>
      <c r="H54" s="59"/>
    </row>
    <row r="55" spans="1:8" ht="25.5">
      <c r="B55" s="56"/>
      <c r="C55" s="56"/>
      <c r="D55" s="68" t="s">
        <v>87</v>
      </c>
      <c r="E55" s="57"/>
      <c r="F55" s="57"/>
      <c r="G55" s="2"/>
      <c r="H55" s="59"/>
    </row>
    <row r="56" spans="1:8" ht="25.5">
      <c r="B56" s="56"/>
      <c r="C56" s="56"/>
      <c r="D56" s="68" t="s">
        <v>120</v>
      </c>
      <c r="E56" s="57"/>
      <c r="F56" s="57"/>
      <c r="G56" s="2"/>
      <c r="H56" s="59"/>
    </row>
    <row r="57" spans="1:8" ht="25.5">
      <c r="B57" s="56"/>
      <c r="C57" s="56"/>
      <c r="D57" s="69" t="s">
        <v>88</v>
      </c>
      <c r="E57" s="57"/>
      <c r="F57" s="57"/>
      <c r="G57" s="2"/>
      <c r="H57" s="59"/>
    </row>
    <row r="58" spans="1:8">
      <c r="B58" s="56"/>
      <c r="C58" s="56"/>
      <c r="D58" s="68" t="s">
        <v>89</v>
      </c>
      <c r="E58" s="57"/>
      <c r="F58" s="57"/>
      <c r="G58" s="2"/>
      <c r="H58" s="59"/>
    </row>
    <row r="59" spans="1:8">
      <c r="A59" s="56"/>
      <c r="B59" s="56"/>
      <c r="C59" s="56"/>
      <c r="D59" s="54"/>
      <c r="E59" s="57"/>
      <c r="F59" s="57"/>
      <c r="G59" s="2"/>
      <c r="H59" s="59"/>
    </row>
    <row r="60" spans="1:8" ht="174" customHeight="1">
      <c r="A60" s="56"/>
      <c r="B60" s="56">
        <f>+B58+1</f>
        <v>1</v>
      </c>
      <c r="C60" s="56"/>
      <c r="D60" s="14" t="s">
        <v>1159</v>
      </c>
      <c r="E60" s="70" t="s">
        <v>3</v>
      </c>
      <c r="F60" s="71">
        <v>136</v>
      </c>
      <c r="G60" s="20"/>
      <c r="H60" s="72">
        <f>F60*G60</f>
        <v>0</v>
      </c>
    </row>
    <row r="61" spans="1:8">
      <c r="A61" s="56"/>
      <c r="B61" s="56"/>
      <c r="C61" s="56"/>
      <c r="E61" s="70"/>
      <c r="F61" s="71"/>
      <c r="G61" s="20"/>
      <c r="H61" s="72"/>
    </row>
    <row r="62" spans="1:8" ht="183.75" customHeight="1">
      <c r="A62" s="56"/>
      <c r="B62" s="56">
        <f>+B60+1</f>
        <v>2</v>
      </c>
      <c r="C62" s="56"/>
      <c r="D62" s="15" t="s">
        <v>1069</v>
      </c>
      <c r="E62" s="70" t="s">
        <v>3</v>
      </c>
      <c r="F62" s="71">
        <v>80</v>
      </c>
      <c r="G62" s="20"/>
      <c r="H62" s="72">
        <f>F62*G62</f>
        <v>0</v>
      </c>
    </row>
    <row r="63" spans="1:8">
      <c r="A63" s="56"/>
      <c r="B63" s="56"/>
      <c r="C63" s="56"/>
      <c r="E63" s="70"/>
      <c r="F63" s="71"/>
      <c r="G63" s="20"/>
      <c r="H63" s="72"/>
    </row>
    <row r="64" spans="1:8" ht="193.5" customHeight="1">
      <c r="A64" s="56"/>
      <c r="B64" s="56">
        <f>+B62+1</f>
        <v>3</v>
      </c>
      <c r="C64" s="56"/>
      <c r="D64" s="16" t="s">
        <v>1071</v>
      </c>
      <c r="E64" s="70" t="s">
        <v>3</v>
      </c>
      <c r="F64" s="71">
        <v>111</v>
      </c>
      <c r="G64" s="20"/>
      <c r="H64" s="72">
        <f>F64*G64</f>
        <v>0</v>
      </c>
    </row>
    <row r="65" spans="1:8" ht="16.5" customHeight="1">
      <c r="A65" s="56"/>
      <c r="B65" s="56"/>
      <c r="C65" s="56" t="s">
        <v>18</v>
      </c>
      <c r="D65" s="7" t="s">
        <v>834</v>
      </c>
      <c r="E65" s="70" t="s">
        <v>3</v>
      </c>
      <c r="F65" s="71">
        <v>222</v>
      </c>
      <c r="G65" s="20"/>
      <c r="H65" s="72">
        <f>F65*G65</f>
        <v>0</v>
      </c>
    </row>
    <row r="66" spans="1:8">
      <c r="A66" s="56"/>
      <c r="B66" s="56"/>
      <c r="C66" s="56"/>
      <c r="E66" s="70"/>
      <c r="F66" s="71"/>
      <c r="G66" s="20"/>
      <c r="H66" s="72"/>
    </row>
    <row r="67" spans="1:8" ht="198.75" customHeight="1">
      <c r="A67" s="56"/>
      <c r="B67" s="56">
        <f>+B64+1</f>
        <v>4</v>
      </c>
      <c r="C67" s="56" t="s">
        <v>17</v>
      </c>
      <c r="D67" s="7" t="s">
        <v>1070</v>
      </c>
      <c r="E67" s="70" t="s">
        <v>3</v>
      </c>
      <c r="F67" s="71">
        <v>100</v>
      </c>
      <c r="G67" s="20"/>
      <c r="H67" s="72">
        <f>F67*G67</f>
        <v>0</v>
      </c>
    </row>
    <row r="68" spans="1:8" ht="26.25" customHeight="1">
      <c r="A68" s="56"/>
      <c r="B68" s="56"/>
      <c r="C68" s="56" t="s">
        <v>18</v>
      </c>
      <c r="D68" s="7" t="s">
        <v>835</v>
      </c>
      <c r="E68" s="70" t="s">
        <v>3</v>
      </c>
      <c r="F68" s="71">
        <v>100</v>
      </c>
      <c r="G68" s="20"/>
      <c r="H68" s="72">
        <f>F68*G68</f>
        <v>0</v>
      </c>
    </row>
    <row r="69" spans="1:8">
      <c r="A69" s="56"/>
      <c r="B69" s="56"/>
      <c r="C69" s="56"/>
      <c r="E69" s="70"/>
      <c r="F69" s="71"/>
      <c r="G69" s="20"/>
      <c r="H69" s="72"/>
    </row>
    <row r="70" spans="1:8" ht="160.5" customHeight="1">
      <c r="A70" s="56"/>
      <c r="B70" s="56">
        <f>+B67+1</f>
        <v>5</v>
      </c>
      <c r="C70" s="56"/>
      <c r="D70" s="7" t="s">
        <v>1072</v>
      </c>
      <c r="E70" s="70" t="s">
        <v>3</v>
      </c>
      <c r="F70" s="71">
        <v>13</v>
      </c>
      <c r="G70" s="20"/>
      <c r="H70" s="72">
        <f>F70*G70</f>
        <v>0</v>
      </c>
    </row>
    <row r="71" spans="1:8">
      <c r="A71" s="56"/>
      <c r="B71" s="56"/>
      <c r="C71" s="56"/>
      <c r="E71" s="70"/>
      <c r="F71" s="71"/>
      <c r="G71" s="20"/>
      <c r="H71" s="72"/>
    </row>
    <row r="72" spans="1:8" ht="246.75" customHeight="1">
      <c r="A72" s="56"/>
      <c r="B72" s="56">
        <f>+B70+1</f>
        <v>6</v>
      </c>
      <c r="C72" s="56"/>
      <c r="D72" s="7" t="s">
        <v>1073</v>
      </c>
      <c r="E72" s="70" t="s">
        <v>3</v>
      </c>
      <c r="F72" s="71">
        <v>45</v>
      </c>
      <c r="G72" s="20"/>
      <c r="H72" s="72">
        <f>F72*G72</f>
        <v>0</v>
      </c>
    </row>
    <row r="74" spans="1:8" ht="200.25" customHeight="1">
      <c r="A74" s="56"/>
      <c r="B74" s="56">
        <f>+B72+1</f>
        <v>7</v>
      </c>
      <c r="C74" s="56" t="s">
        <v>17</v>
      </c>
      <c r="D74" s="7" t="s">
        <v>1074</v>
      </c>
      <c r="E74" s="70" t="s">
        <v>3</v>
      </c>
      <c r="F74" s="71">
        <v>2</v>
      </c>
      <c r="G74" s="20"/>
      <c r="H74" s="72">
        <f>F74*G74</f>
        <v>0</v>
      </c>
    </row>
    <row r="75" spans="1:8" ht="18" customHeight="1">
      <c r="A75" s="56"/>
      <c r="B75" s="56"/>
      <c r="C75" s="56" t="s">
        <v>18</v>
      </c>
      <c r="D75" s="7" t="s">
        <v>836</v>
      </c>
      <c r="E75" s="70" t="s">
        <v>3</v>
      </c>
      <c r="F75" s="71">
        <v>1</v>
      </c>
      <c r="G75" s="20"/>
      <c r="H75" s="72">
        <f>F75*G75</f>
        <v>0</v>
      </c>
    </row>
    <row r="76" spans="1:8" ht="18" customHeight="1">
      <c r="A76" s="56"/>
      <c r="B76" s="56"/>
      <c r="C76" s="56"/>
      <c r="D76" s="7"/>
      <c r="E76" s="70"/>
      <c r="F76" s="71"/>
      <c r="G76" s="20"/>
      <c r="H76" s="72"/>
    </row>
    <row r="77" spans="1:8" ht="207.75" customHeight="1">
      <c r="A77" s="56"/>
      <c r="B77" s="56">
        <f>+B74+1</f>
        <v>8</v>
      </c>
      <c r="C77" s="56" t="s">
        <v>17</v>
      </c>
      <c r="D77" s="7" t="s">
        <v>1075</v>
      </c>
      <c r="E77" s="70" t="s">
        <v>3</v>
      </c>
      <c r="F77" s="71">
        <v>2</v>
      </c>
      <c r="G77" s="20"/>
      <c r="H77" s="72">
        <f>F77*G77</f>
        <v>0</v>
      </c>
    </row>
    <row r="78" spans="1:8" ht="18.75" customHeight="1">
      <c r="A78" s="56"/>
      <c r="B78" s="56"/>
      <c r="C78" s="56" t="s">
        <v>18</v>
      </c>
      <c r="D78" s="7" t="s">
        <v>837</v>
      </c>
      <c r="E78" s="70" t="s">
        <v>3</v>
      </c>
      <c r="F78" s="71">
        <v>1</v>
      </c>
      <c r="G78" s="20"/>
      <c r="H78" s="72">
        <f>F78*G78</f>
        <v>0</v>
      </c>
    </row>
    <row r="79" spans="1:8">
      <c r="A79" s="56"/>
      <c r="B79" s="56"/>
      <c r="C79" s="56"/>
      <c r="D79" s="73"/>
      <c r="E79" s="70"/>
      <c r="F79" s="71"/>
      <c r="G79" s="20"/>
      <c r="H79" s="72"/>
    </row>
    <row r="80" spans="1:8" ht="198" customHeight="1">
      <c r="A80" s="56"/>
      <c r="B80" s="56">
        <f>+B77+1</f>
        <v>9</v>
      </c>
      <c r="C80" s="56" t="s">
        <v>17</v>
      </c>
      <c r="D80" s="7" t="s">
        <v>1076</v>
      </c>
      <c r="E80" s="70" t="s">
        <v>3</v>
      </c>
      <c r="F80" s="71">
        <v>1</v>
      </c>
      <c r="G80" s="20"/>
      <c r="H80" s="72">
        <f>F80*G80</f>
        <v>0</v>
      </c>
    </row>
    <row r="81" spans="1:8" ht="18" customHeight="1">
      <c r="A81" s="56"/>
      <c r="B81" s="56"/>
      <c r="C81" s="56" t="s">
        <v>18</v>
      </c>
      <c r="D81" s="7" t="s">
        <v>837</v>
      </c>
      <c r="E81" s="70" t="s">
        <v>3</v>
      </c>
      <c r="F81" s="71">
        <v>2</v>
      </c>
      <c r="G81" s="20"/>
      <c r="H81" s="72">
        <f>F81*G81</f>
        <v>0</v>
      </c>
    </row>
    <row r="82" spans="1:8" ht="18" customHeight="1">
      <c r="A82" s="56"/>
      <c r="B82" s="56"/>
      <c r="C82" s="56"/>
      <c r="D82" s="7"/>
      <c r="E82" s="70"/>
      <c r="F82" s="71"/>
      <c r="G82" s="20"/>
      <c r="H82" s="72"/>
    </row>
    <row r="83" spans="1:8" ht="204">
      <c r="A83" s="56"/>
      <c r="B83" s="56">
        <f>+B80+1</f>
        <v>10</v>
      </c>
      <c r="C83" s="56" t="s">
        <v>17</v>
      </c>
      <c r="D83" s="7" t="s">
        <v>1077</v>
      </c>
      <c r="E83" s="70" t="s">
        <v>3</v>
      </c>
      <c r="F83" s="71">
        <v>1</v>
      </c>
      <c r="G83" s="20"/>
      <c r="H83" s="72">
        <f>F83*G83</f>
        <v>0</v>
      </c>
    </row>
    <row r="84" spans="1:8" ht="18" customHeight="1">
      <c r="A84" s="56"/>
      <c r="B84" s="56"/>
      <c r="C84" s="56" t="s">
        <v>18</v>
      </c>
      <c r="D84" s="7" t="s">
        <v>836</v>
      </c>
      <c r="E84" s="70" t="s">
        <v>3</v>
      </c>
      <c r="F84" s="71">
        <v>2</v>
      </c>
      <c r="G84" s="20"/>
      <c r="H84" s="72">
        <f>F84*G84</f>
        <v>0</v>
      </c>
    </row>
    <row r="85" spans="1:8" ht="18" customHeight="1">
      <c r="A85" s="56"/>
      <c r="B85" s="56"/>
      <c r="C85" s="56"/>
      <c r="D85" s="7"/>
      <c r="E85" s="70"/>
      <c r="F85" s="71"/>
      <c r="G85" s="20"/>
      <c r="H85" s="72"/>
    </row>
    <row r="86" spans="1:8" ht="195" customHeight="1">
      <c r="A86" s="56"/>
      <c r="B86" s="56">
        <f>+B83+1</f>
        <v>11</v>
      </c>
      <c r="C86" s="56" t="s">
        <v>17</v>
      </c>
      <c r="D86" s="7" t="s">
        <v>1078</v>
      </c>
      <c r="E86" s="70" t="s">
        <v>3</v>
      </c>
      <c r="F86" s="71">
        <v>3</v>
      </c>
      <c r="G86" s="20"/>
      <c r="H86" s="72">
        <f>F86*G86</f>
        <v>0</v>
      </c>
    </row>
    <row r="87" spans="1:8" ht="18" customHeight="1">
      <c r="A87" s="56"/>
      <c r="B87" s="56"/>
      <c r="C87" s="56" t="s">
        <v>18</v>
      </c>
      <c r="D87" s="7" t="s">
        <v>836</v>
      </c>
      <c r="E87" s="70" t="s">
        <v>3</v>
      </c>
      <c r="F87" s="71">
        <v>3</v>
      </c>
      <c r="G87" s="20"/>
      <c r="H87" s="72">
        <f>F87*G87</f>
        <v>0</v>
      </c>
    </row>
    <row r="88" spans="1:8" ht="18" customHeight="1">
      <c r="A88" s="56"/>
      <c r="B88" s="56"/>
      <c r="C88" s="56"/>
      <c r="D88" s="7"/>
      <c r="E88" s="70"/>
      <c r="F88" s="71"/>
      <c r="G88" s="20"/>
      <c r="H88" s="72"/>
    </row>
    <row r="89" spans="1:8" ht="210" customHeight="1">
      <c r="A89" s="56"/>
      <c r="B89" s="56">
        <f>+B86+1</f>
        <v>12</v>
      </c>
      <c r="C89" s="56" t="s">
        <v>17</v>
      </c>
      <c r="D89" s="7" t="s">
        <v>1154</v>
      </c>
      <c r="E89" s="70" t="s">
        <v>3</v>
      </c>
      <c r="F89" s="71">
        <v>5</v>
      </c>
      <c r="G89" s="20"/>
      <c r="H89" s="72">
        <f>F89*G89</f>
        <v>0</v>
      </c>
    </row>
    <row r="90" spans="1:8" ht="18" customHeight="1">
      <c r="A90" s="56"/>
      <c r="B90" s="56"/>
      <c r="C90" s="56" t="s">
        <v>18</v>
      </c>
      <c r="D90" s="7" t="s">
        <v>836</v>
      </c>
      <c r="E90" s="70" t="s">
        <v>3</v>
      </c>
      <c r="F90" s="71">
        <v>5</v>
      </c>
      <c r="G90" s="20"/>
      <c r="H90" s="72">
        <f>F90*G90</f>
        <v>0</v>
      </c>
    </row>
    <row r="91" spans="1:8" ht="18" customHeight="1">
      <c r="A91" s="56"/>
      <c r="B91" s="56"/>
      <c r="C91" s="56"/>
      <c r="D91" s="7"/>
      <c r="E91" s="70"/>
      <c r="F91" s="71"/>
      <c r="G91" s="20"/>
      <c r="H91" s="72"/>
    </row>
    <row r="92" spans="1:8" ht="182.25" customHeight="1">
      <c r="A92" s="56"/>
      <c r="B92" s="56">
        <f>+B89+1</f>
        <v>13</v>
      </c>
      <c r="C92" s="56" t="s">
        <v>17</v>
      </c>
      <c r="D92" s="17" t="s">
        <v>1079</v>
      </c>
      <c r="E92" s="70" t="s">
        <v>3</v>
      </c>
      <c r="F92" s="71">
        <v>2</v>
      </c>
      <c r="G92" s="20"/>
      <c r="H92" s="72">
        <f>F92*G92</f>
        <v>0</v>
      </c>
    </row>
    <row r="93" spans="1:8" ht="18" customHeight="1">
      <c r="A93" s="56"/>
      <c r="B93" s="56"/>
      <c r="C93" s="56" t="s">
        <v>18</v>
      </c>
      <c r="D93" s="7" t="s">
        <v>836</v>
      </c>
      <c r="E93" s="70" t="s">
        <v>3</v>
      </c>
      <c r="F93" s="71">
        <v>2</v>
      </c>
      <c r="G93" s="20"/>
      <c r="H93" s="72">
        <f>F93*G93</f>
        <v>0</v>
      </c>
    </row>
    <row r="94" spans="1:8" ht="18" customHeight="1">
      <c r="A94" s="56"/>
      <c r="B94" s="56"/>
      <c r="C94" s="56"/>
      <c r="D94" s="7"/>
      <c r="E94" s="70"/>
      <c r="F94" s="71"/>
      <c r="G94" s="20"/>
      <c r="H94" s="72"/>
    </row>
    <row r="95" spans="1:8" ht="242.25">
      <c r="A95" s="56"/>
      <c r="B95" s="56">
        <f>+B92+1</f>
        <v>14</v>
      </c>
      <c r="C95" s="56" t="s">
        <v>17</v>
      </c>
      <c r="D95" s="37" t="s">
        <v>1183</v>
      </c>
      <c r="E95" s="70" t="s">
        <v>3</v>
      </c>
      <c r="F95" s="71">
        <v>2</v>
      </c>
      <c r="G95" s="20"/>
      <c r="H95" s="72">
        <f>F95*G95</f>
        <v>0</v>
      </c>
    </row>
    <row r="96" spans="1:8" ht="18" customHeight="1">
      <c r="A96" s="56"/>
      <c r="B96" s="56"/>
      <c r="C96" s="56" t="s">
        <v>18</v>
      </c>
      <c r="D96" s="7" t="s">
        <v>836</v>
      </c>
      <c r="E96" s="70" t="s">
        <v>3</v>
      </c>
      <c r="F96" s="71">
        <v>2</v>
      </c>
      <c r="G96" s="20"/>
      <c r="H96" s="72">
        <f>F96*G96</f>
        <v>0</v>
      </c>
    </row>
    <row r="97" spans="1:8" ht="18" customHeight="1">
      <c r="A97" s="56"/>
      <c r="B97" s="56"/>
      <c r="C97" s="56"/>
      <c r="D97" s="7"/>
      <c r="E97" s="70"/>
      <c r="F97" s="71"/>
      <c r="G97" s="20"/>
      <c r="H97" s="72"/>
    </row>
    <row r="98" spans="1:8" ht="204">
      <c r="A98" s="56"/>
      <c r="B98" s="56">
        <f>B95+1</f>
        <v>15</v>
      </c>
      <c r="C98" s="56" t="s">
        <v>17</v>
      </c>
      <c r="D98" s="37" t="s">
        <v>1184</v>
      </c>
      <c r="E98" s="70" t="s">
        <v>3</v>
      </c>
      <c r="F98" s="71">
        <v>1</v>
      </c>
      <c r="G98" s="20"/>
      <c r="H98" s="72">
        <f>F98*G98</f>
        <v>0</v>
      </c>
    </row>
    <row r="99" spans="1:8" ht="18" customHeight="1">
      <c r="A99" s="56"/>
      <c r="B99" s="56"/>
      <c r="C99" s="56" t="s">
        <v>18</v>
      </c>
      <c r="D99" s="7" t="s">
        <v>836</v>
      </c>
      <c r="E99" s="70" t="s">
        <v>3</v>
      </c>
      <c r="F99" s="71">
        <v>1</v>
      </c>
      <c r="G99" s="20"/>
      <c r="H99" s="72">
        <f>F99*G99</f>
        <v>0</v>
      </c>
    </row>
    <row r="100" spans="1:8" ht="18" customHeight="1">
      <c r="A100" s="56"/>
      <c r="B100" s="56"/>
      <c r="C100" s="56"/>
      <c r="D100" s="7"/>
      <c r="E100" s="70"/>
      <c r="F100" s="71"/>
      <c r="G100" s="20"/>
      <c r="H100" s="72"/>
    </row>
    <row r="101" spans="1:8" ht="219.75" customHeight="1">
      <c r="A101" s="56"/>
      <c r="B101" s="56">
        <f>B98+1</f>
        <v>16</v>
      </c>
      <c r="C101" s="56" t="s">
        <v>17</v>
      </c>
      <c r="D101" s="37" t="s">
        <v>1185</v>
      </c>
      <c r="E101" s="70" t="s">
        <v>3</v>
      </c>
      <c r="F101" s="71">
        <v>2</v>
      </c>
      <c r="G101" s="20"/>
      <c r="H101" s="72">
        <f>F101*G101</f>
        <v>0</v>
      </c>
    </row>
    <row r="102" spans="1:8" ht="22.5" customHeight="1">
      <c r="A102" s="56"/>
      <c r="B102" s="56"/>
      <c r="C102" s="56" t="s">
        <v>18</v>
      </c>
      <c r="D102" s="7" t="s">
        <v>836</v>
      </c>
      <c r="E102" s="70" t="s">
        <v>3</v>
      </c>
      <c r="F102" s="71">
        <v>2</v>
      </c>
      <c r="G102" s="20"/>
      <c r="H102" s="72">
        <f>F102*G102</f>
        <v>0</v>
      </c>
    </row>
    <row r="103" spans="1:8">
      <c r="A103" s="56"/>
      <c r="B103" s="56"/>
      <c r="C103" s="56"/>
      <c r="D103" s="74"/>
      <c r="E103" s="70"/>
      <c r="F103" s="71"/>
      <c r="G103" s="20"/>
      <c r="H103" s="72"/>
    </row>
    <row r="104" spans="1:8" ht="191.25" customHeight="1">
      <c r="A104" s="56"/>
      <c r="B104" s="56">
        <f>B101+1</f>
        <v>17</v>
      </c>
      <c r="C104" s="56" t="s">
        <v>17</v>
      </c>
      <c r="D104" s="37" t="s">
        <v>1186</v>
      </c>
      <c r="E104" s="70" t="s">
        <v>3</v>
      </c>
      <c r="F104" s="71">
        <v>1</v>
      </c>
      <c r="G104" s="20"/>
      <c r="H104" s="72">
        <f>F104*G104</f>
        <v>0</v>
      </c>
    </row>
    <row r="105" spans="1:8" ht="18" customHeight="1">
      <c r="A105" s="56"/>
      <c r="B105" s="56"/>
      <c r="C105" s="56" t="s">
        <v>18</v>
      </c>
      <c r="D105" s="7" t="s">
        <v>836</v>
      </c>
      <c r="E105" s="70" t="s">
        <v>3</v>
      </c>
      <c r="F105" s="71">
        <v>1</v>
      </c>
      <c r="G105" s="20"/>
      <c r="H105" s="72">
        <f>F105*G105</f>
        <v>0</v>
      </c>
    </row>
    <row r="106" spans="1:8">
      <c r="A106" s="56"/>
      <c r="B106" s="56"/>
      <c r="C106" s="56"/>
      <c r="D106" s="74"/>
      <c r="E106" s="70"/>
      <c r="F106" s="71"/>
      <c r="G106" s="20"/>
      <c r="H106" s="72"/>
    </row>
    <row r="107" spans="1:8" ht="218.25" customHeight="1">
      <c r="A107" s="56"/>
      <c r="B107" s="56">
        <f>B104+1</f>
        <v>18</v>
      </c>
      <c r="C107" s="56"/>
      <c r="D107" s="7" t="s">
        <v>1080</v>
      </c>
      <c r="E107" s="70" t="s">
        <v>3</v>
      </c>
      <c r="F107" s="71">
        <v>21</v>
      </c>
      <c r="G107" s="20"/>
      <c r="H107" s="72">
        <f>F107*G107</f>
        <v>0</v>
      </c>
    </row>
    <row r="108" spans="1:8">
      <c r="A108" s="56"/>
      <c r="B108" s="56"/>
      <c r="C108" s="56"/>
      <c r="D108" s="7"/>
      <c r="E108" s="70"/>
      <c r="F108" s="71"/>
      <c r="G108" s="20"/>
      <c r="H108" s="72"/>
    </row>
    <row r="109" spans="1:8" ht="233.25" customHeight="1">
      <c r="A109" s="56"/>
      <c r="B109" s="56">
        <f>B107+1</f>
        <v>19</v>
      </c>
      <c r="C109" s="56"/>
      <c r="D109" s="7" t="s">
        <v>1081</v>
      </c>
      <c r="E109" s="70" t="s">
        <v>3</v>
      </c>
      <c r="F109" s="71">
        <v>10</v>
      </c>
      <c r="G109" s="20"/>
      <c r="H109" s="72">
        <f>F109*G109</f>
        <v>0</v>
      </c>
    </row>
    <row r="110" spans="1:8">
      <c r="A110" s="56"/>
      <c r="B110" s="56"/>
      <c r="C110" s="56"/>
      <c r="D110" s="7"/>
      <c r="E110" s="70"/>
      <c r="F110" s="71"/>
      <c r="G110" s="20"/>
      <c r="H110" s="72"/>
    </row>
    <row r="111" spans="1:8" ht="192" customHeight="1">
      <c r="A111" s="56"/>
      <c r="B111" s="56">
        <f>B109+1</f>
        <v>20</v>
      </c>
      <c r="C111" s="56" t="s">
        <v>17</v>
      </c>
      <c r="D111" s="7" t="s">
        <v>1082</v>
      </c>
      <c r="E111" s="70" t="s">
        <v>3</v>
      </c>
      <c r="F111" s="71">
        <v>1</v>
      </c>
      <c r="G111" s="20"/>
      <c r="H111" s="72">
        <f>F111*G111</f>
        <v>0</v>
      </c>
    </row>
    <row r="112" spans="1:8" ht="25.5">
      <c r="A112" s="56"/>
      <c r="B112" s="56"/>
      <c r="C112" s="56" t="s">
        <v>18</v>
      </c>
      <c r="D112" s="7" t="s">
        <v>838</v>
      </c>
      <c r="E112" s="70" t="s">
        <v>3</v>
      </c>
      <c r="F112" s="71">
        <v>1</v>
      </c>
      <c r="G112" s="20"/>
      <c r="H112" s="72">
        <f>F112*G112</f>
        <v>0</v>
      </c>
    </row>
    <row r="113" spans="1:8" ht="25.5">
      <c r="A113" s="56"/>
      <c r="B113" s="56"/>
      <c r="C113" s="56" t="s">
        <v>58</v>
      </c>
      <c r="D113" s="7" t="s">
        <v>839</v>
      </c>
      <c r="E113" s="70" t="s">
        <v>3</v>
      </c>
      <c r="F113" s="71">
        <v>2</v>
      </c>
      <c r="G113" s="20"/>
      <c r="H113" s="72">
        <f>F113*G113</f>
        <v>0</v>
      </c>
    </row>
    <row r="114" spans="1:8">
      <c r="A114" s="56"/>
      <c r="B114" s="56"/>
      <c r="C114" s="56"/>
      <c r="D114" s="7"/>
      <c r="E114" s="70"/>
      <c r="F114" s="71"/>
      <c r="G114" s="20"/>
      <c r="H114" s="72"/>
    </row>
    <row r="115" spans="1:8" ht="194.25" customHeight="1">
      <c r="A115" s="56"/>
      <c r="B115" s="56">
        <f>B111+1</f>
        <v>21</v>
      </c>
      <c r="C115" s="56" t="s">
        <v>17</v>
      </c>
      <c r="D115" s="7" t="s">
        <v>1083</v>
      </c>
      <c r="E115" s="70" t="s">
        <v>3</v>
      </c>
      <c r="F115" s="71">
        <v>37</v>
      </c>
      <c r="G115" s="20"/>
      <c r="H115" s="72">
        <f>F115*G115</f>
        <v>0</v>
      </c>
    </row>
    <row r="116" spans="1:8" ht="17.25" customHeight="1">
      <c r="A116" s="56"/>
      <c r="B116" s="56"/>
      <c r="C116" s="56" t="s">
        <v>18</v>
      </c>
      <c r="D116" s="7" t="s">
        <v>840</v>
      </c>
      <c r="E116" s="70" t="s">
        <v>3</v>
      </c>
      <c r="F116" s="71">
        <v>2</v>
      </c>
      <c r="G116" s="20"/>
      <c r="H116" s="72">
        <f>F116*G116</f>
        <v>0</v>
      </c>
    </row>
    <row r="117" spans="1:8">
      <c r="A117" s="56"/>
      <c r="B117" s="56"/>
      <c r="C117" s="56"/>
      <c r="D117" s="7"/>
      <c r="E117" s="70"/>
      <c r="F117" s="71"/>
      <c r="G117" s="20"/>
      <c r="H117" s="72"/>
    </row>
    <row r="118" spans="1:8" ht="195" customHeight="1">
      <c r="A118" s="56"/>
      <c r="B118" s="56">
        <f>B115+1</f>
        <v>22</v>
      </c>
      <c r="C118" s="56" t="s">
        <v>17</v>
      </c>
      <c r="D118" s="7" t="s">
        <v>1084</v>
      </c>
      <c r="E118" s="70" t="s">
        <v>3</v>
      </c>
      <c r="F118" s="71">
        <v>42</v>
      </c>
      <c r="G118" s="20"/>
      <c r="H118" s="72">
        <f>F118*G118</f>
        <v>0</v>
      </c>
    </row>
    <row r="119" spans="1:8" ht="17.25" customHeight="1">
      <c r="A119" s="56"/>
      <c r="B119" s="56"/>
      <c r="C119" s="56" t="s">
        <v>18</v>
      </c>
      <c r="D119" s="7" t="s">
        <v>834</v>
      </c>
      <c r="E119" s="70" t="s">
        <v>3</v>
      </c>
      <c r="F119" s="71">
        <v>84</v>
      </c>
      <c r="G119" s="20"/>
      <c r="H119" s="72">
        <f>F119*G119</f>
        <v>0</v>
      </c>
    </row>
    <row r="120" spans="1:8" ht="17.25" customHeight="1">
      <c r="A120" s="56"/>
      <c r="B120" s="56"/>
      <c r="C120" s="56"/>
      <c r="D120" s="7"/>
      <c r="E120" s="70"/>
      <c r="F120" s="71"/>
      <c r="G120" s="20"/>
      <c r="H120" s="72"/>
    </row>
    <row r="121" spans="1:8" ht="199.5" customHeight="1">
      <c r="A121" s="56"/>
      <c r="B121" s="56">
        <f>B118+1</f>
        <v>23</v>
      </c>
      <c r="C121" s="56" t="s">
        <v>17</v>
      </c>
      <c r="D121" s="7" t="s">
        <v>1085</v>
      </c>
      <c r="E121" s="70" t="s">
        <v>3</v>
      </c>
      <c r="F121" s="71">
        <v>6</v>
      </c>
      <c r="G121" s="20"/>
      <c r="H121" s="72">
        <f>F121*G121</f>
        <v>0</v>
      </c>
    </row>
    <row r="122" spans="1:8" ht="25.5">
      <c r="A122" s="56"/>
      <c r="B122" s="56"/>
      <c r="C122" s="56" t="s">
        <v>18</v>
      </c>
      <c r="D122" s="7" t="s">
        <v>841</v>
      </c>
      <c r="E122" s="70" t="s">
        <v>3</v>
      </c>
      <c r="F122" s="71">
        <v>12</v>
      </c>
      <c r="G122" s="20"/>
      <c r="H122" s="72">
        <f>F122*G122</f>
        <v>0</v>
      </c>
    </row>
    <row r="123" spans="1:8" ht="17.25" customHeight="1">
      <c r="A123" s="56"/>
      <c r="B123" s="56"/>
      <c r="C123" s="56" t="s">
        <v>58</v>
      </c>
      <c r="D123" s="7" t="s">
        <v>840</v>
      </c>
      <c r="E123" s="70" t="s">
        <v>3</v>
      </c>
      <c r="F123" s="71">
        <v>4</v>
      </c>
      <c r="G123" s="20"/>
      <c r="H123" s="72">
        <f>F123*G123</f>
        <v>0</v>
      </c>
    </row>
    <row r="124" spans="1:8" ht="17.25" customHeight="1">
      <c r="A124" s="56"/>
      <c r="B124" s="56"/>
      <c r="C124" s="56"/>
      <c r="D124" s="7"/>
      <c r="E124" s="70"/>
      <c r="F124" s="71"/>
      <c r="G124" s="20"/>
      <c r="H124" s="72"/>
    </row>
    <row r="125" spans="1:8" ht="189.75" customHeight="1">
      <c r="A125" s="56"/>
      <c r="B125" s="56">
        <f>B121+1</f>
        <v>24</v>
      </c>
      <c r="C125" s="56"/>
      <c r="D125" s="7" t="s">
        <v>1086</v>
      </c>
      <c r="E125" s="70" t="s">
        <v>3</v>
      </c>
      <c r="F125" s="71">
        <v>25</v>
      </c>
      <c r="G125" s="20"/>
      <c r="H125" s="72">
        <f>F125*G125</f>
        <v>0</v>
      </c>
    </row>
    <row r="126" spans="1:8">
      <c r="A126" s="56"/>
      <c r="B126" s="56"/>
      <c r="C126" s="56"/>
      <c r="D126" s="7"/>
      <c r="E126" s="70"/>
      <c r="F126" s="71"/>
      <c r="G126" s="20"/>
      <c r="H126" s="72"/>
    </row>
    <row r="127" spans="1:8" ht="280.5">
      <c r="A127" s="56"/>
      <c r="B127" s="56">
        <f>B125+1</f>
        <v>25</v>
      </c>
      <c r="C127" s="56" t="s">
        <v>17</v>
      </c>
      <c r="D127" s="16" t="s">
        <v>1087</v>
      </c>
      <c r="E127" s="70" t="s">
        <v>3</v>
      </c>
      <c r="F127" s="71">
        <v>46</v>
      </c>
      <c r="G127" s="20"/>
      <c r="H127" s="72">
        <f>F127*G127</f>
        <v>0</v>
      </c>
    </row>
    <row r="128" spans="1:8" ht="25.5">
      <c r="A128" s="56"/>
      <c r="B128" s="56"/>
      <c r="C128" s="56" t="s">
        <v>18</v>
      </c>
      <c r="D128" s="7" t="s">
        <v>839</v>
      </c>
      <c r="E128" s="70" t="s">
        <v>3</v>
      </c>
      <c r="F128" s="71">
        <v>92</v>
      </c>
      <c r="G128" s="20"/>
      <c r="H128" s="72">
        <f>F128*G128</f>
        <v>0</v>
      </c>
    </row>
    <row r="129" spans="1:8" ht="25.5">
      <c r="A129" s="56"/>
      <c r="B129" s="56"/>
      <c r="C129" s="56" t="s">
        <v>58</v>
      </c>
      <c r="D129" s="37" t="s">
        <v>842</v>
      </c>
      <c r="E129" s="70" t="s">
        <v>3</v>
      </c>
      <c r="F129" s="71">
        <v>46</v>
      </c>
      <c r="G129" s="20"/>
      <c r="H129" s="72">
        <f>F129*G129</f>
        <v>0</v>
      </c>
    </row>
    <row r="130" spans="1:8" ht="17.25" customHeight="1">
      <c r="A130" s="56"/>
      <c r="B130" s="56"/>
      <c r="C130" s="56"/>
      <c r="D130" s="7"/>
      <c r="E130" s="70"/>
      <c r="F130" s="71"/>
      <c r="G130" s="20"/>
      <c r="H130" s="72"/>
    </row>
    <row r="131" spans="1:8" ht="155.25" customHeight="1">
      <c r="A131" s="56"/>
      <c r="B131" s="56">
        <f>B127+1</f>
        <v>26</v>
      </c>
      <c r="C131" s="56"/>
      <c r="D131" s="16" t="s">
        <v>1088</v>
      </c>
      <c r="E131" s="70" t="s">
        <v>3</v>
      </c>
      <c r="F131" s="71">
        <v>41</v>
      </c>
      <c r="G131" s="20"/>
      <c r="H131" s="72">
        <f>F131*G131</f>
        <v>0</v>
      </c>
    </row>
    <row r="132" spans="1:8" ht="15.75" customHeight="1">
      <c r="A132" s="56"/>
      <c r="B132" s="56"/>
      <c r="C132" s="56"/>
      <c r="D132" s="7"/>
      <c r="E132" s="70"/>
      <c r="F132" s="71"/>
      <c r="G132" s="20"/>
      <c r="H132" s="72"/>
    </row>
    <row r="133" spans="1:8" ht="164.25" customHeight="1">
      <c r="A133" s="56"/>
      <c r="B133" s="56">
        <f>B131+1</f>
        <v>27</v>
      </c>
      <c r="C133" s="56" t="s">
        <v>17</v>
      </c>
      <c r="D133" s="16" t="s">
        <v>1089</v>
      </c>
      <c r="E133" s="70" t="s">
        <v>3</v>
      </c>
      <c r="F133" s="71">
        <v>8</v>
      </c>
      <c r="G133" s="20"/>
      <c r="H133" s="72">
        <f>F133*G133</f>
        <v>0</v>
      </c>
    </row>
    <row r="134" spans="1:8">
      <c r="A134" s="56"/>
      <c r="B134" s="56"/>
      <c r="C134" s="56" t="s">
        <v>18</v>
      </c>
      <c r="D134" s="7" t="s">
        <v>843</v>
      </c>
      <c r="E134" s="70" t="s">
        <v>3</v>
      </c>
      <c r="F134" s="71">
        <v>2</v>
      </c>
      <c r="G134" s="20"/>
      <c r="H134" s="72">
        <f>F134*G134</f>
        <v>0</v>
      </c>
    </row>
    <row r="135" spans="1:8">
      <c r="A135" s="56"/>
      <c r="B135" s="56"/>
      <c r="C135" s="56"/>
      <c r="D135" s="7"/>
      <c r="E135" s="70"/>
      <c r="F135" s="71"/>
      <c r="G135" s="20"/>
      <c r="H135" s="72"/>
    </row>
    <row r="136" spans="1:8" ht="202.5" customHeight="1">
      <c r="A136" s="56"/>
      <c r="B136" s="56">
        <f>B133+1</f>
        <v>28</v>
      </c>
      <c r="C136" s="56" t="s">
        <v>17</v>
      </c>
      <c r="D136" s="16" t="s">
        <v>1090</v>
      </c>
      <c r="E136" s="70" t="s">
        <v>3</v>
      </c>
      <c r="F136" s="71">
        <v>1</v>
      </c>
      <c r="G136" s="20"/>
      <c r="H136" s="72">
        <f>F136*G136</f>
        <v>0</v>
      </c>
    </row>
    <row r="137" spans="1:8" ht="25.5">
      <c r="A137" s="56"/>
      <c r="B137" s="56"/>
      <c r="C137" s="56" t="s">
        <v>18</v>
      </c>
      <c r="D137" s="7" t="s">
        <v>844</v>
      </c>
      <c r="E137" s="70" t="s">
        <v>3</v>
      </c>
      <c r="F137" s="71">
        <v>1</v>
      </c>
      <c r="G137" s="20"/>
      <c r="H137" s="72">
        <f>F137*G137</f>
        <v>0</v>
      </c>
    </row>
    <row r="138" spans="1:8">
      <c r="A138" s="56"/>
      <c r="B138" s="56"/>
      <c r="C138" s="56" t="s">
        <v>58</v>
      </c>
      <c r="D138" s="7" t="s">
        <v>845</v>
      </c>
      <c r="E138" s="70" t="s">
        <v>3</v>
      </c>
      <c r="F138" s="71">
        <v>1</v>
      </c>
      <c r="G138" s="20"/>
      <c r="H138" s="72">
        <f>F138*G138</f>
        <v>0</v>
      </c>
    </row>
    <row r="139" spans="1:8">
      <c r="A139" s="56"/>
      <c r="B139" s="56"/>
      <c r="C139" s="56"/>
      <c r="D139" s="7"/>
      <c r="E139" s="70"/>
      <c r="F139" s="71"/>
      <c r="G139" s="20"/>
      <c r="H139" s="72"/>
    </row>
    <row r="140" spans="1:8" ht="199.5" customHeight="1">
      <c r="A140" s="56"/>
      <c r="B140" s="56">
        <f>B136+1</f>
        <v>29</v>
      </c>
      <c r="C140" s="56" t="s">
        <v>17</v>
      </c>
      <c r="D140" s="16" t="s">
        <v>1091</v>
      </c>
      <c r="E140" s="70" t="s">
        <v>3</v>
      </c>
      <c r="F140" s="71">
        <v>1</v>
      </c>
      <c r="G140" s="20"/>
      <c r="H140" s="72">
        <f>F140*G140</f>
        <v>0</v>
      </c>
    </row>
    <row r="141" spans="1:8" ht="25.5">
      <c r="A141" s="56"/>
      <c r="B141" s="56"/>
      <c r="C141" s="56" t="s">
        <v>18</v>
      </c>
      <c r="D141" s="7" t="s">
        <v>846</v>
      </c>
      <c r="E141" s="70" t="s">
        <v>3</v>
      </c>
      <c r="F141" s="71">
        <v>1</v>
      </c>
      <c r="G141" s="20"/>
      <c r="H141" s="72">
        <f>F141*G141</f>
        <v>0</v>
      </c>
    </row>
    <row r="142" spans="1:8" ht="25.5">
      <c r="A142" s="56"/>
      <c r="B142" s="56"/>
      <c r="C142" s="56" t="s">
        <v>58</v>
      </c>
      <c r="D142" s="7" t="s">
        <v>847</v>
      </c>
      <c r="E142" s="70" t="s">
        <v>3</v>
      </c>
      <c r="F142" s="71">
        <v>1</v>
      </c>
      <c r="G142" s="20"/>
      <c r="H142" s="72">
        <f>F142*G142</f>
        <v>0</v>
      </c>
    </row>
    <row r="143" spans="1:8">
      <c r="A143" s="56"/>
      <c r="B143" s="56"/>
      <c r="C143" s="56" t="s">
        <v>59</v>
      </c>
      <c r="D143" s="7" t="s">
        <v>845</v>
      </c>
      <c r="E143" s="70" t="s">
        <v>3</v>
      </c>
      <c r="F143" s="71">
        <v>1</v>
      </c>
      <c r="G143" s="20"/>
      <c r="H143" s="72">
        <f>F143*G143</f>
        <v>0</v>
      </c>
    </row>
    <row r="144" spans="1:8">
      <c r="A144" s="56"/>
      <c r="B144" s="56"/>
      <c r="C144" s="56"/>
      <c r="D144" s="7"/>
      <c r="E144" s="70"/>
      <c r="F144" s="71"/>
      <c r="G144" s="20"/>
      <c r="H144" s="72"/>
    </row>
    <row r="145" spans="1:8" ht="201.75" customHeight="1">
      <c r="A145" s="56"/>
      <c r="B145" s="56">
        <f>B140+1</f>
        <v>30</v>
      </c>
      <c r="C145" s="56" t="s">
        <v>17</v>
      </c>
      <c r="D145" s="16" t="s">
        <v>1092</v>
      </c>
      <c r="E145" s="70" t="s">
        <v>3</v>
      </c>
      <c r="F145" s="71">
        <v>2</v>
      </c>
      <c r="G145" s="20"/>
      <c r="H145" s="72">
        <f>F145*G145</f>
        <v>0</v>
      </c>
    </row>
    <row r="146" spans="1:8" ht="25.5">
      <c r="A146" s="56"/>
      <c r="B146" s="56"/>
      <c r="C146" s="56" t="s">
        <v>18</v>
      </c>
      <c r="D146" s="7" t="s">
        <v>848</v>
      </c>
      <c r="E146" s="70" t="s">
        <v>3</v>
      </c>
      <c r="F146" s="71">
        <v>1</v>
      </c>
      <c r="G146" s="20"/>
      <c r="H146" s="72">
        <f>F146*G146</f>
        <v>0</v>
      </c>
    </row>
    <row r="147" spans="1:8">
      <c r="A147" s="56"/>
      <c r="B147" s="56"/>
      <c r="C147" s="56" t="s">
        <v>58</v>
      </c>
      <c r="D147" s="7" t="s">
        <v>845</v>
      </c>
      <c r="E147" s="70" t="s">
        <v>3</v>
      </c>
      <c r="F147" s="71">
        <v>1</v>
      </c>
      <c r="G147" s="20"/>
      <c r="H147" s="72">
        <f>F147*G147</f>
        <v>0</v>
      </c>
    </row>
    <row r="148" spans="1:8">
      <c r="A148" s="56"/>
      <c r="B148" s="56"/>
      <c r="C148" s="56"/>
      <c r="D148" s="7"/>
      <c r="E148" s="70"/>
      <c r="F148" s="71"/>
      <c r="G148" s="20"/>
      <c r="H148" s="72"/>
    </row>
    <row r="149" spans="1:8" ht="191.25">
      <c r="A149" s="56"/>
      <c r="B149" s="56">
        <f>B145+1</f>
        <v>31</v>
      </c>
      <c r="C149" s="56" t="s">
        <v>17</v>
      </c>
      <c r="D149" s="16" t="s">
        <v>1093</v>
      </c>
      <c r="E149" s="70" t="s">
        <v>3</v>
      </c>
      <c r="F149" s="71">
        <v>3</v>
      </c>
      <c r="G149" s="20"/>
      <c r="H149" s="72">
        <f>F149*G149</f>
        <v>0</v>
      </c>
    </row>
    <row r="150" spans="1:8" ht="25.5">
      <c r="A150" s="56"/>
      <c r="B150" s="56"/>
      <c r="C150" s="56" t="s">
        <v>18</v>
      </c>
      <c r="D150" s="7" t="s">
        <v>850</v>
      </c>
      <c r="E150" s="70" t="s">
        <v>3</v>
      </c>
      <c r="F150" s="71">
        <v>1</v>
      </c>
      <c r="G150" s="20"/>
      <c r="H150" s="72">
        <f>F150*G150</f>
        <v>0</v>
      </c>
    </row>
    <row r="151" spans="1:8">
      <c r="A151" s="56"/>
      <c r="B151" s="56"/>
      <c r="C151" s="56" t="s">
        <v>58</v>
      </c>
      <c r="D151" s="7" t="s">
        <v>849</v>
      </c>
      <c r="E151" s="70" t="s">
        <v>3</v>
      </c>
      <c r="F151" s="71">
        <v>2</v>
      </c>
      <c r="G151" s="20"/>
      <c r="H151" s="72">
        <f>F151*G151</f>
        <v>0</v>
      </c>
    </row>
    <row r="152" spans="1:8">
      <c r="A152" s="56"/>
      <c r="B152" s="56"/>
      <c r="C152" s="56"/>
      <c r="D152" s="7"/>
      <c r="E152" s="70"/>
      <c r="F152" s="71"/>
      <c r="G152" s="20"/>
      <c r="H152" s="72"/>
    </row>
    <row r="153" spans="1:8" ht="216.75">
      <c r="A153" s="56"/>
      <c r="B153" s="56">
        <f>B149+1</f>
        <v>32</v>
      </c>
      <c r="C153" s="56" t="s">
        <v>17</v>
      </c>
      <c r="D153" s="16" t="s">
        <v>1094</v>
      </c>
      <c r="E153" s="70" t="s">
        <v>3</v>
      </c>
      <c r="F153" s="71">
        <v>7</v>
      </c>
      <c r="G153" s="20"/>
      <c r="H153" s="72">
        <f>F153*G153</f>
        <v>0</v>
      </c>
    </row>
    <row r="154" spans="1:8" ht="25.5">
      <c r="A154" s="56"/>
      <c r="B154" s="56"/>
      <c r="C154" s="56" t="s">
        <v>18</v>
      </c>
      <c r="D154" s="7" t="s">
        <v>852</v>
      </c>
      <c r="E154" s="70" t="s">
        <v>3</v>
      </c>
      <c r="F154" s="71">
        <v>1</v>
      </c>
      <c r="G154" s="20"/>
      <c r="H154" s="72">
        <f>F154*G154</f>
        <v>0</v>
      </c>
    </row>
    <row r="155" spans="1:8">
      <c r="A155" s="56"/>
      <c r="B155" s="56"/>
      <c r="C155" s="56" t="s">
        <v>58</v>
      </c>
      <c r="D155" s="7" t="s">
        <v>851</v>
      </c>
      <c r="E155" s="70" t="s">
        <v>3</v>
      </c>
      <c r="F155" s="71">
        <v>4</v>
      </c>
      <c r="G155" s="20"/>
      <c r="H155" s="72">
        <f>F155*G155</f>
        <v>0</v>
      </c>
    </row>
    <row r="156" spans="1:8">
      <c r="A156" s="56"/>
      <c r="B156" s="56"/>
      <c r="C156" s="56"/>
      <c r="D156" s="7"/>
      <c r="E156" s="70"/>
      <c r="F156" s="71"/>
      <c r="G156" s="20"/>
      <c r="H156" s="72"/>
    </row>
    <row r="157" spans="1:8" ht="246.75" customHeight="1">
      <c r="A157" s="56"/>
      <c r="B157" s="56">
        <f>B153+1</f>
        <v>33</v>
      </c>
      <c r="C157" s="56" t="s">
        <v>17</v>
      </c>
      <c r="D157" s="7" t="s">
        <v>1095</v>
      </c>
      <c r="E157" s="70" t="s">
        <v>3</v>
      </c>
      <c r="F157" s="71">
        <v>4</v>
      </c>
      <c r="G157" s="20"/>
      <c r="H157" s="72">
        <f>F157*G157</f>
        <v>0</v>
      </c>
    </row>
    <row r="158" spans="1:8">
      <c r="A158" s="56"/>
      <c r="B158" s="56"/>
      <c r="C158" s="56" t="s">
        <v>18</v>
      </c>
      <c r="D158" s="7" t="s">
        <v>853</v>
      </c>
      <c r="E158" s="70" t="s">
        <v>3</v>
      </c>
      <c r="F158" s="71">
        <v>4</v>
      </c>
      <c r="G158" s="20"/>
      <c r="H158" s="72">
        <f>F158*G158</f>
        <v>0</v>
      </c>
    </row>
    <row r="159" spans="1:8">
      <c r="A159" s="56"/>
      <c r="B159" s="56"/>
      <c r="C159" s="56" t="s">
        <v>58</v>
      </c>
      <c r="D159" s="7" t="s">
        <v>854</v>
      </c>
      <c r="E159" s="70" t="s">
        <v>3</v>
      </c>
      <c r="F159" s="71">
        <v>4</v>
      </c>
      <c r="G159" s="20"/>
      <c r="H159" s="72">
        <f>F159*G159</f>
        <v>0</v>
      </c>
    </row>
    <row r="160" spans="1:8" ht="12.75" customHeight="1">
      <c r="A160" s="56"/>
      <c r="B160" s="56"/>
      <c r="C160" s="56"/>
      <c r="D160" s="7"/>
      <c r="E160" s="70"/>
      <c r="F160" s="71"/>
      <c r="G160" s="20"/>
      <c r="H160" s="72"/>
    </row>
    <row r="161" spans="1:8">
      <c r="A161" s="56"/>
      <c r="B161" s="56"/>
      <c r="C161" s="56"/>
      <c r="D161" s="7"/>
      <c r="E161" s="70"/>
      <c r="F161" s="71"/>
      <c r="G161" s="20"/>
      <c r="H161" s="72"/>
    </row>
    <row r="162" spans="1:8">
      <c r="A162" s="56"/>
      <c r="B162" s="56"/>
      <c r="C162" s="56"/>
      <c r="D162" s="18" t="s">
        <v>858</v>
      </c>
      <c r="E162" s="70"/>
      <c r="F162" s="71"/>
      <c r="G162" s="20"/>
      <c r="H162" s="72"/>
    </row>
    <row r="163" spans="1:8">
      <c r="A163" s="56"/>
      <c r="B163" s="56"/>
      <c r="C163" s="56"/>
      <c r="D163" s="7"/>
      <c r="E163" s="70"/>
      <c r="F163" s="71"/>
      <c r="G163" s="20"/>
      <c r="H163" s="72"/>
    </row>
    <row r="164" spans="1:8" ht="264.75" customHeight="1">
      <c r="A164" s="56"/>
      <c r="B164" s="56">
        <f>B157+1</f>
        <v>34</v>
      </c>
      <c r="C164" s="56" t="s">
        <v>17</v>
      </c>
      <c r="D164" s="16" t="s">
        <v>1155</v>
      </c>
      <c r="E164" s="70" t="s">
        <v>3</v>
      </c>
      <c r="F164" s="71">
        <v>12</v>
      </c>
      <c r="G164" s="20"/>
      <c r="H164" s="72">
        <f>F164*G164</f>
        <v>0</v>
      </c>
    </row>
    <row r="165" spans="1:8" ht="25.5">
      <c r="A165" s="56"/>
      <c r="B165" s="56"/>
      <c r="C165" s="56" t="s">
        <v>18</v>
      </c>
      <c r="D165" s="7" t="s">
        <v>855</v>
      </c>
      <c r="E165" s="70" t="s">
        <v>3</v>
      </c>
      <c r="F165" s="71">
        <v>12</v>
      </c>
      <c r="G165" s="20"/>
      <c r="H165" s="72">
        <f>F165*G165</f>
        <v>0</v>
      </c>
    </row>
    <row r="166" spans="1:8" ht="89.25">
      <c r="A166" s="56"/>
      <c r="B166" s="56"/>
      <c r="C166" s="75" t="s">
        <v>58</v>
      </c>
      <c r="D166" s="76" t="s">
        <v>1017</v>
      </c>
      <c r="E166" s="77" t="s">
        <v>7</v>
      </c>
      <c r="F166" s="78">
        <v>4</v>
      </c>
      <c r="G166" s="21"/>
      <c r="H166" s="80">
        <f>F166*G166</f>
        <v>0</v>
      </c>
    </row>
    <row r="167" spans="1:8">
      <c r="A167" s="56"/>
      <c r="B167" s="56"/>
      <c r="C167" s="56"/>
      <c r="D167" s="7"/>
      <c r="E167" s="70"/>
      <c r="F167" s="71"/>
      <c r="G167" s="20"/>
      <c r="H167" s="72"/>
    </row>
    <row r="168" spans="1:8" ht="215.25" customHeight="1">
      <c r="A168" s="56"/>
      <c r="B168" s="56">
        <f>B164+1</f>
        <v>35</v>
      </c>
      <c r="C168" s="56" t="s">
        <v>17</v>
      </c>
      <c r="D168" s="16" t="s">
        <v>1096</v>
      </c>
      <c r="E168" s="70" t="s">
        <v>3</v>
      </c>
      <c r="F168" s="71">
        <v>14</v>
      </c>
      <c r="G168" s="20"/>
      <c r="H168" s="72">
        <f t="shared" ref="H168:H169" si="0">F168*G168</f>
        <v>0</v>
      </c>
    </row>
    <row r="169" spans="1:8">
      <c r="A169" s="56"/>
      <c r="B169" s="56"/>
      <c r="C169" s="56" t="s">
        <v>18</v>
      </c>
      <c r="D169" s="7" t="s">
        <v>856</v>
      </c>
      <c r="E169" s="70" t="s">
        <v>3</v>
      </c>
      <c r="F169" s="71">
        <v>14</v>
      </c>
      <c r="G169" s="20"/>
      <c r="H169" s="72">
        <f t="shared" si="0"/>
        <v>0</v>
      </c>
    </row>
    <row r="170" spans="1:8" ht="51">
      <c r="A170" s="56"/>
      <c r="B170" s="56"/>
      <c r="C170" s="75" t="s">
        <v>58</v>
      </c>
      <c r="D170" s="76" t="s">
        <v>1018</v>
      </c>
      <c r="E170" s="77" t="s">
        <v>7</v>
      </c>
      <c r="F170" s="78">
        <v>14</v>
      </c>
      <c r="G170" s="21"/>
      <c r="H170" s="80">
        <f>F170*G170</f>
        <v>0</v>
      </c>
    </row>
    <row r="171" spans="1:8" ht="51">
      <c r="A171" s="56"/>
      <c r="B171" s="56"/>
      <c r="C171" s="75" t="s">
        <v>59</v>
      </c>
      <c r="D171" s="76" t="s">
        <v>1019</v>
      </c>
      <c r="E171" s="77" t="s">
        <v>7</v>
      </c>
      <c r="F171" s="78">
        <v>6</v>
      </c>
      <c r="G171" s="21"/>
      <c r="H171" s="80">
        <f t="shared" ref="H171" si="1">F171*G171</f>
        <v>0</v>
      </c>
    </row>
    <row r="172" spans="1:8" ht="15.75" customHeight="1">
      <c r="A172" s="56"/>
      <c r="B172" s="56"/>
      <c r="C172" s="56"/>
      <c r="D172" s="7"/>
      <c r="E172" s="70"/>
      <c r="F172" s="71"/>
      <c r="G172" s="20"/>
      <c r="H172" s="72"/>
    </row>
    <row r="173" spans="1:8" ht="217.5" customHeight="1">
      <c r="A173" s="56"/>
      <c r="B173" s="56">
        <f>B168+1</f>
        <v>36</v>
      </c>
      <c r="C173" s="56"/>
      <c r="D173" s="16" t="s">
        <v>1097</v>
      </c>
      <c r="E173" s="70" t="s">
        <v>3</v>
      </c>
      <c r="F173" s="71">
        <v>2</v>
      </c>
      <c r="G173" s="20"/>
      <c r="H173" s="72">
        <f>F173*G173</f>
        <v>0</v>
      </c>
    </row>
    <row r="174" spans="1:8">
      <c r="A174" s="56"/>
      <c r="B174" s="56"/>
      <c r="C174" s="56"/>
      <c r="D174" s="7"/>
      <c r="E174" s="70"/>
      <c r="F174" s="71"/>
      <c r="G174" s="20"/>
      <c r="H174" s="72"/>
    </row>
    <row r="175" spans="1:8" ht="186.75" customHeight="1">
      <c r="A175" s="56"/>
      <c r="B175" s="56">
        <f>B173+1</f>
        <v>37</v>
      </c>
      <c r="C175" s="56"/>
      <c r="D175" s="16" t="s">
        <v>1098</v>
      </c>
      <c r="E175" s="70" t="s">
        <v>3</v>
      </c>
      <c r="F175" s="71">
        <v>29</v>
      </c>
      <c r="G175" s="20"/>
      <c r="H175" s="72">
        <f>F175*G175</f>
        <v>0</v>
      </c>
    </row>
    <row r="176" spans="1:8">
      <c r="A176" s="56"/>
      <c r="B176" s="56"/>
      <c r="C176" s="56"/>
      <c r="D176" s="7"/>
      <c r="E176" s="70"/>
      <c r="F176" s="71"/>
      <c r="G176" s="20"/>
      <c r="H176" s="72"/>
    </row>
    <row r="177" spans="1:8" ht="198.75" customHeight="1">
      <c r="A177" s="56"/>
      <c r="B177" s="56">
        <f>B175+1</f>
        <v>38</v>
      </c>
      <c r="C177" s="56" t="s">
        <v>17</v>
      </c>
      <c r="D177" s="16" t="s">
        <v>1099</v>
      </c>
      <c r="E177" s="70" t="s">
        <v>3</v>
      </c>
      <c r="F177" s="71">
        <v>2</v>
      </c>
      <c r="G177" s="20"/>
      <c r="H177" s="72">
        <f>F177*G177</f>
        <v>0</v>
      </c>
    </row>
    <row r="178" spans="1:8" ht="89.25">
      <c r="A178" s="56"/>
      <c r="B178" s="56"/>
      <c r="C178" s="75" t="s">
        <v>18</v>
      </c>
      <c r="D178" s="76" t="s">
        <v>1016</v>
      </c>
      <c r="E178" s="77" t="s">
        <v>7</v>
      </c>
      <c r="F178" s="78">
        <v>2</v>
      </c>
      <c r="G178" s="21"/>
      <c r="H178" s="80">
        <f>F178*G178</f>
        <v>0</v>
      </c>
    </row>
    <row r="179" spans="1:8">
      <c r="A179" s="56"/>
      <c r="B179" s="56"/>
      <c r="C179" s="56"/>
      <c r="D179" s="7"/>
      <c r="E179" s="70"/>
      <c r="F179" s="71"/>
      <c r="G179" s="20"/>
      <c r="H179" s="72"/>
    </row>
    <row r="180" spans="1:8" ht="43.5" customHeight="1">
      <c r="A180" s="56"/>
      <c r="B180" s="56">
        <f>B175+1</f>
        <v>38</v>
      </c>
      <c r="C180" s="56"/>
      <c r="D180" s="16" t="s">
        <v>857</v>
      </c>
      <c r="E180" s="70" t="s">
        <v>3</v>
      </c>
      <c r="F180" s="71">
        <v>1</v>
      </c>
      <c r="G180" s="20"/>
      <c r="H180" s="72">
        <f>F180*G180</f>
        <v>0</v>
      </c>
    </row>
    <row r="181" spans="1:8" ht="15" customHeight="1">
      <c r="A181" s="56"/>
      <c r="B181" s="56"/>
      <c r="C181" s="56"/>
      <c r="D181" s="7"/>
      <c r="E181" s="70"/>
      <c r="F181" s="71"/>
      <c r="G181" s="20"/>
      <c r="H181" s="72"/>
    </row>
    <row r="182" spans="1:8" s="82" customFormat="1" ht="25.5">
      <c r="A182" s="75"/>
      <c r="B182" s="75">
        <f>+B180+1</f>
        <v>39</v>
      </c>
      <c r="C182" s="75"/>
      <c r="D182" s="81" t="s">
        <v>1180</v>
      </c>
      <c r="E182" s="77" t="s">
        <v>7</v>
      </c>
      <c r="F182" s="78">
        <v>1</v>
      </c>
      <c r="G182" s="21"/>
      <c r="H182" s="79">
        <f>F182*G182</f>
        <v>0</v>
      </c>
    </row>
    <row r="183" spans="1:8" s="82" customFormat="1" ht="15">
      <c r="A183" s="75"/>
      <c r="B183" s="75"/>
      <c r="C183" s="75"/>
      <c r="D183" s="83"/>
      <c r="E183" s="77"/>
      <c r="F183" s="78"/>
      <c r="G183" s="33"/>
      <c r="H183" s="84"/>
    </row>
    <row r="184" spans="1:8" ht="13.5" thickBot="1">
      <c r="A184" s="56"/>
      <c r="B184" s="56"/>
      <c r="C184" s="56"/>
      <c r="D184" s="85" t="s">
        <v>14</v>
      </c>
      <c r="E184" s="86"/>
      <c r="F184" s="87"/>
      <c r="G184" s="1">
        <f>SUM(H60:H182)</f>
        <v>0</v>
      </c>
      <c r="H184" s="38"/>
    </row>
    <row r="185" spans="1:8" ht="13.5" thickTop="1">
      <c r="A185" s="56"/>
      <c r="B185" s="56"/>
      <c r="C185" s="56"/>
      <c r="D185" s="7"/>
      <c r="E185" s="70"/>
      <c r="F185" s="71"/>
      <c r="G185" s="20"/>
      <c r="H185" s="72"/>
    </row>
    <row r="186" spans="1:8">
      <c r="A186" s="56"/>
      <c r="B186" s="56"/>
      <c r="C186" s="56"/>
      <c r="D186" s="76"/>
      <c r="E186" s="70"/>
      <c r="F186" s="71"/>
      <c r="G186" s="20"/>
      <c r="H186" s="72"/>
    </row>
    <row r="187" spans="1:8">
      <c r="A187" s="56"/>
      <c r="B187" s="56"/>
      <c r="C187" s="56"/>
      <c r="D187" s="76"/>
      <c r="E187" s="70"/>
      <c r="F187" s="71"/>
      <c r="G187" s="20"/>
      <c r="H187" s="72"/>
    </row>
    <row r="188" spans="1:8">
      <c r="A188" s="56"/>
      <c r="B188" s="56"/>
      <c r="C188" s="56"/>
      <c r="D188" s="89" t="s">
        <v>228</v>
      </c>
      <c r="E188" s="70"/>
      <c r="F188" s="71"/>
      <c r="G188" s="20"/>
      <c r="H188" s="72"/>
    </row>
    <row r="189" spans="1:8">
      <c r="A189" s="56"/>
      <c r="B189" s="56"/>
      <c r="C189" s="56"/>
      <c r="D189" s="90"/>
      <c r="E189" s="70"/>
      <c r="F189" s="71"/>
      <c r="G189" s="20"/>
      <c r="H189" s="72"/>
    </row>
    <row r="190" spans="1:8">
      <c r="A190" s="56"/>
      <c r="B190" s="56"/>
      <c r="C190" s="56"/>
      <c r="D190" s="91" t="s">
        <v>229</v>
      </c>
    </row>
    <row r="191" spans="1:8">
      <c r="A191" s="56"/>
      <c r="B191" s="56"/>
      <c r="C191" s="56"/>
      <c r="D191" s="91"/>
    </row>
    <row r="192" spans="1:8" ht="306">
      <c r="A192" s="56"/>
      <c r="B192" s="56">
        <v>1</v>
      </c>
      <c r="C192" s="56"/>
      <c r="D192" s="92" t="s">
        <v>230</v>
      </c>
      <c r="E192" s="70" t="s">
        <v>3</v>
      </c>
      <c r="F192" s="93">
        <v>1</v>
      </c>
      <c r="G192" s="20"/>
      <c r="H192" s="72">
        <f>F192*G192</f>
        <v>0</v>
      </c>
    </row>
    <row r="193" spans="1:8">
      <c r="A193" s="56"/>
      <c r="B193" s="56"/>
      <c r="C193" s="56"/>
      <c r="D193" s="90"/>
      <c r="E193" s="70"/>
      <c r="F193" s="93"/>
      <c r="G193" s="20"/>
      <c r="H193" s="72"/>
    </row>
    <row r="194" spans="1:8" ht="178.5">
      <c r="A194" s="56"/>
      <c r="B194" s="56">
        <f>B192+1</f>
        <v>2</v>
      </c>
      <c r="C194" s="56"/>
      <c r="D194" s="94" t="s">
        <v>231</v>
      </c>
      <c r="E194" s="70" t="s">
        <v>3</v>
      </c>
      <c r="F194" s="93">
        <v>1</v>
      </c>
      <c r="G194" s="20"/>
      <c r="H194" s="72">
        <f>F194*G194</f>
        <v>0</v>
      </c>
    </row>
    <row r="195" spans="1:8">
      <c r="A195" s="56"/>
      <c r="B195" s="56"/>
      <c r="C195" s="56"/>
      <c r="D195" s="90"/>
      <c r="E195" s="70"/>
      <c r="F195" s="93"/>
      <c r="G195" s="20"/>
      <c r="H195" s="72"/>
    </row>
    <row r="196" spans="1:8" ht="97.5" customHeight="1">
      <c r="A196" s="56"/>
      <c r="B196" s="56">
        <f>B194+1</f>
        <v>3</v>
      </c>
      <c r="C196" s="95"/>
      <c r="D196" s="92" t="s">
        <v>232</v>
      </c>
      <c r="E196" s="70" t="s">
        <v>3</v>
      </c>
      <c r="F196" s="93">
        <v>1</v>
      </c>
      <c r="G196" s="20"/>
      <c r="H196" s="72">
        <f>F196*G196</f>
        <v>0</v>
      </c>
    </row>
    <row r="197" spans="1:8">
      <c r="A197" s="56"/>
      <c r="B197" s="56"/>
      <c r="C197" s="56"/>
      <c r="D197" s="90"/>
      <c r="E197" s="70"/>
      <c r="F197" s="93"/>
      <c r="G197" s="20"/>
      <c r="H197" s="72"/>
    </row>
    <row r="198" spans="1:8" ht="242.25">
      <c r="A198" s="56"/>
      <c r="B198" s="56">
        <f>B196+1</f>
        <v>4</v>
      </c>
      <c r="C198" s="95"/>
      <c r="D198" s="92" t="s">
        <v>233</v>
      </c>
      <c r="E198" s="70" t="s">
        <v>3</v>
      </c>
      <c r="F198" s="93">
        <v>1</v>
      </c>
      <c r="G198" s="20"/>
      <c r="H198" s="72">
        <f>F198*G198</f>
        <v>0</v>
      </c>
    </row>
    <row r="199" spans="1:8">
      <c r="A199" s="56"/>
      <c r="B199" s="56"/>
      <c r="C199" s="56"/>
      <c r="D199" s="90"/>
      <c r="E199" s="70"/>
      <c r="F199" s="93"/>
      <c r="G199" s="20"/>
      <c r="H199" s="72"/>
    </row>
    <row r="200" spans="1:8" ht="63.75">
      <c r="A200" s="56"/>
      <c r="B200" s="56">
        <f>B198+1</f>
        <v>5</v>
      </c>
      <c r="C200" s="95"/>
      <c r="D200" s="92" t="s">
        <v>234</v>
      </c>
      <c r="E200" s="70" t="s">
        <v>3</v>
      </c>
      <c r="F200" s="93">
        <v>8</v>
      </c>
      <c r="G200" s="20"/>
      <c r="H200" s="72">
        <f>F200*G200</f>
        <v>0</v>
      </c>
    </row>
    <row r="201" spans="1:8">
      <c r="A201" s="56"/>
      <c r="B201" s="56"/>
      <c r="C201" s="56"/>
      <c r="D201" s="90"/>
      <c r="E201" s="70"/>
      <c r="F201" s="93"/>
      <c r="G201" s="20"/>
      <c r="H201" s="72"/>
    </row>
    <row r="202" spans="1:8" ht="51">
      <c r="A202" s="56"/>
      <c r="B202" s="56">
        <f>B200+1</f>
        <v>6</v>
      </c>
      <c r="C202" s="95"/>
      <c r="D202" s="92" t="s">
        <v>235</v>
      </c>
      <c r="E202" s="70" t="s">
        <v>169</v>
      </c>
      <c r="F202" s="93">
        <v>1</v>
      </c>
      <c r="G202" s="20"/>
      <c r="H202" s="72">
        <f>F202*G202</f>
        <v>0</v>
      </c>
    </row>
    <row r="203" spans="1:8">
      <c r="A203" s="56"/>
      <c r="B203" s="56"/>
      <c r="C203" s="56"/>
      <c r="D203" s="90"/>
      <c r="E203" s="70"/>
      <c r="F203" s="93"/>
      <c r="G203" s="20"/>
      <c r="H203" s="72"/>
    </row>
    <row r="204" spans="1:8" ht="255">
      <c r="A204" s="56"/>
      <c r="B204" s="56">
        <f>B202+1</f>
        <v>7</v>
      </c>
      <c r="C204" s="92"/>
      <c r="D204" s="92" t="s">
        <v>474</v>
      </c>
      <c r="E204" s="70" t="s">
        <v>3</v>
      </c>
      <c r="F204" s="93">
        <v>9</v>
      </c>
      <c r="G204" s="20"/>
      <c r="H204" s="72">
        <f>F204*G204</f>
        <v>0</v>
      </c>
    </row>
    <row r="205" spans="1:8">
      <c r="A205" s="56"/>
      <c r="B205" s="56"/>
      <c r="C205" s="56"/>
      <c r="D205" s="90"/>
      <c r="E205" s="70"/>
      <c r="F205" s="93"/>
      <c r="G205" s="20"/>
      <c r="H205" s="72"/>
    </row>
    <row r="206" spans="1:8" ht="255">
      <c r="A206" s="56"/>
      <c r="B206" s="56">
        <f>B204+1</f>
        <v>8</v>
      </c>
      <c r="C206" s="39" t="s">
        <v>17</v>
      </c>
      <c r="D206" s="92" t="s">
        <v>475</v>
      </c>
      <c r="E206" s="70" t="s">
        <v>3</v>
      </c>
      <c r="F206" s="93">
        <v>22</v>
      </c>
      <c r="G206" s="20"/>
      <c r="H206" s="72">
        <f>F206*G206</f>
        <v>0</v>
      </c>
    </row>
    <row r="207" spans="1:8">
      <c r="A207" s="56"/>
      <c r="B207" s="56"/>
      <c r="C207" s="56"/>
      <c r="D207" s="90"/>
      <c r="E207" s="70"/>
      <c r="F207" s="93"/>
      <c r="G207" s="20"/>
      <c r="H207" s="72"/>
    </row>
    <row r="208" spans="1:8" ht="76.5">
      <c r="A208" s="56"/>
      <c r="B208" s="56"/>
      <c r="C208" s="39" t="s">
        <v>18</v>
      </c>
      <c r="D208" s="92" t="s">
        <v>473</v>
      </c>
      <c r="E208" s="70" t="s">
        <v>3</v>
      </c>
      <c r="F208" s="93">
        <v>22</v>
      </c>
      <c r="G208" s="20"/>
      <c r="H208" s="72">
        <f>F208*G208</f>
        <v>0</v>
      </c>
    </row>
    <row r="209" spans="1:8">
      <c r="A209" s="56"/>
      <c r="B209" s="56"/>
      <c r="C209" s="56"/>
      <c r="D209" s="90"/>
      <c r="E209" s="70"/>
      <c r="F209" s="93"/>
      <c r="G209" s="20"/>
      <c r="H209" s="72"/>
    </row>
    <row r="210" spans="1:8" ht="242.25">
      <c r="A210" s="56"/>
      <c r="B210" s="56">
        <f>B206+1</f>
        <v>9</v>
      </c>
      <c r="C210" s="39" t="s">
        <v>17</v>
      </c>
      <c r="D210" s="92" t="s">
        <v>476</v>
      </c>
      <c r="E210" s="70" t="s">
        <v>3</v>
      </c>
      <c r="F210" s="93">
        <v>7</v>
      </c>
      <c r="G210" s="20"/>
      <c r="H210" s="72">
        <f>F210*G210</f>
        <v>0</v>
      </c>
    </row>
    <row r="211" spans="1:8">
      <c r="A211" s="56"/>
      <c r="B211" s="56"/>
      <c r="C211" s="38"/>
      <c r="D211" s="90"/>
      <c r="E211" s="70"/>
      <c r="F211" s="93"/>
      <c r="G211" s="20"/>
      <c r="H211" s="72"/>
    </row>
    <row r="212" spans="1:8" ht="76.5">
      <c r="A212" s="56"/>
      <c r="B212" s="56"/>
      <c r="C212" s="39" t="s">
        <v>18</v>
      </c>
      <c r="D212" s="92" t="s">
        <v>473</v>
      </c>
      <c r="E212" s="70" t="s">
        <v>3</v>
      </c>
      <c r="F212" s="93">
        <v>7</v>
      </c>
      <c r="G212" s="20"/>
      <c r="H212" s="72">
        <f>F212*G212</f>
        <v>0</v>
      </c>
    </row>
    <row r="213" spans="1:8">
      <c r="A213" s="56"/>
      <c r="B213" s="56"/>
      <c r="C213" s="56"/>
      <c r="D213" s="90"/>
      <c r="E213" s="70"/>
      <c r="F213" s="93"/>
      <c r="G213" s="20"/>
      <c r="H213" s="72"/>
    </row>
    <row r="214" spans="1:8" ht="293.25">
      <c r="A214" s="56"/>
      <c r="B214" s="56">
        <f>B210+1</f>
        <v>10</v>
      </c>
      <c r="C214" s="92"/>
      <c r="D214" s="92" t="s">
        <v>477</v>
      </c>
      <c r="E214" s="70" t="s">
        <v>3</v>
      </c>
      <c r="F214" s="93">
        <v>7</v>
      </c>
      <c r="G214" s="20"/>
      <c r="H214" s="72">
        <f>F214*G214</f>
        <v>0</v>
      </c>
    </row>
    <row r="215" spans="1:8">
      <c r="A215" s="56"/>
      <c r="B215" s="56"/>
      <c r="C215" s="56"/>
      <c r="D215" s="90"/>
      <c r="E215" s="70"/>
      <c r="F215" s="93"/>
      <c r="G215" s="20"/>
      <c r="H215" s="72"/>
    </row>
    <row r="216" spans="1:8" ht="293.25">
      <c r="A216" s="56"/>
      <c r="B216" s="56">
        <f>B214+1</f>
        <v>11</v>
      </c>
      <c r="C216" s="39" t="s">
        <v>17</v>
      </c>
      <c r="D216" s="92" t="s">
        <v>478</v>
      </c>
      <c r="E216" s="70" t="s">
        <v>3</v>
      </c>
      <c r="F216" s="93">
        <v>23</v>
      </c>
      <c r="G216" s="20"/>
      <c r="H216" s="72">
        <f>F216*G216</f>
        <v>0</v>
      </c>
    </row>
    <row r="217" spans="1:8">
      <c r="A217" s="56"/>
      <c r="B217" s="56"/>
      <c r="C217" s="56"/>
      <c r="D217" s="90"/>
      <c r="E217" s="70"/>
      <c r="F217" s="93"/>
      <c r="G217" s="20"/>
      <c r="H217" s="72"/>
    </row>
    <row r="218" spans="1:8" ht="51">
      <c r="A218" s="56"/>
      <c r="B218" s="56"/>
      <c r="C218" s="39" t="s">
        <v>18</v>
      </c>
      <c r="D218" s="92" t="s">
        <v>480</v>
      </c>
      <c r="E218" s="70" t="s">
        <v>3</v>
      </c>
      <c r="F218" s="93">
        <v>23</v>
      </c>
      <c r="G218" s="20"/>
      <c r="H218" s="72">
        <f>F218*G218</f>
        <v>0</v>
      </c>
    </row>
    <row r="219" spans="1:8">
      <c r="A219" s="56"/>
      <c r="B219" s="56"/>
      <c r="C219" s="56"/>
      <c r="D219" s="90"/>
      <c r="E219" s="70"/>
      <c r="F219" s="93"/>
      <c r="G219" s="20"/>
      <c r="H219" s="72"/>
    </row>
    <row r="220" spans="1:8" ht="293.25">
      <c r="A220" s="56"/>
      <c r="B220" s="56">
        <f>B216+1</f>
        <v>12</v>
      </c>
      <c r="C220" s="39" t="s">
        <v>17</v>
      </c>
      <c r="D220" s="92" t="s">
        <v>479</v>
      </c>
      <c r="E220" s="70" t="s">
        <v>3</v>
      </c>
      <c r="F220" s="93">
        <v>3</v>
      </c>
      <c r="G220" s="20"/>
      <c r="H220" s="72">
        <f>F220*G220</f>
        <v>0</v>
      </c>
    </row>
    <row r="221" spans="1:8">
      <c r="A221" s="56"/>
      <c r="B221" s="56"/>
      <c r="C221" s="56"/>
      <c r="D221" s="90"/>
      <c r="E221" s="70"/>
      <c r="F221" s="93"/>
      <c r="G221" s="20"/>
      <c r="H221" s="72"/>
    </row>
    <row r="222" spans="1:8" ht="114.75">
      <c r="A222" s="56"/>
      <c r="B222" s="56"/>
      <c r="C222" s="39" t="s">
        <v>18</v>
      </c>
      <c r="D222" s="92" t="s">
        <v>481</v>
      </c>
      <c r="E222" s="70" t="s">
        <v>3</v>
      </c>
      <c r="F222" s="93">
        <v>3</v>
      </c>
      <c r="G222" s="20"/>
      <c r="H222" s="72">
        <f>F222*G222</f>
        <v>0</v>
      </c>
    </row>
    <row r="223" spans="1:8">
      <c r="A223" s="56"/>
      <c r="B223" s="56"/>
      <c r="C223" s="56"/>
      <c r="D223" s="90"/>
      <c r="E223" s="70"/>
      <c r="F223" s="93"/>
      <c r="G223" s="20"/>
      <c r="H223" s="72"/>
    </row>
    <row r="224" spans="1:8" ht="293.25">
      <c r="A224" s="56"/>
      <c r="B224" s="56">
        <f>B220+1</f>
        <v>13</v>
      </c>
      <c r="C224" s="39" t="s">
        <v>17</v>
      </c>
      <c r="D224" s="92" t="s">
        <v>482</v>
      </c>
      <c r="E224" s="70" t="s">
        <v>3</v>
      </c>
      <c r="F224" s="93">
        <v>10</v>
      </c>
      <c r="G224" s="20"/>
      <c r="H224" s="72">
        <f>F224*G224</f>
        <v>0</v>
      </c>
    </row>
    <row r="225" spans="1:8">
      <c r="A225" s="56"/>
      <c r="B225" s="56"/>
      <c r="C225" s="56"/>
      <c r="D225" s="90"/>
      <c r="E225" s="70"/>
      <c r="F225" s="93"/>
      <c r="G225" s="20"/>
      <c r="H225" s="72"/>
    </row>
    <row r="226" spans="1:8" ht="108.75" customHeight="1">
      <c r="A226" s="56"/>
      <c r="B226" s="56"/>
      <c r="C226" s="39" t="s">
        <v>18</v>
      </c>
      <c r="D226" s="92" t="s">
        <v>483</v>
      </c>
      <c r="E226" s="70" t="s">
        <v>3</v>
      </c>
      <c r="F226" s="93">
        <v>10</v>
      </c>
      <c r="G226" s="20"/>
      <c r="H226" s="72">
        <f>F226*G226</f>
        <v>0</v>
      </c>
    </row>
    <row r="227" spans="1:8">
      <c r="A227" s="56"/>
      <c r="B227" s="56"/>
      <c r="C227" s="56"/>
      <c r="D227" s="90"/>
      <c r="E227" s="70"/>
      <c r="F227" s="93"/>
      <c r="G227" s="20"/>
      <c r="H227" s="72"/>
    </row>
    <row r="228" spans="1:8" ht="51">
      <c r="A228" s="56"/>
      <c r="B228" s="56"/>
      <c r="C228" s="39" t="s">
        <v>58</v>
      </c>
      <c r="D228" s="92" t="s">
        <v>480</v>
      </c>
      <c r="E228" s="70" t="s">
        <v>3</v>
      </c>
      <c r="F228" s="93">
        <v>10</v>
      </c>
      <c r="G228" s="20"/>
      <c r="H228" s="72">
        <f>F228*G228</f>
        <v>0</v>
      </c>
    </row>
    <row r="229" spans="1:8">
      <c r="A229" s="56"/>
      <c r="B229" s="56"/>
      <c r="C229" s="56"/>
      <c r="D229" s="90"/>
      <c r="E229" s="70"/>
      <c r="F229" s="93"/>
      <c r="G229" s="20"/>
      <c r="H229" s="72"/>
    </row>
    <row r="230" spans="1:8" ht="293.25">
      <c r="A230" s="56"/>
      <c r="B230" s="56">
        <f>B224+1</f>
        <v>14</v>
      </c>
      <c r="C230" s="39" t="s">
        <v>17</v>
      </c>
      <c r="D230" s="92" t="s">
        <v>485</v>
      </c>
      <c r="E230" s="70" t="s">
        <v>3</v>
      </c>
      <c r="F230" s="93">
        <v>13</v>
      </c>
      <c r="G230" s="20"/>
      <c r="H230" s="72">
        <f>F230*G230</f>
        <v>0</v>
      </c>
    </row>
    <row r="231" spans="1:8">
      <c r="A231" s="56"/>
      <c r="B231" s="56"/>
      <c r="C231" s="56"/>
      <c r="D231" s="90"/>
      <c r="E231" s="70"/>
      <c r="F231" s="93"/>
      <c r="G231" s="20"/>
      <c r="H231" s="72"/>
    </row>
    <row r="232" spans="1:8" ht="25.5">
      <c r="A232" s="56"/>
      <c r="B232" s="56"/>
      <c r="C232" s="39" t="s">
        <v>18</v>
      </c>
      <c r="D232" s="92" t="s">
        <v>486</v>
      </c>
      <c r="E232" s="70" t="s">
        <v>3</v>
      </c>
      <c r="F232" s="93">
        <v>13</v>
      </c>
      <c r="G232" s="20"/>
      <c r="H232" s="72">
        <f>F232*G232</f>
        <v>0</v>
      </c>
    </row>
    <row r="233" spans="1:8">
      <c r="A233" s="56"/>
      <c r="B233" s="56"/>
      <c r="C233" s="56"/>
      <c r="D233" s="90"/>
      <c r="E233" s="70"/>
      <c r="F233" s="93"/>
      <c r="G233" s="20"/>
      <c r="H233" s="72"/>
    </row>
    <row r="234" spans="1:8" ht="293.25">
      <c r="A234" s="56"/>
      <c r="B234" s="56">
        <f>B230+1</f>
        <v>15</v>
      </c>
      <c r="C234" s="39" t="s">
        <v>17</v>
      </c>
      <c r="D234" s="92" t="s">
        <v>487</v>
      </c>
      <c r="E234" s="70" t="s">
        <v>3</v>
      </c>
      <c r="F234" s="93">
        <v>8</v>
      </c>
      <c r="G234" s="20"/>
      <c r="H234" s="72">
        <f>F234*G234</f>
        <v>0</v>
      </c>
    </row>
    <row r="235" spans="1:8">
      <c r="A235" s="56"/>
      <c r="B235" s="56"/>
      <c r="C235" s="56"/>
      <c r="D235" s="90"/>
      <c r="E235" s="70"/>
      <c r="F235" s="93"/>
      <c r="G235" s="20"/>
      <c r="H235" s="72"/>
    </row>
    <row r="236" spans="1:8" ht="114.75">
      <c r="A236" s="56"/>
      <c r="B236" s="56"/>
      <c r="C236" s="39" t="s">
        <v>18</v>
      </c>
      <c r="D236" s="92" t="s">
        <v>481</v>
      </c>
      <c r="E236" s="70" t="s">
        <v>3</v>
      </c>
      <c r="F236" s="93">
        <v>8</v>
      </c>
      <c r="G236" s="20"/>
      <c r="H236" s="72">
        <f>F236*G236</f>
        <v>0</v>
      </c>
    </row>
    <row r="237" spans="1:8">
      <c r="A237" s="56"/>
      <c r="B237" s="56"/>
      <c r="C237" s="56"/>
      <c r="D237" s="90"/>
      <c r="E237" s="70"/>
      <c r="F237" s="93"/>
      <c r="G237" s="20"/>
      <c r="H237" s="72"/>
    </row>
    <row r="238" spans="1:8" ht="38.25">
      <c r="A238" s="56"/>
      <c r="B238" s="56"/>
      <c r="C238" s="39" t="s">
        <v>58</v>
      </c>
      <c r="D238" s="92" t="s">
        <v>488</v>
      </c>
      <c r="E238" s="70" t="s">
        <v>3</v>
      </c>
      <c r="F238" s="93">
        <v>8</v>
      </c>
      <c r="G238" s="20"/>
      <c r="H238" s="72">
        <f>F238*G238</f>
        <v>0</v>
      </c>
    </row>
    <row r="239" spans="1:8">
      <c r="A239" s="56"/>
      <c r="B239" s="56"/>
      <c r="C239" s="92"/>
      <c r="D239" s="92"/>
      <c r="E239" s="70"/>
      <c r="F239" s="93"/>
      <c r="G239" s="20"/>
      <c r="H239" s="72"/>
    </row>
    <row r="240" spans="1:8" ht="25.5">
      <c r="A240" s="56"/>
      <c r="B240" s="56"/>
      <c r="C240" s="39" t="s">
        <v>59</v>
      </c>
      <c r="D240" s="92" t="s">
        <v>486</v>
      </c>
      <c r="E240" s="70" t="s">
        <v>3</v>
      </c>
      <c r="F240" s="93">
        <v>8</v>
      </c>
      <c r="G240" s="20"/>
      <c r="H240" s="72">
        <f>F240*G240</f>
        <v>0</v>
      </c>
    </row>
    <row r="241" spans="1:8">
      <c r="A241" s="56"/>
      <c r="B241" s="56"/>
      <c r="C241" s="56"/>
      <c r="D241" s="90"/>
      <c r="E241" s="70"/>
      <c r="F241" s="93"/>
      <c r="G241" s="20"/>
      <c r="H241" s="72"/>
    </row>
    <row r="242" spans="1:8" ht="293.25">
      <c r="A242" s="56"/>
      <c r="B242" s="56">
        <f>B234+1</f>
        <v>16</v>
      </c>
      <c r="C242" s="39" t="s">
        <v>17</v>
      </c>
      <c r="D242" s="92" t="s">
        <v>489</v>
      </c>
      <c r="E242" s="70" t="s">
        <v>3</v>
      </c>
      <c r="F242" s="93">
        <v>8</v>
      </c>
      <c r="G242" s="20"/>
      <c r="H242" s="72">
        <f>F242*G242</f>
        <v>0</v>
      </c>
    </row>
    <row r="243" spans="1:8">
      <c r="A243" s="56"/>
      <c r="B243" s="56"/>
      <c r="C243" s="56"/>
      <c r="D243" s="90"/>
      <c r="E243" s="70"/>
      <c r="F243" s="93"/>
      <c r="G243" s="20"/>
      <c r="H243" s="72"/>
    </row>
    <row r="244" spans="1:8" ht="108" customHeight="1">
      <c r="A244" s="56"/>
      <c r="B244" s="56"/>
      <c r="C244" s="39" t="s">
        <v>18</v>
      </c>
      <c r="D244" s="92" t="s">
        <v>483</v>
      </c>
      <c r="E244" s="70" t="s">
        <v>3</v>
      </c>
      <c r="F244" s="93">
        <v>8</v>
      </c>
      <c r="G244" s="20"/>
      <c r="H244" s="72">
        <f>F244*G244</f>
        <v>0</v>
      </c>
    </row>
    <row r="245" spans="1:8">
      <c r="A245" s="56"/>
      <c r="B245" s="56"/>
      <c r="C245" s="56"/>
      <c r="D245" s="90"/>
      <c r="E245" s="70"/>
      <c r="F245" s="93"/>
      <c r="G245" s="20"/>
      <c r="H245" s="72"/>
    </row>
    <row r="246" spans="1:8" ht="38.25">
      <c r="A246" s="56"/>
      <c r="B246" s="56"/>
      <c r="C246" s="39" t="s">
        <v>58</v>
      </c>
      <c r="D246" s="92" t="s">
        <v>488</v>
      </c>
      <c r="E246" s="70" t="s">
        <v>3</v>
      </c>
      <c r="F246" s="93">
        <v>8</v>
      </c>
      <c r="G246" s="20"/>
      <c r="H246" s="72">
        <f>F246*G246</f>
        <v>0</v>
      </c>
    </row>
    <row r="247" spans="1:8">
      <c r="A247" s="56"/>
      <c r="B247" s="56"/>
      <c r="C247" s="56"/>
      <c r="D247" s="90"/>
      <c r="E247" s="70"/>
      <c r="F247" s="93"/>
      <c r="G247" s="20"/>
      <c r="H247" s="72"/>
    </row>
    <row r="248" spans="1:8" ht="25.5">
      <c r="A248" s="56"/>
      <c r="B248" s="56"/>
      <c r="C248" s="39" t="s">
        <v>59</v>
      </c>
      <c r="D248" s="92" t="s">
        <v>486</v>
      </c>
      <c r="E248" s="70" t="s">
        <v>3</v>
      </c>
      <c r="F248" s="93">
        <v>8</v>
      </c>
      <c r="G248" s="20"/>
      <c r="H248" s="72">
        <f>F248*G248</f>
        <v>0</v>
      </c>
    </row>
    <row r="249" spans="1:8">
      <c r="A249" s="56"/>
      <c r="B249" s="56"/>
      <c r="C249" s="56"/>
      <c r="D249" s="90"/>
      <c r="E249" s="70"/>
      <c r="F249" s="93"/>
      <c r="G249" s="20"/>
      <c r="H249" s="72"/>
    </row>
    <row r="250" spans="1:8" ht="293.25">
      <c r="A250" s="56"/>
      <c r="B250" s="56">
        <f>B242+1</f>
        <v>17</v>
      </c>
      <c r="C250" s="39" t="s">
        <v>17</v>
      </c>
      <c r="D250" s="92" t="s">
        <v>490</v>
      </c>
      <c r="E250" s="70" t="s">
        <v>3</v>
      </c>
      <c r="F250" s="93">
        <v>6</v>
      </c>
      <c r="G250" s="20"/>
      <c r="H250" s="72">
        <f>F250*G250</f>
        <v>0</v>
      </c>
    </row>
    <row r="251" spans="1:8">
      <c r="A251" s="56"/>
      <c r="B251" s="56"/>
      <c r="C251" s="56"/>
      <c r="D251" s="90"/>
      <c r="E251" s="70"/>
      <c r="F251" s="93"/>
      <c r="G251" s="20"/>
      <c r="H251" s="72"/>
    </row>
    <row r="252" spans="1:8" ht="102">
      <c r="A252" s="56"/>
      <c r="B252" s="56"/>
      <c r="C252" s="39" t="s">
        <v>18</v>
      </c>
      <c r="D252" s="92" t="s">
        <v>483</v>
      </c>
      <c r="E252" s="70" t="s">
        <v>3</v>
      </c>
      <c r="F252" s="93">
        <v>6</v>
      </c>
      <c r="G252" s="20"/>
      <c r="H252" s="72">
        <f>F252*G252</f>
        <v>0</v>
      </c>
    </row>
    <row r="253" spans="1:8">
      <c r="A253" s="56"/>
      <c r="B253" s="56"/>
      <c r="C253" s="56"/>
      <c r="D253" s="90"/>
      <c r="E253" s="70"/>
      <c r="F253" s="93"/>
      <c r="G253" s="20"/>
      <c r="H253" s="72"/>
    </row>
    <row r="254" spans="1:8" ht="51">
      <c r="A254" s="56"/>
      <c r="B254" s="56"/>
      <c r="C254" s="39" t="s">
        <v>58</v>
      </c>
      <c r="D254" s="92" t="s">
        <v>480</v>
      </c>
      <c r="E254" s="70" t="s">
        <v>3</v>
      </c>
      <c r="F254" s="93">
        <v>6</v>
      </c>
      <c r="G254" s="20"/>
      <c r="H254" s="72">
        <f>F254*G254</f>
        <v>0</v>
      </c>
    </row>
    <row r="255" spans="1:8">
      <c r="A255" s="56"/>
      <c r="B255" s="56"/>
      <c r="C255" s="92"/>
      <c r="D255" s="92"/>
      <c r="E255" s="70"/>
      <c r="F255" s="93"/>
      <c r="G255" s="20"/>
      <c r="H255" s="72"/>
    </row>
    <row r="256" spans="1:8" ht="25.5">
      <c r="A256" s="56"/>
      <c r="B256" s="56"/>
      <c r="C256" s="39" t="s">
        <v>59</v>
      </c>
      <c r="D256" s="92" t="s">
        <v>486</v>
      </c>
      <c r="E256" s="70" t="s">
        <v>3</v>
      </c>
      <c r="F256" s="93">
        <v>6</v>
      </c>
      <c r="G256" s="20"/>
      <c r="H256" s="72">
        <f>F256*G256</f>
        <v>0</v>
      </c>
    </row>
    <row r="257" spans="1:8">
      <c r="A257" s="56"/>
      <c r="B257" s="56"/>
      <c r="C257" s="92"/>
      <c r="D257" s="92"/>
      <c r="E257" s="70"/>
      <c r="F257" s="93"/>
      <c r="G257" s="20"/>
      <c r="H257" s="72"/>
    </row>
    <row r="258" spans="1:8" ht="216.75">
      <c r="A258" s="56"/>
      <c r="B258" s="56">
        <f>B250+1</f>
        <v>18</v>
      </c>
      <c r="C258" s="39" t="s">
        <v>17</v>
      </c>
      <c r="D258" s="92" t="s">
        <v>491</v>
      </c>
      <c r="E258" s="70" t="s">
        <v>3</v>
      </c>
      <c r="F258" s="93">
        <v>4</v>
      </c>
      <c r="G258" s="20"/>
      <c r="H258" s="72">
        <f>F258*G258</f>
        <v>0</v>
      </c>
    </row>
    <row r="259" spans="1:8">
      <c r="A259" s="56"/>
      <c r="B259" s="56"/>
      <c r="C259" s="56"/>
      <c r="D259" s="90"/>
      <c r="E259" s="70"/>
      <c r="F259" s="93"/>
      <c r="G259" s="20"/>
      <c r="H259" s="72"/>
    </row>
    <row r="260" spans="1:8" ht="153">
      <c r="A260" s="56"/>
      <c r="B260" s="56"/>
      <c r="C260" s="39" t="s">
        <v>18</v>
      </c>
      <c r="D260" s="92" t="s">
        <v>492</v>
      </c>
      <c r="E260" s="70" t="s">
        <v>3</v>
      </c>
      <c r="F260" s="93">
        <v>4</v>
      </c>
      <c r="G260" s="20"/>
      <c r="H260" s="72">
        <f>F260*G260</f>
        <v>0</v>
      </c>
    </row>
    <row r="261" spans="1:8">
      <c r="A261" s="56"/>
      <c r="B261" s="56"/>
      <c r="C261" s="56"/>
      <c r="D261" s="92"/>
      <c r="E261" s="70"/>
      <c r="F261" s="93"/>
      <c r="G261" s="20"/>
      <c r="H261" s="72"/>
    </row>
    <row r="262" spans="1:8" ht="25.5">
      <c r="A262" s="56"/>
      <c r="B262" s="56"/>
      <c r="C262" s="39" t="s">
        <v>58</v>
      </c>
      <c r="D262" s="92" t="s">
        <v>486</v>
      </c>
      <c r="E262" s="70" t="s">
        <v>3</v>
      </c>
      <c r="F262" s="93">
        <v>4</v>
      </c>
      <c r="G262" s="20"/>
      <c r="H262" s="72">
        <f>F262*G262</f>
        <v>0</v>
      </c>
    </row>
    <row r="263" spans="1:8">
      <c r="A263" s="56"/>
      <c r="B263" s="56"/>
      <c r="C263" s="92"/>
      <c r="D263" s="92"/>
      <c r="E263" s="70"/>
      <c r="F263" s="93"/>
      <c r="G263" s="20"/>
      <c r="H263" s="72"/>
    </row>
    <row r="264" spans="1:8" ht="216.75">
      <c r="A264" s="56"/>
      <c r="B264" s="56">
        <f>B258+1</f>
        <v>19</v>
      </c>
      <c r="C264" s="39" t="s">
        <v>17</v>
      </c>
      <c r="D264" s="92" t="s">
        <v>493</v>
      </c>
      <c r="E264" s="70" t="s">
        <v>3</v>
      </c>
      <c r="F264" s="93">
        <v>15</v>
      </c>
      <c r="G264" s="20"/>
      <c r="H264" s="72">
        <f>F264*G264</f>
        <v>0</v>
      </c>
    </row>
    <row r="265" spans="1:8">
      <c r="A265" s="56"/>
      <c r="B265" s="56"/>
      <c r="C265" s="56"/>
      <c r="D265" s="90"/>
      <c r="E265" s="70"/>
      <c r="F265" s="93"/>
      <c r="G265" s="20"/>
      <c r="H265" s="72"/>
    </row>
    <row r="266" spans="1:8" ht="163.5" customHeight="1">
      <c r="A266" s="56"/>
      <c r="B266" s="56"/>
      <c r="C266" s="39" t="s">
        <v>18</v>
      </c>
      <c r="D266" s="92" t="s">
        <v>494</v>
      </c>
      <c r="E266" s="70" t="s">
        <v>3</v>
      </c>
      <c r="F266" s="93">
        <v>15</v>
      </c>
      <c r="G266" s="20"/>
      <c r="H266" s="72">
        <f>F266*G266</f>
        <v>0</v>
      </c>
    </row>
    <row r="267" spans="1:8">
      <c r="A267" s="56"/>
      <c r="B267" s="56"/>
      <c r="C267" s="56"/>
      <c r="D267" s="92"/>
      <c r="E267" s="70"/>
      <c r="F267" s="93"/>
      <c r="G267" s="20"/>
      <c r="H267" s="72"/>
    </row>
    <row r="268" spans="1:8" ht="25.5">
      <c r="A268" s="56"/>
      <c r="B268" s="56"/>
      <c r="C268" s="39" t="s">
        <v>58</v>
      </c>
      <c r="D268" s="92" t="s">
        <v>486</v>
      </c>
      <c r="E268" s="70" t="s">
        <v>3</v>
      </c>
      <c r="F268" s="93">
        <v>4</v>
      </c>
      <c r="G268" s="20"/>
      <c r="H268" s="72">
        <f>F268*G268</f>
        <v>0</v>
      </c>
    </row>
    <row r="269" spans="1:8">
      <c r="A269" s="56"/>
      <c r="B269" s="56"/>
      <c r="C269" s="56"/>
      <c r="D269" s="90"/>
      <c r="E269" s="70"/>
      <c r="F269" s="93"/>
      <c r="G269" s="20"/>
      <c r="H269" s="72"/>
    </row>
    <row r="270" spans="1:8" ht="225" customHeight="1">
      <c r="A270" s="56"/>
      <c r="B270" s="56">
        <f>B264+1</f>
        <v>20</v>
      </c>
      <c r="C270" s="39" t="s">
        <v>17</v>
      </c>
      <c r="D270" s="92" t="s">
        <v>495</v>
      </c>
      <c r="E270" s="70" t="s">
        <v>3</v>
      </c>
      <c r="F270" s="93">
        <v>7</v>
      </c>
      <c r="G270" s="20"/>
      <c r="H270" s="72">
        <f>F270*G270</f>
        <v>0</v>
      </c>
    </row>
    <row r="271" spans="1:8">
      <c r="A271" s="56"/>
      <c r="B271" s="56"/>
      <c r="C271" s="56"/>
      <c r="D271" s="90"/>
      <c r="E271" s="70"/>
      <c r="F271" s="93"/>
      <c r="G271" s="20"/>
      <c r="H271" s="72"/>
    </row>
    <row r="272" spans="1:8" ht="191.25">
      <c r="A272" s="56"/>
      <c r="B272" s="56"/>
      <c r="C272" s="39" t="s">
        <v>18</v>
      </c>
      <c r="D272" s="92" t="s">
        <v>496</v>
      </c>
      <c r="E272" s="70" t="s">
        <v>3</v>
      </c>
      <c r="F272" s="93">
        <v>7</v>
      </c>
      <c r="G272" s="20"/>
      <c r="H272" s="72">
        <f>F272*G272</f>
        <v>0</v>
      </c>
    </row>
    <row r="273" spans="1:8">
      <c r="A273" s="56"/>
      <c r="B273" s="56"/>
      <c r="C273" s="56"/>
      <c r="D273" s="92"/>
      <c r="E273" s="70"/>
      <c r="F273" s="93"/>
      <c r="G273" s="20"/>
      <c r="H273" s="72"/>
    </row>
    <row r="274" spans="1:8" ht="25.5">
      <c r="A274" s="56"/>
      <c r="B274" s="56"/>
      <c r="C274" s="39" t="s">
        <v>58</v>
      </c>
      <c r="D274" s="92" t="s">
        <v>486</v>
      </c>
      <c r="E274" s="70" t="s">
        <v>3</v>
      </c>
      <c r="F274" s="93">
        <v>4</v>
      </c>
      <c r="G274" s="20"/>
      <c r="H274" s="72">
        <f>F274*G274</f>
        <v>0</v>
      </c>
    </row>
    <row r="275" spans="1:8">
      <c r="A275" s="56"/>
      <c r="B275" s="56"/>
      <c r="C275" s="56"/>
      <c r="D275" s="90"/>
      <c r="E275" s="70"/>
      <c r="F275" s="93"/>
      <c r="G275" s="20"/>
      <c r="H275" s="72"/>
    </row>
    <row r="276" spans="1:8" ht="229.5">
      <c r="A276" s="56"/>
      <c r="B276" s="56">
        <f>B270+1</f>
        <v>21</v>
      </c>
      <c r="C276" s="39" t="s">
        <v>17</v>
      </c>
      <c r="D276" s="92" t="s">
        <v>497</v>
      </c>
      <c r="E276" s="70" t="s">
        <v>3</v>
      </c>
      <c r="F276" s="93">
        <v>42</v>
      </c>
      <c r="G276" s="20"/>
      <c r="H276" s="72">
        <f>F276*G276</f>
        <v>0</v>
      </c>
    </row>
    <row r="277" spans="1:8">
      <c r="A277" s="56"/>
      <c r="B277" s="56"/>
      <c r="C277" s="56"/>
      <c r="D277" s="90"/>
      <c r="E277" s="70"/>
      <c r="F277" s="93"/>
      <c r="G277" s="20"/>
      <c r="H277" s="72"/>
    </row>
    <row r="278" spans="1:8" ht="25.5">
      <c r="A278" s="56"/>
      <c r="B278" s="56"/>
      <c r="C278" s="39" t="s">
        <v>18</v>
      </c>
      <c r="D278" s="92" t="s">
        <v>486</v>
      </c>
      <c r="E278" s="70" t="s">
        <v>3</v>
      </c>
      <c r="F278" s="93">
        <v>4</v>
      </c>
      <c r="G278" s="20"/>
      <c r="H278" s="72">
        <f>F278*G278</f>
        <v>0</v>
      </c>
    </row>
    <row r="279" spans="1:8">
      <c r="A279" s="56"/>
      <c r="B279" s="56"/>
      <c r="C279" s="56"/>
      <c r="D279" s="92"/>
      <c r="E279" s="70"/>
      <c r="F279" s="93"/>
      <c r="G279" s="20"/>
      <c r="H279" s="72"/>
    </row>
    <row r="280" spans="1:8" ht="229.5">
      <c r="A280" s="56"/>
      <c r="B280" s="56"/>
      <c r="C280" s="39" t="s">
        <v>17</v>
      </c>
      <c r="D280" s="92" t="s">
        <v>498</v>
      </c>
      <c r="E280" s="70" t="s">
        <v>3</v>
      </c>
      <c r="F280" s="93">
        <v>5</v>
      </c>
      <c r="G280" s="20"/>
      <c r="H280" s="72">
        <f>F280*G280</f>
        <v>0</v>
      </c>
    </row>
    <row r="281" spans="1:8">
      <c r="A281" s="56"/>
      <c r="B281" s="56"/>
      <c r="C281" s="56"/>
      <c r="D281" s="90"/>
      <c r="E281" s="70"/>
      <c r="F281" s="93"/>
      <c r="G281" s="20"/>
      <c r="H281" s="72"/>
    </row>
    <row r="282" spans="1:8" ht="25.5">
      <c r="A282" s="56"/>
      <c r="B282" s="56"/>
      <c r="C282" s="39" t="s">
        <v>18</v>
      </c>
      <c r="D282" s="92" t="s">
        <v>486</v>
      </c>
      <c r="E282" s="70" t="s">
        <v>3</v>
      </c>
      <c r="F282" s="93">
        <v>5</v>
      </c>
      <c r="G282" s="20"/>
      <c r="H282" s="72">
        <f>F282*G282</f>
        <v>0</v>
      </c>
    </row>
    <row r="283" spans="1:8">
      <c r="A283" s="56"/>
      <c r="B283" s="56"/>
      <c r="C283" s="56"/>
      <c r="D283" s="92"/>
      <c r="E283" s="70"/>
      <c r="F283" s="93"/>
      <c r="G283" s="20"/>
      <c r="H283" s="72"/>
    </row>
    <row r="284" spans="1:8" ht="242.25">
      <c r="A284" s="56"/>
      <c r="B284" s="56">
        <f>B276+1</f>
        <v>22</v>
      </c>
      <c r="C284" s="39" t="s">
        <v>17</v>
      </c>
      <c r="D284" s="92" t="s">
        <v>499</v>
      </c>
      <c r="E284" s="70" t="s">
        <v>3</v>
      </c>
      <c r="F284" s="93">
        <v>2</v>
      </c>
      <c r="G284" s="20"/>
      <c r="H284" s="72">
        <f>F284*G284</f>
        <v>0</v>
      </c>
    </row>
    <row r="285" spans="1:8">
      <c r="A285" s="56"/>
      <c r="B285" s="56"/>
      <c r="C285" s="56"/>
      <c r="D285" s="90"/>
      <c r="E285" s="70"/>
      <c r="F285" s="93"/>
      <c r="G285" s="20"/>
      <c r="H285" s="72"/>
    </row>
    <row r="286" spans="1:8" ht="25.5">
      <c r="A286" s="56"/>
      <c r="B286" s="56"/>
      <c r="C286" s="39" t="s">
        <v>18</v>
      </c>
      <c r="D286" s="92" t="s">
        <v>486</v>
      </c>
      <c r="E286" s="70" t="s">
        <v>3</v>
      </c>
      <c r="F286" s="93">
        <v>2</v>
      </c>
      <c r="G286" s="20"/>
      <c r="H286" s="72">
        <f>F286*G286</f>
        <v>0</v>
      </c>
    </row>
    <row r="287" spans="1:8">
      <c r="A287" s="56"/>
      <c r="B287" s="56"/>
      <c r="C287" s="56"/>
      <c r="D287" s="92"/>
      <c r="E287" s="70"/>
      <c r="F287" s="93"/>
      <c r="G287" s="20"/>
      <c r="H287" s="72"/>
    </row>
    <row r="288" spans="1:8" ht="293.25">
      <c r="A288" s="56"/>
      <c r="B288" s="56">
        <f>B284+1</f>
        <v>23</v>
      </c>
      <c r="C288" s="92"/>
      <c r="D288" s="92" t="s">
        <v>484</v>
      </c>
      <c r="E288" s="70" t="s">
        <v>3</v>
      </c>
      <c r="F288" s="93">
        <v>16</v>
      </c>
      <c r="G288" s="20"/>
      <c r="H288" s="72">
        <f>F288*G288</f>
        <v>0</v>
      </c>
    </row>
    <row r="289" spans="1:8">
      <c r="A289" s="56"/>
      <c r="B289" s="56"/>
      <c r="C289" s="92"/>
      <c r="D289" s="92"/>
      <c r="E289" s="70"/>
      <c r="F289" s="93"/>
      <c r="G289" s="287"/>
      <c r="H289" s="72"/>
    </row>
    <row r="290" spans="1:8" ht="13.5" thickBot="1">
      <c r="A290" s="56"/>
      <c r="B290" s="56"/>
      <c r="C290" s="56"/>
      <c r="D290" s="85" t="s">
        <v>358</v>
      </c>
      <c r="E290" s="86"/>
      <c r="F290" s="96"/>
      <c r="G290" s="1">
        <f>SUM(H192:H288)</f>
        <v>0</v>
      </c>
      <c r="H290" s="38"/>
    </row>
    <row r="291" spans="1:8" ht="13.5" thickTop="1">
      <c r="A291" s="56"/>
      <c r="B291" s="56"/>
      <c r="C291" s="56"/>
      <c r="D291" s="90"/>
      <c r="E291" s="70"/>
      <c r="F291" s="93"/>
      <c r="G291" s="20"/>
      <c r="H291" s="72"/>
    </row>
    <row r="292" spans="1:8">
      <c r="A292" s="56"/>
      <c r="B292" s="38"/>
      <c r="C292" s="56"/>
      <c r="D292" s="97"/>
      <c r="E292" s="70"/>
      <c r="F292" s="71"/>
      <c r="G292" s="20"/>
      <c r="H292" s="72"/>
    </row>
    <row r="293" spans="1:8" ht="13.5" thickBot="1">
      <c r="A293" s="56"/>
      <c r="B293" s="56"/>
      <c r="C293" s="56"/>
      <c r="D293" s="98" t="s">
        <v>14</v>
      </c>
      <c r="E293" s="99"/>
      <c r="F293" s="100"/>
      <c r="G293" s="1"/>
      <c r="H293" s="88">
        <f>SUM(H48:H291)</f>
        <v>0</v>
      </c>
    </row>
    <row r="294" spans="1:8" ht="13.5" thickTop="1">
      <c r="A294" s="56"/>
      <c r="B294" s="56"/>
      <c r="C294" s="56"/>
      <c r="D294" s="101"/>
      <c r="E294" s="102"/>
      <c r="F294" s="103"/>
      <c r="G294" s="2"/>
      <c r="H294" s="58"/>
    </row>
    <row r="295" spans="1:8">
      <c r="A295" s="56"/>
      <c r="B295" s="56"/>
      <c r="C295" s="56"/>
      <c r="D295" s="56"/>
      <c r="E295" s="65"/>
      <c r="F295" s="65"/>
      <c r="G295" s="286"/>
      <c r="H295" s="66"/>
    </row>
    <row r="296" spans="1:8">
      <c r="A296" s="56" t="s">
        <v>151</v>
      </c>
      <c r="B296" s="56"/>
      <c r="C296" s="56"/>
      <c r="D296" s="104" t="s">
        <v>57</v>
      </c>
      <c r="E296" s="105"/>
      <c r="F296" s="105"/>
      <c r="G296" s="22"/>
      <c r="H296" s="107"/>
    </row>
    <row r="297" spans="1:8">
      <c r="A297" s="56"/>
      <c r="B297" s="56"/>
      <c r="C297" s="56"/>
      <c r="D297" s="104"/>
      <c r="E297" s="105"/>
      <c r="F297" s="105"/>
      <c r="G297" s="22"/>
      <c r="H297" s="107"/>
    </row>
    <row r="298" spans="1:8" ht="38.25">
      <c r="A298" s="56"/>
      <c r="B298" s="56"/>
      <c r="C298" s="56"/>
      <c r="D298" s="108" t="s">
        <v>9</v>
      </c>
      <c r="E298" s="105"/>
      <c r="F298" s="105"/>
      <c r="G298" s="22"/>
      <c r="H298" s="107"/>
    </row>
    <row r="299" spans="1:8">
      <c r="A299" s="56"/>
      <c r="B299" s="56"/>
      <c r="C299" s="56"/>
      <c r="D299" s="109" t="s">
        <v>19</v>
      </c>
      <c r="E299" s="105"/>
      <c r="F299" s="105"/>
      <c r="G299" s="22"/>
      <c r="H299" s="107"/>
    </row>
    <row r="300" spans="1:8">
      <c r="A300" s="56"/>
      <c r="B300" s="56"/>
      <c r="C300" s="56"/>
      <c r="D300" s="104"/>
      <c r="E300" s="105"/>
      <c r="F300" s="105"/>
      <c r="G300" s="22"/>
      <c r="H300" s="107"/>
    </row>
    <row r="301" spans="1:8" ht="76.5">
      <c r="A301" s="56"/>
      <c r="B301" s="56"/>
      <c r="C301" s="56"/>
      <c r="D301" s="110" t="s">
        <v>90</v>
      </c>
      <c r="E301" s="111"/>
      <c r="F301" s="93"/>
      <c r="G301" s="22"/>
      <c r="H301" s="106"/>
    </row>
    <row r="302" spans="1:8" ht="84" customHeight="1">
      <c r="A302" s="56"/>
      <c r="B302" s="56"/>
      <c r="C302" s="56"/>
      <c r="D302" s="110"/>
      <c r="E302" s="111"/>
      <c r="F302" s="93"/>
      <c r="G302" s="22"/>
      <c r="H302" s="106"/>
    </row>
    <row r="303" spans="1:8">
      <c r="A303" s="56"/>
      <c r="B303" s="56">
        <f>+B301+1</f>
        <v>1</v>
      </c>
      <c r="C303" s="56"/>
      <c r="D303" s="112" t="s">
        <v>501</v>
      </c>
      <c r="E303" s="113" t="s">
        <v>20</v>
      </c>
      <c r="F303" s="114">
        <v>450</v>
      </c>
      <c r="G303" s="23"/>
      <c r="H303" s="79">
        <f>F303*G303</f>
        <v>0</v>
      </c>
    </row>
    <row r="304" spans="1:8">
      <c r="A304" s="56"/>
      <c r="B304" s="56">
        <f t="shared" ref="B304:B317" si="2">+B303+1</f>
        <v>2</v>
      </c>
      <c r="C304" s="56"/>
      <c r="D304" s="112" t="s">
        <v>502</v>
      </c>
      <c r="E304" s="113" t="s">
        <v>20</v>
      </c>
      <c r="F304" s="114">
        <v>5750</v>
      </c>
      <c r="G304" s="23"/>
      <c r="H304" s="79">
        <f t="shared" ref="H304:H321" si="3">F304*G304</f>
        <v>0</v>
      </c>
    </row>
    <row r="305" spans="1:8">
      <c r="A305" s="56"/>
      <c r="B305" s="56">
        <f t="shared" si="2"/>
        <v>3</v>
      </c>
      <c r="C305" s="56"/>
      <c r="D305" s="112" t="s">
        <v>503</v>
      </c>
      <c r="E305" s="113" t="s">
        <v>20</v>
      </c>
      <c r="F305" s="114">
        <v>900</v>
      </c>
      <c r="G305" s="23"/>
      <c r="H305" s="79">
        <f t="shared" si="3"/>
        <v>0</v>
      </c>
    </row>
    <row r="306" spans="1:8">
      <c r="A306" s="56"/>
      <c r="B306" s="56">
        <f t="shared" si="2"/>
        <v>4</v>
      </c>
      <c r="C306" s="56"/>
      <c r="D306" s="112" t="s">
        <v>504</v>
      </c>
      <c r="E306" s="113" t="s">
        <v>20</v>
      </c>
      <c r="F306" s="114">
        <v>4650</v>
      </c>
      <c r="G306" s="23"/>
      <c r="H306" s="79">
        <f t="shared" si="3"/>
        <v>0</v>
      </c>
    </row>
    <row r="307" spans="1:8">
      <c r="A307" s="56"/>
      <c r="B307" s="56">
        <f t="shared" si="2"/>
        <v>5</v>
      </c>
      <c r="C307" s="56"/>
      <c r="D307" s="112" t="s">
        <v>629</v>
      </c>
      <c r="E307" s="113" t="s">
        <v>20</v>
      </c>
      <c r="F307" s="114">
        <v>600</v>
      </c>
      <c r="G307" s="23"/>
      <c r="H307" s="79">
        <f t="shared" si="3"/>
        <v>0</v>
      </c>
    </row>
    <row r="308" spans="1:8">
      <c r="A308" s="56"/>
      <c r="B308" s="56">
        <f t="shared" si="2"/>
        <v>6</v>
      </c>
      <c r="C308" s="56"/>
      <c r="D308" s="116" t="s">
        <v>624</v>
      </c>
      <c r="E308" s="111" t="s">
        <v>20</v>
      </c>
      <c r="F308" s="114">
        <v>160</v>
      </c>
      <c r="G308" s="24"/>
      <c r="H308" s="79">
        <f t="shared" si="3"/>
        <v>0</v>
      </c>
    </row>
    <row r="309" spans="1:8">
      <c r="A309" s="56"/>
      <c r="B309" s="56">
        <f>B308+1</f>
        <v>7</v>
      </c>
      <c r="C309" s="56"/>
      <c r="D309" s="112" t="s">
        <v>505</v>
      </c>
      <c r="E309" s="113" t="s">
        <v>20</v>
      </c>
      <c r="F309" s="114">
        <v>1250</v>
      </c>
      <c r="G309" s="23"/>
      <c r="H309" s="79">
        <f t="shared" si="3"/>
        <v>0</v>
      </c>
    </row>
    <row r="310" spans="1:8">
      <c r="A310" s="56"/>
      <c r="B310" s="56">
        <f t="shared" si="2"/>
        <v>8</v>
      </c>
      <c r="C310" s="56"/>
      <c r="D310" s="112" t="s">
        <v>506</v>
      </c>
      <c r="E310" s="113" t="s">
        <v>20</v>
      </c>
      <c r="F310" s="114">
        <v>580</v>
      </c>
      <c r="G310" s="23"/>
      <c r="H310" s="79">
        <f>F310*G310</f>
        <v>0</v>
      </c>
    </row>
    <row r="311" spans="1:8">
      <c r="A311" s="56"/>
      <c r="B311" s="56">
        <f>+B310+1</f>
        <v>9</v>
      </c>
      <c r="C311" s="56"/>
      <c r="D311" s="112" t="s">
        <v>628</v>
      </c>
      <c r="E311" s="113" t="s">
        <v>20</v>
      </c>
      <c r="F311" s="114">
        <v>200</v>
      </c>
      <c r="G311" s="23"/>
      <c r="H311" s="79">
        <f t="shared" si="3"/>
        <v>0</v>
      </c>
    </row>
    <row r="312" spans="1:8">
      <c r="A312" s="56"/>
      <c r="B312" s="56">
        <f t="shared" si="2"/>
        <v>10</v>
      </c>
      <c r="C312" s="56"/>
      <c r="D312" s="112" t="s">
        <v>1053</v>
      </c>
      <c r="E312" s="113" t="s">
        <v>20</v>
      </c>
      <c r="F312" s="114">
        <v>80</v>
      </c>
      <c r="G312" s="23"/>
      <c r="H312" s="79">
        <f t="shared" si="3"/>
        <v>0</v>
      </c>
    </row>
    <row r="313" spans="1:8">
      <c r="A313" s="56"/>
      <c r="B313" s="56">
        <f t="shared" si="2"/>
        <v>11</v>
      </c>
      <c r="C313" s="56"/>
      <c r="D313" s="112" t="s">
        <v>1058</v>
      </c>
      <c r="E313" s="113" t="s">
        <v>20</v>
      </c>
      <c r="F313" s="114">
        <v>130</v>
      </c>
      <c r="G313" s="23"/>
      <c r="H313" s="79">
        <f>F313*G313</f>
        <v>0</v>
      </c>
    </row>
    <row r="314" spans="1:8">
      <c r="A314" s="56"/>
      <c r="B314" s="56">
        <f t="shared" si="2"/>
        <v>12</v>
      </c>
      <c r="C314" s="56"/>
      <c r="D314" s="112" t="s">
        <v>1059</v>
      </c>
      <c r="E314" s="113" t="s">
        <v>20</v>
      </c>
      <c r="F314" s="114">
        <v>40</v>
      </c>
      <c r="G314" s="23"/>
      <c r="H314" s="79">
        <f>F314*G314</f>
        <v>0</v>
      </c>
    </row>
    <row r="315" spans="1:8">
      <c r="A315" s="56"/>
      <c r="B315" s="56">
        <f t="shared" si="2"/>
        <v>13</v>
      </c>
      <c r="C315" s="56"/>
      <c r="D315" s="112" t="s">
        <v>1064</v>
      </c>
      <c r="E315" s="113" t="s">
        <v>20</v>
      </c>
      <c r="F315" s="114">
        <v>50</v>
      </c>
      <c r="G315" s="23"/>
      <c r="H315" s="79">
        <f>F315*G315</f>
        <v>0</v>
      </c>
    </row>
    <row r="316" spans="1:8">
      <c r="A316" s="56"/>
      <c r="B316" s="56">
        <f>+B315+1</f>
        <v>14</v>
      </c>
      <c r="C316" s="56"/>
      <c r="D316" s="112" t="s">
        <v>1054</v>
      </c>
      <c r="E316" s="113" t="s">
        <v>20</v>
      </c>
      <c r="F316" s="114">
        <v>60</v>
      </c>
      <c r="G316" s="23"/>
      <c r="H316" s="79">
        <f>F316*G316</f>
        <v>0</v>
      </c>
    </row>
    <row r="317" spans="1:8">
      <c r="A317" s="56"/>
      <c r="B317" s="56">
        <f t="shared" si="2"/>
        <v>15</v>
      </c>
      <c r="C317" s="56"/>
      <c r="D317" s="112" t="s">
        <v>1055</v>
      </c>
      <c r="E317" s="113" t="s">
        <v>20</v>
      </c>
      <c r="F317" s="114">
        <v>60</v>
      </c>
      <c r="G317" s="23"/>
      <c r="H317" s="79">
        <f>F317*G317</f>
        <v>0</v>
      </c>
    </row>
    <row r="318" spans="1:8">
      <c r="A318" s="56"/>
      <c r="B318" s="56">
        <f>+B317+1</f>
        <v>16</v>
      </c>
      <c r="C318" s="56"/>
      <c r="D318" s="112" t="s">
        <v>1056</v>
      </c>
      <c r="E318" s="113" t="s">
        <v>20</v>
      </c>
      <c r="F318" s="114">
        <v>80</v>
      </c>
      <c r="G318" s="23"/>
      <c r="H318" s="79">
        <f t="shared" si="3"/>
        <v>0</v>
      </c>
    </row>
    <row r="319" spans="1:8">
      <c r="A319" s="56"/>
      <c r="B319" s="56">
        <f>B318+1</f>
        <v>17</v>
      </c>
      <c r="C319" s="56"/>
      <c r="D319" s="112" t="s">
        <v>1057</v>
      </c>
      <c r="E319" s="113" t="s">
        <v>20</v>
      </c>
      <c r="F319" s="114">
        <v>130</v>
      </c>
      <c r="G319" s="23"/>
      <c r="H319" s="79">
        <f t="shared" si="3"/>
        <v>0</v>
      </c>
    </row>
    <row r="320" spans="1:8">
      <c r="A320" s="56"/>
      <c r="B320" s="56">
        <f>B319+1</f>
        <v>18</v>
      </c>
      <c r="C320" s="56"/>
      <c r="D320" s="112" t="s">
        <v>1060</v>
      </c>
      <c r="E320" s="113" t="s">
        <v>20</v>
      </c>
      <c r="F320" s="114">
        <v>40</v>
      </c>
      <c r="G320" s="23"/>
      <c r="H320" s="79">
        <f>F320*G320</f>
        <v>0</v>
      </c>
    </row>
    <row r="321" spans="1:8">
      <c r="A321" s="56"/>
      <c r="B321" s="56">
        <f>+B320+1</f>
        <v>19</v>
      </c>
      <c r="C321" s="56"/>
      <c r="D321" s="117" t="s">
        <v>22</v>
      </c>
      <c r="E321" s="113" t="s">
        <v>20</v>
      </c>
      <c r="F321" s="114">
        <v>300</v>
      </c>
      <c r="G321" s="23"/>
      <c r="H321" s="79">
        <f t="shared" si="3"/>
        <v>0</v>
      </c>
    </row>
    <row r="322" spans="1:8">
      <c r="A322" s="56"/>
      <c r="B322" s="56"/>
      <c r="C322" s="56"/>
      <c r="D322" s="116"/>
      <c r="E322" s="111"/>
      <c r="F322" s="118"/>
      <c r="G322" s="25"/>
      <c r="H322" s="72"/>
    </row>
    <row r="323" spans="1:8">
      <c r="A323" s="56"/>
      <c r="B323" s="56"/>
      <c r="C323" s="56"/>
      <c r="D323" s="119" t="s">
        <v>613</v>
      </c>
      <c r="E323" s="111"/>
      <c r="F323" s="93"/>
      <c r="G323" s="22"/>
      <c r="H323" s="72"/>
    </row>
    <row r="324" spans="1:8">
      <c r="A324" s="56"/>
      <c r="B324" s="56">
        <f>+B321+1</f>
        <v>20</v>
      </c>
      <c r="C324" s="56"/>
      <c r="D324" s="116" t="s">
        <v>619</v>
      </c>
      <c r="E324" s="111" t="s">
        <v>20</v>
      </c>
      <c r="F324" s="114">
        <v>530</v>
      </c>
      <c r="G324" s="25"/>
      <c r="H324" s="72">
        <f t="shared" ref="H324:H339" si="4">F324*G324</f>
        <v>0</v>
      </c>
    </row>
    <row r="325" spans="1:8">
      <c r="A325" s="56"/>
      <c r="B325" s="56">
        <f t="shared" ref="B325:B339" si="5">+B324+1</f>
        <v>21</v>
      </c>
      <c r="C325" s="56"/>
      <c r="D325" s="116" t="s">
        <v>618</v>
      </c>
      <c r="E325" s="111" t="s">
        <v>20</v>
      </c>
      <c r="F325" s="114">
        <v>1930</v>
      </c>
      <c r="G325" s="25"/>
      <c r="H325" s="72">
        <f t="shared" si="4"/>
        <v>0</v>
      </c>
    </row>
    <row r="326" spans="1:8">
      <c r="A326" s="56"/>
      <c r="B326" s="56">
        <f t="shared" si="5"/>
        <v>22</v>
      </c>
      <c r="C326" s="56"/>
      <c r="D326" s="116" t="s">
        <v>620</v>
      </c>
      <c r="E326" s="111" t="s">
        <v>20</v>
      </c>
      <c r="F326" s="114">
        <v>80</v>
      </c>
      <c r="G326" s="25"/>
      <c r="H326" s="72">
        <f t="shared" si="4"/>
        <v>0</v>
      </c>
    </row>
    <row r="327" spans="1:8">
      <c r="A327" s="56"/>
      <c r="B327" s="56">
        <f t="shared" si="5"/>
        <v>23</v>
      </c>
      <c r="C327" s="56"/>
      <c r="D327" s="116" t="s">
        <v>621</v>
      </c>
      <c r="E327" s="111" t="s">
        <v>20</v>
      </c>
      <c r="F327" s="114">
        <v>30</v>
      </c>
      <c r="G327" s="25"/>
      <c r="H327" s="72">
        <f t="shared" si="4"/>
        <v>0</v>
      </c>
    </row>
    <row r="328" spans="1:8">
      <c r="A328" s="56"/>
      <c r="B328" s="56">
        <f t="shared" si="5"/>
        <v>24</v>
      </c>
      <c r="C328" s="56"/>
      <c r="D328" s="116" t="s">
        <v>626</v>
      </c>
      <c r="E328" s="111" t="s">
        <v>20</v>
      </c>
      <c r="F328" s="114">
        <v>30</v>
      </c>
      <c r="G328" s="25"/>
      <c r="H328" s="72">
        <f t="shared" si="4"/>
        <v>0</v>
      </c>
    </row>
    <row r="329" spans="1:8">
      <c r="A329" s="56"/>
      <c r="B329" s="56">
        <f t="shared" si="5"/>
        <v>25</v>
      </c>
      <c r="C329" s="56"/>
      <c r="D329" s="116" t="s">
        <v>624</v>
      </c>
      <c r="E329" s="111" t="s">
        <v>20</v>
      </c>
      <c r="F329" s="114">
        <v>30</v>
      </c>
      <c r="G329" s="25"/>
      <c r="H329" s="72">
        <f t="shared" si="4"/>
        <v>0</v>
      </c>
    </row>
    <row r="330" spans="1:8">
      <c r="A330" s="56"/>
      <c r="B330" s="56">
        <f t="shared" si="5"/>
        <v>26</v>
      </c>
      <c r="C330" s="56"/>
      <c r="D330" s="116" t="s">
        <v>622</v>
      </c>
      <c r="E330" s="111" t="s">
        <v>20</v>
      </c>
      <c r="F330" s="114">
        <v>110</v>
      </c>
      <c r="G330" s="25"/>
      <c r="H330" s="72">
        <f t="shared" si="4"/>
        <v>0</v>
      </c>
    </row>
    <row r="331" spans="1:8">
      <c r="A331" s="56"/>
      <c r="B331" s="56">
        <f t="shared" si="5"/>
        <v>27</v>
      </c>
      <c r="C331" s="56"/>
      <c r="D331" s="116" t="s">
        <v>623</v>
      </c>
      <c r="E331" s="111" t="s">
        <v>20</v>
      </c>
      <c r="F331" s="114">
        <v>10</v>
      </c>
      <c r="G331" s="25"/>
      <c r="H331" s="72">
        <f t="shared" si="4"/>
        <v>0</v>
      </c>
    </row>
    <row r="332" spans="1:8">
      <c r="A332" s="56"/>
      <c r="B332" s="56">
        <f t="shared" si="5"/>
        <v>28</v>
      </c>
      <c r="C332" s="56"/>
      <c r="D332" s="116" t="s">
        <v>615</v>
      </c>
      <c r="E332" s="111" t="s">
        <v>20</v>
      </c>
      <c r="F332" s="114">
        <v>3450</v>
      </c>
      <c r="G332" s="25"/>
      <c r="H332" s="72">
        <f t="shared" si="4"/>
        <v>0</v>
      </c>
    </row>
    <row r="333" spans="1:8">
      <c r="A333" s="56"/>
      <c r="B333" s="56">
        <f t="shared" si="5"/>
        <v>29</v>
      </c>
      <c r="C333" s="56"/>
      <c r="D333" s="116" t="s">
        <v>616</v>
      </c>
      <c r="E333" s="111" t="s">
        <v>20</v>
      </c>
      <c r="F333" s="114">
        <v>330</v>
      </c>
      <c r="G333" s="25"/>
      <c r="H333" s="72">
        <f t="shared" si="4"/>
        <v>0</v>
      </c>
    </row>
    <row r="334" spans="1:8">
      <c r="A334" s="56"/>
      <c r="B334" s="56">
        <f t="shared" si="5"/>
        <v>30</v>
      </c>
      <c r="C334" s="56"/>
      <c r="D334" s="116" t="s">
        <v>625</v>
      </c>
      <c r="E334" s="111" t="s">
        <v>20</v>
      </c>
      <c r="F334" s="114">
        <v>210</v>
      </c>
      <c r="G334" s="25"/>
      <c r="H334" s="72">
        <f t="shared" si="4"/>
        <v>0</v>
      </c>
    </row>
    <row r="335" spans="1:8">
      <c r="A335" s="56"/>
      <c r="B335" s="56">
        <f t="shared" si="5"/>
        <v>31</v>
      </c>
      <c r="C335" s="56"/>
      <c r="D335" s="116" t="s">
        <v>614</v>
      </c>
      <c r="E335" s="111" t="s">
        <v>20</v>
      </c>
      <c r="F335" s="114">
        <v>120</v>
      </c>
      <c r="G335" s="25"/>
      <c r="H335" s="72">
        <f t="shared" si="4"/>
        <v>0</v>
      </c>
    </row>
    <row r="336" spans="1:8">
      <c r="A336" s="56"/>
      <c r="B336" s="56">
        <f t="shared" si="5"/>
        <v>32</v>
      </c>
      <c r="C336" s="56"/>
      <c r="D336" s="116" t="s">
        <v>617</v>
      </c>
      <c r="E336" s="111" t="s">
        <v>20</v>
      </c>
      <c r="F336" s="114">
        <v>510</v>
      </c>
      <c r="G336" s="25"/>
      <c r="H336" s="72">
        <f t="shared" si="4"/>
        <v>0</v>
      </c>
    </row>
    <row r="337" spans="1:8">
      <c r="A337" s="56"/>
      <c r="B337" s="56">
        <f t="shared" si="5"/>
        <v>33</v>
      </c>
      <c r="C337" s="56"/>
      <c r="D337" s="116" t="s">
        <v>627</v>
      </c>
      <c r="E337" s="111" t="s">
        <v>20</v>
      </c>
      <c r="F337" s="114">
        <v>410</v>
      </c>
      <c r="G337" s="25"/>
      <c r="H337" s="72">
        <f t="shared" si="4"/>
        <v>0</v>
      </c>
    </row>
    <row r="338" spans="1:8">
      <c r="A338" s="56"/>
      <c r="B338" s="56">
        <f t="shared" si="5"/>
        <v>34</v>
      </c>
      <c r="C338" s="56"/>
      <c r="D338" s="116" t="s">
        <v>816</v>
      </c>
      <c r="E338" s="111" t="s">
        <v>20</v>
      </c>
      <c r="F338" s="114">
        <v>230</v>
      </c>
      <c r="G338" s="25"/>
      <c r="H338" s="72">
        <f t="shared" si="4"/>
        <v>0</v>
      </c>
    </row>
    <row r="339" spans="1:8">
      <c r="A339" s="56"/>
      <c r="B339" s="56">
        <f t="shared" si="5"/>
        <v>35</v>
      </c>
      <c r="C339" s="56"/>
      <c r="D339" s="116" t="s">
        <v>817</v>
      </c>
      <c r="E339" s="111" t="s">
        <v>20</v>
      </c>
      <c r="F339" s="114">
        <v>100</v>
      </c>
      <c r="G339" s="25"/>
      <c r="H339" s="72">
        <f t="shared" si="4"/>
        <v>0</v>
      </c>
    </row>
    <row r="340" spans="1:8">
      <c r="B340" s="56"/>
      <c r="C340" s="56"/>
      <c r="D340" s="116"/>
      <c r="E340" s="111"/>
      <c r="F340" s="93"/>
      <c r="G340" s="25"/>
      <c r="H340" s="72"/>
    </row>
    <row r="341" spans="1:8">
      <c r="B341" s="56"/>
      <c r="C341" s="56"/>
      <c r="D341" s="119" t="s">
        <v>826</v>
      </c>
      <c r="E341" s="111"/>
      <c r="F341" s="93"/>
      <c r="G341" s="22"/>
      <c r="H341" s="72"/>
    </row>
    <row r="342" spans="1:8" ht="51">
      <c r="B342" s="56"/>
      <c r="C342" s="56"/>
      <c r="D342" s="119" t="s">
        <v>827</v>
      </c>
      <c r="E342" s="111"/>
      <c r="F342" s="93"/>
      <c r="G342" s="22"/>
      <c r="H342" s="72"/>
    </row>
    <row r="343" spans="1:8" ht="38.25">
      <c r="B343" s="56"/>
      <c r="C343" s="56"/>
      <c r="D343" s="119" t="s">
        <v>833</v>
      </c>
      <c r="E343" s="111"/>
      <c r="F343" s="93"/>
      <c r="G343" s="22"/>
      <c r="H343" s="72"/>
    </row>
    <row r="344" spans="1:8">
      <c r="B344" s="56">
        <f>+B339+1</f>
        <v>36</v>
      </c>
      <c r="C344" s="56"/>
      <c r="D344" s="116" t="s">
        <v>828</v>
      </c>
      <c r="E344" s="111" t="s">
        <v>20</v>
      </c>
      <c r="F344" s="93">
        <v>40</v>
      </c>
      <c r="G344" s="25"/>
      <c r="H344" s="72">
        <f t="shared" ref="H344:H345" si="6">F344*G344</f>
        <v>0</v>
      </c>
    </row>
    <row r="345" spans="1:8">
      <c r="B345" s="56">
        <f t="shared" ref="B345:B348" si="7">+B344+1</f>
        <v>37</v>
      </c>
      <c r="C345" s="56"/>
      <c r="D345" s="116" t="s">
        <v>829</v>
      </c>
      <c r="E345" s="111" t="s">
        <v>20</v>
      </c>
      <c r="F345" s="93">
        <v>40</v>
      </c>
      <c r="G345" s="25"/>
      <c r="H345" s="72">
        <f t="shared" si="6"/>
        <v>0</v>
      </c>
    </row>
    <row r="346" spans="1:8">
      <c r="B346" s="56">
        <f t="shared" si="7"/>
        <v>38</v>
      </c>
      <c r="C346" s="56"/>
      <c r="D346" s="116" t="s">
        <v>830</v>
      </c>
      <c r="E346" s="111" t="s">
        <v>20</v>
      </c>
      <c r="F346" s="93">
        <v>80</v>
      </c>
      <c r="G346" s="25"/>
      <c r="H346" s="72">
        <f t="shared" ref="H346" si="8">F346*G346</f>
        <v>0</v>
      </c>
    </row>
    <row r="347" spans="1:8">
      <c r="B347" s="56">
        <f t="shared" si="7"/>
        <v>39</v>
      </c>
      <c r="C347" s="56"/>
      <c r="D347" s="116" t="s">
        <v>831</v>
      </c>
      <c r="E347" s="111" t="s">
        <v>20</v>
      </c>
      <c r="F347" s="93">
        <v>80</v>
      </c>
      <c r="G347" s="25"/>
      <c r="H347" s="72">
        <f t="shared" ref="H347" si="9">F347*G347</f>
        <v>0</v>
      </c>
    </row>
    <row r="348" spans="1:8">
      <c r="B348" s="56">
        <f t="shared" si="7"/>
        <v>40</v>
      </c>
      <c r="C348" s="56"/>
      <c r="D348" s="120" t="s">
        <v>832</v>
      </c>
      <c r="E348" s="111" t="s">
        <v>20</v>
      </c>
      <c r="F348" s="93">
        <v>160</v>
      </c>
      <c r="G348" s="22"/>
      <c r="H348" s="72">
        <f>F348*G348</f>
        <v>0</v>
      </c>
    </row>
    <row r="349" spans="1:8">
      <c r="B349" s="56"/>
      <c r="C349" s="56"/>
      <c r="D349" s="116"/>
      <c r="E349" s="111"/>
      <c r="F349" s="118"/>
      <c r="G349" s="25"/>
      <c r="H349" s="72"/>
    </row>
    <row r="350" spans="1:8">
      <c r="B350" s="56"/>
      <c r="C350" s="56"/>
      <c r="D350" s="119" t="s">
        <v>1065</v>
      </c>
      <c r="E350" s="111"/>
      <c r="F350" s="93"/>
      <c r="G350" s="22"/>
      <c r="H350" s="72"/>
    </row>
    <row r="351" spans="1:8" ht="51">
      <c r="B351" s="56"/>
      <c r="C351" s="56"/>
      <c r="D351" s="119" t="s">
        <v>1066</v>
      </c>
      <c r="E351" s="111"/>
      <c r="F351" s="93"/>
      <c r="G351" s="22"/>
      <c r="H351" s="72"/>
    </row>
    <row r="352" spans="1:8" ht="51">
      <c r="B352" s="56"/>
      <c r="C352" s="56"/>
      <c r="D352" s="119" t="s">
        <v>1067</v>
      </c>
      <c r="E352" s="111"/>
      <c r="F352" s="93"/>
      <c r="G352" s="22"/>
      <c r="H352" s="72"/>
    </row>
    <row r="353" spans="1:9">
      <c r="B353" s="56">
        <f>+B348+1</f>
        <v>41</v>
      </c>
      <c r="C353" s="56"/>
      <c r="D353" s="112" t="s">
        <v>629</v>
      </c>
      <c r="E353" s="113" t="s">
        <v>20</v>
      </c>
      <c r="F353" s="114">
        <v>400</v>
      </c>
      <c r="G353" s="23"/>
      <c r="H353" s="79">
        <f t="shared" ref="H353:H354" si="10">F353*G353</f>
        <v>0</v>
      </c>
    </row>
    <row r="354" spans="1:9">
      <c r="B354" s="56">
        <f t="shared" ref="B354" si="11">+B353+1</f>
        <v>42</v>
      </c>
      <c r="C354" s="56"/>
      <c r="D354" s="116" t="s">
        <v>614</v>
      </c>
      <c r="E354" s="111" t="s">
        <v>20</v>
      </c>
      <c r="F354" s="114">
        <v>10</v>
      </c>
      <c r="G354" s="25"/>
      <c r="H354" s="72">
        <f t="shared" si="10"/>
        <v>0</v>
      </c>
    </row>
    <row r="355" spans="1:9" ht="25.5">
      <c r="A355" s="56"/>
      <c r="B355" s="56">
        <f>+B354+1</f>
        <v>43</v>
      </c>
      <c r="C355" s="56"/>
      <c r="D355" s="121" t="s">
        <v>1068</v>
      </c>
      <c r="E355" s="111" t="s">
        <v>20</v>
      </c>
      <c r="F355" s="93">
        <v>400</v>
      </c>
      <c r="G355" s="22"/>
      <c r="H355" s="72">
        <f>F355*G355</f>
        <v>0</v>
      </c>
    </row>
    <row r="356" spans="1:9">
      <c r="B356" s="56"/>
      <c r="C356" s="56"/>
      <c r="D356" s="116"/>
      <c r="E356" s="111"/>
      <c r="F356" s="118"/>
      <c r="G356" s="25"/>
      <c r="H356" s="72"/>
    </row>
    <row r="357" spans="1:9" ht="63.75">
      <c r="B357" s="56">
        <f>B355+1</f>
        <v>44</v>
      </c>
      <c r="C357" s="39" t="s">
        <v>17</v>
      </c>
      <c r="D357" s="121" t="s">
        <v>186</v>
      </c>
      <c r="E357" s="111" t="s">
        <v>20</v>
      </c>
      <c r="F357" s="93">
        <v>400</v>
      </c>
      <c r="G357" s="22"/>
      <c r="H357" s="72">
        <f>F357*G357</f>
        <v>0</v>
      </c>
    </row>
    <row r="358" spans="1:9" ht="38.25">
      <c r="B358" s="56"/>
      <c r="C358" s="39" t="s">
        <v>18</v>
      </c>
      <c r="D358" s="121" t="s">
        <v>187</v>
      </c>
      <c r="E358" s="111" t="s">
        <v>3</v>
      </c>
      <c r="F358" s="93">
        <v>800</v>
      </c>
      <c r="G358" s="22"/>
      <c r="H358" s="72">
        <f>F358*G358</f>
        <v>0</v>
      </c>
    </row>
    <row r="359" spans="1:9" ht="38.25">
      <c r="A359" s="122"/>
      <c r="B359" s="56"/>
      <c r="C359" s="39" t="s">
        <v>58</v>
      </c>
      <c r="D359" s="121" t="s">
        <v>1100</v>
      </c>
      <c r="E359" s="111" t="s">
        <v>3</v>
      </c>
      <c r="F359" s="93">
        <v>20</v>
      </c>
      <c r="G359" s="22"/>
      <c r="H359" s="72">
        <f>F359*G359</f>
        <v>0</v>
      </c>
    </row>
    <row r="360" spans="1:9" s="82" customFormat="1" ht="15">
      <c r="A360" s="39"/>
      <c r="B360" s="56"/>
      <c r="C360" s="39"/>
      <c r="D360" s="121"/>
      <c r="E360" s="111"/>
      <c r="F360" s="93"/>
      <c r="G360" s="22"/>
      <c r="H360" s="72"/>
      <c r="I360" s="123"/>
    </row>
    <row r="361" spans="1:9" ht="63.75">
      <c r="B361" s="56">
        <f>B357+1</f>
        <v>45</v>
      </c>
      <c r="C361" s="39" t="s">
        <v>17</v>
      </c>
      <c r="D361" s="121" t="s">
        <v>814</v>
      </c>
      <c r="E361" s="111" t="s">
        <v>20</v>
      </c>
      <c r="F361" s="93">
        <v>30</v>
      </c>
      <c r="G361" s="22"/>
      <c r="H361" s="72">
        <f>F361*G361</f>
        <v>0</v>
      </c>
    </row>
    <row r="362" spans="1:9" ht="38.25">
      <c r="B362" s="56"/>
      <c r="C362" s="39" t="s">
        <v>18</v>
      </c>
      <c r="D362" s="121" t="s">
        <v>187</v>
      </c>
      <c r="E362" s="111" t="s">
        <v>3</v>
      </c>
      <c r="F362" s="93">
        <v>50</v>
      </c>
      <c r="G362" s="22"/>
      <c r="H362" s="72">
        <f>F362*G362</f>
        <v>0</v>
      </c>
    </row>
    <row r="363" spans="1:9">
      <c r="B363" s="56"/>
      <c r="D363" s="121"/>
      <c r="E363" s="111"/>
      <c r="F363" s="93"/>
      <c r="G363" s="22"/>
      <c r="H363" s="72"/>
    </row>
    <row r="364" spans="1:9" ht="63.75">
      <c r="B364" s="56">
        <f>B361+1</f>
        <v>46</v>
      </c>
      <c r="C364" s="39" t="s">
        <v>17</v>
      </c>
      <c r="D364" s="121" t="s">
        <v>815</v>
      </c>
      <c r="E364" s="111" t="s">
        <v>20</v>
      </c>
      <c r="F364" s="93">
        <v>200</v>
      </c>
      <c r="G364" s="22"/>
      <c r="H364" s="72">
        <f>F364*G364</f>
        <v>0</v>
      </c>
    </row>
    <row r="365" spans="1:9" ht="38.25">
      <c r="B365" s="56"/>
      <c r="C365" s="39" t="s">
        <v>18</v>
      </c>
      <c r="D365" s="121" t="s">
        <v>187</v>
      </c>
      <c r="E365" s="111" t="s">
        <v>3</v>
      </c>
      <c r="F365" s="93">
        <v>300</v>
      </c>
      <c r="G365" s="22"/>
      <c r="H365" s="72">
        <f>F365*G365</f>
        <v>0</v>
      </c>
    </row>
    <row r="366" spans="1:9">
      <c r="B366" s="56"/>
      <c r="D366" s="121"/>
      <c r="E366" s="111"/>
      <c r="F366" s="93"/>
      <c r="G366" s="26"/>
      <c r="H366" s="125"/>
    </row>
    <row r="367" spans="1:9" ht="89.25">
      <c r="A367" s="56"/>
      <c r="B367" s="56">
        <f>B364+1</f>
        <v>47</v>
      </c>
      <c r="C367" s="56"/>
      <c r="D367" s="126" t="s">
        <v>148</v>
      </c>
      <c r="E367" s="111" t="s">
        <v>20</v>
      </c>
      <c r="F367" s="93">
        <v>720</v>
      </c>
      <c r="G367" s="22"/>
      <c r="H367" s="72">
        <f>F367*G367</f>
        <v>0</v>
      </c>
    </row>
    <row r="368" spans="1:9" ht="93.75" customHeight="1">
      <c r="A368" s="56"/>
      <c r="B368" s="56"/>
      <c r="C368" s="56"/>
      <c r="D368" s="127"/>
      <c r="E368" s="111"/>
      <c r="F368" s="93"/>
      <c r="G368" s="22"/>
      <c r="H368" s="106"/>
    </row>
    <row r="369" spans="1:9" ht="89.25">
      <c r="A369" s="56"/>
      <c r="B369" s="56">
        <f>B367+1</f>
        <v>48</v>
      </c>
      <c r="C369" s="56"/>
      <c r="D369" s="126" t="s">
        <v>146</v>
      </c>
      <c r="E369" s="111" t="s">
        <v>20</v>
      </c>
      <c r="F369" s="93">
        <v>400</v>
      </c>
      <c r="G369" s="22"/>
      <c r="H369" s="72">
        <f>F369*G369</f>
        <v>0</v>
      </c>
    </row>
    <row r="370" spans="1:9">
      <c r="A370" s="56"/>
      <c r="B370" s="56"/>
      <c r="C370" s="56"/>
      <c r="D370" s="127"/>
      <c r="E370" s="111"/>
      <c r="F370" s="93"/>
      <c r="G370" s="22"/>
      <c r="H370" s="106"/>
    </row>
    <row r="371" spans="1:9" ht="89.25">
      <c r="A371" s="56"/>
      <c r="B371" s="56">
        <f>B369+1</f>
        <v>49</v>
      </c>
      <c r="C371" s="56"/>
      <c r="D371" s="126" t="s">
        <v>500</v>
      </c>
      <c r="E371" s="111" t="s">
        <v>20</v>
      </c>
      <c r="F371" s="93">
        <v>200</v>
      </c>
      <c r="G371" s="22"/>
      <c r="H371" s="72">
        <f>F371*G371</f>
        <v>0</v>
      </c>
    </row>
    <row r="372" spans="1:9">
      <c r="A372" s="56"/>
      <c r="B372" s="56"/>
      <c r="C372" s="56"/>
      <c r="D372" s="127"/>
      <c r="E372" s="111"/>
      <c r="F372" s="93"/>
      <c r="G372" s="22"/>
      <c r="H372" s="106"/>
    </row>
    <row r="373" spans="1:9" ht="89.25">
      <c r="A373" s="56"/>
      <c r="B373" s="56">
        <f>B371+1</f>
        <v>50</v>
      </c>
      <c r="C373" s="56"/>
      <c r="D373" s="126" t="s">
        <v>188</v>
      </c>
      <c r="E373" s="111" t="s">
        <v>20</v>
      </c>
      <c r="F373" s="93">
        <v>40</v>
      </c>
      <c r="G373" s="22"/>
      <c r="H373" s="72">
        <f>F373*G373</f>
        <v>0</v>
      </c>
    </row>
    <row r="374" spans="1:9">
      <c r="A374" s="56"/>
      <c r="B374" s="56"/>
      <c r="C374" s="56"/>
      <c r="D374" s="127"/>
      <c r="E374" s="111"/>
      <c r="F374" s="93"/>
      <c r="G374" s="22"/>
      <c r="H374" s="106"/>
    </row>
    <row r="375" spans="1:9" ht="89.25">
      <c r="A375" s="56"/>
      <c r="B375" s="56">
        <f>+B373+1</f>
        <v>51</v>
      </c>
      <c r="C375" s="56"/>
      <c r="D375" s="126" t="s">
        <v>147</v>
      </c>
      <c r="E375" s="111" t="s">
        <v>20</v>
      </c>
      <c r="F375" s="93">
        <v>20</v>
      </c>
      <c r="G375" s="22"/>
      <c r="H375" s="72">
        <f>F375*G375</f>
        <v>0</v>
      </c>
    </row>
    <row r="376" spans="1:9">
      <c r="A376" s="56"/>
      <c r="B376" s="56"/>
      <c r="C376" s="56"/>
      <c r="D376" s="127"/>
      <c r="E376" s="111"/>
      <c r="F376" s="93"/>
      <c r="G376" s="22"/>
      <c r="H376" s="106"/>
    </row>
    <row r="377" spans="1:9" ht="89.25">
      <c r="A377" s="56"/>
      <c r="B377" s="56">
        <f>+B375+1</f>
        <v>52</v>
      </c>
      <c r="C377" s="56"/>
      <c r="D377" s="126" t="s">
        <v>173</v>
      </c>
      <c r="E377" s="111" t="s">
        <v>20</v>
      </c>
      <c r="F377" s="93">
        <v>20</v>
      </c>
      <c r="G377" s="22"/>
      <c r="H377" s="72">
        <f>F377*G377</f>
        <v>0</v>
      </c>
    </row>
    <row r="378" spans="1:9">
      <c r="A378" s="56"/>
      <c r="B378" s="56"/>
      <c r="C378" s="56"/>
      <c r="D378" s="126"/>
      <c r="E378" s="111"/>
      <c r="F378" s="93"/>
      <c r="G378" s="22"/>
      <c r="H378" s="72"/>
    </row>
    <row r="379" spans="1:9" ht="25.5">
      <c r="A379" s="56"/>
      <c r="B379" s="56"/>
      <c r="D379" s="128" t="s">
        <v>189</v>
      </c>
      <c r="E379" s="111"/>
      <c r="F379" s="93"/>
      <c r="G379" s="26"/>
      <c r="H379" s="124"/>
    </row>
    <row r="380" spans="1:9" ht="38.25">
      <c r="A380" s="56"/>
      <c r="B380" s="56">
        <f>B377+1</f>
        <v>53</v>
      </c>
      <c r="D380" s="126" t="s">
        <v>190</v>
      </c>
      <c r="E380" s="111" t="s">
        <v>3</v>
      </c>
      <c r="F380" s="93">
        <v>1</v>
      </c>
      <c r="G380" s="22"/>
      <c r="H380" s="72">
        <f>F380*G380</f>
        <v>0</v>
      </c>
      <c r="I380" s="38"/>
    </row>
    <row r="381" spans="1:9">
      <c r="A381" s="56"/>
      <c r="B381" s="56"/>
      <c r="C381" s="56"/>
      <c r="G381" s="288"/>
      <c r="I381" s="38"/>
    </row>
    <row r="382" spans="1:9" ht="25.5">
      <c r="A382" s="56"/>
      <c r="B382" s="56">
        <f>+B380+1</f>
        <v>54</v>
      </c>
      <c r="C382" s="56"/>
      <c r="D382" s="126" t="s">
        <v>191</v>
      </c>
      <c r="E382" s="111" t="s">
        <v>3</v>
      </c>
      <c r="F382" s="93">
        <v>3</v>
      </c>
      <c r="G382" s="22"/>
      <c r="H382" s="72">
        <f>F382*G382</f>
        <v>0</v>
      </c>
      <c r="I382" s="38"/>
    </row>
    <row r="383" spans="1:9">
      <c r="A383" s="56"/>
      <c r="B383" s="56"/>
      <c r="C383" s="56"/>
      <c r="D383" s="127"/>
      <c r="E383" s="111"/>
      <c r="F383" s="93"/>
      <c r="G383" s="22"/>
      <c r="H383" s="106"/>
      <c r="I383" s="38"/>
    </row>
    <row r="384" spans="1:9">
      <c r="A384" s="56"/>
      <c r="B384" s="56">
        <f>+B382+1</f>
        <v>55</v>
      </c>
      <c r="C384" s="56"/>
      <c r="D384" s="126" t="s">
        <v>192</v>
      </c>
      <c r="E384" s="111" t="s">
        <v>3</v>
      </c>
      <c r="F384" s="93">
        <v>1</v>
      </c>
      <c r="G384" s="22"/>
      <c r="H384" s="72">
        <f>F384*G384</f>
        <v>0</v>
      </c>
      <c r="I384" s="38"/>
    </row>
    <row r="385" spans="1:9">
      <c r="A385" s="56"/>
      <c r="B385" s="56"/>
      <c r="D385" s="127"/>
      <c r="E385" s="111"/>
      <c r="F385" s="93"/>
      <c r="G385" s="22"/>
      <c r="H385" s="106"/>
      <c r="I385" s="38"/>
    </row>
    <row r="386" spans="1:9" ht="76.5">
      <c r="A386" s="56"/>
      <c r="B386" s="56">
        <f>+B384+1</f>
        <v>56</v>
      </c>
      <c r="C386" s="38"/>
      <c r="D386" s="126" t="s">
        <v>193</v>
      </c>
      <c r="E386" s="111" t="s">
        <v>3</v>
      </c>
      <c r="F386" s="93">
        <v>1</v>
      </c>
      <c r="G386" s="22"/>
      <c r="H386" s="72">
        <f>F386*G386</f>
        <v>0</v>
      </c>
      <c r="I386" s="38"/>
    </row>
    <row r="387" spans="1:9">
      <c r="A387" s="56"/>
      <c r="B387" s="56"/>
      <c r="C387" s="56"/>
      <c r="D387" s="127"/>
      <c r="E387" s="111"/>
      <c r="F387" s="93"/>
      <c r="G387" s="22"/>
      <c r="H387" s="106"/>
      <c r="I387" s="38"/>
    </row>
    <row r="388" spans="1:9" ht="25.5">
      <c r="A388" s="56"/>
      <c r="B388" s="56"/>
      <c r="D388" s="128" t="s">
        <v>631</v>
      </c>
      <c r="E388" s="111"/>
      <c r="F388" s="93"/>
      <c r="G388" s="26"/>
      <c r="H388" s="124"/>
    </row>
    <row r="389" spans="1:9" ht="38.25">
      <c r="A389" s="56"/>
      <c r="B389" s="56">
        <f>B386+1</f>
        <v>57</v>
      </c>
      <c r="D389" s="126" t="s">
        <v>190</v>
      </c>
      <c r="E389" s="111" t="s">
        <v>3</v>
      </c>
      <c r="F389" s="93">
        <v>1</v>
      </c>
      <c r="G389" s="22"/>
      <c r="H389" s="72">
        <f>F389*G389</f>
        <v>0</v>
      </c>
      <c r="I389" s="38"/>
    </row>
    <row r="390" spans="1:9">
      <c r="A390" s="56"/>
      <c r="B390" s="56"/>
      <c r="C390" s="56"/>
      <c r="G390" s="288"/>
      <c r="I390" s="38"/>
    </row>
    <row r="391" spans="1:9" ht="25.5">
      <c r="A391" s="56"/>
      <c r="B391" s="56">
        <f>+B389+1</f>
        <v>58</v>
      </c>
      <c r="C391" s="56"/>
      <c r="D391" s="126" t="s">
        <v>633</v>
      </c>
      <c r="E391" s="111" t="s">
        <v>3</v>
      </c>
      <c r="F391" s="93">
        <v>1</v>
      </c>
      <c r="G391" s="22"/>
      <c r="H391" s="72">
        <f>F391*G391</f>
        <v>0</v>
      </c>
      <c r="I391" s="38"/>
    </row>
    <row r="392" spans="1:9">
      <c r="A392" s="56"/>
      <c r="B392" s="56"/>
      <c r="C392" s="56"/>
      <c r="D392" s="127"/>
      <c r="E392" s="111"/>
      <c r="F392" s="93"/>
      <c r="G392" s="22"/>
      <c r="H392" s="106"/>
      <c r="I392" s="38"/>
    </row>
    <row r="393" spans="1:9" ht="25.5">
      <c r="A393" s="56"/>
      <c r="B393" s="56">
        <f>+B391+1</f>
        <v>59</v>
      </c>
      <c r="C393" s="56"/>
      <c r="D393" s="126" t="s">
        <v>632</v>
      </c>
      <c r="E393" s="111" t="s">
        <v>3</v>
      </c>
      <c r="F393" s="93">
        <v>1</v>
      </c>
      <c r="G393" s="22"/>
      <c r="H393" s="72">
        <f>F393*G393</f>
        <v>0</v>
      </c>
      <c r="I393" s="38"/>
    </row>
    <row r="394" spans="1:9">
      <c r="A394" s="56"/>
      <c r="B394" s="56"/>
      <c r="D394" s="127"/>
      <c r="E394" s="111"/>
      <c r="F394" s="93"/>
      <c r="G394" s="22"/>
      <c r="H394" s="106"/>
      <c r="I394" s="38"/>
    </row>
    <row r="395" spans="1:9">
      <c r="A395" s="56"/>
      <c r="B395" s="56">
        <f>+B393+1</f>
        <v>60</v>
      </c>
      <c r="C395" s="56"/>
      <c r="D395" s="126" t="s">
        <v>192</v>
      </c>
      <c r="E395" s="111" t="s">
        <v>3</v>
      </c>
      <c r="F395" s="93">
        <v>1</v>
      </c>
      <c r="G395" s="22"/>
      <c r="H395" s="72">
        <f>F395*G395</f>
        <v>0</v>
      </c>
      <c r="I395" s="38"/>
    </row>
    <row r="396" spans="1:9">
      <c r="A396" s="56"/>
      <c r="B396" s="56"/>
      <c r="D396" s="127"/>
      <c r="E396" s="111"/>
      <c r="F396" s="93"/>
      <c r="G396" s="22"/>
      <c r="H396" s="106"/>
      <c r="I396" s="38"/>
    </row>
    <row r="397" spans="1:9" ht="76.5">
      <c r="A397" s="56"/>
      <c r="B397" s="56">
        <f>+B395+1</f>
        <v>61</v>
      </c>
      <c r="C397" s="38"/>
      <c r="D397" s="126" t="s">
        <v>193</v>
      </c>
      <c r="E397" s="111" t="s">
        <v>3</v>
      </c>
      <c r="F397" s="93">
        <v>1</v>
      </c>
      <c r="G397" s="22"/>
      <c r="H397" s="72">
        <f>F397*G397</f>
        <v>0</v>
      </c>
      <c r="I397" s="38"/>
    </row>
    <row r="398" spans="1:9">
      <c r="A398" s="56"/>
      <c r="B398" s="56"/>
      <c r="C398" s="56"/>
      <c r="D398" s="127"/>
      <c r="E398" s="111"/>
      <c r="F398" s="93"/>
      <c r="G398" s="22"/>
      <c r="H398" s="106"/>
      <c r="I398" s="38"/>
    </row>
    <row r="399" spans="1:9" ht="25.5">
      <c r="A399" s="56"/>
      <c r="B399" s="56"/>
      <c r="D399" s="128" t="s">
        <v>78</v>
      </c>
      <c r="E399" s="111"/>
      <c r="F399" s="93"/>
      <c r="G399" s="22"/>
      <c r="H399" s="106"/>
    </row>
    <row r="400" spans="1:9" ht="63.75">
      <c r="A400" s="56"/>
      <c r="B400" s="56">
        <f>B397+1</f>
        <v>62</v>
      </c>
      <c r="D400" s="126" t="s">
        <v>79</v>
      </c>
      <c r="E400" s="111" t="s">
        <v>3</v>
      </c>
      <c r="F400" s="93">
        <v>1</v>
      </c>
      <c r="G400" s="22"/>
      <c r="H400" s="72">
        <f>F400*G400</f>
        <v>0</v>
      </c>
    </row>
    <row r="401" spans="1:8">
      <c r="A401" s="56"/>
      <c r="B401" s="56"/>
      <c r="E401" s="38"/>
      <c r="F401" s="38"/>
      <c r="G401" s="289"/>
      <c r="H401" s="129"/>
    </row>
    <row r="402" spans="1:8">
      <c r="A402" s="56"/>
      <c r="B402" s="56">
        <f>+B400+1</f>
        <v>63</v>
      </c>
      <c r="D402" s="126" t="s">
        <v>93</v>
      </c>
      <c r="E402" s="111" t="s">
        <v>3</v>
      </c>
      <c r="F402" s="93">
        <v>1</v>
      </c>
      <c r="G402" s="22"/>
      <c r="H402" s="72">
        <f>F402*G402</f>
        <v>0</v>
      </c>
    </row>
    <row r="403" spans="1:8">
      <c r="A403" s="56"/>
      <c r="B403" s="56"/>
      <c r="D403" s="126"/>
      <c r="E403" s="111"/>
      <c r="F403" s="93"/>
      <c r="G403" s="22"/>
      <c r="H403" s="72"/>
    </row>
    <row r="404" spans="1:8">
      <c r="A404" s="56"/>
      <c r="B404" s="56">
        <f>+B402+1</f>
        <v>64</v>
      </c>
      <c r="D404" s="126" t="s">
        <v>94</v>
      </c>
      <c r="E404" s="111" t="s">
        <v>3</v>
      </c>
      <c r="F404" s="93">
        <v>1</v>
      </c>
      <c r="G404" s="22"/>
      <c r="H404" s="72">
        <f>F404*G404</f>
        <v>0</v>
      </c>
    </row>
    <row r="405" spans="1:8">
      <c r="A405" s="56"/>
      <c r="B405" s="56"/>
      <c r="D405" s="127"/>
      <c r="E405" s="111"/>
      <c r="F405" s="93"/>
      <c r="G405" s="22"/>
      <c r="H405" s="106"/>
    </row>
    <row r="406" spans="1:8" ht="25.5">
      <c r="A406" s="56"/>
      <c r="B406" s="56">
        <f>+B404+1</f>
        <v>65</v>
      </c>
      <c r="D406" s="126" t="s">
        <v>80</v>
      </c>
      <c r="E406" s="111" t="s">
        <v>3</v>
      </c>
      <c r="F406" s="93">
        <v>1</v>
      </c>
      <c r="G406" s="22"/>
      <c r="H406" s="72">
        <f>F406*G406</f>
        <v>0</v>
      </c>
    </row>
    <row r="407" spans="1:8">
      <c r="A407" s="56"/>
      <c r="B407" s="56"/>
      <c r="D407" s="127"/>
      <c r="E407" s="111"/>
      <c r="F407" s="93"/>
      <c r="G407" s="22"/>
      <c r="H407" s="106"/>
    </row>
    <row r="408" spans="1:8" ht="51">
      <c r="A408" s="56"/>
      <c r="B408" s="56">
        <f>+B406+1</f>
        <v>66</v>
      </c>
      <c r="D408" s="126" t="s">
        <v>81</v>
      </c>
      <c r="E408" s="111" t="s">
        <v>3</v>
      </c>
      <c r="F408" s="93">
        <v>1</v>
      </c>
      <c r="G408" s="22"/>
      <c r="H408" s="72">
        <f>F408*G408</f>
        <v>0</v>
      </c>
    </row>
    <row r="409" spans="1:8" ht="56.25" customHeight="1">
      <c r="A409" s="56"/>
      <c r="B409" s="38"/>
      <c r="E409" s="38"/>
      <c r="F409" s="38"/>
      <c r="G409" s="289"/>
      <c r="H409" s="129"/>
    </row>
    <row r="410" spans="1:8" ht="25.5">
      <c r="A410" s="56"/>
      <c r="B410" s="56"/>
      <c r="D410" s="128" t="s">
        <v>630</v>
      </c>
      <c r="E410" s="111"/>
      <c r="F410" s="93"/>
      <c r="G410" s="22"/>
      <c r="H410" s="106"/>
    </row>
    <row r="411" spans="1:8" ht="38.25">
      <c r="A411" s="56"/>
      <c r="B411" s="56">
        <f>+B408+1</f>
        <v>67</v>
      </c>
      <c r="D411" s="126" t="s">
        <v>190</v>
      </c>
      <c r="E411" s="111" t="s">
        <v>3</v>
      </c>
      <c r="F411" s="93">
        <v>3</v>
      </c>
      <c r="G411" s="22"/>
      <c r="H411" s="72">
        <f>F411*G411</f>
        <v>0</v>
      </c>
    </row>
    <row r="412" spans="1:8">
      <c r="A412" s="56"/>
      <c r="B412" s="56"/>
      <c r="G412" s="288"/>
    </row>
    <row r="413" spans="1:8" ht="25.5">
      <c r="A413" s="56"/>
      <c r="B413" s="56">
        <f>+B411+1</f>
        <v>68</v>
      </c>
      <c r="D413" s="126" t="s">
        <v>633</v>
      </c>
      <c r="E413" s="111" t="s">
        <v>3</v>
      </c>
      <c r="F413" s="93">
        <v>3</v>
      </c>
      <c r="G413" s="22"/>
      <c r="H413" s="72">
        <f>F413*G413</f>
        <v>0</v>
      </c>
    </row>
    <row r="414" spans="1:8">
      <c r="A414" s="56"/>
      <c r="B414" s="56"/>
      <c r="D414" s="127"/>
      <c r="E414" s="111"/>
      <c r="F414" s="93"/>
      <c r="G414" s="22"/>
      <c r="H414" s="106"/>
    </row>
    <row r="415" spans="1:8" ht="25.5">
      <c r="A415" s="56"/>
      <c r="B415" s="56">
        <f>+B413+1</f>
        <v>69</v>
      </c>
      <c r="D415" s="126" t="s">
        <v>632</v>
      </c>
      <c r="E415" s="111" t="s">
        <v>3</v>
      </c>
      <c r="F415" s="93">
        <v>3</v>
      </c>
      <c r="G415" s="22"/>
      <c r="H415" s="72">
        <f>F415*G415</f>
        <v>0</v>
      </c>
    </row>
    <row r="416" spans="1:8">
      <c r="A416" s="56"/>
      <c r="B416" s="56"/>
      <c r="D416" s="127"/>
      <c r="E416" s="111"/>
      <c r="F416" s="93"/>
      <c r="G416" s="22"/>
      <c r="H416" s="106"/>
    </row>
    <row r="417" spans="1:8">
      <c r="A417" s="56"/>
      <c r="B417" s="56">
        <f>+B415+1</f>
        <v>70</v>
      </c>
      <c r="D417" s="126" t="s">
        <v>192</v>
      </c>
      <c r="E417" s="111" t="s">
        <v>3</v>
      </c>
      <c r="F417" s="93">
        <v>3</v>
      </c>
      <c r="G417" s="22"/>
      <c r="H417" s="72">
        <f>F417*G417</f>
        <v>0</v>
      </c>
    </row>
    <row r="418" spans="1:8">
      <c r="A418" s="56"/>
      <c r="B418" s="56"/>
      <c r="D418" s="127"/>
      <c r="E418" s="111"/>
      <c r="F418" s="93"/>
      <c r="G418" s="22"/>
      <c r="H418" s="106"/>
    </row>
    <row r="419" spans="1:8" ht="76.5">
      <c r="A419" s="56"/>
      <c r="B419" s="56">
        <f>+B417+1</f>
        <v>71</v>
      </c>
      <c r="D419" s="126" t="s">
        <v>193</v>
      </c>
      <c r="E419" s="111" t="s">
        <v>3</v>
      </c>
      <c r="F419" s="93">
        <v>3</v>
      </c>
      <c r="G419" s="22"/>
      <c r="H419" s="72">
        <f>F419*G419</f>
        <v>0</v>
      </c>
    </row>
    <row r="420" spans="1:8">
      <c r="A420" s="56"/>
      <c r="B420" s="56"/>
      <c r="D420" s="126"/>
      <c r="E420" s="111"/>
      <c r="F420" s="93"/>
      <c r="G420" s="22"/>
      <c r="H420" s="72"/>
    </row>
    <row r="421" spans="1:8" ht="25.5">
      <c r="A421" s="56"/>
      <c r="B421" s="56"/>
      <c r="D421" s="128" t="s">
        <v>634</v>
      </c>
      <c r="E421" s="111"/>
      <c r="F421" s="93"/>
      <c r="G421" s="22"/>
      <c r="H421" s="106"/>
    </row>
    <row r="422" spans="1:8" ht="38.25">
      <c r="A422" s="56"/>
      <c r="B422" s="56">
        <f>+B419+1</f>
        <v>72</v>
      </c>
      <c r="D422" s="126" t="s">
        <v>190</v>
      </c>
      <c r="E422" s="111" t="s">
        <v>3</v>
      </c>
      <c r="F422" s="93">
        <v>1</v>
      </c>
      <c r="G422" s="22"/>
      <c r="H422" s="72">
        <f>F422*G422</f>
        <v>0</v>
      </c>
    </row>
    <row r="423" spans="1:8">
      <c r="A423" s="56"/>
      <c r="B423" s="56"/>
      <c r="G423" s="288"/>
    </row>
    <row r="424" spans="1:8" ht="25.5">
      <c r="A424" s="56"/>
      <c r="B424" s="56">
        <f>+B422+1</f>
        <v>73</v>
      </c>
      <c r="D424" s="126" t="s">
        <v>635</v>
      </c>
      <c r="E424" s="111" t="s">
        <v>3</v>
      </c>
      <c r="F424" s="93">
        <v>1</v>
      </c>
      <c r="G424" s="22"/>
      <c r="H424" s="72">
        <f>F424*G424</f>
        <v>0</v>
      </c>
    </row>
    <row r="425" spans="1:8">
      <c r="A425" s="56"/>
      <c r="B425" s="56"/>
      <c r="D425" s="127"/>
      <c r="E425" s="111"/>
      <c r="F425" s="93"/>
      <c r="G425" s="22"/>
      <c r="H425" s="106"/>
    </row>
    <row r="426" spans="1:8" ht="25.5">
      <c r="A426" s="56"/>
      <c r="B426" s="56">
        <f>+B424+1</f>
        <v>74</v>
      </c>
      <c r="D426" s="126" t="s">
        <v>636</v>
      </c>
      <c r="E426" s="111" t="s">
        <v>3</v>
      </c>
      <c r="F426" s="93">
        <v>1</v>
      </c>
      <c r="G426" s="22"/>
      <c r="H426" s="72">
        <f>F426*G426</f>
        <v>0</v>
      </c>
    </row>
    <row r="427" spans="1:8">
      <c r="A427" s="56"/>
      <c r="B427" s="56"/>
      <c r="D427" s="127"/>
      <c r="E427" s="111"/>
      <c r="F427" s="93"/>
      <c r="G427" s="22"/>
      <c r="H427" s="106"/>
    </row>
    <row r="428" spans="1:8">
      <c r="A428" s="56"/>
      <c r="B428" s="56">
        <f>+B426+1</f>
        <v>75</v>
      </c>
      <c r="D428" s="126" t="s">
        <v>192</v>
      </c>
      <c r="E428" s="111" t="s">
        <v>3</v>
      </c>
      <c r="F428" s="93">
        <v>1</v>
      </c>
      <c r="G428" s="22"/>
      <c r="H428" s="72">
        <f>F428*G428</f>
        <v>0</v>
      </c>
    </row>
    <row r="429" spans="1:8">
      <c r="A429" s="56"/>
      <c r="B429" s="56"/>
      <c r="D429" s="127"/>
      <c r="E429" s="111"/>
      <c r="F429" s="93"/>
      <c r="G429" s="22"/>
      <c r="H429" s="106"/>
    </row>
    <row r="430" spans="1:8" ht="76.5">
      <c r="A430" s="56"/>
      <c r="B430" s="56">
        <f>+B428+1</f>
        <v>76</v>
      </c>
      <c r="D430" s="126" t="s">
        <v>193</v>
      </c>
      <c r="E430" s="111" t="s">
        <v>3</v>
      </c>
      <c r="F430" s="93">
        <v>3</v>
      </c>
      <c r="G430" s="22"/>
      <c r="H430" s="72">
        <f>F430*G430</f>
        <v>0</v>
      </c>
    </row>
    <row r="431" spans="1:8">
      <c r="A431" s="56"/>
      <c r="B431" s="56"/>
      <c r="D431" s="126"/>
      <c r="E431" s="111"/>
      <c r="F431" s="93"/>
      <c r="G431" s="22"/>
      <c r="H431" s="72"/>
    </row>
    <row r="432" spans="1:8" ht="38.25">
      <c r="A432" s="56"/>
      <c r="B432" s="38"/>
      <c r="D432" s="130" t="s">
        <v>637</v>
      </c>
      <c r="E432" s="111"/>
      <c r="F432" s="93"/>
      <c r="G432" s="22"/>
      <c r="H432" s="106"/>
    </row>
    <row r="433" spans="1:8">
      <c r="A433" s="56"/>
      <c r="B433" s="38"/>
      <c r="E433" s="38"/>
      <c r="F433" s="38"/>
      <c r="G433" s="289"/>
      <c r="H433" s="129"/>
    </row>
    <row r="434" spans="1:8" ht="16.149999999999999" customHeight="1">
      <c r="A434" s="56"/>
      <c r="B434" s="56">
        <f>B430+1</f>
        <v>77</v>
      </c>
      <c r="D434" s="131" t="s">
        <v>110</v>
      </c>
      <c r="E434" s="111" t="s">
        <v>7</v>
      </c>
      <c r="F434" s="93">
        <v>3</v>
      </c>
      <c r="G434" s="22"/>
      <c r="H434" s="72">
        <f>F434*G434</f>
        <v>0</v>
      </c>
    </row>
    <row r="435" spans="1:8">
      <c r="A435" s="56"/>
      <c r="B435" s="56"/>
    </row>
    <row r="436" spans="1:8" ht="16.149999999999999" customHeight="1">
      <c r="A436" s="75"/>
      <c r="B436" s="75">
        <f>+B434+1</f>
        <v>78</v>
      </c>
      <c r="C436" s="75"/>
      <c r="D436" s="81" t="s">
        <v>1180</v>
      </c>
      <c r="E436" s="77" t="s">
        <v>7</v>
      </c>
      <c r="F436" s="78">
        <v>1</v>
      </c>
      <c r="G436" s="21"/>
      <c r="H436" s="79">
        <f>F436*G436</f>
        <v>0</v>
      </c>
    </row>
    <row r="437" spans="1:8" s="82" customFormat="1" ht="15">
      <c r="A437" s="75"/>
      <c r="B437" s="75"/>
      <c r="C437" s="75"/>
      <c r="D437" s="83"/>
      <c r="E437" s="77"/>
      <c r="F437" s="78"/>
      <c r="G437" s="33"/>
      <c r="H437" s="84"/>
    </row>
    <row r="438" spans="1:8" s="82" customFormat="1" ht="15">
      <c r="A438" s="75"/>
      <c r="B438" s="75">
        <f>+B436+1</f>
        <v>79</v>
      </c>
      <c r="C438" s="75"/>
      <c r="D438" s="132" t="s">
        <v>1179</v>
      </c>
      <c r="E438" s="113" t="s">
        <v>7</v>
      </c>
      <c r="F438" s="114">
        <v>1</v>
      </c>
      <c r="G438" s="23"/>
      <c r="H438" s="79">
        <f t="shared" ref="H438" si="12">F438*G438</f>
        <v>0</v>
      </c>
    </row>
    <row r="439" spans="1:8" s="82" customFormat="1" ht="15">
      <c r="A439" s="75"/>
      <c r="B439" s="75"/>
      <c r="C439" s="75"/>
      <c r="D439" s="133"/>
      <c r="E439" s="113"/>
      <c r="F439" s="114"/>
      <c r="G439" s="30"/>
      <c r="H439" s="134"/>
    </row>
    <row r="440" spans="1:8" s="82" customFormat="1" ht="51">
      <c r="A440" s="56"/>
      <c r="B440" s="56">
        <f>+B438+1</f>
        <v>80</v>
      </c>
      <c r="C440" s="56"/>
      <c r="D440" s="135" t="s">
        <v>115</v>
      </c>
      <c r="E440" s="111" t="s">
        <v>7</v>
      </c>
      <c r="F440" s="93">
        <v>1</v>
      </c>
      <c r="G440" s="22"/>
      <c r="H440" s="72">
        <f>F440*G440</f>
        <v>0</v>
      </c>
    </row>
    <row r="441" spans="1:8" ht="16.149999999999999" customHeight="1">
      <c r="A441" s="56"/>
      <c r="B441" s="56"/>
      <c r="C441" s="56"/>
      <c r="D441" s="121"/>
      <c r="E441" s="111"/>
      <c r="F441" s="93"/>
      <c r="G441" s="22"/>
      <c r="H441" s="106"/>
    </row>
    <row r="442" spans="1:8" ht="63.75">
      <c r="A442" s="56"/>
      <c r="B442" s="56">
        <f>+B440+1</f>
        <v>81</v>
      </c>
      <c r="C442" s="56"/>
      <c r="D442" s="126" t="s">
        <v>25</v>
      </c>
      <c r="E442" s="111" t="s">
        <v>7</v>
      </c>
      <c r="F442" s="93">
        <v>12</v>
      </c>
      <c r="G442" s="22"/>
      <c r="H442" s="72">
        <f>F442*G442</f>
        <v>0</v>
      </c>
    </row>
    <row r="443" spans="1:8">
      <c r="A443" s="56"/>
      <c r="B443" s="56"/>
      <c r="C443" s="56"/>
      <c r="D443" s="121"/>
      <c r="E443" s="111"/>
      <c r="F443" s="93"/>
      <c r="G443" s="22"/>
      <c r="H443" s="106"/>
    </row>
    <row r="444" spans="1:8" ht="25.5">
      <c r="A444" s="56"/>
      <c r="B444" s="56">
        <f>+B442+1</f>
        <v>82</v>
      </c>
      <c r="C444" s="56"/>
      <c r="D444" s="126" t="s">
        <v>92</v>
      </c>
      <c r="E444" s="111"/>
      <c r="F444" s="93"/>
      <c r="G444" s="22"/>
      <c r="H444" s="106"/>
    </row>
    <row r="445" spans="1:8">
      <c r="A445" s="56"/>
      <c r="B445" s="56"/>
      <c r="C445" s="56" t="s">
        <v>17</v>
      </c>
      <c r="D445" s="121" t="s">
        <v>60</v>
      </c>
      <c r="E445" s="111" t="s">
        <v>20</v>
      </c>
      <c r="F445" s="93">
        <v>10000</v>
      </c>
      <c r="G445" s="22"/>
      <c r="H445" s="72">
        <f>F445*G445</f>
        <v>0</v>
      </c>
    </row>
    <row r="446" spans="1:8">
      <c r="A446" s="56"/>
      <c r="B446" s="56"/>
      <c r="C446" s="56" t="s">
        <v>18</v>
      </c>
      <c r="D446" s="121" t="s">
        <v>61</v>
      </c>
      <c r="E446" s="111" t="s">
        <v>20</v>
      </c>
      <c r="F446" s="93">
        <v>400</v>
      </c>
      <c r="G446" s="22"/>
      <c r="H446" s="72">
        <f>F446*G446</f>
        <v>0</v>
      </c>
    </row>
    <row r="447" spans="1:8">
      <c r="A447" s="56"/>
      <c r="B447" s="56"/>
      <c r="C447" s="56" t="s">
        <v>58</v>
      </c>
      <c r="D447" s="121" t="s">
        <v>62</v>
      </c>
      <c r="E447" s="111" t="s">
        <v>20</v>
      </c>
      <c r="F447" s="93">
        <v>20</v>
      </c>
      <c r="G447" s="22"/>
      <c r="H447" s="72">
        <f>F447*G447</f>
        <v>0</v>
      </c>
    </row>
    <row r="448" spans="1:8">
      <c r="A448" s="56"/>
      <c r="B448" s="56"/>
      <c r="C448" s="56" t="s">
        <v>59</v>
      </c>
      <c r="D448" s="121" t="s">
        <v>63</v>
      </c>
      <c r="E448" s="111" t="s">
        <v>20</v>
      </c>
      <c r="F448" s="93">
        <v>100</v>
      </c>
      <c r="G448" s="22"/>
      <c r="H448" s="72">
        <f>F448*G448</f>
        <v>0</v>
      </c>
    </row>
    <row r="449" spans="1:8">
      <c r="A449" s="56"/>
      <c r="B449" s="56"/>
      <c r="C449" s="56"/>
      <c r="D449" s="121"/>
      <c r="E449" s="111"/>
      <c r="F449" s="93"/>
      <c r="G449" s="22"/>
      <c r="H449" s="72"/>
    </row>
    <row r="450" spans="1:8" ht="25.5">
      <c r="A450" s="56"/>
      <c r="B450" s="56">
        <f>+B444+1</f>
        <v>83</v>
      </c>
      <c r="C450" s="56"/>
      <c r="D450" s="126" t="s">
        <v>818</v>
      </c>
      <c r="E450" s="111" t="s">
        <v>20</v>
      </c>
      <c r="F450" s="93">
        <v>500</v>
      </c>
      <c r="G450" s="22"/>
      <c r="H450" s="72">
        <f>F450*G450</f>
        <v>0</v>
      </c>
    </row>
    <row r="451" spans="1:8">
      <c r="A451" s="56"/>
      <c r="B451" s="56"/>
      <c r="C451" s="56"/>
      <c r="D451" s="121"/>
      <c r="E451" s="111"/>
      <c r="F451" s="93"/>
      <c r="G451" s="22"/>
      <c r="H451" s="72"/>
    </row>
    <row r="452" spans="1:8" ht="38.25">
      <c r="A452" s="56"/>
      <c r="B452" s="56">
        <f>+B450+1</f>
        <v>84</v>
      </c>
      <c r="C452" s="56"/>
      <c r="D452" s="121" t="s">
        <v>97</v>
      </c>
      <c r="E452" s="111"/>
      <c r="F452" s="93"/>
      <c r="G452" s="22"/>
      <c r="H452" s="106"/>
    </row>
    <row r="453" spans="1:8">
      <c r="A453" s="56"/>
      <c r="B453" s="56"/>
      <c r="C453" s="56" t="s">
        <v>17</v>
      </c>
      <c r="D453" s="121" t="s">
        <v>23</v>
      </c>
      <c r="E453" s="111" t="s">
        <v>20</v>
      </c>
      <c r="F453" s="93">
        <v>400</v>
      </c>
      <c r="G453" s="22"/>
      <c r="H453" s="72">
        <f>F453*G453</f>
        <v>0</v>
      </c>
    </row>
    <row r="454" spans="1:8">
      <c r="A454" s="56"/>
      <c r="B454" s="56"/>
      <c r="C454" s="56" t="s">
        <v>18</v>
      </c>
      <c r="D454" s="121" t="s">
        <v>91</v>
      </c>
      <c r="E454" s="111" t="s">
        <v>20</v>
      </c>
      <c r="F454" s="93">
        <v>200</v>
      </c>
      <c r="G454" s="22"/>
      <c r="H454" s="72">
        <f>F454*G454</f>
        <v>0</v>
      </c>
    </row>
    <row r="455" spans="1:8">
      <c r="A455" s="56"/>
      <c r="B455" s="56"/>
      <c r="C455" s="56" t="s">
        <v>58</v>
      </c>
      <c r="D455" s="121" t="s">
        <v>24</v>
      </c>
      <c r="E455" s="111" t="s">
        <v>20</v>
      </c>
      <c r="F455" s="93">
        <v>100</v>
      </c>
      <c r="G455" s="22"/>
      <c r="H455" s="72">
        <f>F455*G455</f>
        <v>0</v>
      </c>
    </row>
    <row r="456" spans="1:8">
      <c r="A456" s="56"/>
      <c r="B456" s="56"/>
      <c r="C456" s="56"/>
      <c r="D456" s="127"/>
      <c r="E456" s="111"/>
      <c r="F456" s="93"/>
      <c r="G456" s="22"/>
      <c r="H456" s="106"/>
    </row>
    <row r="457" spans="1:8" ht="63.75">
      <c r="A457" s="56"/>
      <c r="B457" s="75">
        <f>+B452+1</f>
        <v>85</v>
      </c>
      <c r="C457" s="75"/>
      <c r="D457" s="131" t="s">
        <v>507</v>
      </c>
      <c r="E457" s="113" t="s">
        <v>20</v>
      </c>
      <c r="F457" s="114">
        <v>20</v>
      </c>
      <c r="G457" s="23"/>
      <c r="H457" s="79">
        <f>F457*G457</f>
        <v>0</v>
      </c>
    </row>
    <row r="458" spans="1:8">
      <c r="A458" s="56"/>
      <c r="B458" s="56"/>
      <c r="C458" s="56"/>
      <c r="D458" s="127"/>
      <c r="E458" s="111"/>
      <c r="F458" s="93"/>
      <c r="G458" s="22"/>
      <c r="H458" s="106"/>
    </row>
    <row r="459" spans="1:8" ht="25.5">
      <c r="A459" s="56"/>
      <c r="B459" s="56">
        <f>B457+1</f>
        <v>86</v>
      </c>
      <c r="C459" s="56"/>
      <c r="D459" s="126" t="s">
        <v>26</v>
      </c>
      <c r="E459" s="111" t="s">
        <v>3</v>
      </c>
      <c r="F459" s="93">
        <v>190</v>
      </c>
      <c r="G459" s="22"/>
      <c r="H459" s="72">
        <f>F459*G459</f>
        <v>0</v>
      </c>
    </row>
    <row r="460" spans="1:8">
      <c r="A460" s="56"/>
      <c r="B460" s="56"/>
      <c r="C460" s="56"/>
      <c r="D460" s="126"/>
      <c r="E460" s="111"/>
      <c r="F460" s="93"/>
      <c r="G460" s="22"/>
      <c r="H460" s="72"/>
    </row>
    <row r="461" spans="1:8">
      <c r="A461" s="75"/>
      <c r="B461" s="75">
        <f>+B459+1</f>
        <v>87</v>
      </c>
      <c r="C461" s="75"/>
      <c r="D461" s="136" t="s">
        <v>510</v>
      </c>
      <c r="E461" s="113" t="s">
        <v>3</v>
      </c>
      <c r="F461" s="114">
        <v>16</v>
      </c>
      <c r="G461" s="23"/>
      <c r="H461" s="79">
        <f>F461*G461</f>
        <v>0</v>
      </c>
    </row>
    <row r="462" spans="1:8" s="82" customFormat="1" ht="15">
      <c r="A462" s="56"/>
      <c r="B462" s="56"/>
      <c r="C462" s="56"/>
      <c r="D462" s="127"/>
      <c r="E462" s="111"/>
      <c r="F462" s="93"/>
      <c r="G462" s="22"/>
      <c r="H462" s="106"/>
    </row>
    <row r="463" spans="1:8" ht="38.25">
      <c r="A463" s="56"/>
      <c r="B463" s="56">
        <f>+B461+1</f>
        <v>88</v>
      </c>
      <c r="C463" s="56"/>
      <c r="D463" s="126" t="s">
        <v>1023</v>
      </c>
      <c r="E463" s="111" t="s">
        <v>3</v>
      </c>
      <c r="F463" s="93">
        <v>4</v>
      </c>
      <c r="G463" s="25"/>
      <c r="H463" s="137">
        <f>F463*G463</f>
        <v>0</v>
      </c>
    </row>
    <row r="464" spans="1:8">
      <c r="A464" s="56"/>
      <c r="B464" s="56"/>
      <c r="C464" s="56"/>
      <c r="D464" s="127"/>
      <c r="E464" s="111"/>
      <c r="F464" s="93"/>
      <c r="G464" s="22"/>
      <c r="H464" s="106"/>
    </row>
    <row r="465" spans="1:8" ht="63.75">
      <c r="A465" s="56"/>
      <c r="B465" s="56">
        <f>+B463+1</f>
        <v>89</v>
      </c>
      <c r="C465" s="56"/>
      <c r="D465" s="126" t="s">
        <v>1101</v>
      </c>
      <c r="E465" s="111" t="s">
        <v>3</v>
      </c>
      <c r="F465" s="93">
        <v>2</v>
      </c>
      <c r="G465" s="25"/>
      <c r="H465" s="137">
        <f>F465*G465</f>
        <v>0</v>
      </c>
    </row>
    <row r="466" spans="1:8">
      <c r="A466" s="56"/>
      <c r="B466" s="56"/>
      <c r="C466" s="56"/>
      <c r="D466" s="127"/>
      <c r="E466" s="111"/>
      <c r="F466" s="93"/>
      <c r="G466" s="22"/>
      <c r="H466" s="106"/>
    </row>
    <row r="467" spans="1:8" ht="63.75">
      <c r="A467" s="56"/>
      <c r="B467" s="56">
        <f>+B465+1</f>
        <v>90</v>
      </c>
      <c r="C467" s="56"/>
      <c r="D467" s="126" t="s">
        <v>1102</v>
      </c>
      <c r="E467" s="111" t="s">
        <v>3</v>
      </c>
      <c r="F467" s="93">
        <v>2</v>
      </c>
      <c r="G467" s="25"/>
      <c r="H467" s="137">
        <f>F467*G467</f>
        <v>0</v>
      </c>
    </row>
    <row r="468" spans="1:8">
      <c r="A468" s="56"/>
      <c r="B468" s="56"/>
      <c r="C468" s="56"/>
      <c r="D468" s="127"/>
      <c r="E468" s="111"/>
      <c r="F468" s="93"/>
      <c r="G468" s="22"/>
      <c r="H468" s="106"/>
    </row>
    <row r="469" spans="1:8" ht="76.5">
      <c r="A469" s="56"/>
      <c r="B469" s="56">
        <f>+B467+1</f>
        <v>91</v>
      </c>
      <c r="C469" s="56"/>
      <c r="D469" s="126" t="s">
        <v>1103</v>
      </c>
      <c r="E469" s="111"/>
      <c r="F469" s="93"/>
      <c r="G469" s="22"/>
      <c r="H469" s="106"/>
    </row>
    <row r="470" spans="1:8">
      <c r="A470" s="56"/>
      <c r="B470" s="56"/>
      <c r="C470" s="56" t="s">
        <v>17</v>
      </c>
      <c r="D470" s="126" t="s">
        <v>27</v>
      </c>
      <c r="E470" s="111" t="s">
        <v>3</v>
      </c>
      <c r="F470" s="93">
        <v>182</v>
      </c>
      <c r="G470" s="22"/>
      <c r="H470" s="72">
        <f>F470*G470</f>
        <v>0</v>
      </c>
    </row>
    <row r="471" spans="1:8">
      <c r="A471" s="56"/>
      <c r="B471" s="56"/>
      <c r="C471" s="56" t="s">
        <v>18</v>
      </c>
      <c r="D471" s="126" t="s">
        <v>28</v>
      </c>
      <c r="E471" s="111" t="s">
        <v>3</v>
      </c>
      <c r="F471" s="93">
        <v>18</v>
      </c>
      <c r="G471" s="22"/>
      <c r="H471" s="72">
        <f>F471*G471</f>
        <v>0</v>
      </c>
    </row>
    <row r="472" spans="1:8">
      <c r="A472" s="56"/>
      <c r="B472" s="56"/>
      <c r="C472" s="56" t="s">
        <v>58</v>
      </c>
      <c r="D472" s="126" t="s">
        <v>109</v>
      </c>
      <c r="E472" s="111" t="s">
        <v>3</v>
      </c>
      <c r="F472" s="93">
        <v>2</v>
      </c>
      <c r="G472" s="22"/>
      <c r="H472" s="72">
        <f>F472*G472</f>
        <v>0</v>
      </c>
    </row>
    <row r="473" spans="1:8">
      <c r="A473" s="56"/>
      <c r="B473" s="56"/>
      <c r="C473" s="56" t="s">
        <v>59</v>
      </c>
      <c r="D473" s="126" t="s">
        <v>29</v>
      </c>
      <c r="E473" s="111" t="s">
        <v>3</v>
      </c>
      <c r="F473" s="93">
        <v>23</v>
      </c>
      <c r="G473" s="22"/>
      <c r="H473" s="72">
        <f>F473*G473</f>
        <v>0</v>
      </c>
    </row>
    <row r="474" spans="1:8">
      <c r="A474" s="56"/>
      <c r="B474" s="56"/>
      <c r="C474" s="56"/>
      <c r="D474" s="116"/>
      <c r="E474" s="111"/>
      <c r="F474" s="93"/>
      <c r="G474" s="22"/>
      <c r="H474" s="106"/>
    </row>
    <row r="475" spans="1:8" ht="76.5">
      <c r="A475" s="56"/>
      <c r="B475" s="56">
        <f>+B469+1</f>
        <v>92</v>
      </c>
      <c r="C475" s="56"/>
      <c r="D475" s="126" t="s">
        <v>1104</v>
      </c>
      <c r="E475" s="111"/>
      <c r="F475" s="93"/>
      <c r="G475" s="22"/>
      <c r="H475" s="72"/>
    </row>
    <row r="476" spans="1:8">
      <c r="A476" s="56"/>
      <c r="B476" s="56"/>
      <c r="C476" s="56" t="s">
        <v>17</v>
      </c>
      <c r="D476" s="126" t="s">
        <v>27</v>
      </c>
      <c r="E476" s="111" t="s">
        <v>3</v>
      </c>
      <c r="F476" s="93">
        <v>34</v>
      </c>
      <c r="G476" s="22"/>
      <c r="H476" s="72">
        <f>F476*G476</f>
        <v>0</v>
      </c>
    </row>
    <row r="477" spans="1:8">
      <c r="A477" s="56"/>
      <c r="B477" s="56"/>
      <c r="C477" s="56" t="s">
        <v>18</v>
      </c>
      <c r="D477" s="126" t="s">
        <v>28</v>
      </c>
      <c r="E477" s="111" t="s">
        <v>3</v>
      </c>
      <c r="F477" s="93">
        <v>0</v>
      </c>
      <c r="G477" s="22"/>
      <c r="H477" s="72">
        <f>F477*G477</f>
        <v>0</v>
      </c>
    </row>
    <row r="478" spans="1:8">
      <c r="A478" s="56"/>
      <c r="B478" s="56"/>
      <c r="C478" s="56"/>
      <c r="D478" s="126"/>
      <c r="E478" s="111"/>
      <c r="F478" s="93"/>
      <c r="G478" s="22"/>
      <c r="H478" s="72"/>
    </row>
    <row r="479" spans="1:8" ht="63.75">
      <c r="A479" s="56"/>
      <c r="B479" s="56">
        <f>+B475+1</f>
        <v>93</v>
      </c>
      <c r="C479" s="56"/>
      <c r="D479" s="126" t="s">
        <v>1105</v>
      </c>
      <c r="E479" s="111" t="s">
        <v>3</v>
      </c>
      <c r="F479" s="93">
        <v>67</v>
      </c>
      <c r="G479" s="22"/>
      <c r="H479" s="72">
        <f>F479*G479</f>
        <v>0</v>
      </c>
    </row>
    <row r="480" spans="1:8">
      <c r="A480" s="56"/>
      <c r="B480" s="56"/>
      <c r="C480" s="56"/>
      <c r="D480" s="116"/>
      <c r="E480" s="111"/>
      <c r="F480" s="93"/>
      <c r="G480" s="22"/>
      <c r="H480" s="106"/>
    </row>
    <row r="481" spans="1:9" ht="38.25">
      <c r="A481" s="56"/>
      <c r="B481" s="56">
        <f>+B479+1</f>
        <v>94</v>
      </c>
      <c r="C481" s="56"/>
      <c r="D481" s="126" t="s">
        <v>1024</v>
      </c>
      <c r="E481" s="111" t="s">
        <v>3</v>
      </c>
      <c r="F481" s="93">
        <v>16</v>
      </c>
      <c r="G481" s="22"/>
      <c r="H481" s="72">
        <f>F481*G481</f>
        <v>0</v>
      </c>
    </row>
    <row r="482" spans="1:9">
      <c r="B482" s="56"/>
      <c r="C482" s="56"/>
      <c r="D482" s="116"/>
      <c r="E482" s="111"/>
      <c r="F482" s="93"/>
      <c r="G482" s="22"/>
      <c r="H482" s="106"/>
    </row>
    <row r="483" spans="1:9" ht="63.75">
      <c r="B483" s="56">
        <f>+B481+1</f>
        <v>95</v>
      </c>
      <c r="C483" s="56"/>
      <c r="D483" s="126" t="s">
        <v>1106</v>
      </c>
      <c r="E483" s="111" t="s">
        <v>3</v>
      </c>
      <c r="F483" s="93">
        <v>1</v>
      </c>
      <c r="G483" s="22"/>
      <c r="H483" s="72">
        <f>F483*G483</f>
        <v>0</v>
      </c>
    </row>
    <row r="484" spans="1:9">
      <c r="B484" s="56"/>
      <c r="C484" s="56"/>
      <c r="D484" s="131"/>
      <c r="E484" s="111"/>
      <c r="F484" s="93"/>
      <c r="G484" s="22"/>
      <c r="H484" s="106"/>
    </row>
    <row r="485" spans="1:9" ht="63.75">
      <c r="B485" s="56">
        <f>+B483+1</f>
        <v>96</v>
      </c>
      <c r="C485" s="56"/>
      <c r="D485" s="126" t="s">
        <v>1107</v>
      </c>
      <c r="E485" s="111" t="s">
        <v>3</v>
      </c>
      <c r="F485" s="93">
        <v>1</v>
      </c>
      <c r="G485" s="22"/>
      <c r="H485" s="72">
        <f>F485*G485</f>
        <v>0</v>
      </c>
    </row>
    <row r="486" spans="1:9">
      <c r="B486" s="56"/>
      <c r="C486" s="56"/>
      <c r="D486" s="131"/>
      <c r="E486" s="111"/>
      <c r="F486" s="93"/>
      <c r="G486" s="22"/>
      <c r="H486" s="106"/>
    </row>
    <row r="487" spans="1:9" ht="51">
      <c r="B487" s="56">
        <f>+B485+1</f>
        <v>97</v>
      </c>
      <c r="C487" s="56"/>
      <c r="D487" s="126" t="s">
        <v>1108</v>
      </c>
      <c r="E487" s="111" t="s">
        <v>3</v>
      </c>
      <c r="F487" s="93">
        <v>3</v>
      </c>
      <c r="G487" s="22"/>
      <c r="H487" s="72">
        <f>F487*G487</f>
        <v>0</v>
      </c>
    </row>
    <row r="488" spans="1:9">
      <c r="B488" s="56"/>
      <c r="C488" s="56"/>
      <c r="D488" s="131"/>
      <c r="E488" s="111"/>
      <c r="F488" s="93"/>
      <c r="G488" s="22"/>
      <c r="H488" s="106"/>
    </row>
    <row r="489" spans="1:9" ht="51">
      <c r="B489" s="56">
        <f>B487+1</f>
        <v>98</v>
      </c>
      <c r="C489" s="56"/>
      <c r="D489" s="126" t="s">
        <v>1025</v>
      </c>
      <c r="E489" s="111" t="s">
        <v>3</v>
      </c>
      <c r="F489" s="93">
        <v>11</v>
      </c>
      <c r="G489" s="22"/>
      <c r="H489" s="72">
        <f>F489*G489</f>
        <v>0</v>
      </c>
    </row>
    <row r="490" spans="1:9">
      <c r="B490" s="56"/>
      <c r="C490" s="56"/>
      <c r="D490" s="126"/>
      <c r="E490" s="111"/>
      <c r="F490" s="93"/>
      <c r="G490" s="22"/>
      <c r="H490" s="72"/>
    </row>
    <row r="491" spans="1:9" ht="51">
      <c r="B491" s="56">
        <f>+B489+1</f>
        <v>99</v>
      </c>
      <c r="C491" s="56"/>
      <c r="D491" s="126" t="s">
        <v>1109</v>
      </c>
      <c r="E491" s="111" t="s">
        <v>3</v>
      </c>
      <c r="F491" s="93">
        <v>5</v>
      </c>
      <c r="G491" s="25"/>
      <c r="H491" s="137">
        <f>F491*G491</f>
        <v>0</v>
      </c>
    </row>
    <row r="492" spans="1:9">
      <c r="B492" s="56"/>
      <c r="C492" s="56"/>
      <c r="D492" s="126"/>
      <c r="E492" s="111"/>
      <c r="F492" s="93"/>
      <c r="G492" s="25"/>
      <c r="H492" s="137"/>
    </row>
    <row r="493" spans="1:9" ht="12.6" customHeight="1">
      <c r="A493" s="122"/>
      <c r="B493" s="56">
        <f>+B491+1</f>
        <v>100</v>
      </c>
      <c r="C493" s="56"/>
      <c r="D493" s="131" t="s">
        <v>1110</v>
      </c>
      <c r="E493" s="111" t="s">
        <v>3</v>
      </c>
      <c r="F493" s="93">
        <v>2</v>
      </c>
      <c r="G493" s="22"/>
      <c r="H493" s="72">
        <f>F493*G493</f>
        <v>0</v>
      </c>
    </row>
    <row r="494" spans="1:9" s="82" customFormat="1" ht="15">
      <c r="A494" s="39"/>
      <c r="B494" s="56"/>
      <c r="C494" s="56"/>
      <c r="D494" s="131"/>
      <c r="E494" s="111"/>
      <c r="F494" s="93"/>
      <c r="G494" s="22"/>
      <c r="H494" s="106"/>
      <c r="I494" s="123"/>
    </row>
    <row r="495" spans="1:9">
      <c r="B495" s="56"/>
      <c r="C495" s="56"/>
      <c r="D495" s="138" t="s">
        <v>390</v>
      </c>
      <c r="E495" s="113"/>
      <c r="F495" s="114"/>
      <c r="G495" s="23"/>
      <c r="H495" s="139"/>
    </row>
    <row r="496" spans="1:9" ht="89.25">
      <c r="B496" s="56">
        <f>+B493+1</f>
        <v>101</v>
      </c>
      <c r="C496" s="56"/>
      <c r="D496" s="131" t="s">
        <v>1026</v>
      </c>
      <c r="E496" s="111" t="s">
        <v>3</v>
      </c>
      <c r="F496" s="93">
        <v>12</v>
      </c>
      <c r="G496" s="22"/>
      <c r="H496" s="140">
        <f>F496*G496</f>
        <v>0</v>
      </c>
    </row>
    <row r="497" spans="1:8">
      <c r="B497" s="56"/>
      <c r="C497" s="56"/>
      <c r="D497" s="131"/>
      <c r="E497" s="111"/>
      <c r="F497" s="93"/>
      <c r="G497" s="22"/>
      <c r="H497" s="72"/>
    </row>
    <row r="498" spans="1:8" ht="15">
      <c r="B498" s="56"/>
      <c r="C498" s="56"/>
      <c r="D498" s="138" t="s">
        <v>508</v>
      </c>
      <c r="E498" s="141"/>
      <c r="F498" s="141"/>
      <c r="G498" s="290"/>
      <c r="H498" s="141"/>
    </row>
    <row r="499" spans="1:8" ht="114.75">
      <c r="B499" s="56">
        <f>+B496+1</f>
        <v>102</v>
      </c>
      <c r="C499" s="56"/>
      <c r="D499" s="131" t="s">
        <v>1027</v>
      </c>
      <c r="E499" s="111" t="s">
        <v>3</v>
      </c>
      <c r="F499" s="93">
        <v>12</v>
      </c>
      <c r="G499" s="22"/>
      <c r="H499" s="140">
        <f>F499*G499</f>
        <v>0</v>
      </c>
    </row>
    <row r="500" spans="1:8">
      <c r="B500" s="56"/>
      <c r="C500" s="56"/>
      <c r="E500" s="38"/>
      <c r="F500" s="38"/>
      <c r="G500" s="291"/>
      <c r="H500" s="38"/>
    </row>
    <row r="501" spans="1:8" ht="15">
      <c r="B501" s="82"/>
      <c r="C501" s="82"/>
      <c r="D501" s="138" t="s">
        <v>509</v>
      </c>
      <c r="E501" s="141"/>
      <c r="F501" s="141"/>
      <c r="G501" s="290"/>
      <c r="H501" s="141"/>
    </row>
    <row r="502" spans="1:8" ht="102">
      <c r="B502" s="56">
        <f>+B499+1</f>
        <v>103</v>
      </c>
      <c r="C502" s="75"/>
      <c r="D502" s="131" t="s">
        <v>1028</v>
      </c>
      <c r="E502" s="111" t="s">
        <v>3</v>
      </c>
      <c r="F502" s="93">
        <v>11</v>
      </c>
      <c r="G502" s="22"/>
      <c r="H502" s="140">
        <f>F502*G502</f>
        <v>0</v>
      </c>
    </row>
    <row r="503" spans="1:8">
      <c r="B503" s="56"/>
      <c r="C503" s="75"/>
      <c r="D503" s="131"/>
      <c r="E503" s="111"/>
      <c r="F503" s="93"/>
      <c r="G503" s="22"/>
      <c r="H503" s="142"/>
    </row>
    <row r="504" spans="1:8">
      <c r="B504" s="56"/>
      <c r="C504" s="75"/>
      <c r="D504" s="138" t="s">
        <v>511</v>
      </c>
      <c r="E504" s="111"/>
      <c r="F504" s="93"/>
      <c r="G504" s="22"/>
      <c r="H504" s="142"/>
    </row>
    <row r="505" spans="1:8" ht="89.25">
      <c r="B505" s="56">
        <f>B502+1</f>
        <v>104</v>
      </c>
      <c r="C505" s="75"/>
      <c r="D505" s="131" t="s">
        <v>1029</v>
      </c>
      <c r="E505" s="111" t="s">
        <v>3</v>
      </c>
      <c r="F505" s="93">
        <v>24</v>
      </c>
      <c r="G505" s="22"/>
      <c r="H505" s="140">
        <f>F505*G505</f>
        <v>0</v>
      </c>
    </row>
    <row r="506" spans="1:8">
      <c r="B506" s="56"/>
      <c r="C506" s="56"/>
      <c r="E506" s="38"/>
      <c r="F506" s="38"/>
      <c r="G506" s="291"/>
      <c r="H506" s="38"/>
    </row>
    <row r="507" spans="1:8">
      <c r="A507" s="143"/>
      <c r="B507" s="143"/>
      <c r="C507" s="56"/>
      <c r="D507" s="144" t="s">
        <v>200</v>
      </c>
      <c r="E507" s="111"/>
      <c r="F507" s="93"/>
      <c r="G507" s="22"/>
      <c r="H507" s="72"/>
    </row>
    <row r="508" spans="1:8" ht="51">
      <c r="A508" s="143"/>
      <c r="B508" s="56">
        <f>B505+1</f>
        <v>105</v>
      </c>
      <c r="D508" s="145" t="s">
        <v>1111</v>
      </c>
      <c r="E508" s="111" t="s">
        <v>7</v>
      </c>
      <c r="F508" s="93">
        <v>16</v>
      </c>
      <c r="G508" s="22"/>
      <c r="H508" s="72">
        <f>F508*G508</f>
        <v>0</v>
      </c>
    </row>
    <row r="509" spans="1:8">
      <c r="A509" s="143"/>
      <c r="B509" s="143"/>
      <c r="D509" s="145" t="s">
        <v>195</v>
      </c>
      <c r="E509" s="111"/>
      <c r="F509" s="93"/>
      <c r="G509" s="22"/>
      <c r="H509" s="72"/>
    </row>
    <row r="510" spans="1:8">
      <c r="A510" s="143"/>
      <c r="B510" s="143"/>
      <c r="D510" s="145" t="s">
        <v>1052</v>
      </c>
      <c r="E510" s="111"/>
      <c r="F510" s="93"/>
      <c r="G510" s="22"/>
      <c r="H510" s="72"/>
    </row>
    <row r="511" spans="1:8">
      <c r="A511" s="143"/>
      <c r="B511" s="143"/>
      <c r="D511" s="145" t="s">
        <v>197</v>
      </c>
      <c r="E511" s="111"/>
      <c r="F511" s="93"/>
      <c r="G511" s="22"/>
      <c r="H511" s="72"/>
    </row>
    <row r="512" spans="1:8">
      <c r="A512" s="143"/>
      <c r="B512" s="143"/>
      <c r="D512" s="145" t="s">
        <v>198</v>
      </c>
      <c r="E512" s="111"/>
      <c r="F512" s="93"/>
      <c r="G512" s="22"/>
      <c r="H512" s="72"/>
    </row>
    <row r="513" spans="1:9">
      <c r="A513" s="143"/>
      <c r="B513" s="143"/>
      <c r="D513" s="145" t="s">
        <v>199</v>
      </c>
      <c r="E513" s="111"/>
      <c r="F513" s="93"/>
      <c r="G513" s="22"/>
      <c r="H513" s="72"/>
    </row>
    <row r="514" spans="1:9" ht="15">
      <c r="A514" s="82"/>
      <c r="B514" s="82"/>
      <c r="C514" s="82"/>
      <c r="D514" s="82"/>
      <c r="E514" s="82"/>
      <c r="F514" s="82"/>
      <c r="G514" s="292"/>
      <c r="H514" s="82"/>
    </row>
    <row r="515" spans="1:9" s="82" customFormat="1" ht="63.75">
      <c r="A515" s="39"/>
      <c r="B515" s="39">
        <f>+B508+1</f>
        <v>106</v>
      </c>
      <c r="C515" s="39"/>
      <c r="D515" s="131" t="s">
        <v>512</v>
      </c>
      <c r="E515" s="111" t="s">
        <v>7</v>
      </c>
      <c r="F515" s="93">
        <v>1</v>
      </c>
      <c r="G515" s="22"/>
      <c r="H515" s="72">
        <f>F515*G515</f>
        <v>0</v>
      </c>
    </row>
    <row r="516" spans="1:9">
      <c r="A516" s="143"/>
      <c r="B516" s="143"/>
      <c r="D516" s="145"/>
      <c r="E516" s="146"/>
      <c r="F516" s="93"/>
      <c r="G516" s="8"/>
      <c r="H516" s="147"/>
      <c r="I516" s="38"/>
    </row>
    <row r="517" spans="1:9" ht="25.5">
      <c r="B517" s="56"/>
      <c r="C517" s="56"/>
      <c r="D517" s="144" t="s">
        <v>201</v>
      </c>
      <c r="E517" s="111"/>
      <c r="F517" s="93"/>
      <c r="G517" s="22"/>
      <c r="H517" s="72"/>
    </row>
    <row r="518" spans="1:9">
      <c r="B518" s="56">
        <f>+B515+1</f>
        <v>107</v>
      </c>
      <c r="C518" s="56"/>
      <c r="D518" s="148" t="s">
        <v>203</v>
      </c>
      <c r="E518" s="111" t="s">
        <v>7</v>
      </c>
      <c r="F518" s="93">
        <v>2</v>
      </c>
      <c r="G518" s="22"/>
      <c r="H518" s="72">
        <f>F518*G518</f>
        <v>0</v>
      </c>
    </row>
    <row r="519" spans="1:9">
      <c r="B519" s="56"/>
      <c r="C519" s="56"/>
      <c r="D519" s="148" t="s">
        <v>202</v>
      </c>
      <c r="E519" s="111"/>
      <c r="F519" s="93"/>
      <c r="G519" s="22"/>
      <c r="H519" s="72"/>
    </row>
    <row r="520" spans="1:9">
      <c r="B520" s="56"/>
      <c r="C520" s="56"/>
      <c r="D520" s="148" t="s">
        <v>204</v>
      </c>
      <c r="E520" s="111"/>
      <c r="F520" s="93"/>
      <c r="G520" s="22"/>
      <c r="H520" s="72"/>
    </row>
    <row r="521" spans="1:9" ht="25.5">
      <c r="B521" s="56"/>
      <c r="C521" s="56"/>
      <c r="D521" s="148" t="s">
        <v>205</v>
      </c>
      <c r="E521" s="111"/>
      <c r="F521" s="93"/>
      <c r="G521" s="22"/>
      <c r="H521" s="72"/>
    </row>
    <row r="522" spans="1:9" ht="25.5">
      <c r="B522" s="56"/>
      <c r="C522" s="56"/>
      <c r="D522" s="148" t="s">
        <v>206</v>
      </c>
      <c r="E522" s="111"/>
      <c r="F522" s="93"/>
      <c r="G522" s="22"/>
      <c r="H522" s="72"/>
    </row>
    <row r="523" spans="1:9">
      <c r="B523" s="56"/>
      <c r="C523" s="56"/>
      <c r="D523" s="148" t="s">
        <v>207</v>
      </c>
      <c r="E523" s="111"/>
      <c r="F523" s="93"/>
      <c r="G523" s="22"/>
      <c r="H523" s="72"/>
    </row>
    <row r="524" spans="1:9" ht="25.5">
      <c r="B524" s="56"/>
      <c r="C524" s="56"/>
      <c r="D524" s="148" t="s">
        <v>208</v>
      </c>
      <c r="E524" s="111"/>
      <c r="F524" s="93"/>
      <c r="G524" s="22"/>
      <c r="H524" s="72"/>
    </row>
    <row r="525" spans="1:9" ht="25.5">
      <c r="B525" s="56"/>
      <c r="C525" s="56"/>
      <c r="D525" s="148" t="s">
        <v>209</v>
      </c>
      <c r="E525" s="111"/>
      <c r="F525" s="93"/>
      <c r="G525" s="22"/>
      <c r="H525" s="72"/>
    </row>
    <row r="526" spans="1:9">
      <c r="B526" s="56"/>
      <c r="C526" s="56"/>
      <c r="D526" s="149" t="s">
        <v>210</v>
      </c>
      <c r="E526" s="111"/>
      <c r="F526" s="93"/>
      <c r="G526" s="22"/>
      <c r="H526" s="72"/>
    </row>
    <row r="527" spans="1:9" ht="25.5">
      <c r="B527" s="56"/>
      <c r="C527" s="56"/>
      <c r="D527" s="148" t="s">
        <v>211</v>
      </c>
      <c r="E527" s="111"/>
      <c r="F527" s="93"/>
      <c r="G527" s="22"/>
      <c r="H527" s="72"/>
    </row>
    <row r="528" spans="1:9">
      <c r="B528" s="56"/>
      <c r="C528" s="56"/>
      <c r="D528" s="148" t="s">
        <v>212</v>
      </c>
      <c r="E528" s="111"/>
      <c r="F528" s="93"/>
      <c r="G528" s="22"/>
      <c r="H528" s="72"/>
    </row>
    <row r="529" spans="2:8" ht="38.25">
      <c r="B529" s="56"/>
      <c r="C529" s="56"/>
      <c r="D529" s="148" t="s">
        <v>213</v>
      </c>
      <c r="E529" s="111"/>
      <c r="F529" s="93"/>
      <c r="G529" s="22"/>
      <c r="H529" s="72"/>
    </row>
    <row r="530" spans="2:8">
      <c r="B530" s="56"/>
      <c r="C530" s="56"/>
      <c r="D530" s="148" t="s">
        <v>214</v>
      </c>
      <c r="E530" s="111"/>
      <c r="F530" s="93"/>
      <c r="G530" s="22"/>
      <c r="H530" s="72"/>
    </row>
    <row r="531" spans="2:8" ht="25.5">
      <c r="B531" s="56"/>
      <c r="C531" s="56"/>
      <c r="D531" s="148" t="s">
        <v>215</v>
      </c>
      <c r="E531" s="111"/>
      <c r="F531" s="93"/>
      <c r="G531" s="22"/>
      <c r="H531" s="72"/>
    </row>
    <row r="532" spans="2:8">
      <c r="B532" s="56"/>
      <c r="C532" s="56"/>
      <c r="D532" s="148" t="s">
        <v>216</v>
      </c>
      <c r="E532" s="111"/>
      <c r="F532" s="93"/>
      <c r="G532" s="22"/>
      <c r="H532" s="72"/>
    </row>
    <row r="533" spans="2:8">
      <c r="B533" s="56"/>
      <c r="C533" s="56"/>
      <c r="D533" s="150" t="s">
        <v>217</v>
      </c>
      <c r="E533" s="111"/>
      <c r="F533" s="93"/>
      <c r="G533" s="22"/>
      <c r="H533" s="72"/>
    </row>
    <row r="534" spans="2:8" ht="165.75">
      <c r="B534" s="38"/>
      <c r="C534" s="38"/>
      <c r="D534" s="148" t="s">
        <v>218</v>
      </c>
      <c r="E534" s="38"/>
      <c r="F534" s="38"/>
      <c r="G534" s="291"/>
      <c r="H534" s="38"/>
    </row>
    <row r="535" spans="2:8" ht="25.5">
      <c r="B535" s="38"/>
      <c r="C535" s="38"/>
      <c r="D535" s="151" t="s">
        <v>549</v>
      </c>
      <c r="E535" s="152"/>
      <c r="F535" s="153"/>
      <c r="G535" s="293"/>
      <c r="H535" s="27"/>
    </row>
    <row r="536" spans="2:8">
      <c r="B536" s="38"/>
      <c r="C536" s="38"/>
      <c r="D536" s="154"/>
      <c r="E536" s="38"/>
      <c r="F536" s="93"/>
      <c r="G536" s="291"/>
      <c r="H536" s="38"/>
    </row>
    <row r="537" spans="2:8" ht="25.5">
      <c r="B537" s="38"/>
      <c r="C537" s="38"/>
      <c r="D537" s="151" t="s">
        <v>549</v>
      </c>
      <c r="E537" s="152"/>
      <c r="F537" s="93"/>
      <c r="G537" s="293"/>
      <c r="H537" s="27"/>
    </row>
    <row r="538" spans="2:8">
      <c r="B538" s="38"/>
      <c r="C538" s="38"/>
      <c r="D538" s="155" t="s">
        <v>220</v>
      </c>
      <c r="E538" s="152"/>
      <c r="F538" s="93"/>
      <c r="G538" s="293"/>
      <c r="H538" s="27"/>
    </row>
    <row r="539" spans="2:8" ht="25.5">
      <c r="B539" s="38"/>
      <c r="C539" s="38"/>
      <c r="D539" s="155" t="s">
        <v>221</v>
      </c>
      <c r="E539" s="152" t="s">
        <v>3</v>
      </c>
      <c r="F539" s="93">
        <v>1</v>
      </c>
      <c r="G539" s="22"/>
      <c r="H539" s="72">
        <f>F539*G539</f>
        <v>0</v>
      </c>
    </row>
    <row r="540" spans="2:8">
      <c r="B540" s="38"/>
      <c r="C540" s="38"/>
      <c r="D540" s="155" t="s">
        <v>222</v>
      </c>
      <c r="E540" s="152" t="s">
        <v>3</v>
      </c>
      <c r="F540" s="93">
        <v>1</v>
      </c>
      <c r="G540" s="22"/>
      <c r="H540" s="72">
        <f>F540*G540</f>
        <v>0</v>
      </c>
    </row>
    <row r="541" spans="2:8" ht="38.25">
      <c r="B541" s="38"/>
      <c r="C541" s="38"/>
      <c r="D541" s="155" t="s">
        <v>219</v>
      </c>
      <c r="E541" s="152" t="s">
        <v>3</v>
      </c>
      <c r="F541" s="93">
        <v>1</v>
      </c>
      <c r="G541" s="22"/>
      <c r="H541" s="72">
        <f>F541*G541</f>
        <v>0</v>
      </c>
    </row>
    <row r="542" spans="2:8">
      <c r="B542" s="38"/>
      <c r="C542" s="38"/>
      <c r="E542" s="38"/>
      <c r="F542" s="38"/>
      <c r="G542" s="291"/>
      <c r="H542" s="38"/>
    </row>
    <row r="543" spans="2:8" ht="204">
      <c r="B543" s="39">
        <f>+B518+1</f>
        <v>108</v>
      </c>
      <c r="D543" s="131" t="s">
        <v>113</v>
      </c>
      <c r="E543" s="111"/>
      <c r="F543" s="93"/>
      <c r="G543" s="22"/>
      <c r="H543" s="106"/>
    </row>
    <row r="544" spans="2:8">
      <c r="C544" s="39" t="s">
        <v>17</v>
      </c>
      <c r="D544" s="156" t="s">
        <v>31</v>
      </c>
      <c r="E544" s="111" t="s">
        <v>7</v>
      </c>
      <c r="F544" s="93">
        <v>4</v>
      </c>
      <c r="G544" s="22"/>
      <c r="H544" s="72">
        <f>F544*G544</f>
        <v>0</v>
      </c>
    </row>
    <row r="545" spans="1:8">
      <c r="C545" s="39" t="s">
        <v>18</v>
      </c>
      <c r="D545" s="156" t="s">
        <v>639</v>
      </c>
      <c r="E545" s="111" t="s">
        <v>7</v>
      </c>
      <c r="F545" s="93">
        <v>9</v>
      </c>
      <c r="G545" s="22"/>
      <c r="H545" s="72">
        <f>F545*G545</f>
        <v>0</v>
      </c>
    </row>
    <row r="546" spans="1:8">
      <c r="D546" s="156"/>
      <c r="E546" s="111"/>
      <c r="F546" s="93"/>
      <c r="G546" s="22"/>
      <c r="H546" s="106"/>
    </row>
    <row r="547" spans="1:8" ht="51">
      <c r="B547" s="39">
        <f>+B543+1</f>
        <v>109</v>
      </c>
      <c r="D547" s="131" t="s">
        <v>114</v>
      </c>
      <c r="E547" s="111" t="s">
        <v>7</v>
      </c>
      <c r="F547" s="93">
        <v>1</v>
      </c>
      <c r="G547" s="22"/>
      <c r="H547" s="72">
        <f>F547*G547</f>
        <v>0</v>
      </c>
    </row>
    <row r="548" spans="1:8">
      <c r="D548" s="156"/>
      <c r="E548" s="111"/>
      <c r="F548" s="93"/>
      <c r="G548" s="22"/>
      <c r="H548" s="106"/>
    </row>
    <row r="549" spans="1:8">
      <c r="D549" s="131"/>
      <c r="E549" s="157"/>
      <c r="F549" s="93"/>
      <c r="G549" s="22"/>
      <c r="H549" s="106"/>
    </row>
    <row r="550" spans="1:8" ht="13.5" thickBot="1">
      <c r="D550" s="85" t="s">
        <v>32</v>
      </c>
      <c r="E550" s="86"/>
      <c r="F550" s="87"/>
      <c r="G550" s="6"/>
      <c r="H550" s="88">
        <f>SUM(H301:H548)</f>
        <v>0</v>
      </c>
    </row>
    <row r="551" spans="1:8" ht="13.5" thickTop="1">
      <c r="D551" s="131"/>
      <c r="E551" s="157"/>
      <c r="F551" s="93"/>
      <c r="G551" s="22"/>
      <c r="H551" s="106"/>
    </row>
    <row r="552" spans="1:8">
      <c r="A552" s="39" t="s">
        <v>152</v>
      </c>
      <c r="D552" s="131"/>
      <c r="E552" s="157"/>
      <c r="F552" s="93"/>
      <c r="G552" s="22"/>
      <c r="H552" s="106"/>
    </row>
    <row r="553" spans="1:8">
      <c r="A553" s="38"/>
      <c r="D553" s="104" t="s">
        <v>75</v>
      </c>
      <c r="E553" s="105"/>
      <c r="F553" s="105"/>
      <c r="G553" s="22"/>
      <c r="H553" s="107"/>
    </row>
    <row r="554" spans="1:8">
      <c r="D554" s="104"/>
      <c r="E554" s="105"/>
      <c r="F554" s="105"/>
      <c r="G554" s="22"/>
      <c r="H554" s="107"/>
    </row>
    <row r="555" spans="1:8" ht="38.25">
      <c r="D555" s="104" t="s">
        <v>33</v>
      </c>
      <c r="E555" s="105"/>
      <c r="F555" s="105"/>
      <c r="G555" s="22"/>
      <c r="H555" s="107"/>
    </row>
    <row r="556" spans="1:8" ht="25.5">
      <c r="D556" s="108" t="s">
        <v>34</v>
      </c>
      <c r="E556" s="105"/>
      <c r="F556" s="105"/>
      <c r="G556" s="22"/>
      <c r="H556" s="107"/>
    </row>
    <row r="557" spans="1:8">
      <c r="D557" s="121" t="s">
        <v>35</v>
      </c>
      <c r="E557" s="105"/>
      <c r="F557" s="105"/>
      <c r="G557" s="22"/>
      <c r="H557" s="107"/>
    </row>
    <row r="558" spans="1:8">
      <c r="D558" s="121"/>
      <c r="E558" s="105"/>
      <c r="F558" s="105"/>
      <c r="G558" s="22"/>
      <c r="H558" s="107"/>
    </row>
    <row r="559" spans="1:8" ht="242.25">
      <c r="D559" s="159" t="s">
        <v>36</v>
      </c>
      <c r="E559" s="105"/>
      <c r="F559" s="105"/>
      <c r="G559" s="22"/>
      <c r="H559" s="107"/>
    </row>
    <row r="560" spans="1:8">
      <c r="D560" s="159"/>
      <c r="E560" s="105"/>
      <c r="F560" s="105"/>
      <c r="G560" s="22"/>
      <c r="H560" s="107"/>
    </row>
    <row r="561" spans="2:8">
      <c r="B561" s="39">
        <v>1</v>
      </c>
      <c r="D561" s="104" t="s">
        <v>539</v>
      </c>
      <c r="E561" s="105"/>
      <c r="F561" s="105"/>
      <c r="G561" s="22"/>
      <c r="H561" s="107"/>
    </row>
    <row r="562" spans="2:8" ht="38.25">
      <c r="C562" s="39" t="s">
        <v>17</v>
      </c>
      <c r="D562" s="160" t="s">
        <v>179</v>
      </c>
      <c r="E562" s="111" t="s">
        <v>7</v>
      </c>
      <c r="F562" s="93">
        <v>1</v>
      </c>
      <c r="G562" s="22"/>
      <c r="H562" s="72">
        <f>F562*G562</f>
        <v>0</v>
      </c>
    </row>
    <row r="563" spans="2:8" ht="25.5">
      <c r="D563" s="145" t="s">
        <v>98</v>
      </c>
      <c r="E563" s="161"/>
      <c r="F563" s="162"/>
      <c r="G563" s="22"/>
      <c r="H563" s="72"/>
    </row>
    <row r="564" spans="2:8">
      <c r="D564" s="145" t="s">
        <v>178</v>
      </c>
      <c r="E564" s="161"/>
      <c r="F564" s="162"/>
      <c r="G564" s="22"/>
      <c r="H564" s="72"/>
    </row>
    <row r="565" spans="2:8">
      <c r="D565" s="145" t="s">
        <v>99</v>
      </c>
      <c r="E565" s="161"/>
      <c r="F565" s="162"/>
      <c r="G565" s="22"/>
      <c r="H565" s="72"/>
    </row>
    <row r="566" spans="2:8">
      <c r="D566" s="145" t="s">
        <v>100</v>
      </c>
      <c r="E566" s="161"/>
      <c r="F566" s="162"/>
      <c r="G566" s="22"/>
      <c r="H566" s="72"/>
    </row>
    <row r="567" spans="2:8">
      <c r="D567" s="127"/>
      <c r="E567" s="111"/>
      <c r="F567" s="93"/>
      <c r="G567" s="22"/>
      <c r="H567" s="106"/>
    </row>
    <row r="568" spans="2:8" ht="25.5">
      <c r="D568" s="127" t="s">
        <v>37</v>
      </c>
      <c r="E568" s="111"/>
      <c r="F568" s="93"/>
      <c r="G568" s="22"/>
      <c r="H568" s="106"/>
    </row>
    <row r="569" spans="2:8" ht="38.25">
      <c r="C569" s="39" t="s">
        <v>18</v>
      </c>
      <c r="D569" s="160" t="s">
        <v>1112</v>
      </c>
      <c r="E569" s="111" t="s">
        <v>3</v>
      </c>
      <c r="F569" s="93">
        <v>1</v>
      </c>
      <c r="G569" s="22"/>
      <c r="H569" s="72">
        <f>F569*G569</f>
        <v>0</v>
      </c>
    </row>
    <row r="570" spans="2:8">
      <c r="D570" s="160"/>
      <c r="E570" s="111"/>
      <c r="F570" s="93"/>
      <c r="G570" s="22"/>
      <c r="H570" s="106"/>
    </row>
    <row r="571" spans="2:8" ht="63.75">
      <c r="C571" s="39" t="s">
        <v>58</v>
      </c>
      <c r="D571" s="126" t="s">
        <v>131</v>
      </c>
      <c r="E571" s="111" t="s">
        <v>3</v>
      </c>
      <c r="F571" s="93">
        <v>1</v>
      </c>
      <c r="G571" s="22"/>
      <c r="H571" s="72">
        <f>F571*G571</f>
        <v>0</v>
      </c>
    </row>
    <row r="572" spans="2:8">
      <c r="D572" s="160"/>
      <c r="E572" s="111"/>
      <c r="F572" s="93"/>
      <c r="G572" s="22"/>
      <c r="H572" s="106"/>
    </row>
    <row r="573" spans="2:8" ht="38.25">
      <c r="C573" s="39" t="s">
        <v>59</v>
      </c>
      <c r="D573" s="160" t="s">
        <v>1113</v>
      </c>
      <c r="E573" s="111" t="s">
        <v>3</v>
      </c>
      <c r="F573" s="93">
        <v>2</v>
      </c>
      <c r="G573" s="22"/>
      <c r="H573" s="72">
        <f>F573*G573</f>
        <v>0</v>
      </c>
    </row>
    <row r="574" spans="2:8">
      <c r="D574" s="160"/>
      <c r="E574" s="111"/>
      <c r="F574" s="93"/>
      <c r="G574" s="22"/>
      <c r="H574" s="106"/>
    </row>
    <row r="575" spans="2:8" ht="25.5">
      <c r="C575" s="39" t="s">
        <v>64</v>
      </c>
      <c r="D575" s="160" t="s">
        <v>1114</v>
      </c>
      <c r="E575" s="111" t="s">
        <v>3</v>
      </c>
      <c r="F575" s="93">
        <v>2</v>
      </c>
      <c r="G575" s="22"/>
      <c r="H575" s="72">
        <f>F575*G575</f>
        <v>0</v>
      </c>
    </row>
    <row r="576" spans="2:8">
      <c r="D576" s="160"/>
      <c r="E576" s="111"/>
      <c r="F576" s="93"/>
      <c r="G576" s="22"/>
      <c r="H576" s="106"/>
    </row>
    <row r="577" spans="3:8" ht="25.5">
      <c r="C577" s="39" t="s">
        <v>64</v>
      </c>
      <c r="D577" s="160" t="s">
        <v>546</v>
      </c>
      <c r="E577" s="111" t="s">
        <v>3</v>
      </c>
      <c r="F577" s="93">
        <v>6</v>
      </c>
      <c r="G577" s="22"/>
      <c r="H577" s="72">
        <f>F577*G577</f>
        <v>0</v>
      </c>
    </row>
    <row r="578" spans="3:8">
      <c r="D578" s="160"/>
      <c r="E578" s="111"/>
      <c r="F578" s="93"/>
      <c r="G578" s="22"/>
      <c r="H578" s="106"/>
    </row>
    <row r="579" spans="3:8" ht="25.5">
      <c r="C579" s="39" t="s">
        <v>65</v>
      </c>
      <c r="D579" s="160" t="s">
        <v>182</v>
      </c>
      <c r="E579" s="111" t="s">
        <v>3</v>
      </c>
      <c r="F579" s="93">
        <v>6</v>
      </c>
      <c r="G579" s="22"/>
      <c r="H579" s="72">
        <f>F579*G579</f>
        <v>0</v>
      </c>
    </row>
    <row r="580" spans="3:8">
      <c r="D580" s="160"/>
      <c r="E580" s="111"/>
      <c r="F580" s="93"/>
      <c r="G580" s="22"/>
      <c r="H580" s="106"/>
    </row>
    <row r="581" spans="3:8" ht="17.25" customHeight="1">
      <c r="C581" s="39" t="s">
        <v>66</v>
      </c>
      <c r="D581" s="160" t="s">
        <v>604</v>
      </c>
      <c r="E581" s="111" t="s">
        <v>3</v>
      </c>
      <c r="F581" s="93">
        <v>2</v>
      </c>
      <c r="G581" s="22"/>
      <c r="H581" s="72">
        <f>F581*G581</f>
        <v>0</v>
      </c>
    </row>
    <row r="582" spans="3:8">
      <c r="D582" s="160"/>
      <c r="E582" s="111"/>
      <c r="F582" s="93"/>
      <c r="G582" s="22"/>
      <c r="H582" s="106"/>
    </row>
    <row r="583" spans="3:8">
      <c r="C583" s="39" t="s">
        <v>67</v>
      </c>
      <c r="D583" s="160" t="s">
        <v>541</v>
      </c>
      <c r="E583" s="111" t="s">
        <v>3</v>
      </c>
      <c r="F583" s="93">
        <v>1</v>
      </c>
      <c r="G583" s="22"/>
      <c r="H583" s="72">
        <f>F583*G583</f>
        <v>0</v>
      </c>
    </row>
    <row r="584" spans="3:8">
      <c r="D584" s="160"/>
      <c r="E584" s="111"/>
      <c r="F584" s="93"/>
      <c r="G584" s="22"/>
      <c r="H584" s="106"/>
    </row>
    <row r="585" spans="3:8">
      <c r="C585" s="39" t="s">
        <v>68</v>
      </c>
      <c r="D585" s="160" t="s">
        <v>526</v>
      </c>
      <c r="E585" s="111" t="s">
        <v>3</v>
      </c>
      <c r="F585" s="93">
        <v>14</v>
      </c>
      <c r="G585" s="22"/>
      <c r="H585" s="72">
        <f>F585*G585</f>
        <v>0</v>
      </c>
    </row>
    <row r="586" spans="3:8">
      <c r="D586" s="160"/>
      <c r="E586" s="111"/>
      <c r="F586" s="93"/>
      <c r="G586" s="22"/>
      <c r="H586" s="106"/>
    </row>
    <row r="587" spans="3:8">
      <c r="C587" s="39" t="s">
        <v>69</v>
      </c>
      <c r="D587" s="160" t="s">
        <v>530</v>
      </c>
      <c r="E587" s="111" t="s">
        <v>3</v>
      </c>
      <c r="F587" s="93">
        <v>2</v>
      </c>
      <c r="G587" s="22"/>
      <c r="H587" s="72">
        <f>F587*G587</f>
        <v>0</v>
      </c>
    </row>
    <row r="588" spans="3:8">
      <c r="D588" s="160"/>
      <c r="E588" s="111"/>
      <c r="F588" s="93"/>
      <c r="G588" s="22"/>
      <c r="H588" s="106"/>
    </row>
    <row r="589" spans="3:8">
      <c r="C589" s="39" t="s">
        <v>70</v>
      </c>
      <c r="D589" s="160" t="s">
        <v>527</v>
      </c>
      <c r="E589" s="111" t="s">
        <v>3</v>
      </c>
      <c r="F589" s="93">
        <v>1</v>
      </c>
      <c r="G589" s="22"/>
      <c r="H589" s="72">
        <f>F589*G589</f>
        <v>0</v>
      </c>
    </row>
    <row r="590" spans="3:8">
      <c r="D590" s="160"/>
      <c r="E590" s="111"/>
      <c r="F590" s="93"/>
      <c r="G590" s="22"/>
      <c r="H590" s="106"/>
    </row>
    <row r="591" spans="3:8">
      <c r="C591" s="39" t="s">
        <v>71</v>
      </c>
      <c r="D591" s="160" t="s">
        <v>545</v>
      </c>
      <c r="E591" s="111" t="s">
        <v>3</v>
      </c>
      <c r="F591" s="93">
        <v>1</v>
      </c>
      <c r="G591" s="22"/>
      <c r="H591" s="72">
        <f>F591*G591</f>
        <v>0</v>
      </c>
    </row>
    <row r="592" spans="3:8">
      <c r="E592" s="38"/>
      <c r="F592" s="38"/>
      <c r="G592" s="291"/>
      <c r="H592" s="38"/>
    </row>
    <row r="593" spans="1:8">
      <c r="C593" s="39" t="s">
        <v>20</v>
      </c>
      <c r="D593" s="160" t="s">
        <v>544</v>
      </c>
      <c r="E593" s="111" t="s">
        <v>3</v>
      </c>
      <c r="F593" s="93">
        <v>1</v>
      </c>
      <c r="G593" s="22"/>
      <c r="H593" s="72">
        <f>F593*G593</f>
        <v>0</v>
      </c>
    </row>
    <row r="594" spans="1:8">
      <c r="C594" s="38"/>
      <c r="D594" s="160"/>
      <c r="E594" s="111"/>
      <c r="F594" s="93"/>
      <c r="G594" s="22"/>
      <c r="H594" s="106"/>
    </row>
    <row r="595" spans="1:8">
      <c r="C595" s="39" t="s">
        <v>116</v>
      </c>
      <c r="D595" s="160" t="s">
        <v>543</v>
      </c>
      <c r="E595" s="111" t="s">
        <v>3</v>
      </c>
      <c r="F595" s="93">
        <v>1</v>
      </c>
      <c r="G595" s="22"/>
      <c r="H595" s="72">
        <f>F595*G595</f>
        <v>0</v>
      </c>
    </row>
    <row r="596" spans="1:8">
      <c r="D596" s="160"/>
      <c r="E596" s="111"/>
      <c r="F596" s="93"/>
      <c r="G596" s="22"/>
      <c r="H596" s="106"/>
    </row>
    <row r="597" spans="1:8" ht="25.5">
      <c r="C597" s="39" t="s">
        <v>117</v>
      </c>
      <c r="D597" s="160" t="s">
        <v>164</v>
      </c>
      <c r="E597" s="111" t="s">
        <v>3</v>
      </c>
      <c r="F597" s="93">
        <v>1</v>
      </c>
      <c r="G597" s="22"/>
      <c r="H597" s="72">
        <f>F597*G597</f>
        <v>0</v>
      </c>
    </row>
    <row r="598" spans="1:8">
      <c r="E598" s="38"/>
      <c r="F598" s="38"/>
      <c r="G598" s="291"/>
      <c r="H598" s="38"/>
    </row>
    <row r="599" spans="1:8" ht="357">
      <c r="C599" s="39" t="s">
        <v>122</v>
      </c>
      <c r="D599" s="160" t="s">
        <v>1115</v>
      </c>
      <c r="E599" s="111" t="s">
        <v>3</v>
      </c>
      <c r="F599" s="93">
        <v>1</v>
      </c>
      <c r="G599" s="22"/>
      <c r="H599" s="72">
        <f>F599*G599</f>
        <v>0</v>
      </c>
    </row>
    <row r="600" spans="1:8">
      <c r="A600" s="38"/>
      <c r="E600" s="38"/>
      <c r="F600" s="38"/>
      <c r="G600" s="291"/>
      <c r="H600" s="38"/>
    </row>
    <row r="601" spans="1:8" ht="25.5">
      <c r="A601" s="38"/>
      <c r="C601" s="39" t="s">
        <v>123</v>
      </c>
      <c r="D601" s="160" t="s">
        <v>1116</v>
      </c>
      <c r="E601" s="111" t="s">
        <v>3</v>
      </c>
      <c r="F601" s="93">
        <v>27</v>
      </c>
      <c r="G601" s="22"/>
      <c r="H601" s="72">
        <f>F601*G601</f>
        <v>0</v>
      </c>
    </row>
    <row r="602" spans="1:8">
      <c r="D602" s="160"/>
      <c r="E602" s="111"/>
      <c r="F602" s="93"/>
      <c r="G602" s="22"/>
      <c r="H602" s="106"/>
    </row>
    <row r="603" spans="1:8" ht="25.5">
      <c r="C603" s="39" t="s">
        <v>124</v>
      </c>
      <c r="D603" s="160" t="s">
        <v>1117</v>
      </c>
      <c r="E603" s="111" t="s">
        <v>3</v>
      </c>
      <c r="F603" s="93">
        <v>9</v>
      </c>
      <c r="G603" s="22"/>
      <c r="H603" s="72">
        <f>F603*G603</f>
        <v>0</v>
      </c>
    </row>
    <row r="604" spans="1:8">
      <c r="D604" s="160"/>
      <c r="E604" s="111"/>
      <c r="F604" s="93"/>
      <c r="G604" s="22"/>
      <c r="H604" s="106"/>
    </row>
    <row r="605" spans="1:8" ht="25.5">
      <c r="C605" s="39" t="s">
        <v>125</v>
      </c>
      <c r="D605" s="160" t="s">
        <v>1118</v>
      </c>
      <c r="E605" s="111" t="s">
        <v>3</v>
      </c>
      <c r="F605" s="93">
        <v>6</v>
      </c>
      <c r="G605" s="22"/>
      <c r="H605" s="72">
        <f>F605*G605</f>
        <v>0</v>
      </c>
    </row>
    <row r="606" spans="1:8">
      <c r="C606" s="38"/>
      <c r="E606" s="38"/>
      <c r="F606" s="38"/>
      <c r="G606" s="291"/>
      <c r="H606" s="38"/>
    </row>
    <row r="607" spans="1:8" ht="38.25">
      <c r="C607" s="39" t="s">
        <v>127</v>
      </c>
      <c r="D607" s="160" t="s">
        <v>1119</v>
      </c>
      <c r="E607" s="111" t="s">
        <v>7</v>
      </c>
      <c r="F607" s="93">
        <v>42</v>
      </c>
      <c r="G607" s="22"/>
      <c r="H607" s="72">
        <f>F607*G607</f>
        <v>0</v>
      </c>
    </row>
    <row r="608" spans="1:8">
      <c r="C608" s="38"/>
      <c r="E608" s="38"/>
      <c r="F608" s="38"/>
      <c r="G608" s="291"/>
      <c r="H608" s="38"/>
    </row>
    <row r="609" spans="2:8" ht="216.75">
      <c r="C609" s="39" t="s">
        <v>136</v>
      </c>
      <c r="D609" s="160" t="s">
        <v>1120</v>
      </c>
      <c r="E609" s="111" t="s">
        <v>3</v>
      </c>
      <c r="F609" s="93">
        <v>14</v>
      </c>
      <c r="G609" s="22"/>
      <c r="H609" s="72">
        <f>F609*G609</f>
        <v>0</v>
      </c>
    </row>
    <row r="610" spans="2:8">
      <c r="E610" s="38"/>
      <c r="F610" s="38"/>
      <c r="G610" s="291"/>
      <c r="H610" s="38"/>
    </row>
    <row r="611" spans="2:8" ht="306">
      <c r="C611" s="39" t="s">
        <v>194</v>
      </c>
      <c r="D611" s="160" t="s">
        <v>1121</v>
      </c>
      <c r="E611" s="111" t="s">
        <v>3</v>
      </c>
      <c r="F611" s="93">
        <v>1</v>
      </c>
      <c r="G611" s="22"/>
      <c r="H611" s="72">
        <f>F611*G611</f>
        <v>0</v>
      </c>
    </row>
    <row r="612" spans="2:8">
      <c r="D612" s="160"/>
      <c r="E612" s="111"/>
      <c r="F612" s="93"/>
      <c r="G612" s="22"/>
      <c r="H612" s="106"/>
    </row>
    <row r="613" spans="2:8" ht="25.5">
      <c r="C613" s="39" t="s">
        <v>579</v>
      </c>
      <c r="D613" s="160" t="s">
        <v>1122</v>
      </c>
      <c r="E613" s="111" t="s">
        <v>3</v>
      </c>
      <c r="F613" s="93">
        <v>1</v>
      </c>
      <c r="G613" s="22"/>
      <c r="H613" s="72">
        <f>F613*G613</f>
        <v>0</v>
      </c>
    </row>
    <row r="614" spans="2:8">
      <c r="C614" s="38"/>
    </row>
    <row r="615" spans="2:8" ht="25.5">
      <c r="C615" s="39" t="s">
        <v>580</v>
      </c>
      <c r="D615" s="160" t="s">
        <v>126</v>
      </c>
      <c r="E615" s="111" t="s">
        <v>7</v>
      </c>
      <c r="F615" s="93">
        <v>1</v>
      </c>
      <c r="G615" s="22"/>
      <c r="H615" s="72">
        <f>F615*G615</f>
        <v>0</v>
      </c>
    </row>
    <row r="616" spans="2:8">
      <c r="C616" s="38"/>
      <c r="D616" s="160"/>
      <c r="E616" s="111"/>
      <c r="F616" s="93"/>
      <c r="G616" s="22"/>
      <c r="H616" s="106"/>
    </row>
    <row r="617" spans="2:8">
      <c r="C617" s="39" t="s">
        <v>581</v>
      </c>
      <c r="D617" s="160" t="s">
        <v>38</v>
      </c>
      <c r="E617" s="111" t="s">
        <v>7</v>
      </c>
      <c r="F617" s="93">
        <v>1</v>
      </c>
      <c r="G617" s="22"/>
      <c r="H617" s="72">
        <f>F617*G617</f>
        <v>0</v>
      </c>
    </row>
    <row r="618" spans="2:8">
      <c r="D618" s="160" t="s">
        <v>101</v>
      </c>
      <c r="E618" s="111"/>
      <c r="F618" s="93"/>
      <c r="G618" s="22"/>
      <c r="H618" s="106"/>
    </row>
    <row r="619" spans="2:8" ht="13.5" thickBot="1">
      <c r="D619" s="163" t="s">
        <v>540</v>
      </c>
      <c r="E619" s="164"/>
      <c r="F619" s="165"/>
      <c r="G619" s="3">
        <f>SUM(H562:H617)</f>
        <v>0</v>
      </c>
    </row>
    <row r="620" spans="2:8" ht="13.5" thickTop="1">
      <c r="D620" s="159"/>
      <c r="E620" s="105"/>
      <c r="F620" s="105"/>
      <c r="G620" s="22"/>
      <c r="H620" s="107"/>
    </row>
    <row r="621" spans="2:8">
      <c r="B621" s="39">
        <f>+B561+1</f>
        <v>2</v>
      </c>
      <c r="D621" s="104" t="s">
        <v>547</v>
      </c>
      <c r="E621" s="105"/>
      <c r="F621" s="105"/>
      <c r="G621" s="22"/>
      <c r="H621" s="107"/>
    </row>
    <row r="622" spans="2:8" ht="25.5">
      <c r="C622" s="39" t="s">
        <v>17</v>
      </c>
      <c r="D622" s="160" t="s">
        <v>180</v>
      </c>
      <c r="E622" s="111" t="s">
        <v>7</v>
      </c>
      <c r="F622" s="93">
        <v>1</v>
      </c>
      <c r="G622" s="22"/>
      <c r="H622" s="72">
        <f>F622*G622</f>
        <v>0</v>
      </c>
    </row>
    <row r="623" spans="2:8" ht="25.5">
      <c r="D623" s="145" t="s">
        <v>98</v>
      </c>
      <c r="E623" s="161"/>
      <c r="F623" s="162"/>
      <c r="G623" s="22"/>
      <c r="H623" s="72"/>
    </row>
    <row r="624" spans="2:8">
      <c r="D624" s="145" t="s">
        <v>99</v>
      </c>
      <c r="E624" s="161"/>
      <c r="F624" s="162"/>
      <c r="G624" s="22"/>
      <c r="H624" s="72"/>
    </row>
    <row r="625" spans="2:8">
      <c r="D625" s="145" t="s">
        <v>100</v>
      </c>
      <c r="E625" s="161"/>
      <c r="F625" s="162"/>
      <c r="G625" s="22"/>
      <c r="H625" s="72"/>
    </row>
    <row r="626" spans="2:8">
      <c r="D626" s="127"/>
      <c r="E626" s="111"/>
      <c r="F626" s="93"/>
      <c r="G626" s="22"/>
      <c r="H626" s="106"/>
    </row>
    <row r="627" spans="2:8" ht="25.5">
      <c r="D627" s="127" t="s">
        <v>37</v>
      </c>
      <c r="E627" s="111"/>
      <c r="F627" s="93"/>
      <c r="G627" s="22"/>
      <c r="H627" s="106"/>
    </row>
    <row r="628" spans="2:8" ht="38.25">
      <c r="C628" s="39" t="s">
        <v>18</v>
      </c>
      <c r="D628" s="160" t="s">
        <v>1123</v>
      </c>
      <c r="E628" s="111" t="s">
        <v>3</v>
      </c>
      <c r="F628" s="93">
        <v>1</v>
      </c>
      <c r="G628" s="22"/>
      <c r="H628" s="72">
        <f>F628*G628</f>
        <v>0</v>
      </c>
    </row>
    <row r="629" spans="2:8">
      <c r="D629" s="160"/>
      <c r="E629" s="111"/>
      <c r="F629" s="93"/>
      <c r="G629" s="22"/>
      <c r="H629" s="106"/>
    </row>
    <row r="630" spans="2:8" ht="63.75">
      <c r="C630" s="39" t="s">
        <v>58</v>
      </c>
      <c r="D630" s="126" t="s">
        <v>131</v>
      </c>
      <c r="E630" s="111" t="s">
        <v>3</v>
      </c>
      <c r="F630" s="93">
        <v>1</v>
      </c>
      <c r="G630" s="22"/>
      <c r="H630" s="72">
        <f>F630*G630</f>
        <v>0</v>
      </c>
    </row>
    <row r="631" spans="2:8">
      <c r="D631" s="160"/>
      <c r="E631" s="111"/>
      <c r="F631" s="93"/>
      <c r="G631" s="22"/>
      <c r="H631" s="106"/>
    </row>
    <row r="632" spans="2:8" ht="63.75">
      <c r="D632" s="166" t="s">
        <v>550</v>
      </c>
      <c r="E632" s="111"/>
      <c r="F632" s="93"/>
      <c r="G632" s="22"/>
      <c r="H632" s="106"/>
    </row>
    <row r="633" spans="2:8">
      <c r="D633" s="160"/>
      <c r="E633" s="111"/>
      <c r="F633" s="93"/>
      <c r="G633" s="22"/>
      <c r="H633" s="106"/>
    </row>
    <row r="634" spans="2:8">
      <c r="C634" s="39" t="s">
        <v>59</v>
      </c>
      <c r="D634" s="160" t="s">
        <v>38</v>
      </c>
      <c r="E634" s="111" t="s">
        <v>7</v>
      </c>
      <c r="F634" s="93">
        <v>1</v>
      </c>
      <c r="G634" s="22"/>
      <c r="H634" s="72">
        <f>F634*G634</f>
        <v>0</v>
      </c>
    </row>
    <row r="635" spans="2:8">
      <c r="D635" s="160" t="s">
        <v>101</v>
      </c>
      <c r="E635" s="111"/>
      <c r="F635" s="93"/>
      <c r="G635" s="22"/>
      <c r="H635" s="106"/>
    </row>
    <row r="636" spans="2:8" ht="13.5" thickBot="1">
      <c r="D636" s="163" t="s">
        <v>548</v>
      </c>
      <c r="E636" s="164"/>
      <c r="F636" s="165"/>
      <c r="G636" s="3">
        <f>SUM(H622:H634)</f>
        <v>0</v>
      </c>
    </row>
    <row r="637" spans="2:8" ht="13.5" thickTop="1">
      <c r="D637" s="50"/>
      <c r="E637" s="167"/>
      <c r="F637" s="168"/>
      <c r="G637" s="4"/>
      <c r="H637" s="107"/>
    </row>
    <row r="638" spans="2:8">
      <c r="B638" s="39">
        <f>+B621+1</f>
        <v>3</v>
      </c>
      <c r="D638" s="104" t="s">
        <v>532</v>
      </c>
      <c r="E638" s="105"/>
      <c r="F638" s="105"/>
      <c r="G638" s="22"/>
      <c r="H638" s="107"/>
    </row>
    <row r="639" spans="2:8" ht="25.5">
      <c r="C639" s="39" t="s">
        <v>17</v>
      </c>
      <c r="D639" s="160" t="s">
        <v>180</v>
      </c>
      <c r="E639" s="111" t="s">
        <v>7</v>
      </c>
      <c r="F639" s="93">
        <v>1</v>
      </c>
      <c r="G639" s="22"/>
      <c r="H639" s="72">
        <f>F639*G639</f>
        <v>0</v>
      </c>
    </row>
    <row r="640" spans="2:8" ht="25.5">
      <c r="D640" s="145" t="s">
        <v>98</v>
      </c>
      <c r="E640" s="111"/>
      <c r="F640" s="93"/>
      <c r="G640" s="22"/>
      <c r="H640" s="106"/>
    </row>
    <row r="641" spans="3:8">
      <c r="D641" s="145" t="s">
        <v>99</v>
      </c>
      <c r="E641" s="111"/>
      <c r="F641" s="93"/>
      <c r="G641" s="22"/>
      <c r="H641" s="106"/>
    </row>
    <row r="642" spans="3:8">
      <c r="D642" s="145" t="s">
        <v>100</v>
      </c>
      <c r="E642" s="111"/>
      <c r="F642" s="93"/>
      <c r="G642" s="22"/>
      <c r="H642" s="106"/>
    </row>
    <row r="643" spans="3:8">
      <c r="D643" s="127"/>
      <c r="E643" s="111"/>
      <c r="F643" s="93"/>
      <c r="G643" s="22"/>
      <c r="H643" s="106"/>
    </row>
    <row r="644" spans="3:8" ht="25.5">
      <c r="D644" s="127" t="s">
        <v>37</v>
      </c>
      <c r="E644" s="111"/>
      <c r="F644" s="93"/>
      <c r="G644" s="22"/>
      <c r="H644" s="106"/>
    </row>
    <row r="645" spans="3:8" ht="25.5">
      <c r="C645" s="39" t="s">
        <v>18</v>
      </c>
      <c r="D645" s="160" t="s">
        <v>76</v>
      </c>
      <c r="E645" s="111" t="s">
        <v>3</v>
      </c>
      <c r="F645" s="93">
        <v>1</v>
      </c>
      <c r="G645" s="22"/>
      <c r="H645" s="72">
        <f>F645*G645</f>
        <v>0</v>
      </c>
    </row>
    <row r="646" spans="3:8">
      <c r="D646" s="160"/>
      <c r="E646" s="111"/>
      <c r="F646" s="93"/>
      <c r="G646" s="22"/>
      <c r="H646" s="106"/>
    </row>
    <row r="647" spans="3:8" ht="76.5">
      <c r="C647" s="39" t="s">
        <v>58</v>
      </c>
      <c r="D647" s="169" t="s">
        <v>336</v>
      </c>
      <c r="E647" s="170" t="s">
        <v>3</v>
      </c>
      <c r="F647" s="93">
        <v>1</v>
      </c>
      <c r="G647" s="294"/>
      <c r="H647" s="72">
        <f>F647*G647</f>
        <v>0</v>
      </c>
    </row>
    <row r="648" spans="3:8">
      <c r="D648" s="160"/>
      <c r="E648" s="111"/>
      <c r="F648" s="93"/>
      <c r="G648" s="22"/>
      <c r="H648" s="106"/>
    </row>
    <row r="649" spans="3:8" ht="25.5">
      <c r="C649" s="39" t="s">
        <v>59</v>
      </c>
      <c r="D649" s="160" t="s">
        <v>118</v>
      </c>
      <c r="E649" s="111" t="s">
        <v>3</v>
      </c>
      <c r="F649" s="93">
        <v>1</v>
      </c>
      <c r="G649" s="22"/>
      <c r="H649" s="72">
        <f>F649*G649</f>
        <v>0</v>
      </c>
    </row>
    <row r="650" spans="3:8">
      <c r="D650" s="160"/>
      <c r="E650" s="111"/>
      <c r="F650" s="93"/>
      <c r="G650" s="22"/>
      <c r="H650" s="106"/>
    </row>
    <row r="651" spans="3:8">
      <c r="C651" s="39" t="s">
        <v>64</v>
      </c>
      <c r="D651" s="160" t="s">
        <v>527</v>
      </c>
      <c r="E651" s="111" t="s">
        <v>3</v>
      </c>
      <c r="F651" s="93">
        <v>1</v>
      </c>
      <c r="G651" s="22"/>
      <c r="H651" s="72">
        <f>F651*G651</f>
        <v>0</v>
      </c>
    </row>
    <row r="652" spans="3:8">
      <c r="D652" s="160"/>
      <c r="E652" s="111"/>
      <c r="F652" s="93"/>
      <c r="G652" s="22"/>
      <c r="H652" s="106"/>
    </row>
    <row r="653" spans="3:8">
      <c r="C653" s="39" t="s">
        <v>65</v>
      </c>
      <c r="D653" s="160" t="s">
        <v>526</v>
      </c>
      <c r="E653" s="111" t="s">
        <v>3</v>
      </c>
      <c r="F653" s="93">
        <v>4</v>
      </c>
      <c r="G653" s="22"/>
      <c r="H653" s="72">
        <f>F653*G653</f>
        <v>0</v>
      </c>
    </row>
    <row r="654" spans="3:8">
      <c r="D654" s="160"/>
      <c r="E654" s="111"/>
      <c r="F654" s="93"/>
      <c r="G654" s="22"/>
      <c r="H654" s="106"/>
    </row>
    <row r="655" spans="3:8">
      <c r="C655" s="39" t="s">
        <v>66</v>
      </c>
      <c r="D655" s="160" t="s">
        <v>530</v>
      </c>
      <c r="E655" s="111" t="s">
        <v>3</v>
      </c>
      <c r="F655" s="93">
        <v>1</v>
      </c>
      <c r="G655" s="22"/>
      <c r="H655" s="72">
        <f>F655*G655</f>
        <v>0</v>
      </c>
    </row>
    <row r="656" spans="3:8">
      <c r="D656" s="160"/>
      <c r="E656" s="111"/>
      <c r="F656" s="93"/>
      <c r="G656" s="22"/>
      <c r="H656" s="106"/>
    </row>
    <row r="657" spans="1:8">
      <c r="C657" s="39" t="s">
        <v>67</v>
      </c>
      <c r="D657" s="160" t="s">
        <v>528</v>
      </c>
      <c r="E657" s="111" t="s">
        <v>3</v>
      </c>
      <c r="F657" s="93">
        <v>7</v>
      </c>
      <c r="G657" s="22"/>
      <c r="H657" s="72">
        <f>F657*G657</f>
        <v>0</v>
      </c>
    </row>
    <row r="658" spans="1:8">
      <c r="D658" s="160"/>
      <c r="E658" s="111"/>
      <c r="F658" s="93"/>
      <c r="G658" s="22"/>
      <c r="H658" s="106"/>
    </row>
    <row r="659" spans="1:8">
      <c r="C659" s="39" t="s">
        <v>68</v>
      </c>
      <c r="D659" s="160" t="s">
        <v>531</v>
      </c>
      <c r="E659" s="111" t="s">
        <v>3</v>
      </c>
      <c r="F659" s="93">
        <v>1</v>
      </c>
      <c r="G659" s="22"/>
      <c r="H659" s="72">
        <f>F659*G659</f>
        <v>0</v>
      </c>
    </row>
    <row r="660" spans="1:8">
      <c r="D660" s="160"/>
      <c r="E660" s="111"/>
      <c r="F660" s="93"/>
      <c r="G660" s="22"/>
      <c r="H660" s="106"/>
    </row>
    <row r="661" spans="1:8">
      <c r="C661" s="39" t="s">
        <v>69</v>
      </c>
      <c r="D661" s="160" t="s">
        <v>529</v>
      </c>
      <c r="E661" s="111" t="s">
        <v>3</v>
      </c>
      <c r="F661" s="93">
        <v>8</v>
      </c>
      <c r="G661" s="22"/>
      <c r="H661" s="72">
        <f>F661*G661</f>
        <v>0</v>
      </c>
    </row>
    <row r="662" spans="1:8">
      <c r="D662" s="160"/>
      <c r="E662" s="111"/>
      <c r="F662" s="93"/>
      <c r="G662" s="22"/>
      <c r="H662" s="106"/>
    </row>
    <row r="663" spans="1:8" ht="25.5">
      <c r="C663" s="39" t="s">
        <v>70</v>
      </c>
      <c r="D663" s="145" t="s">
        <v>163</v>
      </c>
      <c r="E663" s="111" t="s">
        <v>3</v>
      </c>
      <c r="F663" s="93">
        <v>1</v>
      </c>
      <c r="G663" s="22"/>
      <c r="H663" s="72">
        <f>F663*G663</f>
        <v>0</v>
      </c>
    </row>
    <row r="664" spans="1:8">
      <c r="A664" s="38"/>
      <c r="D664" s="160"/>
      <c r="E664" s="111"/>
      <c r="F664" s="93"/>
      <c r="G664" s="22"/>
      <c r="H664" s="106"/>
    </row>
    <row r="665" spans="1:8" ht="25.5">
      <c r="A665" s="38"/>
      <c r="C665" s="39" t="s">
        <v>71</v>
      </c>
      <c r="D665" s="160" t="s">
        <v>164</v>
      </c>
      <c r="E665" s="111" t="s">
        <v>3</v>
      </c>
      <c r="F665" s="93">
        <v>1</v>
      </c>
      <c r="G665" s="22"/>
      <c r="H665" s="72">
        <f>F665*G665</f>
        <v>0</v>
      </c>
    </row>
    <row r="666" spans="1:8">
      <c r="D666" s="160"/>
      <c r="E666" s="111"/>
      <c r="F666" s="93"/>
      <c r="G666" s="22"/>
      <c r="H666" s="106"/>
    </row>
    <row r="667" spans="1:8">
      <c r="C667" s="39" t="s">
        <v>20</v>
      </c>
      <c r="D667" s="160" t="s">
        <v>38</v>
      </c>
      <c r="E667" s="111" t="s">
        <v>7</v>
      </c>
      <c r="F667" s="93">
        <v>1</v>
      </c>
      <c r="G667" s="22"/>
      <c r="H667" s="72">
        <f>F667*G667</f>
        <v>0</v>
      </c>
    </row>
    <row r="668" spans="1:8">
      <c r="D668" s="160"/>
      <c r="E668" s="111"/>
      <c r="F668" s="93"/>
      <c r="G668" s="22"/>
      <c r="H668" s="106"/>
    </row>
    <row r="669" spans="1:8" ht="13.5" thickBot="1">
      <c r="D669" s="163" t="s">
        <v>533</v>
      </c>
      <c r="E669" s="164"/>
      <c r="F669" s="165"/>
      <c r="G669" s="3">
        <f>SUM(H639:H667)</f>
        <v>0</v>
      </c>
    </row>
    <row r="670" spans="1:8" ht="13.5" thickTop="1">
      <c r="D670" s="50"/>
      <c r="E670" s="167"/>
      <c r="F670" s="168"/>
      <c r="G670" s="4"/>
      <c r="H670" s="107"/>
    </row>
    <row r="671" spans="1:8">
      <c r="B671" s="39">
        <f>+B638+1</f>
        <v>4</v>
      </c>
      <c r="D671" s="104" t="s">
        <v>525</v>
      </c>
      <c r="E671" s="105"/>
      <c r="F671" s="105"/>
      <c r="G671" s="22"/>
      <c r="H671" s="107"/>
    </row>
    <row r="672" spans="1:8" ht="25.5">
      <c r="C672" s="39" t="s">
        <v>17</v>
      </c>
      <c r="D672" s="160" t="s">
        <v>180</v>
      </c>
      <c r="E672" s="111" t="s">
        <v>7</v>
      </c>
      <c r="F672" s="93">
        <v>1</v>
      </c>
      <c r="G672" s="22"/>
      <c r="H672" s="72">
        <f>F672*G672</f>
        <v>0</v>
      </c>
    </row>
    <row r="673" spans="3:8" ht="25.5">
      <c r="D673" s="145" t="s">
        <v>98</v>
      </c>
      <c r="E673" s="111"/>
      <c r="F673" s="93"/>
      <c r="G673" s="22"/>
      <c r="H673" s="106"/>
    </row>
    <row r="674" spans="3:8">
      <c r="D674" s="145" t="s">
        <v>99</v>
      </c>
      <c r="E674" s="111"/>
      <c r="F674" s="93"/>
      <c r="G674" s="22"/>
      <c r="H674" s="106"/>
    </row>
    <row r="675" spans="3:8">
      <c r="D675" s="145" t="s">
        <v>100</v>
      </c>
      <c r="E675" s="111"/>
      <c r="F675" s="93"/>
      <c r="G675" s="22"/>
      <c r="H675" s="106"/>
    </row>
    <row r="676" spans="3:8">
      <c r="D676" s="127"/>
      <c r="E676" s="111"/>
      <c r="F676" s="93"/>
      <c r="G676" s="22"/>
      <c r="H676" s="106"/>
    </row>
    <row r="677" spans="3:8" ht="25.5">
      <c r="D677" s="127" t="s">
        <v>37</v>
      </c>
      <c r="E677" s="111"/>
      <c r="F677" s="93"/>
      <c r="G677" s="22"/>
      <c r="H677" s="106"/>
    </row>
    <row r="678" spans="3:8" ht="25.5">
      <c r="C678" s="39" t="s">
        <v>18</v>
      </c>
      <c r="D678" s="160" t="s">
        <v>76</v>
      </c>
      <c r="E678" s="111" t="s">
        <v>3</v>
      </c>
      <c r="F678" s="93">
        <v>1</v>
      </c>
      <c r="G678" s="22"/>
      <c r="H678" s="72">
        <f>F678*G678</f>
        <v>0</v>
      </c>
    </row>
    <row r="679" spans="3:8">
      <c r="D679" s="160"/>
      <c r="E679" s="111"/>
      <c r="F679" s="93"/>
      <c r="G679" s="22"/>
      <c r="H679" s="106"/>
    </row>
    <row r="680" spans="3:8" ht="76.5">
      <c r="C680" s="39" t="s">
        <v>58</v>
      </c>
      <c r="D680" s="169" t="s">
        <v>336</v>
      </c>
      <c r="E680" s="170" t="s">
        <v>3</v>
      </c>
      <c r="F680" s="93">
        <v>1</v>
      </c>
      <c r="G680" s="294"/>
      <c r="H680" s="72">
        <f>F680*G680</f>
        <v>0</v>
      </c>
    </row>
    <row r="681" spans="3:8">
      <c r="D681" s="160"/>
      <c r="E681" s="111"/>
      <c r="F681" s="93"/>
      <c r="G681" s="22"/>
      <c r="H681" s="106"/>
    </row>
    <row r="682" spans="3:8" ht="25.5">
      <c r="C682" s="39" t="s">
        <v>59</v>
      </c>
      <c r="D682" s="160" t="s">
        <v>118</v>
      </c>
      <c r="E682" s="111" t="s">
        <v>3</v>
      </c>
      <c r="F682" s="93">
        <v>1</v>
      </c>
      <c r="G682" s="22"/>
      <c r="H682" s="72">
        <f>F682*G682</f>
        <v>0</v>
      </c>
    </row>
    <row r="683" spans="3:8">
      <c r="D683" s="160"/>
      <c r="E683" s="111"/>
      <c r="F683" s="93"/>
      <c r="G683" s="22"/>
      <c r="H683" s="106"/>
    </row>
    <row r="684" spans="3:8">
      <c r="C684" s="39" t="s">
        <v>64</v>
      </c>
      <c r="D684" s="160" t="s">
        <v>526</v>
      </c>
      <c r="E684" s="111" t="s">
        <v>3</v>
      </c>
      <c r="F684" s="93">
        <v>8</v>
      </c>
      <c r="G684" s="22"/>
      <c r="H684" s="72">
        <f>F684*G684</f>
        <v>0</v>
      </c>
    </row>
    <row r="685" spans="3:8">
      <c r="D685" s="160"/>
      <c r="E685" s="111"/>
      <c r="F685" s="93"/>
      <c r="G685" s="22"/>
      <c r="H685" s="106"/>
    </row>
    <row r="686" spans="3:8">
      <c r="C686" s="39" t="s">
        <v>65</v>
      </c>
      <c r="D686" s="160" t="s">
        <v>530</v>
      </c>
      <c r="E686" s="111" t="s">
        <v>3</v>
      </c>
      <c r="F686" s="93">
        <v>2</v>
      </c>
      <c r="G686" s="22"/>
      <c r="H686" s="72">
        <f>F686*G686</f>
        <v>0</v>
      </c>
    </row>
    <row r="687" spans="3:8">
      <c r="D687" s="160"/>
      <c r="E687" s="111"/>
      <c r="F687" s="93"/>
      <c r="G687" s="22"/>
      <c r="H687" s="106"/>
    </row>
    <row r="688" spans="3:8">
      <c r="C688" s="39" t="s">
        <v>66</v>
      </c>
      <c r="D688" s="160" t="s">
        <v>527</v>
      </c>
      <c r="E688" s="111" t="s">
        <v>3</v>
      </c>
      <c r="F688" s="93">
        <v>1</v>
      </c>
      <c r="G688" s="22"/>
      <c r="H688" s="72">
        <f>F688*G688</f>
        <v>0</v>
      </c>
    </row>
    <row r="689" spans="3:8">
      <c r="D689" s="160"/>
      <c r="E689" s="111"/>
      <c r="F689" s="93"/>
      <c r="G689" s="22"/>
      <c r="H689" s="106"/>
    </row>
    <row r="690" spans="3:8">
      <c r="C690" s="39" t="s">
        <v>67</v>
      </c>
      <c r="D690" s="160" t="s">
        <v>528</v>
      </c>
      <c r="E690" s="111" t="s">
        <v>3</v>
      </c>
      <c r="F690" s="93">
        <v>36</v>
      </c>
      <c r="G690" s="22"/>
      <c r="H690" s="72">
        <f>F690*G690</f>
        <v>0</v>
      </c>
    </row>
    <row r="691" spans="3:8">
      <c r="D691" s="160"/>
      <c r="E691" s="111"/>
      <c r="F691" s="93"/>
      <c r="G691" s="22"/>
      <c r="H691" s="106"/>
    </row>
    <row r="692" spans="3:8">
      <c r="C692" s="39" t="s">
        <v>68</v>
      </c>
      <c r="D692" s="160" t="s">
        <v>531</v>
      </c>
      <c r="E692" s="111" t="s">
        <v>3</v>
      </c>
      <c r="F692" s="93">
        <v>13</v>
      </c>
      <c r="G692" s="22"/>
      <c r="H692" s="72">
        <f>F692*G692</f>
        <v>0</v>
      </c>
    </row>
    <row r="693" spans="3:8">
      <c r="D693" s="160"/>
      <c r="E693" s="111"/>
      <c r="F693" s="93"/>
      <c r="G693" s="22"/>
      <c r="H693" s="106"/>
    </row>
    <row r="694" spans="3:8">
      <c r="C694" s="39" t="s">
        <v>69</v>
      </c>
      <c r="D694" s="160" t="s">
        <v>529</v>
      </c>
      <c r="E694" s="111" t="s">
        <v>3</v>
      </c>
      <c r="F694" s="93">
        <v>19</v>
      </c>
      <c r="G694" s="22"/>
      <c r="H694" s="72">
        <f>F694*G694</f>
        <v>0</v>
      </c>
    </row>
    <row r="695" spans="3:8">
      <c r="D695" s="160"/>
      <c r="E695" s="111"/>
      <c r="F695" s="93"/>
      <c r="G695" s="22"/>
      <c r="H695" s="72"/>
    </row>
    <row r="696" spans="3:8" ht="38.25">
      <c r="C696" s="39" t="s">
        <v>70</v>
      </c>
      <c r="D696" s="160" t="s">
        <v>1124</v>
      </c>
      <c r="E696" s="111" t="s">
        <v>3</v>
      </c>
      <c r="F696" s="93">
        <v>1</v>
      </c>
      <c r="G696" s="22"/>
      <c r="H696" s="72">
        <f>F696*G696</f>
        <v>0</v>
      </c>
    </row>
    <row r="697" spans="3:8">
      <c r="D697" s="160"/>
      <c r="E697" s="111"/>
      <c r="F697" s="93"/>
      <c r="G697" s="22"/>
      <c r="H697" s="72"/>
    </row>
    <row r="698" spans="3:8" ht="38.25">
      <c r="C698" s="39" t="s">
        <v>71</v>
      </c>
      <c r="D698" s="160" t="s">
        <v>1125</v>
      </c>
      <c r="E698" s="111" t="s">
        <v>3</v>
      </c>
      <c r="F698" s="93">
        <v>1</v>
      </c>
      <c r="G698" s="22"/>
      <c r="H698" s="72">
        <f>F698*G698</f>
        <v>0</v>
      </c>
    </row>
    <row r="699" spans="3:8">
      <c r="D699" s="160"/>
      <c r="E699" s="111"/>
      <c r="F699" s="93"/>
      <c r="G699" s="22"/>
      <c r="H699" s="72"/>
    </row>
    <row r="700" spans="3:8" ht="25.5">
      <c r="C700" s="39" t="s">
        <v>20</v>
      </c>
      <c r="D700" s="160" t="s">
        <v>1126</v>
      </c>
      <c r="E700" s="111" t="s">
        <v>3</v>
      </c>
      <c r="F700" s="93">
        <v>2</v>
      </c>
      <c r="G700" s="22"/>
      <c r="H700" s="72">
        <f>F700*G700</f>
        <v>0</v>
      </c>
    </row>
    <row r="701" spans="3:8">
      <c r="D701" s="160"/>
      <c r="E701" s="111"/>
      <c r="F701" s="93"/>
      <c r="G701" s="22"/>
      <c r="H701" s="72"/>
    </row>
    <row r="702" spans="3:8" ht="38.25">
      <c r="C702" s="39" t="s">
        <v>116</v>
      </c>
      <c r="D702" s="160" t="s">
        <v>1127</v>
      </c>
      <c r="E702" s="111" t="s">
        <v>3</v>
      </c>
      <c r="F702" s="93">
        <v>1</v>
      </c>
      <c r="G702" s="22"/>
      <c r="H702" s="72">
        <f>F702*G702</f>
        <v>0</v>
      </c>
    </row>
    <row r="703" spans="3:8">
      <c r="D703" s="160"/>
      <c r="E703" s="111"/>
      <c r="F703" s="93"/>
      <c r="G703" s="22"/>
      <c r="H703" s="72"/>
    </row>
    <row r="704" spans="3:8" ht="102">
      <c r="C704" s="39" t="s">
        <v>117</v>
      </c>
      <c r="D704" s="160" t="s">
        <v>610</v>
      </c>
      <c r="E704" s="111" t="s">
        <v>7</v>
      </c>
      <c r="F704" s="93">
        <v>1</v>
      </c>
      <c r="G704" s="22"/>
      <c r="H704" s="72">
        <f>F704*G704</f>
        <v>0</v>
      </c>
    </row>
    <row r="706" spans="1:8" ht="38.25">
      <c r="C706" s="39" t="s">
        <v>122</v>
      </c>
      <c r="D706" s="145" t="s">
        <v>1156</v>
      </c>
      <c r="E706" s="111" t="s">
        <v>3</v>
      </c>
      <c r="F706" s="93">
        <v>12</v>
      </c>
      <c r="G706" s="22"/>
      <c r="H706" s="72">
        <f>F706*G706</f>
        <v>0</v>
      </c>
    </row>
    <row r="707" spans="1:8">
      <c r="D707" s="160"/>
      <c r="E707" s="111"/>
      <c r="F707" s="93"/>
      <c r="G707" s="22"/>
      <c r="H707" s="72"/>
    </row>
    <row r="708" spans="1:8" ht="51.75" customHeight="1">
      <c r="C708" s="39" t="s">
        <v>123</v>
      </c>
      <c r="D708" s="145" t="s">
        <v>1157</v>
      </c>
      <c r="E708" s="111" t="s">
        <v>3</v>
      </c>
      <c r="F708" s="93">
        <v>1</v>
      </c>
      <c r="G708" s="22"/>
      <c r="H708" s="72">
        <f>F708*G708</f>
        <v>0</v>
      </c>
    </row>
    <row r="709" spans="1:8">
      <c r="A709" s="38"/>
      <c r="D709" s="160"/>
      <c r="E709" s="111"/>
      <c r="F709" s="93"/>
      <c r="G709" s="22"/>
      <c r="H709" s="106"/>
    </row>
    <row r="710" spans="1:8" ht="28.5" customHeight="1">
      <c r="A710" s="38"/>
      <c r="C710" s="39" t="s">
        <v>124</v>
      </c>
      <c r="D710" s="145" t="s">
        <v>163</v>
      </c>
      <c r="E710" s="111" t="s">
        <v>3</v>
      </c>
      <c r="F710" s="93">
        <v>1</v>
      </c>
      <c r="G710" s="22"/>
      <c r="H710" s="72">
        <f>F710*G710</f>
        <v>0</v>
      </c>
    </row>
    <row r="711" spans="1:8">
      <c r="D711" s="160"/>
      <c r="E711" s="111"/>
      <c r="F711" s="93"/>
      <c r="G711" s="22"/>
      <c r="H711" s="106"/>
    </row>
    <row r="712" spans="1:8" ht="25.5">
      <c r="C712" s="39" t="s">
        <v>125</v>
      </c>
      <c r="D712" s="160" t="s">
        <v>164</v>
      </c>
      <c r="E712" s="111" t="s">
        <v>3</v>
      </c>
      <c r="F712" s="93">
        <v>1</v>
      </c>
      <c r="G712" s="22"/>
      <c r="H712" s="72">
        <f>F712*G712</f>
        <v>0</v>
      </c>
    </row>
    <row r="713" spans="1:8">
      <c r="D713" s="160"/>
      <c r="E713" s="111"/>
      <c r="F713" s="93"/>
      <c r="G713" s="22"/>
      <c r="H713" s="106"/>
    </row>
    <row r="714" spans="1:8">
      <c r="C714" s="39" t="s">
        <v>127</v>
      </c>
      <c r="D714" s="160" t="s">
        <v>38</v>
      </c>
      <c r="E714" s="111" t="s">
        <v>7</v>
      </c>
      <c r="F714" s="93">
        <v>1</v>
      </c>
      <c r="G714" s="22"/>
      <c r="H714" s="72">
        <f>F714*G714</f>
        <v>0</v>
      </c>
    </row>
    <row r="715" spans="1:8">
      <c r="D715" s="160"/>
      <c r="E715" s="111"/>
      <c r="F715" s="93"/>
      <c r="G715" s="22"/>
      <c r="H715" s="106"/>
    </row>
    <row r="716" spans="1:8" ht="13.5" thickBot="1">
      <c r="D716" s="163" t="s">
        <v>534</v>
      </c>
      <c r="E716" s="164"/>
      <c r="F716" s="165"/>
      <c r="G716" s="3">
        <f>SUM(H672:H714)</f>
        <v>0</v>
      </c>
    </row>
    <row r="717" spans="1:8" ht="13.5" thickTop="1">
      <c r="D717" s="171"/>
      <c r="E717" s="172"/>
      <c r="F717" s="173"/>
      <c r="G717" s="5"/>
    </row>
    <row r="718" spans="1:8">
      <c r="B718" s="39">
        <f>+B671+1</f>
        <v>5</v>
      </c>
      <c r="D718" s="104" t="s">
        <v>551</v>
      </c>
      <c r="E718" s="105"/>
      <c r="F718" s="105"/>
      <c r="G718" s="22"/>
      <c r="H718" s="107"/>
    </row>
    <row r="719" spans="1:8" ht="25.5">
      <c r="C719" s="39" t="s">
        <v>17</v>
      </c>
      <c r="D719" s="160" t="s">
        <v>552</v>
      </c>
      <c r="E719" s="111" t="s">
        <v>7</v>
      </c>
      <c r="F719" s="93">
        <v>1</v>
      </c>
      <c r="G719" s="22"/>
      <c r="H719" s="72">
        <f>F719*G719</f>
        <v>0</v>
      </c>
    </row>
    <row r="720" spans="1:8" ht="25.5">
      <c r="D720" s="145" t="s">
        <v>98</v>
      </c>
      <c r="E720" s="111"/>
      <c r="F720" s="93"/>
      <c r="G720" s="22"/>
      <c r="H720" s="106"/>
    </row>
    <row r="721" spans="3:8">
      <c r="D721" s="145" t="s">
        <v>99</v>
      </c>
      <c r="E721" s="111"/>
      <c r="F721" s="93"/>
      <c r="G721" s="22"/>
      <c r="H721" s="106"/>
    </row>
    <row r="722" spans="3:8">
      <c r="D722" s="145" t="s">
        <v>100</v>
      </c>
      <c r="E722" s="111"/>
      <c r="F722" s="93"/>
      <c r="G722" s="22"/>
      <c r="H722" s="106"/>
    </row>
    <row r="723" spans="3:8">
      <c r="D723" s="127"/>
      <c r="E723" s="111"/>
      <c r="F723" s="93"/>
      <c r="G723" s="22"/>
      <c r="H723" s="106"/>
    </row>
    <row r="724" spans="3:8" ht="25.5">
      <c r="D724" s="127" t="s">
        <v>37</v>
      </c>
      <c r="E724" s="111"/>
      <c r="F724" s="93"/>
      <c r="G724" s="22"/>
      <c r="H724" s="106"/>
    </row>
    <row r="725" spans="3:8">
      <c r="C725" s="39" t="s">
        <v>18</v>
      </c>
      <c r="D725" s="160" t="s">
        <v>535</v>
      </c>
      <c r="E725" s="111" t="s">
        <v>3</v>
      </c>
      <c r="F725" s="93">
        <v>1</v>
      </c>
      <c r="G725" s="22"/>
      <c r="H725" s="72">
        <f>F725*G725</f>
        <v>0</v>
      </c>
    </row>
    <row r="726" spans="3:8">
      <c r="D726" s="160"/>
      <c r="E726" s="111"/>
      <c r="F726" s="93"/>
      <c r="G726" s="22"/>
      <c r="H726" s="106"/>
    </row>
    <row r="727" spans="3:8" ht="25.5">
      <c r="C727" s="39" t="s">
        <v>58</v>
      </c>
      <c r="D727" s="160" t="s">
        <v>559</v>
      </c>
      <c r="E727" s="111" t="s">
        <v>3</v>
      </c>
      <c r="F727" s="93">
        <v>1</v>
      </c>
      <c r="G727" s="22"/>
      <c r="H727" s="72">
        <f>F727*G727</f>
        <v>0</v>
      </c>
    </row>
    <row r="728" spans="3:8">
      <c r="D728" s="160"/>
      <c r="E728" s="111"/>
      <c r="F728" s="93"/>
      <c r="G728" s="22"/>
      <c r="H728" s="106"/>
    </row>
    <row r="729" spans="3:8" ht="25.5">
      <c r="C729" s="39" t="s">
        <v>59</v>
      </c>
      <c r="D729" s="160" t="s">
        <v>574</v>
      </c>
      <c r="E729" s="111" t="s">
        <v>3</v>
      </c>
      <c r="F729" s="93">
        <v>13</v>
      </c>
      <c r="G729" s="28"/>
      <c r="H729" s="72">
        <f>F729*G729</f>
        <v>0</v>
      </c>
    </row>
    <row r="730" spans="3:8">
      <c r="D730" s="160"/>
      <c r="E730" s="111"/>
      <c r="F730" s="93"/>
      <c r="G730" s="22"/>
      <c r="H730" s="106"/>
    </row>
    <row r="731" spans="3:8">
      <c r="C731" s="39" t="s">
        <v>64</v>
      </c>
      <c r="D731" s="160" t="s">
        <v>545</v>
      </c>
      <c r="E731" s="111" t="s">
        <v>3</v>
      </c>
      <c r="F731" s="93">
        <v>3</v>
      </c>
      <c r="G731" s="22"/>
      <c r="H731" s="72">
        <f>F731*G731</f>
        <v>0</v>
      </c>
    </row>
    <row r="732" spans="3:8">
      <c r="D732" s="160"/>
      <c r="E732" s="111"/>
      <c r="F732" s="93"/>
      <c r="G732" s="22"/>
      <c r="H732" s="106"/>
    </row>
    <row r="733" spans="3:8">
      <c r="C733" s="39" t="s">
        <v>65</v>
      </c>
      <c r="D733" s="160" t="s">
        <v>531</v>
      </c>
      <c r="E733" s="111" t="s">
        <v>3</v>
      </c>
      <c r="F733" s="93">
        <v>1</v>
      </c>
      <c r="G733" s="22"/>
      <c r="H733" s="72">
        <f>F733*G733</f>
        <v>0</v>
      </c>
    </row>
    <row r="734" spans="3:8">
      <c r="D734" s="160"/>
      <c r="E734" s="111"/>
      <c r="F734" s="93"/>
      <c r="G734" s="22"/>
      <c r="H734" s="106"/>
    </row>
    <row r="735" spans="3:8">
      <c r="C735" s="39" t="s">
        <v>66</v>
      </c>
      <c r="D735" s="160" t="s">
        <v>544</v>
      </c>
      <c r="E735" s="111" t="s">
        <v>3</v>
      </c>
      <c r="F735" s="93">
        <v>3</v>
      </c>
      <c r="G735" s="22"/>
      <c r="H735" s="72">
        <f>F735*G735</f>
        <v>0</v>
      </c>
    </row>
    <row r="736" spans="3:8">
      <c r="E736" s="38"/>
      <c r="F736" s="38"/>
      <c r="G736" s="291"/>
      <c r="H736" s="38"/>
    </row>
    <row r="737" spans="3:9" ht="25.5">
      <c r="C737" s="39" t="s">
        <v>67</v>
      </c>
      <c r="D737" s="160" t="s">
        <v>164</v>
      </c>
      <c r="E737" s="111" t="s">
        <v>3</v>
      </c>
      <c r="F737" s="93">
        <v>1</v>
      </c>
      <c r="G737" s="22"/>
      <c r="H737" s="72">
        <f>F737*G737</f>
        <v>0</v>
      </c>
    </row>
    <row r="738" spans="3:9">
      <c r="D738" s="160"/>
      <c r="E738" s="111"/>
      <c r="F738" s="93"/>
      <c r="G738" s="22"/>
      <c r="H738" s="106"/>
    </row>
    <row r="739" spans="3:9" ht="25.5">
      <c r="C739" s="39" t="s">
        <v>68</v>
      </c>
      <c r="D739" s="160" t="s">
        <v>132</v>
      </c>
      <c r="E739" s="111" t="s">
        <v>3</v>
      </c>
      <c r="F739" s="93">
        <v>1</v>
      </c>
      <c r="G739" s="22"/>
      <c r="H739" s="72">
        <f>F739*G739</f>
        <v>0</v>
      </c>
    </row>
    <row r="740" spans="3:9">
      <c r="D740" s="160"/>
      <c r="E740" s="111"/>
      <c r="F740" s="93"/>
      <c r="G740" s="22"/>
      <c r="H740" s="106"/>
    </row>
    <row r="741" spans="3:9" ht="38.25">
      <c r="C741" s="39" t="s">
        <v>69</v>
      </c>
      <c r="D741" s="160" t="s">
        <v>1128</v>
      </c>
      <c r="E741" s="111" t="s">
        <v>3</v>
      </c>
      <c r="F741" s="93">
        <v>1</v>
      </c>
      <c r="G741" s="28"/>
      <c r="H741" s="72">
        <f>F741*G741</f>
        <v>0</v>
      </c>
    </row>
    <row r="742" spans="3:9">
      <c r="D742" s="160"/>
      <c r="E742" s="111"/>
      <c r="F742" s="93"/>
      <c r="G742" s="22"/>
      <c r="H742" s="106"/>
    </row>
    <row r="743" spans="3:9" ht="25.5">
      <c r="C743" s="39" t="s">
        <v>70</v>
      </c>
      <c r="D743" s="160" t="s">
        <v>1129</v>
      </c>
      <c r="E743" s="111" t="s">
        <v>3</v>
      </c>
      <c r="F743" s="93">
        <v>1</v>
      </c>
      <c r="G743" s="28"/>
      <c r="H743" s="72">
        <f>F743*G743</f>
        <v>0</v>
      </c>
    </row>
    <row r="744" spans="3:9">
      <c r="D744" s="160"/>
      <c r="E744" s="111"/>
      <c r="F744" s="93"/>
      <c r="G744" s="22"/>
      <c r="H744" s="106"/>
    </row>
    <row r="745" spans="3:9">
      <c r="C745" s="39" t="s">
        <v>71</v>
      </c>
      <c r="D745" s="160" t="s">
        <v>561</v>
      </c>
      <c r="E745" s="111" t="s">
        <v>3</v>
      </c>
      <c r="F745" s="93">
        <v>1</v>
      </c>
      <c r="G745" s="28"/>
      <c r="H745" s="72">
        <f>F745*G745</f>
        <v>0</v>
      </c>
      <c r="I745" s="38"/>
    </row>
    <row r="746" spans="3:9">
      <c r="D746" s="160"/>
      <c r="E746" s="111"/>
      <c r="F746" s="93"/>
      <c r="G746" s="22"/>
      <c r="H746" s="106"/>
      <c r="I746" s="38"/>
    </row>
    <row r="747" spans="3:9" ht="25.5">
      <c r="C747" s="39" t="s">
        <v>20</v>
      </c>
      <c r="D747" s="160" t="s">
        <v>1130</v>
      </c>
      <c r="E747" s="111" t="s">
        <v>3</v>
      </c>
      <c r="F747" s="93">
        <v>3</v>
      </c>
      <c r="G747" s="28"/>
      <c r="H747" s="72">
        <f>F747*G747</f>
        <v>0</v>
      </c>
      <c r="I747" s="38"/>
    </row>
    <row r="748" spans="3:9">
      <c r="E748" s="38"/>
      <c r="F748" s="38"/>
      <c r="G748" s="291"/>
      <c r="H748" s="38"/>
      <c r="I748" s="38"/>
    </row>
    <row r="749" spans="3:9">
      <c r="C749" s="39" t="s">
        <v>116</v>
      </c>
      <c r="D749" s="160" t="s">
        <v>564</v>
      </c>
      <c r="E749" s="111" t="s">
        <v>3</v>
      </c>
      <c r="F749" s="93">
        <v>1</v>
      </c>
      <c r="G749" s="28"/>
      <c r="H749" s="72">
        <f>F749*G749</f>
        <v>0</v>
      </c>
      <c r="I749" s="38"/>
    </row>
    <row r="750" spans="3:9">
      <c r="D750" s="160"/>
      <c r="E750" s="111"/>
      <c r="F750" s="93"/>
      <c r="G750" s="22"/>
      <c r="H750" s="106"/>
      <c r="I750" s="38"/>
    </row>
    <row r="751" spans="3:9" ht="38.25">
      <c r="C751" s="39" t="s">
        <v>117</v>
      </c>
      <c r="D751" s="160" t="s">
        <v>566</v>
      </c>
      <c r="E751" s="111" t="s">
        <v>3</v>
      </c>
      <c r="F751" s="93">
        <v>2</v>
      </c>
      <c r="G751" s="28"/>
      <c r="H751" s="72">
        <f>F751*G751</f>
        <v>0</v>
      </c>
      <c r="I751" s="38"/>
    </row>
    <row r="752" spans="3:9">
      <c r="D752" s="160"/>
      <c r="E752" s="111"/>
      <c r="F752" s="93"/>
      <c r="G752" s="22"/>
      <c r="H752" s="106"/>
      <c r="I752" s="38"/>
    </row>
    <row r="753" spans="3:9" ht="38.25">
      <c r="C753" s="39" t="s">
        <v>122</v>
      </c>
      <c r="D753" s="160" t="s">
        <v>567</v>
      </c>
      <c r="E753" s="111" t="s">
        <v>3</v>
      </c>
      <c r="F753" s="93">
        <v>1</v>
      </c>
      <c r="G753" s="28"/>
      <c r="H753" s="72">
        <f>F753*G753</f>
        <v>0</v>
      </c>
      <c r="I753" s="38"/>
    </row>
    <row r="754" spans="3:9">
      <c r="D754" s="160"/>
      <c r="E754" s="111"/>
      <c r="F754" s="93"/>
      <c r="G754" s="22"/>
      <c r="H754" s="106"/>
      <c r="I754" s="38"/>
    </row>
    <row r="755" spans="3:9" ht="25.5">
      <c r="C755" s="39" t="s">
        <v>123</v>
      </c>
      <c r="D755" s="160" t="s">
        <v>560</v>
      </c>
      <c r="E755" s="111" t="s">
        <v>3</v>
      </c>
      <c r="F755" s="93">
        <v>3</v>
      </c>
      <c r="G755" s="28"/>
      <c r="H755" s="72">
        <f>F755*G755</f>
        <v>0</v>
      </c>
      <c r="I755" s="38"/>
    </row>
    <row r="756" spans="3:9">
      <c r="D756" s="160"/>
      <c r="E756" s="111"/>
      <c r="F756" s="93"/>
      <c r="G756" s="22"/>
      <c r="H756" s="106"/>
      <c r="I756" s="38"/>
    </row>
    <row r="757" spans="3:9">
      <c r="C757" s="39" t="s">
        <v>124</v>
      </c>
      <c r="D757" s="160" t="s">
        <v>570</v>
      </c>
      <c r="E757" s="111" t="s">
        <v>3</v>
      </c>
      <c r="F757" s="93">
        <v>72</v>
      </c>
      <c r="G757" s="28"/>
      <c r="H757" s="72">
        <f>F757*G757</f>
        <v>0</v>
      </c>
      <c r="I757" s="38"/>
    </row>
    <row r="758" spans="3:9">
      <c r="D758" s="160"/>
      <c r="E758" s="111"/>
      <c r="F758" s="93"/>
      <c r="G758" s="22"/>
      <c r="H758" s="106"/>
      <c r="I758" s="38"/>
    </row>
    <row r="759" spans="3:9" ht="25.5">
      <c r="C759" s="39" t="s">
        <v>578</v>
      </c>
      <c r="D759" s="160" t="s">
        <v>565</v>
      </c>
      <c r="E759" s="111" t="s">
        <v>3</v>
      </c>
      <c r="F759" s="93">
        <v>1</v>
      </c>
      <c r="G759" s="28"/>
      <c r="H759" s="72">
        <f>F759*G759</f>
        <v>0</v>
      </c>
      <c r="I759" s="38"/>
    </row>
    <row r="760" spans="3:9">
      <c r="D760" s="160"/>
      <c r="E760" s="111"/>
      <c r="F760" s="93"/>
      <c r="G760" s="22"/>
      <c r="H760" s="106"/>
      <c r="I760" s="38"/>
    </row>
    <row r="761" spans="3:9" ht="25.5">
      <c r="C761" s="39" t="s">
        <v>125</v>
      </c>
      <c r="D761" s="160" t="s">
        <v>748</v>
      </c>
      <c r="E761" s="111" t="s">
        <v>3</v>
      </c>
      <c r="F761" s="93">
        <v>1</v>
      </c>
      <c r="G761" s="28"/>
      <c r="H761" s="72">
        <f>F761*G761</f>
        <v>0</v>
      </c>
      <c r="I761" s="38"/>
    </row>
    <row r="762" spans="3:9">
      <c r="D762" s="160"/>
      <c r="E762" s="111"/>
      <c r="F762" s="93"/>
      <c r="G762" s="28"/>
      <c r="H762" s="72"/>
      <c r="I762" s="38"/>
    </row>
    <row r="763" spans="3:9" ht="25.5">
      <c r="C763" s="39" t="s">
        <v>127</v>
      </c>
      <c r="D763" s="160" t="s">
        <v>1131</v>
      </c>
      <c r="E763" s="111" t="s">
        <v>3</v>
      </c>
      <c r="F763" s="93">
        <v>51</v>
      </c>
      <c r="G763" s="28"/>
      <c r="H763" s="72">
        <f>F763*G763</f>
        <v>0</v>
      </c>
      <c r="I763" s="38"/>
    </row>
    <row r="764" spans="3:9">
      <c r="D764" s="160"/>
      <c r="E764" s="111"/>
      <c r="F764" s="93"/>
      <c r="G764" s="28"/>
      <c r="H764" s="72"/>
      <c r="I764" s="38"/>
    </row>
    <row r="765" spans="3:9" ht="25.5">
      <c r="C765" s="39" t="s">
        <v>136</v>
      </c>
      <c r="D765" s="160" t="s">
        <v>1132</v>
      </c>
      <c r="E765" s="111" t="s">
        <v>3</v>
      </c>
      <c r="F765" s="93">
        <v>50</v>
      </c>
      <c r="G765" s="28"/>
      <c r="H765" s="72">
        <f>F765*G765</f>
        <v>0</v>
      </c>
      <c r="I765" s="38"/>
    </row>
    <row r="766" spans="3:9">
      <c r="D766" s="160"/>
      <c r="E766" s="111"/>
      <c r="F766" s="93"/>
      <c r="G766" s="28"/>
      <c r="H766" s="72"/>
      <c r="I766" s="38"/>
    </row>
    <row r="767" spans="3:9">
      <c r="C767" s="39" t="s">
        <v>194</v>
      </c>
      <c r="D767" s="160" t="s">
        <v>571</v>
      </c>
      <c r="E767" s="111" t="s">
        <v>3</v>
      </c>
      <c r="F767" s="93">
        <v>49</v>
      </c>
      <c r="G767" s="28"/>
      <c r="H767" s="72">
        <f>F767*G767</f>
        <v>0</v>
      </c>
      <c r="I767" s="38"/>
    </row>
    <row r="768" spans="3:9">
      <c r="E768" s="38"/>
      <c r="F768" s="38"/>
      <c r="G768" s="291"/>
      <c r="H768" s="38"/>
      <c r="I768" s="38"/>
    </row>
    <row r="769" spans="3:9" ht="25.5">
      <c r="C769" s="39" t="s">
        <v>579</v>
      </c>
      <c r="D769" s="160" t="s">
        <v>742</v>
      </c>
      <c r="E769" s="111" t="s">
        <v>3</v>
      </c>
      <c r="F769" s="93">
        <v>1</v>
      </c>
      <c r="G769" s="28"/>
      <c r="H769" s="72">
        <f>F769*G769</f>
        <v>0</v>
      </c>
      <c r="I769" s="38"/>
    </row>
    <row r="770" spans="3:9">
      <c r="D770" s="160"/>
      <c r="E770" s="111"/>
      <c r="F770" s="93"/>
      <c r="G770" s="28"/>
      <c r="H770" s="72"/>
      <c r="I770" s="38"/>
    </row>
    <row r="771" spans="3:9">
      <c r="C771" s="39" t="s">
        <v>580</v>
      </c>
      <c r="D771" s="160" t="s">
        <v>747</v>
      </c>
      <c r="E771" s="111" t="s">
        <v>3</v>
      </c>
      <c r="F771" s="93">
        <v>2</v>
      </c>
      <c r="G771" s="28"/>
      <c r="H771" s="72">
        <f>F771*G771</f>
        <v>0</v>
      </c>
      <c r="I771" s="38"/>
    </row>
    <row r="772" spans="3:9">
      <c r="D772" s="160"/>
      <c r="E772" s="111"/>
      <c r="F772" s="93"/>
      <c r="G772" s="28"/>
      <c r="H772" s="72"/>
      <c r="I772" s="38"/>
    </row>
    <row r="773" spans="3:9">
      <c r="C773" s="39" t="s">
        <v>581</v>
      </c>
      <c r="D773" s="160" t="s">
        <v>568</v>
      </c>
      <c r="E773" s="111" t="s">
        <v>3</v>
      </c>
      <c r="F773" s="93">
        <v>4</v>
      </c>
      <c r="G773" s="28"/>
      <c r="H773" s="72">
        <f>F773*G773</f>
        <v>0</v>
      </c>
      <c r="I773" s="38"/>
    </row>
    <row r="774" spans="3:9">
      <c r="D774" s="160"/>
      <c r="E774" s="111"/>
      <c r="F774" s="93"/>
      <c r="G774" s="28"/>
      <c r="H774" s="72"/>
      <c r="I774" s="38"/>
    </row>
    <row r="775" spans="3:9">
      <c r="C775" s="39" t="s">
        <v>582</v>
      </c>
      <c r="D775" s="160" t="s">
        <v>744</v>
      </c>
      <c r="E775" s="111" t="s">
        <v>3</v>
      </c>
      <c r="F775" s="93">
        <v>9</v>
      </c>
      <c r="G775" s="28"/>
      <c r="H775" s="72">
        <f>F775*G775</f>
        <v>0</v>
      </c>
      <c r="I775" s="38"/>
    </row>
    <row r="776" spans="3:9">
      <c r="D776" s="160"/>
      <c r="E776" s="111"/>
      <c r="F776" s="93"/>
      <c r="G776" s="28"/>
      <c r="H776" s="72"/>
      <c r="I776" s="38"/>
    </row>
    <row r="777" spans="3:9" ht="25.5">
      <c r="C777" s="39" t="s">
        <v>583</v>
      </c>
      <c r="D777" s="160" t="s">
        <v>746</v>
      </c>
      <c r="E777" s="111" t="s">
        <v>3</v>
      </c>
      <c r="F777" s="93">
        <v>7</v>
      </c>
      <c r="G777" s="28"/>
      <c r="H777" s="72">
        <f>F777*G777</f>
        <v>0</v>
      </c>
      <c r="I777" s="38"/>
    </row>
    <row r="778" spans="3:9">
      <c r="D778" s="160"/>
      <c r="E778" s="111"/>
      <c r="F778" s="93"/>
      <c r="G778" s="28"/>
      <c r="H778" s="72"/>
      <c r="I778" s="38"/>
    </row>
    <row r="779" spans="3:9">
      <c r="C779" s="39" t="s">
        <v>584</v>
      </c>
      <c r="D779" s="160" t="s">
        <v>745</v>
      </c>
      <c r="E779" s="111" t="s">
        <v>3</v>
      </c>
      <c r="F779" s="93">
        <v>3</v>
      </c>
      <c r="G779" s="28"/>
      <c r="H779" s="72">
        <f>F779*G779</f>
        <v>0</v>
      </c>
      <c r="I779" s="38"/>
    </row>
    <row r="780" spans="3:9">
      <c r="E780" s="38"/>
      <c r="F780" s="38"/>
      <c r="G780" s="291"/>
      <c r="H780" s="38"/>
      <c r="I780" s="38"/>
    </row>
    <row r="781" spans="3:9">
      <c r="C781" s="39" t="s">
        <v>585</v>
      </c>
      <c r="D781" s="160" t="s">
        <v>743</v>
      </c>
      <c r="E781" s="111" t="s">
        <v>3</v>
      </c>
      <c r="F781" s="93">
        <v>1</v>
      </c>
      <c r="G781" s="28"/>
      <c r="H781" s="72">
        <f>F781*G781</f>
        <v>0</v>
      </c>
      <c r="I781" s="38"/>
    </row>
    <row r="782" spans="3:9">
      <c r="D782" s="160"/>
      <c r="E782" s="111"/>
      <c r="F782" s="93"/>
      <c r="G782" s="28"/>
      <c r="H782" s="72"/>
      <c r="I782" s="38"/>
    </row>
    <row r="783" spans="3:9" ht="25.5">
      <c r="C783" s="39" t="s">
        <v>607</v>
      </c>
      <c r="D783" s="160" t="s">
        <v>569</v>
      </c>
      <c r="E783" s="111" t="s">
        <v>3</v>
      </c>
      <c r="F783" s="93">
        <v>32</v>
      </c>
      <c r="G783" s="28"/>
      <c r="H783" s="72">
        <f>F783*G783</f>
        <v>0</v>
      </c>
      <c r="I783" s="38"/>
    </row>
    <row r="784" spans="3:9">
      <c r="D784" s="160"/>
      <c r="E784" s="111"/>
      <c r="F784" s="93"/>
      <c r="G784" s="28"/>
      <c r="H784" s="72"/>
      <c r="I784" s="38"/>
    </row>
    <row r="785" spans="1:9" ht="25.5">
      <c r="C785" s="39" t="s">
        <v>608</v>
      </c>
      <c r="D785" s="160" t="s">
        <v>749</v>
      </c>
      <c r="E785" s="111" t="s">
        <v>7</v>
      </c>
      <c r="F785" s="93">
        <v>1</v>
      </c>
      <c r="G785" s="22"/>
      <c r="H785" s="72">
        <f>F785*G785</f>
        <v>0</v>
      </c>
      <c r="I785" s="38"/>
    </row>
    <row r="786" spans="1:9">
      <c r="D786" s="160"/>
      <c r="E786" s="111"/>
      <c r="F786" s="93"/>
      <c r="G786" s="22"/>
      <c r="H786" s="106"/>
      <c r="I786" s="38"/>
    </row>
    <row r="787" spans="1:9">
      <c r="C787" s="39" t="s">
        <v>609</v>
      </c>
      <c r="D787" s="160" t="s">
        <v>38</v>
      </c>
      <c r="E787" s="111" t="s">
        <v>7</v>
      </c>
      <c r="F787" s="93">
        <v>1</v>
      </c>
      <c r="G787" s="22"/>
      <c r="H787" s="72">
        <f>F787*G787</f>
        <v>0</v>
      </c>
      <c r="I787" s="38"/>
    </row>
    <row r="788" spans="1:9">
      <c r="D788" s="160"/>
      <c r="E788" s="111"/>
      <c r="F788" s="93"/>
      <c r="G788" s="22"/>
      <c r="H788" s="106"/>
      <c r="I788" s="38"/>
    </row>
    <row r="789" spans="1:9" ht="13.5" thickBot="1">
      <c r="D789" s="163" t="s">
        <v>166</v>
      </c>
      <c r="E789" s="164"/>
      <c r="F789" s="165"/>
      <c r="G789" s="3">
        <f>SUM(H719:H787)</f>
        <v>0</v>
      </c>
      <c r="I789" s="38"/>
    </row>
    <row r="790" spans="1:9" ht="13.5" thickTop="1">
      <c r="D790" s="50"/>
      <c r="E790" s="167"/>
      <c r="F790" s="168"/>
      <c r="G790" s="4"/>
      <c r="H790" s="107"/>
      <c r="I790" s="38"/>
    </row>
    <row r="791" spans="1:9">
      <c r="A791" s="38"/>
      <c r="B791" s="39">
        <f>B718+1</f>
        <v>6</v>
      </c>
      <c r="D791" s="104" t="s">
        <v>553</v>
      </c>
      <c r="E791" s="105"/>
      <c r="F791" s="105"/>
      <c r="G791" s="22"/>
      <c r="H791" s="107"/>
      <c r="I791" s="38"/>
    </row>
    <row r="792" spans="1:9" ht="25.5">
      <c r="A792" s="38"/>
      <c r="C792" s="39" t="s">
        <v>17</v>
      </c>
      <c r="D792" s="160" t="s">
        <v>552</v>
      </c>
      <c r="E792" s="111" t="s">
        <v>7</v>
      </c>
      <c r="F792" s="93">
        <v>1</v>
      </c>
      <c r="G792" s="22"/>
      <c r="H792" s="72">
        <f>F792*G792</f>
        <v>0</v>
      </c>
      <c r="I792" s="38"/>
    </row>
    <row r="793" spans="1:9" ht="25.5">
      <c r="A793" s="38"/>
      <c r="B793" s="38"/>
      <c r="D793" s="145" t="s">
        <v>98</v>
      </c>
      <c r="E793" s="111"/>
      <c r="F793" s="93"/>
      <c r="G793" s="22"/>
      <c r="H793" s="106"/>
      <c r="I793" s="38"/>
    </row>
    <row r="794" spans="1:9">
      <c r="A794" s="38"/>
      <c r="B794" s="38"/>
      <c r="D794" s="145" t="s">
        <v>99</v>
      </c>
      <c r="E794" s="111"/>
      <c r="F794" s="93"/>
      <c r="G794" s="22"/>
      <c r="H794" s="106"/>
      <c r="I794" s="38"/>
    </row>
    <row r="795" spans="1:9">
      <c r="A795" s="38"/>
      <c r="B795" s="38"/>
      <c r="D795" s="145" t="s">
        <v>100</v>
      </c>
      <c r="E795" s="111"/>
      <c r="F795" s="93"/>
      <c r="G795" s="22"/>
      <c r="H795" s="106"/>
      <c r="I795" s="38"/>
    </row>
    <row r="796" spans="1:9">
      <c r="A796" s="38"/>
      <c r="B796" s="38"/>
      <c r="D796" s="127"/>
      <c r="E796" s="111"/>
      <c r="F796" s="93"/>
      <c r="G796" s="22"/>
      <c r="H796" s="142"/>
      <c r="I796" s="38"/>
    </row>
    <row r="797" spans="1:9" ht="25.5">
      <c r="A797" s="38"/>
      <c r="B797" s="38"/>
      <c r="D797" s="127" t="s">
        <v>37</v>
      </c>
      <c r="E797" s="111"/>
      <c r="F797" s="93"/>
      <c r="G797" s="22"/>
      <c r="H797" s="142"/>
      <c r="I797" s="38"/>
    </row>
    <row r="798" spans="1:9" ht="25.5">
      <c r="A798" s="38"/>
      <c r="B798" s="38"/>
      <c r="C798" s="39" t="s">
        <v>18</v>
      </c>
      <c r="D798" s="160" t="s">
        <v>1133</v>
      </c>
      <c r="E798" s="111" t="s">
        <v>3</v>
      </c>
      <c r="F798" s="93">
        <v>1</v>
      </c>
      <c r="G798" s="22"/>
      <c r="H798" s="72">
        <f>F798*G798</f>
        <v>0</v>
      </c>
      <c r="I798" s="38"/>
    </row>
    <row r="799" spans="1:9">
      <c r="A799" s="38"/>
      <c r="B799" s="38"/>
      <c r="D799" s="160"/>
      <c r="E799" s="111"/>
      <c r="F799" s="93"/>
      <c r="G799" s="22"/>
      <c r="H799" s="106"/>
      <c r="I799" s="38"/>
    </row>
    <row r="800" spans="1:9" ht="38.25">
      <c r="A800" s="38"/>
      <c r="B800" s="38"/>
      <c r="C800" s="39" t="s">
        <v>58</v>
      </c>
      <c r="D800" s="160" t="s">
        <v>1134</v>
      </c>
      <c r="E800" s="111" t="s">
        <v>3</v>
      </c>
      <c r="F800" s="93">
        <v>1</v>
      </c>
      <c r="G800" s="28"/>
      <c r="H800" s="72">
        <f>F800*G800</f>
        <v>0</v>
      </c>
      <c r="I800" s="38"/>
    </row>
    <row r="801" spans="3:8" s="38" customFormat="1">
      <c r="C801" s="39"/>
      <c r="D801" s="160"/>
      <c r="E801" s="111"/>
      <c r="F801" s="93"/>
      <c r="G801" s="22"/>
      <c r="H801" s="106"/>
    </row>
    <row r="802" spans="3:8" s="38" customFormat="1" ht="25.5">
      <c r="C802" s="39" t="s">
        <v>59</v>
      </c>
      <c r="D802" s="160" t="s">
        <v>1135</v>
      </c>
      <c r="E802" s="111" t="s">
        <v>3</v>
      </c>
      <c r="F802" s="93">
        <v>1</v>
      </c>
      <c r="G802" s="22"/>
      <c r="H802" s="72">
        <f>F802*G802</f>
        <v>0</v>
      </c>
    </row>
    <row r="803" spans="3:8" s="38" customFormat="1">
      <c r="C803" s="39"/>
      <c r="D803" s="160"/>
      <c r="E803" s="111"/>
      <c r="F803" s="93"/>
      <c r="G803" s="22"/>
      <c r="H803" s="106"/>
    </row>
    <row r="804" spans="3:8" s="38" customFormat="1" ht="25.5">
      <c r="C804" s="39" t="s">
        <v>64</v>
      </c>
      <c r="D804" s="160" t="s">
        <v>558</v>
      </c>
      <c r="E804" s="111" t="s">
        <v>3</v>
      </c>
      <c r="F804" s="93">
        <v>3</v>
      </c>
      <c r="G804" s="22"/>
      <c r="H804" s="72">
        <f>F804*G804</f>
        <v>0</v>
      </c>
    </row>
    <row r="805" spans="3:8" s="38" customFormat="1">
      <c r="C805" s="39"/>
      <c r="D805" s="160"/>
      <c r="E805" s="111"/>
      <c r="F805" s="93"/>
      <c r="G805" s="22"/>
      <c r="H805" s="106"/>
    </row>
    <row r="806" spans="3:8" s="38" customFormat="1" ht="25.5">
      <c r="C806" s="39" t="s">
        <v>65</v>
      </c>
      <c r="D806" s="145" t="s">
        <v>163</v>
      </c>
      <c r="E806" s="111" t="s">
        <v>3</v>
      </c>
      <c r="F806" s="93">
        <v>1</v>
      </c>
      <c r="G806" s="22"/>
      <c r="H806" s="72">
        <f>F806*G806</f>
        <v>0</v>
      </c>
    </row>
    <row r="807" spans="3:8" s="38" customFormat="1">
      <c r="C807" s="39"/>
      <c r="D807" s="160"/>
      <c r="E807" s="111"/>
      <c r="F807" s="93"/>
      <c r="G807" s="22"/>
      <c r="H807" s="106"/>
    </row>
    <row r="808" spans="3:8" s="38" customFormat="1">
      <c r="C808" s="39" t="s">
        <v>66</v>
      </c>
      <c r="D808" s="160" t="s">
        <v>572</v>
      </c>
      <c r="E808" s="111" t="s">
        <v>3</v>
      </c>
      <c r="F808" s="93">
        <v>1</v>
      </c>
      <c r="G808" s="22"/>
      <c r="H808" s="72">
        <f>F808*G808</f>
        <v>0</v>
      </c>
    </row>
    <row r="809" spans="3:8" s="38" customFormat="1">
      <c r="C809" s="39"/>
      <c r="D809" s="160"/>
      <c r="E809" s="111"/>
      <c r="F809" s="93"/>
      <c r="G809" s="22"/>
      <c r="H809" s="106"/>
    </row>
    <row r="810" spans="3:8" s="38" customFormat="1" ht="25.5">
      <c r="C810" s="39" t="s">
        <v>67</v>
      </c>
      <c r="D810" s="160" t="s">
        <v>576</v>
      </c>
      <c r="E810" s="111" t="s">
        <v>3</v>
      </c>
      <c r="F810" s="93">
        <v>1</v>
      </c>
      <c r="G810" s="28"/>
      <c r="H810" s="72">
        <f>F810*G810</f>
        <v>0</v>
      </c>
    </row>
    <row r="811" spans="3:8" s="38" customFormat="1">
      <c r="C811" s="39"/>
      <c r="D811" s="160"/>
      <c r="E811" s="111"/>
      <c r="F811" s="93"/>
      <c r="G811" s="22"/>
      <c r="H811" s="106"/>
    </row>
    <row r="812" spans="3:8" s="38" customFormat="1" ht="25.5">
      <c r="C812" s="39" t="s">
        <v>68</v>
      </c>
      <c r="D812" s="160" t="s">
        <v>575</v>
      </c>
      <c r="E812" s="111" t="s">
        <v>3</v>
      </c>
      <c r="F812" s="93">
        <v>5</v>
      </c>
      <c r="G812" s="28"/>
      <c r="H812" s="72">
        <f>F812*G812</f>
        <v>0</v>
      </c>
    </row>
    <row r="813" spans="3:8" s="38" customFormat="1">
      <c r="C813" s="39"/>
      <c r="D813" s="160"/>
      <c r="E813" s="111"/>
      <c r="F813" s="93"/>
      <c r="G813" s="22"/>
      <c r="H813" s="106"/>
    </row>
    <row r="814" spans="3:8" s="38" customFormat="1" ht="25.5">
      <c r="C814" s="39" t="s">
        <v>69</v>
      </c>
      <c r="D814" s="160" t="s">
        <v>577</v>
      </c>
      <c r="E814" s="111" t="s">
        <v>3</v>
      </c>
      <c r="F814" s="93">
        <v>2</v>
      </c>
      <c r="G814" s="28"/>
      <c r="H814" s="72">
        <f>F814*G814</f>
        <v>0</v>
      </c>
    </row>
    <row r="815" spans="3:8" s="38" customFormat="1">
      <c r="C815" s="39"/>
      <c r="D815" s="160"/>
      <c r="E815" s="111"/>
      <c r="F815" s="93"/>
      <c r="G815" s="22"/>
      <c r="H815" s="106"/>
    </row>
    <row r="816" spans="3:8" s="38" customFormat="1" ht="25.5">
      <c r="C816" s="39" t="s">
        <v>70</v>
      </c>
      <c r="D816" s="160" t="s">
        <v>573</v>
      </c>
      <c r="E816" s="111" t="s">
        <v>3</v>
      </c>
      <c r="F816" s="93">
        <v>7</v>
      </c>
      <c r="G816" s="28"/>
      <c r="H816" s="72">
        <f>F816*G816</f>
        <v>0</v>
      </c>
    </row>
    <row r="817" spans="1:9">
      <c r="A817" s="38"/>
      <c r="B817" s="38"/>
      <c r="E817" s="38"/>
      <c r="F817" s="38"/>
      <c r="G817" s="291"/>
      <c r="H817" s="38"/>
      <c r="I817" s="38"/>
    </row>
    <row r="818" spans="1:9" ht="25.5">
      <c r="A818" s="38"/>
      <c r="B818" s="38"/>
      <c r="C818" s="39" t="s">
        <v>71</v>
      </c>
      <c r="D818" s="160" t="s">
        <v>574</v>
      </c>
      <c r="E818" s="111" t="s">
        <v>3</v>
      </c>
      <c r="F818" s="93">
        <v>30</v>
      </c>
      <c r="G818" s="28"/>
      <c r="H818" s="72">
        <f>F818*G818</f>
        <v>0</v>
      </c>
      <c r="I818" s="38"/>
    </row>
    <row r="819" spans="1:9">
      <c r="A819" s="38"/>
      <c r="B819" s="38"/>
      <c r="E819" s="38"/>
      <c r="F819" s="38"/>
      <c r="G819" s="291"/>
      <c r="H819" s="38"/>
      <c r="I819" s="38"/>
    </row>
    <row r="820" spans="1:9" ht="25.5">
      <c r="A820" s="38"/>
      <c r="C820" s="39" t="s">
        <v>20</v>
      </c>
      <c r="D820" s="160" t="s">
        <v>164</v>
      </c>
      <c r="E820" s="111" t="s">
        <v>3</v>
      </c>
      <c r="F820" s="93">
        <v>1</v>
      </c>
      <c r="G820" s="22"/>
      <c r="H820" s="72">
        <f>F820*G820</f>
        <v>0</v>
      </c>
      <c r="I820" s="38"/>
    </row>
    <row r="821" spans="1:9">
      <c r="A821" s="38"/>
      <c r="D821" s="160"/>
      <c r="E821" s="111"/>
      <c r="F821" s="93"/>
      <c r="G821" s="22"/>
      <c r="H821" s="106"/>
      <c r="I821" s="38"/>
    </row>
    <row r="822" spans="1:9" ht="25.5">
      <c r="A822" s="38"/>
      <c r="C822" s="39" t="s">
        <v>116</v>
      </c>
      <c r="D822" s="160" t="s">
        <v>132</v>
      </c>
      <c r="E822" s="111" t="s">
        <v>3</v>
      </c>
      <c r="F822" s="93">
        <v>1</v>
      </c>
      <c r="G822" s="22"/>
      <c r="H822" s="72">
        <f>F822*G822</f>
        <v>0</v>
      </c>
      <c r="I822" s="38"/>
    </row>
    <row r="823" spans="1:9">
      <c r="A823" s="38"/>
      <c r="D823" s="160"/>
      <c r="E823" s="111"/>
      <c r="F823" s="93"/>
      <c r="G823" s="22"/>
      <c r="H823" s="106"/>
    </row>
    <row r="824" spans="1:9" ht="25.5">
      <c r="A824" s="38"/>
      <c r="C824" s="39" t="s">
        <v>117</v>
      </c>
      <c r="D824" s="160" t="s">
        <v>1131</v>
      </c>
      <c r="E824" s="111" t="s">
        <v>3</v>
      </c>
      <c r="F824" s="93">
        <v>3</v>
      </c>
      <c r="G824" s="28"/>
      <c r="H824" s="72">
        <f>F824*G824</f>
        <v>0</v>
      </c>
    </row>
    <row r="825" spans="1:9">
      <c r="A825" s="38"/>
      <c r="D825" s="160"/>
      <c r="E825" s="111"/>
      <c r="F825" s="93"/>
      <c r="G825" s="22"/>
      <c r="H825" s="106"/>
    </row>
    <row r="826" spans="1:9">
      <c r="A826" s="38"/>
      <c r="C826" s="39" t="s">
        <v>122</v>
      </c>
      <c r="D826" s="160" t="s">
        <v>562</v>
      </c>
      <c r="E826" s="111" t="s">
        <v>3</v>
      </c>
      <c r="F826" s="93">
        <v>1</v>
      </c>
      <c r="G826" s="28"/>
      <c r="H826" s="72">
        <f>F826*G826</f>
        <v>0</v>
      </c>
    </row>
    <row r="827" spans="1:9">
      <c r="A827" s="38"/>
      <c r="D827" s="160"/>
      <c r="E827" s="111"/>
      <c r="F827" s="93"/>
      <c r="G827" s="22"/>
      <c r="H827" s="106"/>
    </row>
    <row r="828" spans="1:9" ht="25.5">
      <c r="A828" s="38"/>
      <c r="C828" s="39" t="s">
        <v>123</v>
      </c>
      <c r="D828" s="160" t="s">
        <v>1136</v>
      </c>
      <c r="E828" s="111" t="s">
        <v>3</v>
      </c>
      <c r="F828" s="93">
        <v>1</v>
      </c>
      <c r="G828" s="28"/>
      <c r="H828" s="72">
        <f>F828*G828</f>
        <v>0</v>
      </c>
    </row>
    <row r="829" spans="1:9">
      <c r="A829" s="38"/>
      <c r="D829" s="160"/>
      <c r="E829" s="111"/>
      <c r="F829" s="93"/>
      <c r="G829" s="22"/>
      <c r="H829" s="106"/>
    </row>
    <row r="830" spans="1:9" ht="25.5">
      <c r="A830" s="38"/>
      <c r="C830" s="39" t="s">
        <v>124</v>
      </c>
      <c r="D830" s="160" t="s">
        <v>1137</v>
      </c>
      <c r="E830" s="111" t="s">
        <v>3</v>
      </c>
      <c r="F830" s="93">
        <v>1</v>
      </c>
      <c r="G830" s="28"/>
      <c r="H830" s="72">
        <f>F830*G830</f>
        <v>0</v>
      </c>
    </row>
    <row r="831" spans="1:9">
      <c r="A831" s="38"/>
      <c r="D831" s="160"/>
      <c r="E831" s="111"/>
      <c r="F831" s="93"/>
      <c r="G831" s="22"/>
      <c r="H831" s="106"/>
    </row>
    <row r="832" spans="1:9" ht="25.5">
      <c r="A832" s="38"/>
      <c r="C832" s="39" t="s">
        <v>125</v>
      </c>
      <c r="D832" s="160" t="s">
        <v>1138</v>
      </c>
      <c r="E832" s="111" t="s">
        <v>3</v>
      </c>
      <c r="F832" s="93">
        <v>1</v>
      </c>
      <c r="G832" s="28"/>
      <c r="H832" s="72">
        <f>F832*G832</f>
        <v>0</v>
      </c>
    </row>
    <row r="833" spans="1:8">
      <c r="A833" s="38"/>
      <c r="D833" s="160"/>
      <c r="E833" s="111"/>
      <c r="F833" s="93"/>
      <c r="G833" s="22"/>
      <c r="H833" s="106"/>
    </row>
    <row r="834" spans="1:8" ht="25.5">
      <c r="A834" s="38"/>
      <c r="C834" s="39" t="s">
        <v>127</v>
      </c>
      <c r="D834" s="160" t="s">
        <v>1139</v>
      </c>
      <c r="E834" s="111" t="s">
        <v>3</v>
      </c>
      <c r="F834" s="93">
        <v>5</v>
      </c>
      <c r="G834" s="28"/>
      <c r="H834" s="72">
        <f>F834*G834</f>
        <v>0</v>
      </c>
    </row>
    <row r="835" spans="1:8">
      <c r="A835" s="38"/>
      <c r="D835" s="160"/>
      <c r="E835" s="111"/>
      <c r="F835" s="93"/>
      <c r="G835" s="22"/>
      <c r="H835" s="106"/>
    </row>
    <row r="836" spans="1:8" ht="38.25">
      <c r="A836" s="38"/>
      <c r="C836" s="39" t="s">
        <v>136</v>
      </c>
      <c r="D836" s="160" t="s">
        <v>1140</v>
      </c>
      <c r="E836" s="111" t="s">
        <v>3</v>
      </c>
      <c r="F836" s="93">
        <v>1</v>
      </c>
      <c r="G836" s="28"/>
      <c r="H836" s="72">
        <f>F836*G836</f>
        <v>0</v>
      </c>
    </row>
    <row r="837" spans="1:8">
      <c r="A837" s="38"/>
      <c r="D837" s="160"/>
      <c r="E837" s="111"/>
      <c r="F837" s="93"/>
      <c r="G837" s="22"/>
      <c r="H837" s="106"/>
    </row>
    <row r="838" spans="1:8" ht="25.5">
      <c r="A838" s="38"/>
      <c r="C838" s="39" t="s">
        <v>194</v>
      </c>
      <c r="D838" s="160" t="s">
        <v>1141</v>
      </c>
      <c r="E838" s="111" t="s">
        <v>3</v>
      </c>
      <c r="F838" s="93">
        <v>7</v>
      </c>
      <c r="G838" s="28"/>
      <c r="H838" s="72">
        <f>F838*G838</f>
        <v>0</v>
      </c>
    </row>
    <row r="839" spans="1:8">
      <c r="A839" s="38"/>
      <c r="D839" s="160"/>
      <c r="E839" s="111"/>
      <c r="F839" s="93"/>
      <c r="G839" s="28"/>
      <c r="H839" s="106"/>
    </row>
    <row r="840" spans="1:8" ht="38.25">
      <c r="A840" s="38"/>
      <c r="C840" s="39" t="s">
        <v>579</v>
      </c>
      <c r="D840" s="160" t="s">
        <v>1142</v>
      </c>
      <c r="E840" s="111" t="s">
        <v>3</v>
      </c>
      <c r="F840" s="93">
        <v>7</v>
      </c>
      <c r="G840" s="28"/>
      <c r="H840" s="72">
        <f>F840*G840</f>
        <v>0</v>
      </c>
    </row>
    <row r="841" spans="1:8">
      <c r="A841" s="38"/>
      <c r="D841" s="160"/>
      <c r="E841" s="111"/>
      <c r="F841" s="93"/>
      <c r="G841" s="28"/>
      <c r="H841" s="72"/>
    </row>
    <row r="842" spans="1:8" ht="38.25">
      <c r="A842" s="38"/>
      <c r="C842" s="39" t="s">
        <v>580</v>
      </c>
      <c r="D842" s="160" t="s">
        <v>1143</v>
      </c>
      <c r="E842" s="111" t="s">
        <v>3</v>
      </c>
      <c r="F842" s="93">
        <v>6</v>
      </c>
      <c r="G842" s="28"/>
      <c r="H842" s="72">
        <f>F842*G842</f>
        <v>0</v>
      </c>
    </row>
    <row r="843" spans="1:8">
      <c r="A843" s="38"/>
      <c r="E843" s="38"/>
      <c r="F843" s="38"/>
      <c r="G843" s="291"/>
      <c r="H843" s="38"/>
    </row>
    <row r="844" spans="1:8" ht="38.25">
      <c r="A844" s="38"/>
      <c r="C844" s="39" t="s">
        <v>581</v>
      </c>
      <c r="D844" s="160" t="s">
        <v>1144</v>
      </c>
      <c r="E844" s="111" t="s">
        <v>3</v>
      </c>
      <c r="F844" s="93">
        <v>2</v>
      </c>
      <c r="G844" s="28"/>
      <c r="H844" s="72">
        <f>F844*G844</f>
        <v>0</v>
      </c>
    </row>
    <row r="845" spans="1:8">
      <c r="A845" s="38"/>
      <c r="D845" s="160"/>
      <c r="E845" s="111"/>
      <c r="F845" s="93"/>
      <c r="G845" s="28"/>
      <c r="H845" s="72"/>
    </row>
    <row r="846" spans="1:8" ht="38.25">
      <c r="A846" s="38"/>
      <c r="C846" s="39" t="s">
        <v>582</v>
      </c>
      <c r="D846" s="160" t="s">
        <v>1145</v>
      </c>
      <c r="E846" s="111" t="s">
        <v>3</v>
      </c>
      <c r="F846" s="93">
        <v>1</v>
      </c>
      <c r="G846" s="28"/>
      <c r="H846" s="72">
        <f>F846*G846</f>
        <v>0</v>
      </c>
    </row>
    <row r="847" spans="1:8">
      <c r="A847" s="38"/>
      <c r="D847" s="160"/>
      <c r="E847" s="111"/>
      <c r="F847" s="93"/>
      <c r="G847" s="28"/>
      <c r="H847" s="72"/>
    </row>
    <row r="848" spans="1:8" ht="25.5">
      <c r="A848" s="38"/>
      <c r="C848" s="39" t="s">
        <v>583</v>
      </c>
      <c r="D848" s="160" t="s">
        <v>1146</v>
      </c>
      <c r="E848" s="111" t="s">
        <v>3</v>
      </c>
      <c r="F848" s="93">
        <v>29</v>
      </c>
      <c r="G848" s="28"/>
      <c r="H848" s="72">
        <f>F848*G848</f>
        <v>0</v>
      </c>
    </row>
    <row r="849" spans="1:9">
      <c r="A849" s="38"/>
      <c r="D849" s="160"/>
      <c r="E849" s="111"/>
      <c r="F849" s="93"/>
      <c r="G849" s="28"/>
      <c r="H849" s="72"/>
    </row>
    <row r="850" spans="1:9">
      <c r="A850" s="38"/>
      <c r="C850" s="39" t="s">
        <v>584</v>
      </c>
      <c r="D850" s="160" t="s">
        <v>38</v>
      </c>
      <c r="E850" s="111" t="s">
        <v>7</v>
      </c>
      <c r="F850" s="93">
        <v>1</v>
      </c>
      <c r="G850" s="22"/>
      <c r="H850" s="72">
        <f>F850*G850</f>
        <v>0</v>
      </c>
    </row>
    <row r="851" spans="1:9">
      <c r="A851" s="38"/>
      <c r="D851" s="160"/>
      <c r="E851" s="111"/>
      <c r="F851" s="93"/>
      <c r="G851" s="22"/>
      <c r="H851" s="106"/>
    </row>
    <row r="852" spans="1:9" ht="13.5" thickBot="1">
      <c r="A852" s="38"/>
      <c r="D852" s="163" t="s">
        <v>554</v>
      </c>
      <c r="E852" s="164"/>
      <c r="F852" s="165"/>
      <c r="G852" s="3">
        <f>SUM(H792:H850)</f>
        <v>0</v>
      </c>
      <c r="H852" s="174"/>
    </row>
    <row r="853" spans="1:9" ht="13.5" thickTop="1">
      <c r="A853" s="38"/>
      <c r="D853" s="171"/>
      <c r="E853" s="172"/>
      <c r="F853" s="173"/>
      <c r="G853" s="5"/>
      <c r="H853" s="174"/>
    </row>
    <row r="854" spans="1:9">
      <c r="A854" s="38"/>
      <c r="B854" s="39">
        <f>B791+1</f>
        <v>7</v>
      </c>
      <c r="D854" s="104" t="s">
        <v>556</v>
      </c>
      <c r="E854" s="105"/>
      <c r="F854" s="105"/>
      <c r="G854" s="22"/>
      <c r="H854" s="107"/>
    </row>
    <row r="855" spans="1:9" ht="25.5">
      <c r="A855" s="38"/>
      <c r="C855" s="39" t="s">
        <v>17</v>
      </c>
      <c r="D855" s="160" t="s">
        <v>555</v>
      </c>
      <c r="E855" s="111" t="s">
        <v>7</v>
      </c>
      <c r="F855" s="93">
        <v>1</v>
      </c>
      <c r="G855" s="22"/>
      <c r="H855" s="72">
        <f>F855*G855</f>
        <v>0</v>
      </c>
    </row>
    <row r="856" spans="1:9" ht="25.5">
      <c r="A856" s="38"/>
      <c r="B856" s="38"/>
      <c r="D856" s="145" t="s">
        <v>98</v>
      </c>
      <c r="E856" s="111"/>
      <c r="F856" s="93"/>
      <c r="G856" s="22"/>
      <c r="H856" s="106"/>
      <c r="I856" s="38"/>
    </row>
    <row r="857" spans="1:9">
      <c r="A857" s="38"/>
      <c r="B857" s="38"/>
      <c r="D857" s="145" t="s">
        <v>99</v>
      </c>
      <c r="E857" s="111"/>
      <c r="F857" s="93"/>
      <c r="G857" s="22"/>
      <c r="H857" s="106"/>
      <c r="I857" s="38"/>
    </row>
    <row r="858" spans="1:9">
      <c r="A858" s="38"/>
      <c r="B858" s="38"/>
      <c r="D858" s="145" t="s">
        <v>100</v>
      </c>
      <c r="E858" s="111"/>
      <c r="F858" s="93"/>
      <c r="G858" s="22"/>
      <c r="H858" s="106"/>
      <c r="I858" s="38"/>
    </row>
    <row r="859" spans="1:9">
      <c r="A859" s="38"/>
      <c r="B859" s="38"/>
      <c r="D859" s="127"/>
      <c r="E859" s="111"/>
      <c r="F859" s="93"/>
      <c r="G859" s="22"/>
      <c r="H859" s="142"/>
      <c r="I859" s="38"/>
    </row>
    <row r="860" spans="1:9" ht="25.5">
      <c r="A860" s="38"/>
      <c r="B860" s="38"/>
      <c r="D860" s="127" t="s">
        <v>37</v>
      </c>
      <c r="E860" s="111"/>
      <c r="F860" s="93"/>
      <c r="G860" s="22"/>
      <c r="H860" s="142"/>
      <c r="I860" s="38"/>
    </row>
    <row r="861" spans="1:9" ht="25.5">
      <c r="A861" s="38"/>
      <c r="B861" s="38"/>
      <c r="C861" s="39" t="s">
        <v>18</v>
      </c>
      <c r="D861" s="160" t="s">
        <v>1147</v>
      </c>
      <c r="E861" s="111" t="s">
        <v>3</v>
      </c>
      <c r="F861" s="93">
        <v>1</v>
      </c>
      <c r="G861" s="22"/>
      <c r="H861" s="72">
        <f>F861*G861</f>
        <v>0</v>
      </c>
      <c r="I861" s="38"/>
    </row>
    <row r="862" spans="1:9">
      <c r="A862" s="38"/>
      <c r="B862" s="38"/>
      <c r="D862" s="160"/>
      <c r="E862" s="111"/>
      <c r="F862" s="93"/>
      <c r="G862" s="22"/>
      <c r="H862" s="106"/>
      <c r="I862" s="38"/>
    </row>
    <row r="863" spans="1:9" ht="38.25">
      <c r="A863" s="38"/>
      <c r="B863" s="38"/>
      <c r="C863" s="39" t="s">
        <v>58</v>
      </c>
      <c r="D863" s="160" t="s">
        <v>1134</v>
      </c>
      <c r="E863" s="111" t="s">
        <v>3</v>
      </c>
      <c r="F863" s="93">
        <v>1</v>
      </c>
      <c r="G863" s="28"/>
      <c r="H863" s="72">
        <f>F863*G863</f>
        <v>0</v>
      </c>
      <c r="I863" s="38"/>
    </row>
    <row r="864" spans="1:9">
      <c r="A864" s="38"/>
      <c r="B864" s="38"/>
      <c r="D864" s="160"/>
      <c r="E864" s="111"/>
      <c r="F864" s="93"/>
      <c r="G864" s="22"/>
      <c r="H864" s="106"/>
      <c r="I864" s="38"/>
    </row>
    <row r="865" spans="1:9" ht="25.5">
      <c r="A865" s="38"/>
      <c r="B865" s="38"/>
      <c r="C865" s="39" t="s">
        <v>59</v>
      </c>
      <c r="D865" s="160" t="s">
        <v>1135</v>
      </c>
      <c r="E865" s="111" t="s">
        <v>3</v>
      </c>
      <c r="F865" s="93">
        <v>1</v>
      </c>
      <c r="G865" s="22"/>
      <c r="H865" s="72">
        <f>F865*G865</f>
        <v>0</v>
      </c>
      <c r="I865" s="38"/>
    </row>
    <row r="866" spans="1:9">
      <c r="A866" s="38"/>
      <c r="B866" s="38"/>
      <c r="D866" s="160"/>
      <c r="E866" s="111"/>
      <c r="F866" s="93"/>
      <c r="G866" s="22"/>
      <c r="H866" s="106"/>
      <c r="I866" s="38"/>
    </row>
    <row r="867" spans="1:9" ht="25.5">
      <c r="A867" s="38"/>
      <c r="B867" s="38"/>
      <c r="C867" s="39" t="s">
        <v>64</v>
      </c>
      <c r="D867" s="160" t="s">
        <v>558</v>
      </c>
      <c r="E867" s="111" t="s">
        <v>3</v>
      </c>
      <c r="F867" s="93">
        <v>3</v>
      </c>
      <c r="G867" s="22"/>
      <c r="H867" s="72">
        <f>F867*G867</f>
        <v>0</v>
      </c>
      <c r="I867" s="38"/>
    </row>
    <row r="868" spans="1:9">
      <c r="A868" s="38"/>
      <c r="B868" s="38"/>
      <c r="D868" s="160"/>
      <c r="E868" s="111"/>
      <c r="F868" s="93"/>
      <c r="G868" s="22"/>
      <c r="H868" s="106"/>
      <c r="I868" s="38"/>
    </row>
    <row r="869" spans="1:9" ht="25.5">
      <c r="A869" s="38"/>
      <c r="B869" s="38"/>
      <c r="C869" s="39" t="s">
        <v>65</v>
      </c>
      <c r="D869" s="145" t="s">
        <v>163</v>
      </c>
      <c r="E869" s="111" t="s">
        <v>3</v>
      </c>
      <c r="F869" s="93">
        <v>1</v>
      </c>
      <c r="G869" s="22"/>
      <c r="H869" s="72">
        <f>F869*G869</f>
        <v>0</v>
      </c>
      <c r="I869" s="38"/>
    </row>
    <row r="870" spans="1:9">
      <c r="A870" s="38"/>
      <c r="B870" s="38"/>
      <c r="D870" s="160"/>
      <c r="E870" s="111"/>
      <c r="F870" s="93"/>
      <c r="G870" s="22"/>
      <c r="H870" s="106"/>
      <c r="I870" s="38"/>
    </row>
    <row r="871" spans="1:9">
      <c r="A871" s="38"/>
      <c r="C871" s="39" t="s">
        <v>66</v>
      </c>
      <c r="D871" s="160" t="s">
        <v>572</v>
      </c>
      <c r="E871" s="111" t="s">
        <v>3</v>
      </c>
      <c r="F871" s="93">
        <v>1</v>
      </c>
      <c r="G871" s="22"/>
      <c r="H871" s="72">
        <f>F871*G871</f>
        <v>0</v>
      </c>
      <c r="I871" s="38"/>
    </row>
    <row r="872" spans="1:9">
      <c r="A872" s="38"/>
      <c r="D872" s="160"/>
      <c r="E872" s="111"/>
      <c r="F872" s="93"/>
      <c r="G872" s="22"/>
      <c r="H872" s="72"/>
      <c r="I872" s="38"/>
    </row>
    <row r="873" spans="1:9" ht="25.5">
      <c r="A873" s="38"/>
      <c r="C873" s="39" t="s">
        <v>67</v>
      </c>
      <c r="D873" s="160" t="s">
        <v>574</v>
      </c>
      <c r="E873" s="111" t="s">
        <v>3</v>
      </c>
      <c r="F873" s="93">
        <v>2</v>
      </c>
      <c r="G873" s="28"/>
      <c r="H873" s="72">
        <f>F873*G873</f>
        <v>0</v>
      </c>
      <c r="I873" s="38"/>
    </row>
    <row r="874" spans="1:9">
      <c r="A874" s="38"/>
      <c r="D874" s="160"/>
      <c r="E874" s="111"/>
      <c r="F874" s="93"/>
      <c r="G874" s="22"/>
      <c r="H874" s="106"/>
      <c r="I874" s="38"/>
    </row>
    <row r="875" spans="1:9" ht="25.5">
      <c r="A875" s="38"/>
      <c r="C875" s="39" t="s">
        <v>68</v>
      </c>
      <c r="D875" s="160" t="s">
        <v>164</v>
      </c>
      <c r="E875" s="111" t="s">
        <v>3</v>
      </c>
      <c r="F875" s="93">
        <v>1</v>
      </c>
      <c r="G875" s="22"/>
      <c r="H875" s="72">
        <f>F875*G875</f>
        <v>0</v>
      </c>
      <c r="I875" s="38"/>
    </row>
    <row r="876" spans="1:9">
      <c r="A876" s="38"/>
      <c r="D876" s="160"/>
      <c r="E876" s="111"/>
      <c r="F876" s="93"/>
      <c r="G876" s="22"/>
      <c r="H876" s="106"/>
    </row>
    <row r="877" spans="1:9" ht="25.5">
      <c r="A877" s="38"/>
      <c r="C877" s="39" t="s">
        <v>69</v>
      </c>
      <c r="D877" s="160" t="s">
        <v>132</v>
      </c>
      <c r="E877" s="111" t="s">
        <v>3</v>
      </c>
      <c r="F877" s="93">
        <v>1</v>
      </c>
      <c r="G877" s="22"/>
      <c r="H877" s="72">
        <f>F877*G877</f>
        <v>0</v>
      </c>
    </row>
    <row r="878" spans="1:9">
      <c r="A878" s="38"/>
      <c r="D878" s="160"/>
      <c r="E878" s="111"/>
      <c r="F878" s="93"/>
      <c r="G878" s="22"/>
      <c r="H878" s="106"/>
    </row>
    <row r="879" spans="1:9" ht="25.5">
      <c r="A879" s="38"/>
      <c r="C879" s="39" t="s">
        <v>70</v>
      </c>
      <c r="D879" s="160" t="s">
        <v>1131</v>
      </c>
      <c r="E879" s="111" t="s">
        <v>3</v>
      </c>
      <c r="F879" s="93">
        <v>3</v>
      </c>
      <c r="G879" s="28"/>
      <c r="H879" s="72">
        <f>F879*G879</f>
        <v>0</v>
      </c>
    </row>
    <row r="880" spans="1:9">
      <c r="A880" s="38"/>
      <c r="D880" s="160"/>
      <c r="E880" s="111"/>
      <c r="F880" s="93"/>
      <c r="G880" s="22"/>
      <c r="H880" s="106"/>
    </row>
    <row r="881" spans="1:8">
      <c r="A881" s="38"/>
      <c r="C881" s="39" t="s">
        <v>71</v>
      </c>
      <c r="D881" s="160" t="s">
        <v>563</v>
      </c>
      <c r="E881" s="111" t="s">
        <v>3</v>
      </c>
      <c r="F881" s="93">
        <v>1</v>
      </c>
      <c r="G881" s="28"/>
      <c r="H881" s="72">
        <f>F881*G881</f>
        <v>0</v>
      </c>
    </row>
    <row r="882" spans="1:8">
      <c r="A882" s="38"/>
      <c r="D882" s="160"/>
      <c r="E882" s="111"/>
      <c r="F882" s="93"/>
      <c r="G882" s="22"/>
      <c r="H882" s="106"/>
    </row>
    <row r="883" spans="1:8" ht="25.5">
      <c r="A883" s="38"/>
      <c r="C883" s="39" t="s">
        <v>20</v>
      </c>
      <c r="D883" s="160" t="s">
        <v>1139</v>
      </c>
      <c r="E883" s="111" t="s">
        <v>3</v>
      </c>
      <c r="F883" s="93">
        <v>2</v>
      </c>
      <c r="G883" s="28"/>
      <c r="H883" s="72">
        <f>F883*G883</f>
        <v>0</v>
      </c>
    </row>
    <row r="884" spans="1:8">
      <c r="A884" s="38"/>
      <c r="D884" s="160"/>
      <c r="E884" s="111"/>
      <c r="F884" s="93"/>
      <c r="G884" s="22"/>
      <c r="H884" s="106"/>
    </row>
    <row r="885" spans="1:8" ht="25.5">
      <c r="A885" s="38"/>
      <c r="C885" s="39" t="s">
        <v>116</v>
      </c>
      <c r="D885" s="160" t="s">
        <v>1141</v>
      </c>
      <c r="E885" s="111" t="s">
        <v>3</v>
      </c>
      <c r="F885" s="93">
        <v>2</v>
      </c>
      <c r="G885" s="28"/>
      <c r="H885" s="72">
        <f>F885*G885</f>
        <v>0</v>
      </c>
    </row>
    <row r="886" spans="1:8">
      <c r="A886" s="38"/>
      <c r="D886" s="160"/>
      <c r="E886" s="111"/>
      <c r="F886" s="93"/>
      <c r="G886" s="28"/>
      <c r="H886" s="106"/>
    </row>
    <row r="887" spans="1:8" ht="38.25">
      <c r="A887" s="38"/>
      <c r="C887" s="39" t="s">
        <v>117</v>
      </c>
      <c r="D887" s="160" t="s">
        <v>1142</v>
      </c>
      <c r="E887" s="111" t="s">
        <v>3</v>
      </c>
      <c r="F887" s="93">
        <v>2</v>
      </c>
      <c r="G887" s="28"/>
      <c r="H887" s="72">
        <f>F887*G887</f>
        <v>0</v>
      </c>
    </row>
    <row r="888" spans="1:8">
      <c r="A888" s="38"/>
      <c r="D888" s="160"/>
      <c r="E888" s="111"/>
      <c r="F888" s="93"/>
      <c r="G888" s="22"/>
      <c r="H888" s="106"/>
    </row>
    <row r="889" spans="1:8" ht="38.25">
      <c r="A889" s="38"/>
      <c r="C889" s="39" t="s">
        <v>122</v>
      </c>
      <c r="D889" s="160" t="s">
        <v>1143</v>
      </c>
      <c r="E889" s="111" t="s">
        <v>3</v>
      </c>
      <c r="F889" s="93">
        <v>2</v>
      </c>
      <c r="G889" s="28"/>
      <c r="H889" s="72">
        <f>F889*G889</f>
        <v>0</v>
      </c>
    </row>
    <row r="890" spans="1:8">
      <c r="A890" s="38"/>
      <c r="D890" s="160"/>
      <c r="E890" s="111"/>
      <c r="F890" s="93"/>
      <c r="G890" s="22"/>
      <c r="H890" s="106"/>
    </row>
    <row r="891" spans="1:8" ht="25.5">
      <c r="A891" s="38"/>
      <c r="C891" s="39" t="s">
        <v>123</v>
      </c>
      <c r="D891" s="160" t="s">
        <v>1146</v>
      </c>
      <c r="E891" s="111" t="s">
        <v>3</v>
      </c>
      <c r="F891" s="93">
        <v>2</v>
      </c>
      <c r="G891" s="28"/>
      <c r="H891" s="72">
        <f>F891*G891</f>
        <v>0</v>
      </c>
    </row>
    <row r="892" spans="1:8">
      <c r="A892" s="38"/>
      <c r="D892" s="160"/>
      <c r="E892" s="111"/>
      <c r="F892" s="93"/>
      <c r="G892" s="22"/>
      <c r="H892" s="106"/>
    </row>
    <row r="893" spans="1:8" ht="25.5">
      <c r="A893" s="38"/>
      <c r="C893" s="39" t="s">
        <v>124</v>
      </c>
      <c r="D893" s="160" t="s">
        <v>1131</v>
      </c>
      <c r="E893" s="111" t="s">
        <v>3</v>
      </c>
      <c r="F893" s="93">
        <v>4</v>
      </c>
      <c r="G893" s="28"/>
      <c r="H893" s="72">
        <f>F893*G893</f>
        <v>0</v>
      </c>
    </row>
    <row r="894" spans="1:8">
      <c r="A894" s="38"/>
      <c r="D894" s="160"/>
      <c r="E894" s="111"/>
      <c r="F894" s="93"/>
      <c r="G894" s="28"/>
      <c r="H894" s="72"/>
    </row>
    <row r="895" spans="1:8" ht="25.5">
      <c r="A895" s="38"/>
      <c r="C895" s="39" t="s">
        <v>125</v>
      </c>
      <c r="D895" s="160" t="s">
        <v>1132</v>
      </c>
      <c r="E895" s="111" t="s">
        <v>3</v>
      </c>
      <c r="F895" s="93">
        <v>4</v>
      </c>
      <c r="G895" s="28"/>
      <c r="H895" s="72">
        <f>F895*G895</f>
        <v>0</v>
      </c>
    </row>
    <row r="896" spans="1:8">
      <c r="A896" s="38"/>
      <c r="D896" s="160"/>
      <c r="E896" s="111"/>
      <c r="F896" s="93"/>
      <c r="G896" s="28"/>
      <c r="H896" s="72"/>
    </row>
    <row r="897" spans="1:8">
      <c r="A897" s="38"/>
      <c r="C897" s="39" t="s">
        <v>127</v>
      </c>
      <c r="D897" s="160" t="s">
        <v>571</v>
      </c>
      <c r="E897" s="111" t="s">
        <v>3</v>
      </c>
      <c r="F897" s="93">
        <v>4</v>
      </c>
      <c r="G897" s="28"/>
      <c r="H897" s="72">
        <f>F897*G897</f>
        <v>0</v>
      </c>
    </row>
    <row r="898" spans="1:8">
      <c r="A898" s="38"/>
      <c r="D898" s="160"/>
      <c r="E898" s="111"/>
      <c r="F898" s="93"/>
      <c r="G898" s="22"/>
      <c r="H898" s="106"/>
    </row>
    <row r="899" spans="1:8">
      <c r="A899" s="38"/>
      <c r="C899" s="39" t="s">
        <v>136</v>
      </c>
      <c r="D899" s="160" t="s">
        <v>38</v>
      </c>
      <c r="E899" s="111" t="s">
        <v>7</v>
      </c>
      <c r="F899" s="93">
        <v>1</v>
      </c>
      <c r="G899" s="22"/>
      <c r="H899" s="72">
        <f>F899*G899</f>
        <v>0</v>
      </c>
    </row>
    <row r="900" spans="1:8">
      <c r="A900" s="38"/>
      <c r="D900" s="160"/>
      <c r="E900" s="111"/>
      <c r="F900" s="93"/>
      <c r="G900" s="22"/>
      <c r="H900" s="106"/>
    </row>
    <row r="901" spans="1:8" ht="13.5" thickBot="1">
      <c r="A901" s="38"/>
      <c r="D901" s="163" t="s">
        <v>557</v>
      </c>
      <c r="E901" s="164"/>
      <c r="F901" s="165"/>
      <c r="G901" s="3">
        <f>SUM(H855:H899)</f>
        <v>0</v>
      </c>
      <c r="H901" s="174"/>
    </row>
    <row r="902" spans="1:8" ht="13.5" thickTop="1">
      <c r="A902" s="38"/>
      <c r="D902" s="171"/>
      <c r="E902" s="172"/>
      <c r="F902" s="173"/>
      <c r="G902" s="5"/>
      <c r="H902" s="174"/>
    </row>
    <row r="903" spans="1:8">
      <c r="D903" s="127"/>
      <c r="E903" s="111"/>
      <c r="F903" s="93"/>
      <c r="G903" s="22"/>
      <c r="H903" s="175"/>
    </row>
    <row r="904" spans="1:8">
      <c r="A904" s="38"/>
      <c r="B904" s="39">
        <f>+B854+1</f>
        <v>8</v>
      </c>
      <c r="D904" s="104" t="s">
        <v>519</v>
      </c>
      <c r="E904" s="105"/>
      <c r="F904" s="105"/>
      <c r="G904" s="22"/>
      <c r="H904" s="107"/>
    </row>
    <row r="905" spans="1:8" ht="25.5">
      <c r="A905" s="38"/>
      <c r="C905" s="39" t="s">
        <v>17</v>
      </c>
      <c r="D905" s="160" t="s">
        <v>180</v>
      </c>
      <c r="E905" s="111" t="s">
        <v>7</v>
      </c>
      <c r="F905" s="93">
        <v>1</v>
      </c>
      <c r="G905" s="22"/>
      <c r="H905" s="72">
        <f>F905*G905</f>
        <v>0</v>
      </c>
    </row>
    <row r="906" spans="1:8" ht="25.5">
      <c r="A906" s="38"/>
      <c r="D906" s="145" t="s">
        <v>98</v>
      </c>
      <c r="E906" s="161"/>
      <c r="F906" s="162"/>
      <c r="G906" s="22"/>
      <c r="H906" s="72"/>
    </row>
    <row r="907" spans="1:8">
      <c r="A907" s="38"/>
      <c r="D907" s="145" t="s">
        <v>99</v>
      </c>
      <c r="E907" s="161"/>
      <c r="F907" s="162"/>
      <c r="G907" s="22"/>
      <c r="H907" s="72"/>
    </row>
    <row r="908" spans="1:8">
      <c r="A908" s="38"/>
      <c r="D908" s="145" t="s">
        <v>100</v>
      </c>
      <c r="E908" s="161"/>
      <c r="F908" s="162"/>
      <c r="G908" s="22"/>
      <c r="H908" s="72"/>
    </row>
    <row r="909" spans="1:8">
      <c r="A909" s="38"/>
      <c r="D909" s="145"/>
      <c r="E909" s="161"/>
      <c r="F909" s="162"/>
      <c r="G909" s="22"/>
      <c r="H909" s="72"/>
    </row>
    <row r="910" spans="1:8" ht="25.5">
      <c r="A910" s="38"/>
      <c r="D910" s="127" t="s">
        <v>37</v>
      </c>
      <c r="E910" s="161"/>
      <c r="F910" s="162"/>
      <c r="G910" s="22"/>
      <c r="H910" s="72"/>
    </row>
    <row r="911" spans="1:8" ht="25.5">
      <c r="A911" s="38"/>
      <c r="C911" s="39" t="s">
        <v>18</v>
      </c>
      <c r="D911" s="160" t="s">
        <v>1148</v>
      </c>
      <c r="E911" s="111" t="s">
        <v>3</v>
      </c>
      <c r="F911" s="93">
        <v>1</v>
      </c>
      <c r="G911" s="22"/>
      <c r="H911" s="72">
        <f>F911*G911</f>
        <v>0</v>
      </c>
    </row>
    <row r="912" spans="1:8">
      <c r="A912" s="38"/>
      <c r="D912" s="160"/>
      <c r="E912" s="111"/>
      <c r="F912" s="93"/>
      <c r="G912" s="22"/>
      <c r="H912" s="106"/>
    </row>
    <row r="913" spans="1:8" ht="76.5">
      <c r="A913" s="38"/>
      <c r="C913" s="39" t="s">
        <v>58</v>
      </c>
      <c r="D913" s="169" t="s">
        <v>336</v>
      </c>
      <c r="E913" s="170" t="s">
        <v>3</v>
      </c>
      <c r="F913" s="93">
        <v>1</v>
      </c>
      <c r="G913" s="294"/>
      <c r="H913" s="72">
        <f>F913*G913</f>
        <v>0</v>
      </c>
    </row>
    <row r="914" spans="1:8">
      <c r="D914" s="160"/>
      <c r="E914" s="111"/>
      <c r="F914" s="93"/>
      <c r="G914" s="22"/>
      <c r="H914" s="106"/>
    </row>
    <row r="915" spans="1:8" ht="86.25" customHeight="1">
      <c r="C915" s="39" t="s">
        <v>59</v>
      </c>
      <c r="D915" s="160" t="s">
        <v>1135</v>
      </c>
      <c r="E915" s="111" t="s">
        <v>3</v>
      </c>
      <c r="F915" s="93">
        <v>1</v>
      </c>
      <c r="G915" s="22"/>
      <c r="H915" s="72">
        <f>F915*G915</f>
        <v>0</v>
      </c>
    </row>
    <row r="916" spans="1:8">
      <c r="D916" s="160"/>
      <c r="E916" s="111"/>
      <c r="F916" s="93"/>
      <c r="G916" s="22"/>
      <c r="H916" s="106"/>
    </row>
    <row r="917" spans="1:8" ht="25.5">
      <c r="C917" s="39" t="s">
        <v>64</v>
      </c>
      <c r="D917" s="160" t="s">
        <v>182</v>
      </c>
      <c r="E917" s="111" t="s">
        <v>3</v>
      </c>
      <c r="F917" s="93">
        <v>3</v>
      </c>
      <c r="G917" s="22"/>
      <c r="H917" s="72">
        <f>F917*G917</f>
        <v>0</v>
      </c>
    </row>
    <row r="918" spans="1:8">
      <c r="A918" s="38"/>
      <c r="D918" s="160"/>
      <c r="E918" s="111"/>
      <c r="F918" s="93"/>
      <c r="G918" s="22"/>
      <c r="H918" s="106"/>
    </row>
    <row r="919" spans="1:8" ht="17.25" customHeight="1">
      <c r="A919" s="38"/>
      <c r="C919" s="39" t="s">
        <v>65</v>
      </c>
      <c r="D919" s="160" t="s">
        <v>521</v>
      </c>
      <c r="E919" s="111" t="s">
        <v>3</v>
      </c>
      <c r="F919" s="93">
        <v>1</v>
      </c>
      <c r="G919" s="22"/>
      <c r="H919" s="72">
        <f>F919*G919</f>
        <v>0</v>
      </c>
    </row>
    <row r="920" spans="1:8">
      <c r="A920" s="38"/>
      <c r="D920" s="160"/>
      <c r="E920" s="111"/>
      <c r="F920" s="93"/>
      <c r="G920" s="22"/>
      <c r="H920" s="106"/>
    </row>
    <row r="921" spans="1:8">
      <c r="A921" s="38"/>
      <c r="C921" s="39" t="s">
        <v>66</v>
      </c>
      <c r="D921" s="160" t="s">
        <v>181</v>
      </c>
      <c r="E921" s="111" t="s">
        <v>3</v>
      </c>
      <c r="F921" s="93">
        <v>9</v>
      </c>
      <c r="G921" s="22"/>
      <c r="H921" s="72">
        <f>F921*G921</f>
        <v>0</v>
      </c>
    </row>
    <row r="922" spans="1:8">
      <c r="A922" s="38"/>
      <c r="D922" s="160"/>
      <c r="E922" s="111"/>
      <c r="F922" s="93"/>
      <c r="G922" s="22"/>
      <c r="H922" s="106"/>
    </row>
    <row r="923" spans="1:8">
      <c r="A923" s="38"/>
      <c r="C923" s="39" t="s">
        <v>67</v>
      </c>
      <c r="D923" s="160" t="s">
        <v>522</v>
      </c>
      <c r="E923" s="111" t="s">
        <v>3</v>
      </c>
      <c r="F923" s="93">
        <v>2</v>
      </c>
      <c r="G923" s="22"/>
      <c r="H923" s="72">
        <f>F923*G923</f>
        <v>0</v>
      </c>
    </row>
    <row r="924" spans="1:8">
      <c r="A924" s="38"/>
      <c r="D924" s="160"/>
      <c r="E924" s="111"/>
      <c r="F924" s="93"/>
      <c r="G924" s="22"/>
      <c r="H924" s="106"/>
    </row>
    <row r="925" spans="1:8">
      <c r="A925" s="38"/>
      <c r="C925" s="39" t="s">
        <v>68</v>
      </c>
      <c r="D925" s="160" t="s">
        <v>523</v>
      </c>
      <c r="E925" s="111" t="s">
        <v>3</v>
      </c>
      <c r="F925" s="93">
        <v>6</v>
      </c>
      <c r="G925" s="22"/>
      <c r="H925" s="72">
        <f>F925*G925</f>
        <v>0</v>
      </c>
    </row>
    <row r="926" spans="1:8">
      <c r="A926" s="38"/>
      <c r="D926" s="160"/>
      <c r="E926" s="111"/>
      <c r="F926" s="93"/>
      <c r="G926" s="22"/>
      <c r="H926" s="106"/>
    </row>
    <row r="927" spans="1:8" ht="25.5">
      <c r="A927" s="38"/>
      <c r="C927" s="39" t="s">
        <v>69</v>
      </c>
      <c r="D927" s="160" t="s">
        <v>164</v>
      </c>
      <c r="E927" s="111" t="s">
        <v>3</v>
      </c>
      <c r="F927" s="93">
        <v>1</v>
      </c>
      <c r="G927" s="22"/>
      <c r="H927" s="72">
        <f>F927*G927</f>
        <v>0</v>
      </c>
    </row>
    <row r="928" spans="1:8">
      <c r="A928" s="38"/>
      <c r="B928" s="38"/>
      <c r="C928" s="38"/>
      <c r="E928" s="38"/>
      <c r="F928" s="38"/>
      <c r="G928" s="291"/>
      <c r="H928" s="38"/>
    </row>
    <row r="929" spans="1:9">
      <c r="A929" s="38"/>
      <c r="B929" s="38"/>
      <c r="C929" s="39" t="s">
        <v>70</v>
      </c>
      <c r="D929" s="160" t="s">
        <v>524</v>
      </c>
      <c r="E929" s="111" t="s">
        <v>3</v>
      </c>
      <c r="F929" s="93">
        <v>8</v>
      </c>
      <c r="G929" s="22"/>
      <c r="H929" s="72">
        <f>F929*G929</f>
        <v>0</v>
      </c>
    </row>
    <row r="930" spans="1:9">
      <c r="A930" s="38"/>
      <c r="B930" s="38"/>
      <c r="D930" s="160"/>
      <c r="E930" s="111"/>
      <c r="F930" s="93"/>
      <c r="G930" s="22"/>
      <c r="H930" s="72"/>
      <c r="I930" s="38"/>
    </row>
    <row r="931" spans="1:9">
      <c r="A931" s="38"/>
      <c r="C931" s="39" t="s">
        <v>71</v>
      </c>
      <c r="D931" s="160" t="s">
        <v>1020</v>
      </c>
      <c r="E931" s="111" t="s">
        <v>3</v>
      </c>
      <c r="F931" s="93">
        <v>1</v>
      </c>
      <c r="G931" s="22"/>
      <c r="H931" s="72">
        <f t="shared" ref="H931" si="13">F931*G931</f>
        <v>0</v>
      </c>
      <c r="I931" s="38"/>
    </row>
    <row r="932" spans="1:9">
      <c r="A932" s="38"/>
      <c r="D932" s="160"/>
      <c r="E932" s="111"/>
      <c r="F932" s="93"/>
      <c r="G932" s="22"/>
      <c r="H932" s="106"/>
      <c r="I932" s="38"/>
    </row>
    <row r="933" spans="1:9">
      <c r="A933" s="38"/>
      <c r="C933" s="39" t="s">
        <v>20</v>
      </c>
      <c r="D933" s="160" t="s">
        <v>38</v>
      </c>
      <c r="E933" s="111" t="s">
        <v>7</v>
      </c>
      <c r="F933" s="93">
        <v>1</v>
      </c>
      <c r="G933" s="22"/>
      <c r="H933" s="72">
        <f>F933*G933</f>
        <v>0</v>
      </c>
    </row>
    <row r="934" spans="1:9">
      <c r="A934" s="38"/>
      <c r="D934" s="160"/>
      <c r="E934" s="111"/>
      <c r="F934" s="93"/>
      <c r="G934" s="22"/>
      <c r="H934" s="106"/>
    </row>
    <row r="935" spans="1:9" ht="13.5" thickBot="1">
      <c r="A935" s="38"/>
      <c r="D935" s="163" t="s">
        <v>520</v>
      </c>
      <c r="E935" s="164"/>
      <c r="F935" s="165"/>
      <c r="G935" s="3">
        <f>SUM(H905:H933)</f>
        <v>0</v>
      </c>
    </row>
    <row r="936" spans="1:9" ht="13.5" thickTop="1">
      <c r="A936" s="38"/>
      <c r="D936" s="171"/>
      <c r="E936" s="172"/>
      <c r="F936" s="173"/>
      <c r="G936" s="5"/>
    </row>
    <row r="937" spans="1:9">
      <c r="A937" s="38"/>
      <c r="B937" s="39">
        <f>+B904+1</f>
        <v>9</v>
      </c>
      <c r="D937" s="104" t="s">
        <v>389</v>
      </c>
      <c r="E937" s="105"/>
      <c r="F937" s="105"/>
      <c r="G937" s="22"/>
      <c r="H937" s="107"/>
    </row>
    <row r="938" spans="1:9" ht="38.25">
      <c r="A938" s="38"/>
      <c r="C938" s="39" t="s">
        <v>17</v>
      </c>
      <c r="D938" s="127" t="s">
        <v>167</v>
      </c>
      <c r="E938" s="111" t="s">
        <v>3</v>
      </c>
      <c r="F938" s="93">
        <v>1</v>
      </c>
      <c r="G938" s="22"/>
      <c r="H938" s="72">
        <f>F938*G938</f>
        <v>0</v>
      </c>
    </row>
    <row r="939" spans="1:9">
      <c r="A939" s="38"/>
      <c r="E939" s="111"/>
      <c r="F939" s="93"/>
      <c r="G939" s="22"/>
      <c r="H939" s="72"/>
    </row>
    <row r="940" spans="1:9" ht="25.5">
      <c r="A940" s="38"/>
      <c r="D940" s="127" t="s">
        <v>37</v>
      </c>
      <c r="E940" s="111"/>
      <c r="F940" s="93"/>
      <c r="G940" s="22"/>
      <c r="H940" s="106"/>
    </row>
    <row r="941" spans="1:9">
      <c r="A941" s="38"/>
      <c r="D941" s="127"/>
      <c r="E941" s="111"/>
      <c r="F941" s="93"/>
      <c r="G941" s="22"/>
      <c r="H941" s="106"/>
    </row>
    <row r="942" spans="1:9" ht="25.5">
      <c r="A942" s="38"/>
      <c r="C942" s="39" t="s">
        <v>18</v>
      </c>
      <c r="D942" s="160" t="s">
        <v>76</v>
      </c>
      <c r="E942" s="111" t="s">
        <v>3</v>
      </c>
      <c r="F942" s="93">
        <v>1</v>
      </c>
      <c r="G942" s="22"/>
      <c r="H942" s="72">
        <f>F942*G942</f>
        <v>0</v>
      </c>
    </row>
    <row r="943" spans="1:9">
      <c r="A943" s="38"/>
      <c r="D943" s="160"/>
      <c r="E943" s="111"/>
      <c r="F943" s="93"/>
      <c r="G943" s="22"/>
      <c r="H943" s="106"/>
    </row>
    <row r="944" spans="1:9" ht="63.75">
      <c r="A944" s="38"/>
      <c r="C944" s="39" t="s">
        <v>58</v>
      </c>
      <c r="D944" s="126" t="s">
        <v>131</v>
      </c>
      <c r="E944" s="111" t="s">
        <v>3</v>
      </c>
      <c r="F944" s="93">
        <v>1</v>
      </c>
      <c r="G944" s="22"/>
      <c r="H944" s="72">
        <f>F944*G944</f>
        <v>0</v>
      </c>
    </row>
    <row r="945" spans="1:8">
      <c r="A945" s="38"/>
      <c r="D945" s="160"/>
      <c r="E945" s="111"/>
      <c r="F945" s="93"/>
      <c r="G945" s="22"/>
      <c r="H945" s="106"/>
    </row>
    <row r="946" spans="1:8" ht="25.5">
      <c r="A946" s="38"/>
      <c r="C946" s="39" t="s">
        <v>59</v>
      </c>
      <c r="D946" s="160" t="s">
        <v>132</v>
      </c>
      <c r="E946" s="111" t="s">
        <v>3</v>
      </c>
      <c r="F946" s="93">
        <v>1</v>
      </c>
      <c r="G946" s="22"/>
      <c r="H946" s="72">
        <f>F946*G946</f>
        <v>0</v>
      </c>
    </row>
    <row r="947" spans="1:8">
      <c r="A947" s="38"/>
      <c r="D947" s="160"/>
      <c r="E947" s="111"/>
      <c r="F947" s="93"/>
      <c r="G947" s="22"/>
      <c r="H947" s="106"/>
    </row>
    <row r="948" spans="1:8">
      <c r="A948" s="38"/>
      <c r="C948" s="39" t="s">
        <v>64</v>
      </c>
      <c r="D948" s="160" t="s">
        <v>526</v>
      </c>
      <c r="E948" s="111" t="s">
        <v>3</v>
      </c>
      <c r="F948" s="93">
        <v>3</v>
      </c>
      <c r="G948" s="22"/>
      <c r="H948" s="72">
        <f>F948*G948</f>
        <v>0</v>
      </c>
    </row>
    <row r="949" spans="1:8">
      <c r="A949" s="38"/>
      <c r="D949" s="160"/>
      <c r="E949" s="111"/>
      <c r="F949" s="93"/>
      <c r="G949" s="22"/>
      <c r="H949" s="106"/>
    </row>
    <row r="950" spans="1:8">
      <c r="A950" s="38"/>
      <c r="C950" s="39" t="s">
        <v>65</v>
      </c>
      <c r="D950" s="160" t="s">
        <v>537</v>
      </c>
      <c r="E950" s="111" t="s">
        <v>3</v>
      </c>
      <c r="F950" s="93">
        <v>1</v>
      </c>
      <c r="G950" s="22"/>
      <c r="H950" s="72">
        <f>F950*G950</f>
        <v>0</v>
      </c>
    </row>
    <row r="951" spans="1:8">
      <c r="A951" s="38"/>
      <c r="D951" s="160"/>
      <c r="E951" s="111"/>
      <c r="F951" s="93"/>
      <c r="G951" s="22"/>
      <c r="H951" s="106"/>
    </row>
    <row r="952" spans="1:8">
      <c r="A952" s="38"/>
      <c r="C952" s="39" t="s">
        <v>66</v>
      </c>
      <c r="D952" s="160" t="s">
        <v>536</v>
      </c>
      <c r="E952" s="111" t="s">
        <v>3</v>
      </c>
      <c r="F952" s="93">
        <v>1</v>
      </c>
      <c r="G952" s="22"/>
      <c r="H952" s="72">
        <f>F952*G952</f>
        <v>0</v>
      </c>
    </row>
    <row r="953" spans="1:8">
      <c r="A953" s="38"/>
      <c r="D953" s="160"/>
      <c r="E953" s="111"/>
      <c r="F953" s="93"/>
      <c r="G953" s="22"/>
      <c r="H953" s="106"/>
    </row>
    <row r="954" spans="1:8">
      <c r="A954" s="38"/>
      <c r="C954" s="39" t="s">
        <v>67</v>
      </c>
      <c r="D954" s="160" t="s">
        <v>529</v>
      </c>
      <c r="E954" s="111" t="s">
        <v>3</v>
      </c>
      <c r="F954" s="93">
        <v>8</v>
      </c>
      <c r="G954" s="22"/>
      <c r="H954" s="72">
        <f>F954*G954</f>
        <v>0</v>
      </c>
    </row>
    <row r="955" spans="1:8">
      <c r="A955" s="38"/>
      <c r="D955" s="160"/>
      <c r="E955" s="111"/>
      <c r="F955" s="93"/>
      <c r="G955" s="22"/>
      <c r="H955" s="106"/>
    </row>
    <row r="956" spans="1:8">
      <c r="A956" s="38"/>
      <c r="C956" s="39" t="s">
        <v>68</v>
      </c>
      <c r="D956" s="160" t="s">
        <v>535</v>
      </c>
      <c r="E956" s="111" t="s">
        <v>3</v>
      </c>
      <c r="F956" s="93">
        <v>1</v>
      </c>
      <c r="G956" s="22"/>
      <c r="H956" s="72">
        <f>F956*G956</f>
        <v>0</v>
      </c>
    </row>
    <row r="957" spans="1:8">
      <c r="A957" s="38"/>
      <c r="D957" s="160"/>
      <c r="E957" s="111"/>
      <c r="F957" s="93"/>
      <c r="G957" s="22"/>
      <c r="H957" s="106"/>
    </row>
    <row r="958" spans="1:8" ht="25.5">
      <c r="A958" s="38"/>
      <c r="C958" s="39" t="s">
        <v>69</v>
      </c>
      <c r="D958" s="160" t="s">
        <v>1126</v>
      </c>
      <c r="E958" s="111" t="s">
        <v>3</v>
      </c>
      <c r="F958" s="93">
        <v>1</v>
      </c>
      <c r="G958" s="22"/>
      <c r="H958" s="72">
        <f>F958*G958</f>
        <v>0</v>
      </c>
    </row>
    <row r="959" spans="1:8">
      <c r="A959" s="38"/>
      <c r="D959" s="160"/>
      <c r="E959" s="111"/>
      <c r="F959" s="93"/>
      <c r="G959" s="22"/>
      <c r="H959" s="106"/>
    </row>
    <row r="960" spans="1:8" ht="38.25">
      <c r="A960" s="38"/>
      <c r="C960" s="39" t="s">
        <v>70</v>
      </c>
      <c r="D960" s="145" t="s">
        <v>1149</v>
      </c>
      <c r="E960" s="111" t="s">
        <v>3</v>
      </c>
      <c r="F960" s="93">
        <v>7</v>
      </c>
      <c r="G960" s="22"/>
      <c r="H960" s="72">
        <f>F960*G960</f>
        <v>0</v>
      </c>
    </row>
    <row r="961" spans="1:8">
      <c r="A961" s="38"/>
      <c r="D961" s="160"/>
      <c r="E961" s="111"/>
      <c r="F961" s="93"/>
      <c r="G961" s="22"/>
      <c r="H961" s="106"/>
    </row>
    <row r="962" spans="1:8">
      <c r="A962" s="38"/>
      <c r="C962" s="39" t="s">
        <v>71</v>
      </c>
      <c r="D962" s="127" t="s">
        <v>168</v>
      </c>
      <c r="E962" s="111" t="s">
        <v>3</v>
      </c>
      <c r="F962" s="93">
        <v>14</v>
      </c>
      <c r="G962" s="22"/>
      <c r="H962" s="72">
        <f t="shared" ref="H962:H974" si="14">F962*G962</f>
        <v>0</v>
      </c>
    </row>
    <row r="963" spans="1:8">
      <c r="A963" s="38"/>
      <c r="D963" s="160"/>
      <c r="E963" s="111"/>
      <c r="F963" s="93"/>
      <c r="G963" s="22"/>
      <c r="H963" s="106"/>
    </row>
    <row r="964" spans="1:8">
      <c r="A964" s="38"/>
      <c r="C964" s="39" t="s">
        <v>20</v>
      </c>
      <c r="D964" s="127" t="s">
        <v>538</v>
      </c>
      <c r="E964" s="111" t="s">
        <v>3</v>
      </c>
      <c r="F964" s="93">
        <v>1</v>
      </c>
      <c r="G964" s="22"/>
      <c r="H964" s="72">
        <f>F964*G964</f>
        <v>0</v>
      </c>
    </row>
    <row r="965" spans="1:8">
      <c r="A965" s="38"/>
      <c r="D965" s="160"/>
      <c r="E965" s="111"/>
      <c r="F965" s="93"/>
      <c r="G965" s="22"/>
      <c r="H965" s="106"/>
    </row>
    <row r="966" spans="1:8">
      <c r="A966" s="38"/>
      <c r="C966" s="39" t="s">
        <v>116</v>
      </c>
      <c r="D966" s="127" t="s">
        <v>133</v>
      </c>
      <c r="E966" s="111" t="s">
        <v>3</v>
      </c>
      <c r="F966" s="93">
        <v>15</v>
      </c>
      <c r="G966" s="22"/>
      <c r="H966" s="72">
        <f t="shared" si="14"/>
        <v>0</v>
      </c>
    </row>
    <row r="967" spans="1:8">
      <c r="A967" s="38"/>
      <c r="D967" s="160"/>
      <c r="E967" s="111"/>
      <c r="F967" s="93"/>
      <c r="G967" s="22"/>
      <c r="H967" s="106"/>
    </row>
    <row r="968" spans="1:8" ht="25.5">
      <c r="A968" s="38"/>
      <c r="C968" s="39" t="s">
        <v>117</v>
      </c>
      <c r="D968" s="127" t="s">
        <v>134</v>
      </c>
      <c r="E968" s="111" t="s">
        <v>3</v>
      </c>
      <c r="F968" s="93">
        <v>1</v>
      </c>
      <c r="G968" s="22"/>
      <c r="H968" s="72">
        <f t="shared" si="14"/>
        <v>0</v>
      </c>
    </row>
    <row r="969" spans="1:8">
      <c r="A969" s="38"/>
      <c r="D969" s="160"/>
      <c r="E969" s="111"/>
      <c r="F969" s="93"/>
      <c r="G969" s="22"/>
      <c r="H969" s="106"/>
    </row>
    <row r="970" spans="1:8" ht="25.5">
      <c r="A970" s="38"/>
      <c r="C970" s="39" t="s">
        <v>122</v>
      </c>
      <c r="D970" s="127" t="s">
        <v>135</v>
      </c>
      <c r="E970" s="111" t="s">
        <v>3</v>
      </c>
      <c r="F970" s="93">
        <v>1</v>
      </c>
      <c r="G970" s="22"/>
      <c r="H970" s="72">
        <f t="shared" si="14"/>
        <v>0</v>
      </c>
    </row>
    <row r="971" spans="1:8">
      <c r="A971" s="38"/>
      <c r="D971" s="127"/>
      <c r="E971" s="111"/>
      <c r="F971" s="93"/>
      <c r="G971" s="22"/>
      <c r="H971" s="72"/>
    </row>
    <row r="972" spans="1:8">
      <c r="A972" s="38"/>
      <c r="C972" s="39" t="s">
        <v>123</v>
      </c>
      <c r="D972" s="160" t="s">
        <v>1020</v>
      </c>
      <c r="E972" s="111" t="s">
        <v>3</v>
      </c>
      <c r="F972" s="93">
        <v>1</v>
      </c>
      <c r="G972" s="22"/>
      <c r="H972" s="72">
        <f t="shared" ref="H972" si="15">F972*G972</f>
        <v>0</v>
      </c>
    </row>
    <row r="973" spans="1:8">
      <c r="A973" s="38"/>
      <c r="D973" s="160"/>
      <c r="E973" s="111"/>
      <c r="F973" s="93"/>
      <c r="G973" s="22"/>
      <c r="H973" s="106"/>
    </row>
    <row r="974" spans="1:8">
      <c r="A974" s="38"/>
      <c r="C974" s="39" t="s">
        <v>124</v>
      </c>
      <c r="D974" s="160" t="s">
        <v>38</v>
      </c>
      <c r="E974" s="111" t="s">
        <v>7</v>
      </c>
      <c r="F974" s="93">
        <v>1</v>
      </c>
      <c r="G974" s="22"/>
      <c r="H974" s="72">
        <f t="shared" si="14"/>
        <v>0</v>
      </c>
    </row>
    <row r="975" spans="1:8">
      <c r="A975" s="38"/>
      <c r="D975" s="160"/>
      <c r="E975" s="111"/>
      <c r="F975" s="93"/>
      <c r="G975" s="22"/>
      <c r="H975" s="106"/>
    </row>
    <row r="976" spans="1:8" ht="13.5" thickBot="1">
      <c r="A976" s="38"/>
      <c r="D976" s="163" t="s">
        <v>388</v>
      </c>
      <c r="E976" s="164"/>
      <c r="F976" s="165"/>
      <c r="G976" s="3">
        <f>SUM(H938:H974)</f>
        <v>0</v>
      </c>
    </row>
    <row r="977" spans="1:9" ht="13.5" thickTop="1">
      <c r="A977" s="38"/>
      <c r="D977" s="171"/>
      <c r="E977" s="172"/>
      <c r="F977" s="173"/>
      <c r="G977" s="5"/>
    </row>
    <row r="978" spans="1:9" ht="15">
      <c r="A978" s="122"/>
      <c r="B978" s="122">
        <f>+B937+1</f>
        <v>10</v>
      </c>
      <c r="C978" s="122"/>
      <c r="D978" s="104" t="s">
        <v>513</v>
      </c>
      <c r="E978" s="105"/>
      <c r="F978" s="105"/>
      <c r="G978" s="22"/>
      <c r="H978" s="107"/>
    </row>
    <row r="979" spans="1:9" s="82" customFormat="1" ht="51.75">
      <c r="A979" s="122"/>
      <c r="B979" s="122"/>
      <c r="C979" s="122" t="s">
        <v>17</v>
      </c>
      <c r="D979" s="127" t="s">
        <v>590</v>
      </c>
      <c r="E979" s="111" t="s">
        <v>7</v>
      </c>
      <c r="F979" s="93">
        <v>1</v>
      </c>
      <c r="G979" s="22"/>
      <c r="H979" s="72">
        <f>F979*G979</f>
        <v>0</v>
      </c>
      <c r="I979" s="123"/>
    </row>
    <row r="980" spans="1:9" s="82" customFormat="1" ht="25.5">
      <c r="A980" s="122"/>
      <c r="B980" s="122"/>
      <c r="C980" s="122"/>
      <c r="D980" s="145" t="s">
        <v>98</v>
      </c>
      <c r="E980" s="161"/>
      <c r="F980" s="162"/>
      <c r="G980" s="22"/>
      <c r="H980" s="72"/>
      <c r="I980" s="123"/>
    </row>
    <row r="981" spans="1:9" s="82" customFormat="1" ht="15">
      <c r="A981" s="122"/>
      <c r="B981" s="122"/>
      <c r="C981" s="122"/>
      <c r="D981" s="145" t="s">
        <v>99</v>
      </c>
      <c r="E981" s="161"/>
      <c r="F981" s="162"/>
      <c r="G981" s="22"/>
      <c r="H981" s="72"/>
      <c r="I981" s="123"/>
    </row>
    <row r="982" spans="1:9" s="82" customFormat="1" ht="15">
      <c r="A982" s="122"/>
      <c r="B982" s="122"/>
      <c r="C982" s="122"/>
      <c r="D982" s="145" t="s">
        <v>100</v>
      </c>
      <c r="E982" s="161"/>
      <c r="F982" s="162"/>
      <c r="G982" s="22"/>
      <c r="H982" s="72"/>
      <c r="I982" s="123"/>
    </row>
    <row r="983" spans="1:9" s="82" customFormat="1" ht="15">
      <c r="A983" s="122"/>
      <c r="B983" s="122"/>
      <c r="C983" s="122"/>
      <c r="D983" s="127"/>
      <c r="E983" s="111"/>
      <c r="F983" s="93"/>
      <c r="G983" s="22"/>
      <c r="H983" s="106"/>
      <c r="I983" s="123"/>
    </row>
    <row r="984" spans="1:9" s="82" customFormat="1" ht="26.25">
      <c r="A984" s="122"/>
      <c r="B984" s="122"/>
      <c r="C984" s="122"/>
      <c r="D984" s="127" t="s">
        <v>37</v>
      </c>
      <c r="E984" s="111"/>
      <c r="F984" s="93"/>
      <c r="G984" s="22"/>
      <c r="H984" s="106"/>
      <c r="I984" s="123"/>
    </row>
    <row r="985" spans="1:9" s="82" customFormat="1" ht="15">
      <c r="A985" s="122"/>
      <c r="B985" s="122"/>
      <c r="C985" s="122"/>
      <c r="D985" s="128" t="s">
        <v>514</v>
      </c>
      <c r="E985" s="111"/>
      <c r="F985" s="93"/>
      <c r="G985" s="22"/>
      <c r="H985" s="106"/>
      <c r="I985" s="123"/>
    </row>
    <row r="986" spans="1:9" s="82" customFormat="1" ht="15">
      <c r="A986" s="122"/>
      <c r="B986" s="122"/>
      <c r="C986" s="122" t="s">
        <v>18</v>
      </c>
      <c r="D986" s="127" t="s">
        <v>515</v>
      </c>
      <c r="E986" s="111" t="s">
        <v>7</v>
      </c>
      <c r="F986" s="93">
        <v>1</v>
      </c>
      <c r="G986" s="22"/>
      <c r="H986" s="72">
        <f>F986*G986</f>
        <v>0</v>
      </c>
      <c r="I986" s="123"/>
    </row>
    <row r="987" spans="1:9" s="82" customFormat="1" ht="165.75">
      <c r="A987" s="122"/>
      <c r="B987" s="122"/>
      <c r="C987" s="122"/>
      <c r="D987" s="160" t="s">
        <v>516</v>
      </c>
      <c r="E987" s="111"/>
      <c r="F987" s="93"/>
      <c r="G987" s="22"/>
      <c r="H987" s="106"/>
      <c r="I987" s="123"/>
    </row>
    <row r="988" spans="1:9" s="82" customFormat="1" ht="15">
      <c r="A988" s="122"/>
      <c r="B988" s="122"/>
      <c r="C988" s="122"/>
      <c r="D988" s="160"/>
      <c r="E988" s="111"/>
      <c r="F988" s="93"/>
      <c r="G988" s="22"/>
      <c r="H988" s="106"/>
      <c r="I988" s="123"/>
    </row>
    <row r="989" spans="1:9" s="82" customFormat="1" ht="25.5">
      <c r="A989" s="122"/>
      <c r="B989" s="122"/>
      <c r="C989" s="122" t="s">
        <v>58</v>
      </c>
      <c r="D989" s="160" t="s">
        <v>1150</v>
      </c>
      <c r="E989" s="111" t="s">
        <v>3</v>
      </c>
      <c r="F989" s="93">
        <v>1</v>
      </c>
      <c r="G989" s="28"/>
      <c r="H989" s="72">
        <f>F989*G989</f>
        <v>0</v>
      </c>
      <c r="I989" s="123"/>
    </row>
    <row r="990" spans="1:9" s="82" customFormat="1" ht="15">
      <c r="A990" s="122"/>
      <c r="B990" s="122"/>
      <c r="C990" s="122"/>
      <c r="D990" s="160"/>
      <c r="E990" s="111"/>
      <c r="F990" s="93"/>
      <c r="G990" s="22"/>
      <c r="H990" s="106"/>
      <c r="I990" s="123"/>
    </row>
    <row r="991" spans="1:9" s="82" customFormat="1" ht="15">
      <c r="A991" s="122"/>
      <c r="B991" s="122"/>
      <c r="D991" s="128" t="s">
        <v>517</v>
      </c>
      <c r="E991" s="111"/>
      <c r="F991" s="93"/>
      <c r="G991" s="22"/>
      <c r="H991" s="106"/>
      <c r="I991" s="123"/>
    </row>
    <row r="992" spans="1:9" s="82" customFormat="1" ht="38.25">
      <c r="A992" s="122"/>
      <c r="B992" s="122"/>
      <c r="C992" s="122" t="s">
        <v>59</v>
      </c>
      <c r="D992" s="160" t="s">
        <v>1151</v>
      </c>
      <c r="E992" s="111" t="s">
        <v>3</v>
      </c>
      <c r="F992" s="93">
        <v>1</v>
      </c>
      <c r="G992" s="28"/>
      <c r="H992" s="72">
        <f>F992*G992</f>
        <v>0</v>
      </c>
      <c r="I992" s="123"/>
    </row>
    <row r="993" spans="1:9" s="82" customFormat="1" ht="15">
      <c r="A993" s="122"/>
      <c r="B993" s="122"/>
      <c r="C993" s="122"/>
      <c r="G993" s="292"/>
      <c r="I993" s="123"/>
    </row>
    <row r="994" spans="1:9" s="82" customFormat="1" ht="15">
      <c r="A994" s="122"/>
      <c r="B994" s="122"/>
      <c r="C994" s="122" t="s">
        <v>64</v>
      </c>
      <c r="D994" s="160" t="s">
        <v>38</v>
      </c>
      <c r="E994" s="111" t="s">
        <v>7</v>
      </c>
      <c r="F994" s="93">
        <v>1</v>
      </c>
      <c r="G994" s="28"/>
      <c r="H994" s="72">
        <f>F994*G994</f>
        <v>0</v>
      </c>
      <c r="I994" s="123"/>
    </row>
    <row r="995" spans="1:9" s="82" customFormat="1" ht="15">
      <c r="A995" s="122"/>
      <c r="B995" s="122"/>
      <c r="C995" s="122"/>
      <c r="D995" s="160" t="s">
        <v>101</v>
      </c>
      <c r="E995" s="111"/>
      <c r="F995" s="93"/>
      <c r="G995" s="28"/>
      <c r="H995" s="106"/>
      <c r="I995" s="123"/>
    </row>
    <row r="996" spans="1:9" s="82" customFormat="1" ht="15.75" thickBot="1">
      <c r="A996" s="122"/>
      <c r="B996" s="122"/>
      <c r="C996" s="122"/>
      <c r="D996" s="163" t="s">
        <v>518</v>
      </c>
      <c r="E996" s="164"/>
      <c r="F996" s="165"/>
      <c r="G996" s="3">
        <f>SUM(H979:H994)</f>
        <v>0</v>
      </c>
      <c r="H996" s="176"/>
      <c r="I996" s="123"/>
    </row>
    <row r="997" spans="1:9" s="82" customFormat="1" ht="15.75" thickTop="1">
      <c r="A997" s="122"/>
      <c r="B997" s="122"/>
      <c r="C997" s="122"/>
      <c r="D997" s="171"/>
      <c r="E997" s="172"/>
      <c r="F997" s="173"/>
      <c r="G997" s="5"/>
      <c r="H997" s="176"/>
      <c r="I997" s="123"/>
    </row>
    <row r="998" spans="1:9" s="82" customFormat="1" ht="15">
      <c r="A998" s="38"/>
      <c r="B998" s="39">
        <f>+B978+1</f>
        <v>11</v>
      </c>
      <c r="C998" s="39"/>
      <c r="D998" s="104" t="s">
        <v>586</v>
      </c>
      <c r="E998" s="105"/>
      <c r="F998" s="105"/>
      <c r="G998" s="22"/>
      <c r="H998" s="107"/>
      <c r="I998" s="123"/>
    </row>
    <row r="999" spans="1:9" ht="25.5">
      <c r="A999" s="38"/>
      <c r="C999" s="39" t="s">
        <v>17</v>
      </c>
      <c r="D999" s="160" t="s">
        <v>589</v>
      </c>
      <c r="E999" s="111" t="s">
        <v>7</v>
      </c>
      <c r="F999" s="93">
        <v>1</v>
      </c>
      <c r="G999" s="22"/>
      <c r="H999" s="72">
        <f>F999*G999</f>
        <v>0</v>
      </c>
    </row>
    <row r="1000" spans="1:9" ht="25.5">
      <c r="A1000" s="38"/>
      <c r="D1000" s="145" t="s">
        <v>98</v>
      </c>
      <c r="E1000" s="161"/>
      <c r="F1000" s="162"/>
      <c r="G1000" s="22"/>
      <c r="H1000" s="72"/>
    </row>
    <row r="1001" spans="1:9">
      <c r="A1001" s="38"/>
      <c r="D1001" s="145" t="s">
        <v>99</v>
      </c>
      <c r="E1001" s="161"/>
      <c r="F1001" s="162"/>
      <c r="G1001" s="22"/>
      <c r="H1001" s="72"/>
    </row>
    <row r="1002" spans="1:9">
      <c r="A1002" s="38"/>
      <c r="D1002" s="145" t="s">
        <v>100</v>
      </c>
      <c r="E1002" s="161"/>
      <c r="F1002" s="162"/>
      <c r="G1002" s="22"/>
      <c r="H1002" s="72"/>
    </row>
    <row r="1003" spans="1:9">
      <c r="A1003" s="38"/>
      <c r="D1003" s="145"/>
      <c r="E1003" s="161"/>
      <c r="F1003" s="162"/>
      <c r="G1003" s="22"/>
      <c r="H1003" s="72"/>
    </row>
    <row r="1004" spans="1:9" ht="25.5">
      <c r="A1004" s="38"/>
      <c r="D1004" s="127" t="s">
        <v>37</v>
      </c>
      <c r="E1004" s="161"/>
      <c r="F1004" s="162"/>
      <c r="G1004" s="22"/>
      <c r="H1004" s="72"/>
    </row>
    <row r="1005" spans="1:9" ht="25.5">
      <c r="A1005" s="38"/>
      <c r="C1005" s="39" t="s">
        <v>18</v>
      </c>
      <c r="D1005" s="160" t="s">
        <v>1147</v>
      </c>
      <c r="E1005" s="111" t="s">
        <v>3</v>
      </c>
      <c r="F1005" s="93">
        <v>1</v>
      </c>
      <c r="G1005" s="22"/>
      <c r="H1005" s="72">
        <f>F1005*G1005</f>
        <v>0</v>
      </c>
    </row>
    <row r="1006" spans="1:9">
      <c r="A1006" s="38"/>
      <c r="D1006" s="160"/>
      <c r="E1006" s="111"/>
      <c r="F1006" s="93"/>
      <c r="G1006" s="22"/>
      <c r="H1006" s="106"/>
    </row>
    <row r="1007" spans="1:9" ht="25.5">
      <c r="A1007" s="38"/>
      <c r="C1007" s="39" t="s">
        <v>58</v>
      </c>
      <c r="D1007" s="160" t="s">
        <v>1135</v>
      </c>
      <c r="E1007" s="111" t="s">
        <v>3</v>
      </c>
      <c r="F1007" s="93">
        <v>1</v>
      </c>
      <c r="G1007" s="22"/>
      <c r="H1007" s="72">
        <f>F1007*G1007</f>
        <v>0</v>
      </c>
    </row>
    <row r="1008" spans="1:9">
      <c r="D1008" s="160"/>
      <c r="E1008" s="111"/>
      <c r="F1008" s="93"/>
      <c r="G1008" s="22"/>
      <c r="H1008" s="106"/>
    </row>
    <row r="1009" spans="1:8" ht="25.5">
      <c r="C1009" s="39" t="s">
        <v>59</v>
      </c>
      <c r="D1009" s="160" t="s">
        <v>588</v>
      </c>
      <c r="E1009" s="111" t="s">
        <v>3</v>
      </c>
      <c r="F1009" s="93">
        <v>3</v>
      </c>
      <c r="G1009" s="22"/>
      <c r="H1009" s="72">
        <f>F1009*G1009</f>
        <v>0</v>
      </c>
    </row>
    <row r="1010" spans="1:8">
      <c r="D1010" s="160"/>
      <c r="E1010" s="111"/>
      <c r="F1010" s="93"/>
      <c r="G1010" s="22"/>
      <c r="H1010" s="106"/>
    </row>
    <row r="1011" spans="1:8">
      <c r="C1011" s="39" t="s">
        <v>64</v>
      </c>
      <c r="D1011" s="160" t="s">
        <v>526</v>
      </c>
      <c r="E1011" s="111" t="s">
        <v>3</v>
      </c>
      <c r="F1011" s="93">
        <v>2</v>
      </c>
      <c r="G1011" s="22"/>
      <c r="H1011" s="72">
        <f>F1011*G1011</f>
        <v>0</v>
      </c>
    </row>
    <row r="1012" spans="1:8" ht="17.25" customHeight="1">
      <c r="A1012" s="38"/>
      <c r="D1012" s="160"/>
      <c r="E1012" s="111"/>
      <c r="F1012" s="93"/>
      <c r="G1012" s="22"/>
      <c r="H1012" s="106"/>
    </row>
    <row r="1013" spans="1:8">
      <c r="A1013" s="38"/>
      <c r="C1013" s="39" t="s">
        <v>65</v>
      </c>
      <c r="D1013" s="160" t="s">
        <v>531</v>
      </c>
      <c r="E1013" s="111" t="s">
        <v>3</v>
      </c>
      <c r="F1013" s="93">
        <v>5</v>
      </c>
      <c r="G1013" s="22"/>
      <c r="H1013" s="72">
        <f>F1013*G1013</f>
        <v>0</v>
      </c>
    </row>
    <row r="1014" spans="1:8">
      <c r="A1014" s="38"/>
      <c r="D1014" s="160"/>
      <c r="E1014" s="111"/>
      <c r="F1014" s="93"/>
      <c r="G1014" s="22"/>
      <c r="H1014" s="106"/>
    </row>
    <row r="1015" spans="1:8">
      <c r="A1015" s="38"/>
      <c r="C1015" s="39" t="s">
        <v>66</v>
      </c>
      <c r="D1015" s="160" t="s">
        <v>536</v>
      </c>
      <c r="E1015" s="111" t="s">
        <v>3</v>
      </c>
      <c r="F1015" s="93">
        <v>15</v>
      </c>
      <c r="G1015" s="22"/>
      <c r="H1015" s="72">
        <f>F1015*G1015</f>
        <v>0</v>
      </c>
    </row>
    <row r="1016" spans="1:8">
      <c r="A1016" s="38"/>
      <c r="D1016" s="160"/>
      <c r="E1016" s="111"/>
      <c r="F1016" s="93"/>
      <c r="G1016" s="22"/>
      <c r="H1016" s="106"/>
    </row>
    <row r="1017" spans="1:8" ht="25.5">
      <c r="A1017" s="38"/>
      <c r="C1017" s="39" t="s">
        <v>67</v>
      </c>
      <c r="D1017" s="160" t="s">
        <v>1062</v>
      </c>
      <c r="E1017" s="111" t="s">
        <v>3</v>
      </c>
      <c r="F1017" s="93">
        <v>15</v>
      </c>
      <c r="G1017" s="22"/>
      <c r="H1017" s="72">
        <f>F1017*G1017</f>
        <v>0</v>
      </c>
    </row>
    <row r="1018" spans="1:8">
      <c r="A1018" s="38"/>
      <c r="D1018" s="160"/>
      <c r="E1018" s="111"/>
      <c r="F1018" s="93"/>
      <c r="G1018" s="22"/>
      <c r="H1018" s="106"/>
    </row>
    <row r="1019" spans="1:8">
      <c r="A1019" s="38"/>
      <c r="C1019" s="39" t="s">
        <v>68</v>
      </c>
      <c r="D1019" s="160" t="s">
        <v>1063</v>
      </c>
      <c r="E1019" s="111" t="s">
        <v>3</v>
      </c>
      <c r="F1019" s="93">
        <v>1</v>
      </c>
      <c r="G1019" s="22"/>
      <c r="H1019" s="72">
        <f>F1019*G1019</f>
        <v>0</v>
      </c>
    </row>
    <row r="1020" spans="1:8">
      <c r="A1020" s="38"/>
      <c r="D1020" s="160"/>
      <c r="E1020" s="111"/>
      <c r="F1020" s="93"/>
      <c r="G1020" s="22"/>
      <c r="H1020" s="106"/>
    </row>
    <row r="1021" spans="1:8">
      <c r="A1021" s="38"/>
      <c r="C1021" s="39" t="s">
        <v>69</v>
      </c>
      <c r="D1021" s="160" t="s">
        <v>38</v>
      </c>
      <c r="E1021" s="111" t="s">
        <v>7</v>
      </c>
      <c r="F1021" s="93">
        <v>1</v>
      </c>
      <c r="G1021" s="22"/>
      <c r="H1021" s="72">
        <f>F1021*G1021</f>
        <v>0</v>
      </c>
    </row>
    <row r="1022" spans="1:8">
      <c r="A1022" s="38"/>
      <c r="D1022" s="160"/>
      <c r="E1022" s="111"/>
      <c r="F1022" s="93"/>
      <c r="G1022" s="22"/>
      <c r="H1022" s="106"/>
    </row>
    <row r="1023" spans="1:8" ht="13.5" thickBot="1">
      <c r="A1023" s="38"/>
      <c r="D1023" s="163" t="s">
        <v>587</v>
      </c>
      <c r="E1023" s="164"/>
      <c r="F1023" s="165"/>
      <c r="G1023" s="3">
        <f>SUM(H999:H1021)</f>
        <v>0</v>
      </c>
    </row>
    <row r="1024" spans="1:8" ht="15.75" thickTop="1">
      <c r="A1024" s="122"/>
      <c r="B1024" s="122"/>
      <c r="C1024" s="122"/>
      <c r="D1024" s="171"/>
      <c r="E1024" s="172"/>
      <c r="F1024" s="173"/>
      <c r="G1024" s="5"/>
      <c r="H1024" s="176"/>
    </row>
    <row r="1025" spans="1:9" s="82" customFormat="1" ht="15">
      <c r="A1025" s="39"/>
      <c r="B1025" s="39">
        <f>+B998+1</f>
        <v>12</v>
      </c>
      <c r="C1025" s="39"/>
      <c r="D1025" s="104" t="s">
        <v>591</v>
      </c>
      <c r="E1025" s="105"/>
      <c r="F1025" s="105"/>
      <c r="G1025" s="22"/>
      <c r="H1025" s="107"/>
      <c r="I1025" s="123"/>
    </row>
    <row r="1026" spans="1:9" ht="38.25">
      <c r="C1026" s="39" t="s">
        <v>17</v>
      </c>
      <c r="D1026" s="127" t="s">
        <v>592</v>
      </c>
      <c r="E1026" s="111" t="s">
        <v>3</v>
      </c>
      <c r="F1026" s="93">
        <v>1</v>
      </c>
      <c r="G1026" s="22"/>
      <c r="H1026" s="72">
        <f>F1026*G1026</f>
        <v>0</v>
      </c>
    </row>
    <row r="1027" spans="1:9">
      <c r="D1027" s="127"/>
      <c r="E1027" s="111"/>
      <c r="F1027" s="93"/>
      <c r="G1027" s="22"/>
      <c r="H1027" s="106"/>
    </row>
    <row r="1028" spans="1:9" ht="25.5">
      <c r="D1028" s="127" t="s">
        <v>37</v>
      </c>
      <c r="E1028" s="111"/>
      <c r="F1028" s="93"/>
      <c r="G1028" s="22"/>
      <c r="H1028" s="106"/>
    </row>
    <row r="1029" spans="1:9" ht="25.5">
      <c r="C1029" s="39" t="s">
        <v>18</v>
      </c>
      <c r="D1029" s="160" t="s">
        <v>593</v>
      </c>
      <c r="E1029" s="111" t="s">
        <v>3</v>
      </c>
      <c r="F1029" s="93">
        <v>1</v>
      </c>
      <c r="G1029" s="22"/>
      <c r="H1029" s="72">
        <f>F1029*G1029</f>
        <v>0</v>
      </c>
    </row>
    <row r="1030" spans="1:9">
      <c r="D1030" s="160"/>
      <c r="E1030" s="111"/>
      <c r="F1030" s="93"/>
      <c r="G1030" s="22"/>
      <c r="H1030" s="106"/>
    </row>
    <row r="1031" spans="1:9" ht="76.5">
      <c r="C1031" s="39" t="s">
        <v>58</v>
      </c>
      <c r="D1031" s="169" t="s">
        <v>336</v>
      </c>
      <c r="E1031" s="170" t="s">
        <v>3</v>
      </c>
      <c r="F1031" s="93">
        <v>1</v>
      </c>
      <c r="G1031" s="294"/>
      <c r="H1031" s="72">
        <f>F1031*G1031</f>
        <v>0</v>
      </c>
    </row>
    <row r="1032" spans="1:9">
      <c r="D1032" s="160"/>
      <c r="E1032" s="111"/>
      <c r="F1032" s="93"/>
      <c r="G1032" s="22"/>
      <c r="H1032" s="106"/>
    </row>
    <row r="1033" spans="1:9" ht="25.5">
      <c r="C1033" s="39" t="s">
        <v>59</v>
      </c>
      <c r="D1033" s="160" t="s">
        <v>118</v>
      </c>
      <c r="E1033" s="111" t="s">
        <v>3</v>
      </c>
      <c r="F1033" s="93">
        <v>1</v>
      </c>
      <c r="G1033" s="22"/>
      <c r="H1033" s="72">
        <f>F1033*G1033</f>
        <v>0</v>
      </c>
    </row>
    <row r="1034" spans="1:9">
      <c r="D1034" s="160"/>
      <c r="E1034" s="111"/>
      <c r="F1034" s="93"/>
      <c r="G1034" s="22"/>
      <c r="H1034" s="106"/>
    </row>
    <row r="1035" spans="1:9">
      <c r="C1035" s="39" t="s">
        <v>64</v>
      </c>
      <c r="D1035" s="160" t="s">
        <v>527</v>
      </c>
      <c r="E1035" s="111" t="s">
        <v>3</v>
      </c>
      <c r="F1035" s="93">
        <v>1</v>
      </c>
      <c r="G1035" s="22"/>
      <c r="H1035" s="72">
        <f>F1035*G1035</f>
        <v>0</v>
      </c>
    </row>
    <row r="1036" spans="1:9">
      <c r="D1036" s="160"/>
      <c r="E1036" s="111"/>
      <c r="F1036" s="93"/>
      <c r="G1036" s="22"/>
      <c r="H1036" s="106"/>
    </row>
    <row r="1037" spans="1:9">
      <c r="C1037" s="39" t="s">
        <v>65</v>
      </c>
      <c r="D1037" s="160" t="s">
        <v>594</v>
      </c>
      <c r="E1037" s="111" t="s">
        <v>3</v>
      </c>
      <c r="F1037" s="93">
        <v>1</v>
      </c>
      <c r="G1037" s="22"/>
      <c r="H1037" s="72">
        <f>F1037*G1037</f>
        <v>0</v>
      </c>
    </row>
    <row r="1038" spans="1:9">
      <c r="D1038" s="160"/>
      <c r="E1038" s="111"/>
      <c r="F1038" s="93"/>
      <c r="G1038" s="22"/>
      <c r="H1038" s="106"/>
    </row>
    <row r="1039" spans="1:9">
      <c r="C1039" s="39" t="s">
        <v>66</v>
      </c>
      <c r="D1039" s="160" t="s">
        <v>526</v>
      </c>
      <c r="E1039" s="111" t="s">
        <v>3</v>
      </c>
      <c r="F1039" s="93">
        <v>2</v>
      </c>
      <c r="G1039" s="22"/>
      <c r="H1039" s="72">
        <f>F1039*G1039</f>
        <v>0</v>
      </c>
    </row>
    <row r="1040" spans="1:9">
      <c r="D1040" s="160"/>
      <c r="E1040" s="111"/>
      <c r="F1040" s="93"/>
      <c r="G1040" s="22"/>
      <c r="H1040" s="106"/>
    </row>
    <row r="1041" spans="3:8">
      <c r="C1041" s="39" t="s">
        <v>67</v>
      </c>
      <c r="D1041" s="160" t="s">
        <v>542</v>
      </c>
      <c r="E1041" s="111" t="s">
        <v>3</v>
      </c>
      <c r="F1041" s="93">
        <v>2</v>
      </c>
      <c r="G1041" s="22"/>
      <c r="H1041" s="72">
        <f>F1041*G1041</f>
        <v>0</v>
      </c>
    </row>
    <row r="1042" spans="3:8">
      <c r="D1042" s="160"/>
      <c r="E1042" s="111"/>
      <c r="F1042" s="93"/>
      <c r="G1042" s="22"/>
      <c r="H1042" s="106"/>
    </row>
    <row r="1043" spans="3:8">
      <c r="C1043" s="39" t="s">
        <v>68</v>
      </c>
      <c r="D1043" s="160" t="s">
        <v>77</v>
      </c>
      <c r="E1043" s="111" t="s">
        <v>3</v>
      </c>
      <c r="F1043" s="93">
        <v>14</v>
      </c>
      <c r="G1043" s="22"/>
      <c r="H1043" s="72">
        <f>F1043*G1043</f>
        <v>0</v>
      </c>
    </row>
    <row r="1044" spans="3:8">
      <c r="D1044" s="160"/>
      <c r="E1044" s="111"/>
      <c r="F1044" s="93"/>
      <c r="G1044" s="22"/>
      <c r="H1044" s="106"/>
    </row>
    <row r="1045" spans="3:8">
      <c r="C1045" s="39" t="s">
        <v>69</v>
      </c>
      <c r="D1045" s="160" t="s">
        <v>531</v>
      </c>
      <c r="E1045" s="111" t="s">
        <v>3</v>
      </c>
      <c r="F1045" s="93">
        <v>3</v>
      </c>
      <c r="G1045" s="22"/>
      <c r="H1045" s="72">
        <f>F1045*G1045</f>
        <v>0</v>
      </c>
    </row>
    <row r="1046" spans="3:8">
      <c r="D1046" s="160"/>
      <c r="E1046" s="111"/>
      <c r="F1046" s="93"/>
      <c r="G1046" s="22"/>
      <c r="H1046" s="106"/>
    </row>
    <row r="1047" spans="3:8">
      <c r="C1047" s="39" t="s">
        <v>70</v>
      </c>
      <c r="D1047" s="160" t="s">
        <v>529</v>
      </c>
      <c r="E1047" s="111" t="s">
        <v>3</v>
      </c>
      <c r="F1047" s="93">
        <v>2</v>
      </c>
      <c r="G1047" s="22"/>
      <c r="H1047" s="72">
        <f>F1047*G1047</f>
        <v>0</v>
      </c>
    </row>
    <row r="1048" spans="3:8">
      <c r="D1048" s="160"/>
      <c r="E1048" s="111"/>
      <c r="F1048" s="93"/>
      <c r="G1048" s="22"/>
      <c r="H1048" s="106"/>
    </row>
    <row r="1049" spans="3:8" ht="25.5">
      <c r="C1049" s="39" t="s">
        <v>71</v>
      </c>
      <c r="D1049" s="160" t="s">
        <v>1126</v>
      </c>
      <c r="E1049" s="111" t="s">
        <v>3</v>
      </c>
      <c r="F1049" s="93">
        <v>1</v>
      </c>
      <c r="G1049" s="22"/>
      <c r="H1049" s="72">
        <f>F1049*G1049</f>
        <v>0</v>
      </c>
    </row>
    <row r="1050" spans="3:8">
      <c r="D1050" s="160"/>
      <c r="E1050" s="111"/>
      <c r="F1050" s="93"/>
      <c r="G1050" s="22"/>
      <c r="H1050" s="106"/>
    </row>
    <row r="1051" spans="3:8" ht="30.75" customHeight="1">
      <c r="C1051" s="39" t="s">
        <v>20</v>
      </c>
      <c r="D1051" s="160" t="s">
        <v>1127</v>
      </c>
      <c r="E1051" s="111" t="s">
        <v>3</v>
      </c>
      <c r="F1051" s="93">
        <v>1</v>
      </c>
      <c r="G1051" s="22"/>
      <c r="H1051" s="72">
        <f>F1051*G1051</f>
        <v>0</v>
      </c>
    </row>
    <row r="1052" spans="3:8">
      <c r="C1052" s="38"/>
      <c r="D1052" s="160"/>
      <c r="E1052" s="111"/>
      <c r="F1052" s="93"/>
      <c r="G1052" s="22"/>
      <c r="H1052" s="106"/>
    </row>
    <row r="1053" spans="3:8" ht="25.5">
      <c r="C1053" s="39" t="s">
        <v>116</v>
      </c>
      <c r="D1053" s="145" t="s">
        <v>163</v>
      </c>
      <c r="E1053" s="111" t="s">
        <v>3</v>
      </c>
      <c r="F1053" s="93">
        <v>1</v>
      </c>
      <c r="G1053" s="22"/>
      <c r="H1053" s="72">
        <f>F1053*G1053</f>
        <v>0</v>
      </c>
    </row>
    <row r="1054" spans="3:8">
      <c r="C1054" s="38"/>
      <c r="D1054" s="160"/>
      <c r="E1054" s="111"/>
      <c r="F1054" s="93"/>
      <c r="G1054" s="22"/>
      <c r="H1054" s="106"/>
    </row>
    <row r="1055" spans="3:8">
      <c r="C1055" s="39" t="s">
        <v>117</v>
      </c>
      <c r="D1055" s="160" t="s">
        <v>38</v>
      </c>
      <c r="E1055" s="111" t="s">
        <v>7</v>
      </c>
      <c r="F1055" s="93">
        <v>1</v>
      </c>
      <c r="G1055" s="22"/>
      <c r="H1055" s="72">
        <f>F1055*G1055</f>
        <v>0</v>
      </c>
    </row>
    <row r="1056" spans="3:8">
      <c r="D1056" s="160"/>
      <c r="E1056" s="111"/>
      <c r="F1056" s="93"/>
      <c r="G1056" s="22"/>
      <c r="H1056" s="106"/>
    </row>
    <row r="1057" spans="1:9" ht="13.5" thickBot="1">
      <c r="D1057" s="163" t="s">
        <v>595</v>
      </c>
      <c r="E1057" s="164"/>
      <c r="F1057" s="165"/>
      <c r="G1057" s="3">
        <f>SUM(H1026:H1055)</f>
        <v>0</v>
      </c>
      <c r="I1057" s="38"/>
    </row>
    <row r="1058" spans="1:9" ht="15.75" thickTop="1">
      <c r="A1058" s="122"/>
      <c r="B1058" s="122"/>
      <c r="C1058" s="122"/>
      <c r="D1058" s="171"/>
      <c r="E1058" s="172"/>
      <c r="F1058" s="173"/>
      <c r="G1058" s="5"/>
      <c r="H1058" s="176"/>
      <c r="I1058" s="38"/>
    </row>
    <row r="1059" spans="1:9" s="82" customFormat="1" ht="15">
      <c r="A1059" s="39"/>
      <c r="B1059" s="39">
        <f>+B1025+1</f>
        <v>13</v>
      </c>
      <c r="C1059" s="39"/>
      <c r="D1059" s="104" t="s">
        <v>596</v>
      </c>
      <c r="E1059" s="105"/>
      <c r="F1059" s="105"/>
      <c r="G1059" s="22"/>
      <c r="H1059" s="107"/>
      <c r="I1059" s="123"/>
    </row>
    <row r="1060" spans="1:9" ht="38.25">
      <c r="C1060" s="39" t="s">
        <v>17</v>
      </c>
      <c r="D1060" s="127" t="s">
        <v>119</v>
      </c>
      <c r="E1060" s="111" t="s">
        <v>3</v>
      </c>
      <c r="F1060" s="93">
        <v>1</v>
      </c>
      <c r="G1060" s="22"/>
      <c r="H1060" s="72">
        <f>F1060*G1060</f>
        <v>0</v>
      </c>
    </row>
    <row r="1061" spans="1:9">
      <c r="D1061" s="127"/>
      <c r="E1061" s="111"/>
      <c r="F1061" s="93"/>
      <c r="G1061" s="22"/>
      <c r="H1061" s="106"/>
    </row>
    <row r="1062" spans="1:9" ht="25.5">
      <c r="D1062" s="127" t="s">
        <v>37</v>
      </c>
      <c r="E1062" s="111"/>
      <c r="F1062" s="93"/>
      <c r="G1062" s="22"/>
      <c r="H1062" s="106"/>
    </row>
    <row r="1063" spans="1:9" ht="25.5">
      <c r="C1063" s="39" t="s">
        <v>18</v>
      </c>
      <c r="D1063" s="160" t="s">
        <v>76</v>
      </c>
      <c r="E1063" s="111" t="s">
        <v>3</v>
      </c>
      <c r="F1063" s="93">
        <v>1</v>
      </c>
      <c r="G1063" s="22"/>
      <c r="H1063" s="72">
        <f>F1063*G1063</f>
        <v>0</v>
      </c>
    </row>
    <row r="1064" spans="1:9">
      <c r="D1064" s="160"/>
      <c r="E1064" s="111"/>
      <c r="F1064" s="93"/>
      <c r="G1064" s="22"/>
      <c r="H1064" s="106"/>
    </row>
    <row r="1065" spans="1:9" ht="76.5">
      <c r="C1065" s="39" t="s">
        <v>58</v>
      </c>
      <c r="D1065" s="169" t="s">
        <v>336</v>
      </c>
      <c r="E1065" s="170" t="s">
        <v>3</v>
      </c>
      <c r="F1065" s="93">
        <v>1</v>
      </c>
      <c r="G1065" s="294"/>
      <c r="H1065" s="72">
        <f>F1065*G1065</f>
        <v>0</v>
      </c>
    </row>
    <row r="1066" spans="1:9">
      <c r="D1066" s="160"/>
      <c r="E1066" s="111"/>
      <c r="F1066" s="93"/>
      <c r="G1066" s="22"/>
      <c r="H1066" s="106"/>
    </row>
    <row r="1067" spans="1:9" ht="25.5">
      <c r="C1067" s="39" t="s">
        <v>59</v>
      </c>
      <c r="D1067" s="160" t="s">
        <v>118</v>
      </c>
      <c r="E1067" s="111" t="s">
        <v>3</v>
      </c>
      <c r="F1067" s="93">
        <v>1</v>
      </c>
      <c r="G1067" s="22"/>
      <c r="H1067" s="72">
        <f>F1067*G1067</f>
        <v>0</v>
      </c>
    </row>
    <row r="1068" spans="1:9">
      <c r="D1068" s="160"/>
      <c r="E1068" s="111"/>
      <c r="F1068" s="93"/>
      <c r="G1068" s="22"/>
      <c r="H1068" s="106"/>
    </row>
    <row r="1069" spans="1:9">
      <c r="C1069" s="39" t="s">
        <v>64</v>
      </c>
      <c r="D1069" s="160" t="s">
        <v>527</v>
      </c>
      <c r="E1069" s="111" t="s">
        <v>3</v>
      </c>
      <c r="F1069" s="93">
        <v>1</v>
      </c>
      <c r="G1069" s="22"/>
      <c r="H1069" s="72">
        <f>F1069*G1069</f>
        <v>0</v>
      </c>
    </row>
    <row r="1070" spans="1:9">
      <c r="D1070" s="160"/>
      <c r="E1070" s="111"/>
      <c r="F1070" s="93"/>
      <c r="G1070" s="22"/>
      <c r="H1070" s="106"/>
    </row>
    <row r="1071" spans="1:9">
      <c r="C1071" s="39" t="s">
        <v>65</v>
      </c>
      <c r="D1071" s="160" t="s">
        <v>77</v>
      </c>
      <c r="E1071" s="111" t="s">
        <v>3</v>
      </c>
      <c r="F1071" s="93">
        <v>22</v>
      </c>
      <c r="G1071" s="22"/>
      <c r="H1071" s="72">
        <f>F1071*G1071</f>
        <v>0</v>
      </c>
    </row>
    <row r="1072" spans="1:9">
      <c r="D1072" s="160"/>
      <c r="E1072" s="111"/>
      <c r="F1072" s="93"/>
      <c r="G1072" s="22"/>
      <c r="H1072" s="106"/>
    </row>
    <row r="1073" spans="1:9">
      <c r="C1073" s="39" t="s">
        <v>66</v>
      </c>
      <c r="D1073" s="160" t="s">
        <v>531</v>
      </c>
      <c r="E1073" s="111" t="s">
        <v>3</v>
      </c>
      <c r="F1073" s="93">
        <v>3</v>
      </c>
      <c r="G1073" s="22"/>
      <c r="H1073" s="72">
        <f>F1073*G1073</f>
        <v>0</v>
      </c>
    </row>
    <row r="1074" spans="1:9">
      <c r="D1074" s="160"/>
      <c r="E1074" s="111"/>
      <c r="F1074" s="93"/>
      <c r="G1074" s="22"/>
      <c r="H1074" s="106"/>
    </row>
    <row r="1075" spans="1:9">
      <c r="C1075" s="39" t="s">
        <v>67</v>
      </c>
      <c r="D1075" s="160" t="s">
        <v>529</v>
      </c>
      <c r="E1075" s="111" t="s">
        <v>3</v>
      </c>
      <c r="F1075" s="93">
        <v>5</v>
      </c>
      <c r="G1075" s="22"/>
      <c r="H1075" s="72">
        <f>F1075*G1075</f>
        <v>0</v>
      </c>
    </row>
    <row r="1076" spans="1:9">
      <c r="E1076" s="38"/>
      <c r="F1076" s="38"/>
      <c r="G1076" s="291"/>
      <c r="H1076" s="38"/>
    </row>
    <row r="1077" spans="1:9" ht="25.5">
      <c r="C1077" s="39" t="s">
        <v>68</v>
      </c>
      <c r="D1077" s="145" t="s">
        <v>163</v>
      </c>
      <c r="E1077" s="111" t="s">
        <v>3</v>
      </c>
      <c r="F1077" s="93">
        <v>1</v>
      </c>
      <c r="G1077" s="22"/>
      <c r="H1077" s="72">
        <f>F1077*G1077</f>
        <v>0</v>
      </c>
    </row>
    <row r="1078" spans="1:9">
      <c r="E1078" s="38"/>
      <c r="F1078" s="38"/>
      <c r="G1078" s="291"/>
      <c r="H1078" s="38"/>
    </row>
    <row r="1079" spans="1:9">
      <c r="C1079" s="39" t="s">
        <v>69</v>
      </c>
      <c r="D1079" s="160" t="s">
        <v>38</v>
      </c>
      <c r="E1079" s="111" t="s">
        <v>7</v>
      </c>
      <c r="F1079" s="93">
        <v>1</v>
      </c>
      <c r="G1079" s="22"/>
      <c r="H1079" s="72">
        <f>F1079*G1079</f>
        <v>0</v>
      </c>
    </row>
    <row r="1080" spans="1:9">
      <c r="D1080" s="160"/>
      <c r="E1080" s="111"/>
      <c r="F1080" s="93"/>
      <c r="G1080" s="22"/>
      <c r="H1080" s="106"/>
    </row>
    <row r="1081" spans="1:9" ht="13.5" thickBot="1">
      <c r="D1081" s="163" t="s">
        <v>597</v>
      </c>
      <c r="E1081" s="164"/>
      <c r="F1081" s="165"/>
      <c r="G1081" s="3">
        <f>SUM(H1060:H1079)</f>
        <v>0</v>
      </c>
      <c r="I1081" s="38"/>
    </row>
    <row r="1082" spans="1:9" ht="13.5" thickTop="1">
      <c r="A1082" s="38"/>
      <c r="B1082" s="38"/>
      <c r="C1082" s="38"/>
      <c r="E1082" s="38"/>
      <c r="F1082" s="38"/>
      <c r="G1082" s="291"/>
      <c r="H1082" s="38"/>
      <c r="I1082" s="38"/>
    </row>
    <row r="1083" spans="1:9">
      <c r="B1083" s="39">
        <f>+B1059+1</f>
        <v>14</v>
      </c>
      <c r="D1083" s="104" t="s">
        <v>598</v>
      </c>
      <c r="E1083" s="105"/>
      <c r="F1083" s="105"/>
      <c r="G1083" s="22"/>
      <c r="H1083" s="107"/>
    </row>
    <row r="1084" spans="1:9" ht="38.25">
      <c r="C1084" s="39" t="s">
        <v>17</v>
      </c>
      <c r="D1084" s="127" t="s">
        <v>119</v>
      </c>
      <c r="E1084" s="111" t="s">
        <v>3</v>
      </c>
      <c r="F1084" s="93">
        <v>1</v>
      </c>
      <c r="G1084" s="22"/>
      <c r="H1084" s="72">
        <f>F1084*G1084</f>
        <v>0</v>
      </c>
    </row>
    <row r="1085" spans="1:9">
      <c r="D1085" s="127"/>
      <c r="E1085" s="111"/>
      <c r="F1085" s="93"/>
      <c r="G1085" s="22"/>
      <c r="H1085" s="106"/>
    </row>
    <row r="1086" spans="1:9" ht="25.5">
      <c r="D1086" s="127" t="s">
        <v>37</v>
      </c>
      <c r="E1086" s="111"/>
      <c r="F1086" s="93"/>
      <c r="G1086" s="22"/>
      <c r="H1086" s="106"/>
    </row>
    <row r="1087" spans="1:9" ht="25.5">
      <c r="C1087" s="39" t="s">
        <v>18</v>
      </c>
      <c r="D1087" s="160" t="s">
        <v>76</v>
      </c>
      <c r="E1087" s="111" t="s">
        <v>3</v>
      </c>
      <c r="F1087" s="93">
        <v>1</v>
      </c>
      <c r="G1087" s="22"/>
      <c r="H1087" s="72">
        <f>F1087*G1087</f>
        <v>0</v>
      </c>
    </row>
    <row r="1088" spans="1:9">
      <c r="D1088" s="160"/>
      <c r="E1088" s="111"/>
      <c r="F1088" s="93"/>
      <c r="G1088" s="22"/>
      <c r="H1088" s="106"/>
    </row>
    <row r="1089" spans="3:8" ht="76.5">
      <c r="C1089" s="39" t="s">
        <v>58</v>
      </c>
      <c r="D1089" s="169" t="s">
        <v>336</v>
      </c>
      <c r="E1089" s="170" t="s">
        <v>3</v>
      </c>
      <c r="F1089" s="93">
        <v>1</v>
      </c>
      <c r="G1089" s="22"/>
      <c r="H1089" s="72">
        <f>F1089*G1089</f>
        <v>0</v>
      </c>
    </row>
    <row r="1090" spans="3:8">
      <c r="D1090" s="160"/>
      <c r="E1090" s="111"/>
      <c r="F1090" s="93"/>
      <c r="G1090" s="22"/>
      <c r="H1090" s="106"/>
    </row>
    <row r="1091" spans="3:8" ht="25.5">
      <c r="C1091" s="39" t="s">
        <v>59</v>
      </c>
      <c r="D1091" s="160" t="s">
        <v>118</v>
      </c>
      <c r="E1091" s="111" t="s">
        <v>3</v>
      </c>
      <c r="F1091" s="93">
        <v>1</v>
      </c>
      <c r="G1091" s="22"/>
      <c r="H1091" s="72">
        <f>F1091*G1091</f>
        <v>0</v>
      </c>
    </row>
    <row r="1092" spans="3:8">
      <c r="D1092" s="160"/>
      <c r="E1092" s="111"/>
      <c r="F1092" s="93"/>
      <c r="G1092" s="22"/>
      <c r="H1092" s="106"/>
    </row>
    <row r="1093" spans="3:8">
      <c r="C1093" s="39" t="s">
        <v>64</v>
      </c>
      <c r="D1093" s="160" t="s">
        <v>527</v>
      </c>
      <c r="E1093" s="111" t="s">
        <v>3</v>
      </c>
      <c r="F1093" s="93">
        <v>1</v>
      </c>
      <c r="G1093" s="22"/>
      <c r="H1093" s="72">
        <f>F1093*G1093</f>
        <v>0</v>
      </c>
    </row>
    <row r="1094" spans="3:8">
      <c r="D1094" s="160"/>
      <c r="E1094" s="111"/>
      <c r="F1094" s="93"/>
      <c r="G1094" s="22"/>
      <c r="H1094" s="106"/>
    </row>
    <row r="1095" spans="3:8">
      <c r="C1095" s="39" t="s">
        <v>65</v>
      </c>
      <c r="D1095" s="160" t="s">
        <v>77</v>
      </c>
      <c r="E1095" s="111" t="s">
        <v>3</v>
      </c>
      <c r="F1095" s="93">
        <v>5</v>
      </c>
      <c r="G1095" s="22"/>
      <c r="H1095" s="72">
        <f>F1095*G1095</f>
        <v>0</v>
      </c>
    </row>
    <row r="1096" spans="3:8">
      <c r="D1096" s="160"/>
      <c r="E1096" s="111"/>
      <c r="F1096" s="93"/>
      <c r="G1096" s="22"/>
      <c r="H1096" s="106"/>
    </row>
    <row r="1097" spans="3:8">
      <c r="C1097" s="39" t="s">
        <v>66</v>
      </c>
      <c r="D1097" s="160" t="s">
        <v>531</v>
      </c>
      <c r="E1097" s="111" t="s">
        <v>3</v>
      </c>
      <c r="F1097" s="93">
        <v>4</v>
      </c>
      <c r="G1097" s="22"/>
      <c r="H1097" s="72">
        <f>F1097*G1097</f>
        <v>0</v>
      </c>
    </row>
    <row r="1098" spans="3:8">
      <c r="D1098" s="160"/>
      <c r="E1098" s="111"/>
      <c r="F1098" s="93"/>
      <c r="G1098" s="22"/>
      <c r="H1098" s="106"/>
    </row>
    <row r="1099" spans="3:8">
      <c r="C1099" s="39" t="s">
        <v>67</v>
      </c>
      <c r="D1099" s="160" t="s">
        <v>529</v>
      </c>
      <c r="E1099" s="111" t="s">
        <v>3</v>
      </c>
      <c r="F1099" s="93">
        <v>6</v>
      </c>
      <c r="G1099" s="22"/>
      <c r="H1099" s="72">
        <f>F1099*G1099</f>
        <v>0</v>
      </c>
    </row>
    <row r="1100" spans="3:8">
      <c r="E1100" s="38"/>
      <c r="F1100" s="38"/>
      <c r="G1100" s="291"/>
      <c r="H1100" s="38"/>
    </row>
    <row r="1101" spans="3:8" ht="25.5">
      <c r="C1101" s="39" t="s">
        <v>68</v>
      </c>
      <c r="D1101" s="145" t="s">
        <v>163</v>
      </c>
      <c r="E1101" s="111" t="s">
        <v>3</v>
      </c>
      <c r="F1101" s="93">
        <v>1</v>
      </c>
      <c r="G1101" s="22"/>
      <c r="H1101" s="72">
        <f>F1101*G1101</f>
        <v>0</v>
      </c>
    </row>
    <row r="1102" spans="3:8">
      <c r="E1102" s="38"/>
      <c r="F1102" s="38"/>
      <c r="G1102" s="291"/>
      <c r="H1102" s="38"/>
    </row>
    <row r="1103" spans="3:8" ht="38.25">
      <c r="C1103" s="39" t="s">
        <v>69</v>
      </c>
      <c r="D1103" s="160" t="s">
        <v>1127</v>
      </c>
      <c r="E1103" s="111" t="s">
        <v>3</v>
      </c>
      <c r="F1103" s="93">
        <v>1</v>
      </c>
      <c r="G1103" s="22"/>
      <c r="H1103" s="72">
        <f>F1103*G1103</f>
        <v>0</v>
      </c>
    </row>
    <row r="1104" spans="3:8">
      <c r="E1104" s="38"/>
      <c r="F1104" s="38"/>
      <c r="G1104" s="291"/>
      <c r="H1104" s="38"/>
    </row>
    <row r="1105" spans="1:9">
      <c r="C1105" s="39" t="s">
        <v>70</v>
      </c>
      <c r="D1105" s="160" t="s">
        <v>38</v>
      </c>
      <c r="E1105" s="111" t="s">
        <v>7</v>
      </c>
      <c r="F1105" s="93">
        <v>1</v>
      </c>
      <c r="G1105" s="22"/>
      <c r="H1105" s="72">
        <f>F1105*G1105</f>
        <v>0</v>
      </c>
    </row>
    <row r="1106" spans="1:9">
      <c r="D1106" s="160"/>
      <c r="E1106" s="111"/>
      <c r="F1106" s="93"/>
      <c r="G1106" s="22"/>
      <c r="H1106" s="106"/>
    </row>
    <row r="1107" spans="1:9" ht="13.5" thickBot="1">
      <c r="D1107" s="163" t="s">
        <v>599</v>
      </c>
      <c r="E1107" s="164"/>
      <c r="F1107" s="165"/>
      <c r="G1107" s="3">
        <f>SUM(H1084:H1105)</f>
        <v>0</v>
      </c>
      <c r="I1107" s="38"/>
    </row>
    <row r="1108" spans="1:9" ht="13.5" thickTop="1">
      <c r="A1108" s="38"/>
      <c r="B1108" s="38"/>
      <c r="C1108" s="38"/>
      <c r="E1108" s="38"/>
      <c r="F1108" s="38"/>
      <c r="G1108" s="291"/>
      <c r="H1108" s="38"/>
      <c r="I1108" s="38"/>
    </row>
    <row r="1109" spans="1:9">
      <c r="B1109" s="39">
        <f>+B1083+1</f>
        <v>15</v>
      </c>
      <c r="D1109" s="104" t="s">
        <v>165</v>
      </c>
      <c r="E1109" s="105"/>
      <c r="F1109" s="105"/>
      <c r="G1109" s="22"/>
      <c r="H1109" s="107"/>
    </row>
    <row r="1110" spans="1:9" ht="38.25">
      <c r="C1110" s="39" t="s">
        <v>17</v>
      </c>
      <c r="D1110" s="127" t="s">
        <v>119</v>
      </c>
      <c r="E1110" s="111" t="s">
        <v>3</v>
      </c>
      <c r="F1110" s="93">
        <v>1</v>
      </c>
      <c r="G1110" s="22"/>
      <c r="H1110" s="72">
        <f>F1110*G1110</f>
        <v>0</v>
      </c>
    </row>
    <row r="1111" spans="1:9">
      <c r="D1111" s="127"/>
      <c r="E1111" s="111"/>
      <c r="F1111" s="93"/>
      <c r="G1111" s="22"/>
      <c r="H1111" s="106"/>
    </row>
    <row r="1112" spans="1:9" ht="25.5">
      <c r="D1112" s="127" t="s">
        <v>37</v>
      </c>
      <c r="E1112" s="111"/>
      <c r="F1112" s="93"/>
      <c r="G1112" s="22"/>
      <c r="H1112" s="106"/>
    </row>
    <row r="1113" spans="1:9" ht="25.5">
      <c r="C1113" s="39" t="s">
        <v>18</v>
      </c>
      <c r="D1113" s="160" t="s">
        <v>76</v>
      </c>
      <c r="E1113" s="111" t="s">
        <v>3</v>
      </c>
      <c r="F1113" s="93">
        <v>1</v>
      </c>
      <c r="G1113" s="22"/>
      <c r="H1113" s="72">
        <f>F1113*G1113</f>
        <v>0</v>
      </c>
    </row>
    <row r="1114" spans="1:9">
      <c r="D1114" s="160"/>
      <c r="E1114" s="111"/>
      <c r="F1114" s="93"/>
      <c r="G1114" s="22"/>
      <c r="H1114" s="106"/>
    </row>
    <row r="1115" spans="1:9" ht="76.5">
      <c r="C1115" s="39" t="s">
        <v>58</v>
      </c>
      <c r="D1115" s="169" t="s">
        <v>336</v>
      </c>
      <c r="E1115" s="170" t="s">
        <v>3</v>
      </c>
      <c r="F1115" s="93">
        <v>1</v>
      </c>
      <c r="G1115" s="294"/>
      <c r="H1115" s="72">
        <f>F1115*G1115</f>
        <v>0</v>
      </c>
    </row>
    <row r="1116" spans="1:9">
      <c r="D1116" s="160"/>
      <c r="E1116" s="111"/>
      <c r="F1116" s="93"/>
      <c r="G1116" s="22"/>
      <c r="H1116" s="106"/>
    </row>
    <row r="1117" spans="1:9" ht="25.5">
      <c r="C1117" s="39" t="s">
        <v>59</v>
      </c>
      <c r="D1117" s="160" t="s">
        <v>118</v>
      </c>
      <c r="E1117" s="111" t="s">
        <v>3</v>
      </c>
      <c r="F1117" s="93">
        <v>1</v>
      </c>
      <c r="G1117" s="22"/>
      <c r="H1117" s="72">
        <f>F1117*G1117</f>
        <v>0</v>
      </c>
    </row>
    <row r="1118" spans="1:9">
      <c r="D1118" s="160"/>
      <c r="E1118" s="111"/>
      <c r="F1118" s="93"/>
      <c r="G1118" s="22"/>
      <c r="H1118" s="106"/>
    </row>
    <row r="1119" spans="1:9">
      <c r="C1119" s="39" t="s">
        <v>64</v>
      </c>
      <c r="D1119" s="160" t="s">
        <v>527</v>
      </c>
      <c r="E1119" s="111" t="s">
        <v>3</v>
      </c>
      <c r="F1119" s="93">
        <v>1</v>
      </c>
      <c r="G1119" s="22"/>
      <c r="H1119" s="72">
        <f>F1119*G1119</f>
        <v>0</v>
      </c>
    </row>
    <row r="1120" spans="1:9">
      <c r="D1120" s="160"/>
      <c r="E1120" s="111"/>
      <c r="F1120" s="93"/>
      <c r="G1120" s="22"/>
      <c r="H1120" s="106"/>
    </row>
    <row r="1121" spans="1:9">
      <c r="C1121" s="39" t="s">
        <v>65</v>
      </c>
      <c r="D1121" s="160" t="s">
        <v>77</v>
      </c>
      <c r="E1121" s="111" t="s">
        <v>3</v>
      </c>
      <c r="F1121" s="93">
        <v>8</v>
      </c>
      <c r="G1121" s="22"/>
      <c r="H1121" s="72">
        <f>F1121*G1121</f>
        <v>0</v>
      </c>
    </row>
    <row r="1122" spans="1:9">
      <c r="D1122" s="160"/>
      <c r="E1122" s="111"/>
      <c r="F1122" s="93"/>
      <c r="G1122" s="22"/>
      <c r="H1122" s="106"/>
    </row>
    <row r="1123" spans="1:9">
      <c r="C1123" s="39" t="s">
        <v>66</v>
      </c>
      <c r="D1123" s="160" t="s">
        <v>529</v>
      </c>
      <c r="E1123" s="111" t="s">
        <v>3</v>
      </c>
      <c r="F1123" s="93">
        <v>2</v>
      </c>
      <c r="G1123" s="22"/>
      <c r="H1123" s="72">
        <f>F1123*G1123</f>
        <v>0</v>
      </c>
    </row>
    <row r="1124" spans="1:9">
      <c r="E1124" s="38"/>
      <c r="F1124" s="38"/>
      <c r="G1124" s="291"/>
      <c r="H1124" s="38"/>
    </row>
    <row r="1125" spans="1:9" ht="25.5">
      <c r="C1125" s="39" t="s">
        <v>67</v>
      </c>
      <c r="D1125" s="145" t="s">
        <v>163</v>
      </c>
      <c r="E1125" s="111" t="s">
        <v>3</v>
      </c>
      <c r="F1125" s="93">
        <v>1</v>
      </c>
      <c r="G1125" s="22"/>
      <c r="H1125" s="72">
        <f>F1125*G1125</f>
        <v>0</v>
      </c>
    </row>
    <row r="1126" spans="1:9">
      <c r="E1126" s="38"/>
      <c r="F1126" s="38"/>
      <c r="G1126" s="291"/>
      <c r="H1126" s="38"/>
    </row>
    <row r="1127" spans="1:9">
      <c r="C1127" s="39" t="s">
        <v>68</v>
      </c>
      <c r="D1127" s="160" t="s">
        <v>38</v>
      </c>
      <c r="E1127" s="111" t="s">
        <v>7</v>
      </c>
      <c r="F1127" s="93">
        <v>1</v>
      </c>
      <c r="G1127" s="22"/>
      <c r="H1127" s="72">
        <f>F1127*G1127</f>
        <v>0</v>
      </c>
    </row>
    <row r="1128" spans="1:9">
      <c r="D1128" s="160"/>
      <c r="E1128" s="111"/>
      <c r="F1128" s="93"/>
      <c r="G1128" s="22"/>
      <c r="H1128" s="106"/>
    </row>
    <row r="1129" spans="1:9" ht="13.5" thickBot="1">
      <c r="D1129" s="163" t="s">
        <v>166</v>
      </c>
      <c r="E1129" s="164"/>
      <c r="F1129" s="165"/>
      <c r="G1129" s="3">
        <f>SUM(H1110:H1127)</f>
        <v>0</v>
      </c>
      <c r="I1129" s="38"/>
    </row>
    <row r="1130" spans="1:9" ht="13.5" thickTop="1">
      <c r="A1130" s="38"/>
      <c r="B1130" s="38"/>
      <c r="C1130" s="38"/>
      <c r="E1130" s="38"/>
      <c r="F1130" s="38"/>
      <c r="G1130" s="291"/>
      <c r="H1130" s="38"/>
      <c r="I1130" s="38"/>
    </row>
    <row r="1131" spans="1:9">
      <c r="B1131" s="39">
        <f>+B1109+1</f>
        <v>16</v>
      </c>
      <c r="D1131" s="104" t="s">
        <v>600</v>
      </c>
      <c r="E1131" s="105"/>
      <c r="F1131" s="105"/>
      <c r="G1131" s="22"/>
      <c r="H1131" s="107"/>
    </row>
    <row r="1132" spans="1:9" ht="25.5">
      <c r="C1132" s="39" t="s">
        <v>17</v>
      </c>
      <c r="D1132" s="160" t="s">
        <v>180</v>
      </c>
      <c r="E1132" s="111" t="s">
        <v>7</v>
      </c>
      <c r="F1132" s="93">
        <v>1</v>
      </c>
      <c r="G1132" s="22"/>
      <c r="H1132" s="72">
        <f>F1132*G1132</f>
        <v>0</v>
      </c>
    </row>
    <row r="1133" spans="1:9" ht="25.5">
      <c r="D1133" s="145" t="s">
        <v>98</v>
      </c>
      <c r="E1133" s="111"/>
      <c r="F1133" s="93"/>
      <c r="G1133" s="22"/>
      <c r="H1133" s="106"/>
    </row>
    <row r="1134" spans="1:9">
      <c r="D1134" s="145" t="s">
        <v>99</v>
      </c>
      <c r="E1134" s="111"/>
      <c r="F1134" s="93"/>
      <c r="G1134" s="22"/>
      <c r="H1134" s="106"/>
    </row>
    <row r="1135" spans="1:9">
      <c r="D1135" s="145" t="s">
        <v>100</v>
      </c>
      <c r="E1135" s="111"/>
      <c r="F1135" s="93"/>
      <c r="G1135" s="22"/>
      <c r="H1135" s="106"/>
    </row>
    <row r="1136" spans="1:9">
      <c r="D1136" s="127"/>
      <c r="E1136" s="111"/>
      <c r="F1136" s="93"/>
      <c r="G1136" s="22"/>
      <c r="H1136" s="106"/>
    </row>
    <row r="1137" spans="3:8" ht="25.5">
      <c r="D1137" s="127" t="s">
        <v>37</v>
      </c>
      <c r="E1137" s="111"/>
      <c r="F1137" s="93"/>
      <c r="G1137" s="22"/>
      <c r="H1137" s="106"/>
    </row>
    <row r="1138" spans="3:8" ht="25.5">
      <c r="C1138" s="39" t="s">
        <v>18</v>
      </c>
      <c r="D1138" s="160" t="s">
        <v>1152</v>
      </c>
      <c r="E1138" s="111" t="s">
        <v>3</v>
      </c>
      <c r="F1138" s="93">
        <v>1</v>
      </c>
      <c r="G1138" s="22"/>
      <c r="H1138" s="72">
        <f>F1138*G1138</f>
        <v>0</v>
      </c>
    </row>
    <row r="1139" spans="3:8">
      <c r="D1139" s="160"/>
      <c r="E1139" s="111"/>
      <c r="F1139" s="93"/>
      <c r="G1139" s="22"/>
      <c r="H1139" s="106"/>
    </row>
    <row r="1140" spans="3:8" ht="76.5">
      <c r="C1140" s="39" t="s">
        <v>58</v>
      </c>
      <c r="D1140" s="169" t="s">
        <v>336</v>
      </c>
      <c r="E1140" s="170" t="s">
        <v>3</v>
      </c>
      <c r="F1140" s="93">
        <v>1</v>
      </c>
      <c r="G1140" s="294"/>
      <c r="H1140" s="72">
        <f>F1140*G1140</f>
        <v>0</v>
      </c>
    </row>
    <row r="1141" spans="3:8">
      <c r="D1141" s="160"/>
      <c r="E1141" s="111"/>
      <c r="F1141" s="93"/>
      <c r="G1141" s="22"/>
      <c r="H1141" s="106"/>
    </row>
    <row r="1142" spans="3:8" ht="25.5">
      <c r="C1142" s="39" t="s">
        <v>59</v>
      </c>
      <c r="D1142" s="160" t="s">
        <v>118</v>
      </c>
      <c r="E1142" s="111" t="s">
        <v>3</v>
      </c>
      <c r="F1142" s="93">
        <v>1</v>
      </c>
      <c r="G1142" s="22"/>
      <c r="H1142" s="72">
        <f>F1142*G1142</f>
        <v>0</v>
      </c>
    </row>
    <row r="1143" spans="3:8">
      <c r="D1143" s="160"/>
      <c r="E1143" s="111"/>
      <c r="F1143" s="93"/>
      <c r="G1143" s="22"/>
      <c r="H1143" s="106"/>
    </row>
    <row r="1144" spans="3:8">
      <c r="C1144" s="39" t="s">
        <v>64</v>
      </c>
      <c r="D1144" s="160" t="s">
        <v>527</v>
      </c>
      <c r="E1144" s="111" t="s">
        <v>3</v>
      </c>
      <c r="F1144" s="93">
        <v>1</v>
      </c>
      <c r="G1144" s="22"/>
      <c r="H1144" s="72">
        <f>F1144*G1144</f>
        <v>0</v>
      </c>
    </row>
    <row r="1145" spans="3:8">
      <c r="D1145" s="160"/>
      <c r="E1145" s="111"/>
      <c r="F1145" s="93"/>
      <c r="G1145" s="22"/>
      <c r="H1145" s="106"/>
    </row>
    <row r="1146" spans="3:8">
      <c r="C1146" s="39" t="s">
        <v>65</v>
      </c>
      <c r="D1146" s="160" t="s">
        <v>604</v>
      </c>
      <c r="E1146" s="111" t="s">
        <v>3</v>
      </c>
      <c r="F1146" s="93">
        <v>1</v>
      </c>
      <c r="G1146" s="22"/>
      <c r="H1146" s="72">
        <f>F1146*G1146</f>
        <v>0</v>
      </c>
    </row>
    <row r="1147" spans="3:8">
      <c r="D1147" s="160"/>
      <c r="E1147" s="111"/>
      <c r="F1147" s="93"/>
      <c r="G1147" s="22"/>
      <c r="H1147" s="106"/>
    </row>
    <row r="1148" spans="3:8">
      <c r="C1148" s="39" t="s">
        <v>66</v>
      </c>
      <c r="D1148" s="160" t="s">
        <v>526</v>
      </c>
      <c r="E1148" s="111" t="s">
        <v>3</v>
      </c>
      <c r="F1148" s="93">
        <v>4</v>
      </c>
      <c r="G1148" s="22"/>
      <c r="H1148" s="72">
        <f>F1148*G1148</f>
        <v>0</v>
      </c>
    </row>
    <row r="1149" spans="3:8">
      <c r="D1149" s="160"/>
      <c r="E1149" s="111"/>
      <c r="F1149" s="93"/>
      <c r="G1149" s="22"/>
      <c r="H1149" s="106"/>
    </row>
    <row r="1150" spans="3:8">
      <c r="C1150" s="39" t="s">
        <v>67</v>
      </c>
      <c r="D1150" s="160" t="s">
        <v>530</v>
      </c>
      <c r="E1150" s="111" t="s">
        <v>3</v>
      </c>
      <c r="F1150" s="93">
        <v>10</v>
      </c>
      <c r="G1150" s="22"/>
      <c r="H1150" s="72">
        <f>F1150*G1150</f>
        <v>0</v>
      </c>
    </row>
    <row r="1151" spans="3:8">
      <c r="D1151" s="160"/>
      <c r="E1151" s="111"/>
      <c r="F1151" s="93"/>
      <c r="G1151" s="22"/>
      <c r="H1151" s="106"/>
    </row>
    <row r="1152" spans="3:8">
      <c r="C1152" s="39" t="s">
        <v>68</v>
      </c>
      <c r="D1152" s="160" t="s">
        <v>528</v>
      </c>
      <c r="E1152" s="111" t="s">
        <v>3</v>
      </c>
      <c r="F1152" s="93">
        <v>41</v>
      </c>
      <c r="G1152" s="22"/>
      <c r="H1152" s="72">
        <f>F1152*G1152</f>
        <v>0</v>
      </c>
    </row>
    <row r="1153" spans="1:8">
      <c r="D1153" s="160"/>
      <c r="E1153" s="111"/>
      <c r="F1153" s="93"/>
      <c r="G1153" s="22"/>
      <c r="H1153" s="106"/>
    </row>
    <row r="1154" spans="1:8">
      <c r="C1154" s="39" t="s">
        <v>69</v>
      </c>
      <c r="D1154" s="160" t="s">
        <v>531</v>
      </c>
      <c r="E1154" s="111" t="s">
        <v>3</v>
      </c>
      <c r="F1154" s="93">
        <v>7</v>
      </c>
      <c r="G1154" s="22"/>
      <c r="H1154" s="72">
        <f>F1154*G1154</f>
        <v>0</v>
      </c>
    </row>
    <row r="1155" spans="1:8">
      <c r="D1155" s="160"/>
      <c r="E1155" s="111"/>
      <c r="F1155" s="93"/>
      <c r="G1155" s="22"/>
      <c r="H1155" s="106"/>
    </row>
    <row r="1156" spans="1:8">
      <c r="C1156" s="39" t="s">
        <v>70</v>
      </c>
      <c r="D1156" s="160" t="s">
        <v>529</v>
      </c>
      <c r="E1156" s="111" t="s">
        <v>3</v>
      </c>
      <c r="F1156" s="93">
        <v>5</v>
      </c>
      <c r="G1156" s="22"/>
      <c r="H1156" s="72">
        <f>F1156*G1156</f>
        <v>0</v>
      </c>
    </row>
    <row r="1157" spans="1:8">
      <c r="D1157" s="160"/>
      <c r="E1157" s="111"/>
      <c r="F1157" s="93"/>
      <c r="G1157" s="22"/>
      <c r="H1157" s="106"/>
    </row>
    <row r="1158" spans="1:8" ht="25.5">
      <c r="C1158" s="39" t="s">
        <v>71</v>
      </c>
      <c r="D1158" s="145" t="s">
        <v>163</v>
      </c>
      <c r="E1158" s="111" t="s">
        <v>3</v>
      </c>
      <c r="F1158" s="93">
        <v>1</v>
      </c>
      <c r="G1158" s="22"/>
      <c r="H1158" s="72">
        <f>F1158*G1158</f>
        <v>0</v>
      </c>
    </row>
    <row r="1159" spans="1:8">
      <c r="A1159" s="38"/>
      <c r="D1159" s="160"/>
      <c r="E1159" s="111"/>
      <c r="F1159" s="93"/>
      <c r="G1159" s="22"/>
      <c r="H1159" s="106"/>
    </row>
    <row r="1160" spans="1:8" ht="25.5">
      <c r="A1160" s="38"/>
      <c r="C1160" s="39" t="s">
        <v>20</v>
      </c>
      <c r="D1160" s="160" t="s">
        <v>164</v>
      </c>
      <c r="E1160" s="111" t="s">
        <v>3</v>
      </c>
      <c r="F1160" s="93">
        <v>1</v>
      </c>
      <c r="G1160" s="22"/>
      <c r="H1160" s="72">
        <f>F1160*G1160</f>
        <v>0</v>
      </c>
    </row>
    <row r="1161" spans="1:8">
      <c r="D1161" s="160"/>
      <c r="E1161" s="111"/>
      <c r="F1161" s="93"/>
      <c r="G1161" s="22"/>
      <c r="H1161" s="106"/>
    </row>
    <row r="1162" spans="1:8">
      <c r="C1162" s="39" t="s">
        <v>116</v>
      </c>
      <c r="D1162" s="160" t="s">
        <v>38</v>
      </c>
      <c r="E1162" s="111" t="s">
        <v>7</v>
      </c>
      <c r="F1162" s="93">
        <v>1</v>
      </c>
      <c r="G1162" s="22"/>
      <c r="H1162" s="72">
        <f>F1162*G1162</f>
        <v>0</v>
      </c>
    </row>
    <row r="1163" spans="1:8">
      <c r="D1163" s="160"/>
      <c r="E1163" s="111"/>
      <c r="F1163" s="93"/>
      <c r="G1163" s="22"/>
      <c r="H1163" s="106"/>
    </row>
    <row r="1164" spans="1:8" ht="13.5" thickBot="1">
      <c r="D1164" s="163" t="s">
        <v>601</v>
      </c>
      <c r="E1164" s="164"/>
      <c r="F1164" s="165"/>
      <c r="G1164" s="3">
        <f>SUM(H1132:H1162)</f>
        <v>0</v>
      </c>
    </row>
    <row r="1165" spans="1:8" ht="13.5" thickTop="1">
      <c r="A1165" s="38"/>
      <c r="B1165" s="38"/>
      <c r="C1165" s="38"/>
      <c r="E1165" s="38"/>
      <c r="F1165" s="38"/>
      <c r="G1165" s="291"/>
      <c r="H1165" s="38"/>
    </row>
    <row r="1166" spans="1:8">
      <c r="B1166" s="39">
        <f>+B1131+1</f>
        <v>17</v>
      </c>
      <c r="D1166" s="104" t="s">
        <v>602</v>
      </c>
      <c r="E1166" s="105"/>
      <c r="F1166" s="105"/>
      <c r="G1166" s="22"/>
      <c r="H1166" s="107"/>
    </row>
    <row r="1167" spans="1:8" ht="38.25">
      <c r="C1167" s="39" t="s">
        <v>17</v>
      </c>
      <c r="D1167" s="127" t="s">
        <v>119</v>
      </c>
      <c r="E1167" s="111" t="s">
        <v>3</v>
      </c>
      <c r="F1167" s="93">
        <v>1</v>
      </c>
      <c r="G1167" s="22"/>
      <c r="H1167" s="72">
        <f>F1167*G1167</f>
        <v>0</v>
      </c>
    </row>
    <row r="1168" spans="1:8">
      <c r="D1168" s="127"/>
      <c r="E1168" s="111"/>
      <c r="F1168" s="93"/>
      <c r="G1168" s="22"/>
      <c r="H1168" s="106"/>
    </row>
    <row r="1169" spans="3:8" ht="25.5">
      <c r="D1169" s="127" t="s">
        <v>37</v>
      </c>
      <c r="E1169" s="111"/>
      <c r="F1169" s="93"/>
      <c r="G1169" s="22"/>
      <c r="H1169" s="106"/>
    </row>
    <row r="1170" spans="3:8" ht="25.5">
      <c r="C1170" s="39" t="s">
        <v>18</v>
      </c>
      <c r="D1170" s="160" t="s">
        <v>76</v>
      </c>
      <c r="E1170" s="111" t="s">
        <v>3</v>
      </c>
      <c r="F1170" s="93">
        <v>1</v>
      </c>
      <c r="G1170" s="22"/>
      <c r="H1170" s="72">
        <f>F1170*G1170</f>
        <v>0</v>
      </c>
    </row>
    <row r="1171" spans="3:8">
      <c r="D1171" s="160"/>
      <c r="E1171" s="111"/>
      <c r="F1171" s="93"/>
      <c r="G1171" s="22"/>
      <c r="H1171" s="106"/>
    </row>
    <row r="1172" spans="3:8" ht="76.5">
      <c r="C1172" s="39" t="s">
        <v>58</v>
      </c>
      <c r="D1172" s="169" t="s">
        <v>336</v>
      </c>
      <c r="E1172" s="170" t="s">
        <v>3</v>
      </c>
      <c r="F1172" s="93">
        <v>1</v>
      </c>
      <c r="G1172" s="294"/>
      <c r="H1172" s="72">
        <f>F1172*G1172</f>
        <v>0</v>
      </c>
    </row>
    <row r="1173" spans="3:8">
      <c r="D1173" s="160"/>
      <c r="E1173" s="111"/>
      <c r="F1173" s="93"/>
      <c r="G1173" s="22"/>
      <c r="H1173" s="106"/>
    </row>
    <row r="1174" spans="3:8" ht="25.5">
      <c r="C1174" s="39" t="s">
        <v>59</v>
      </c>
      <c r="D1174" s="160" t="s">
        <v>118</v>
      </c>
      <c r="E1174" s="111" t="s">
        <v>3</v>
      </c>
      <c r="F1174" s="93">
        <v>1</v>
      </c>
      <c r="G1174" s="22"/>
      <c r="H1174" s="72">
        <f>F1174*G1174</f>
        <v>0</v>
      </c>
    </row>
    <row r="1175" spans="3:8">
      <c r="D1175" s="160"/>
      <c r="E1175" s="111"/>
      <c r="F1175" s="93"/>
      <c r="G1175" s="22"/>
      <c r="H1175" s="106"/>
    </row>
    <row r="1176" spans="3:8">
      <c r="C1176" s="39" t="s">
        <v>64</v>
      </c>
      <c r="D1176" s="160" t="s">
        <v>527</v>
      </c>
      <c r="E1176" s="111" t="s">
        <v>3</v>
      </c>
      <c r="F1176" s="93">
        <v>1</v>
      </c>
      <c r="G1176" s="22"/>
      <c r="H1176" s="72">
        <f>F1176*G1176</f>
        <v>0</v>
      </c>
    </row>
    <row r="1177" spans="3:8">
      <c r="D1177" s="160"/>
      <c r="E1177" s="111"/>
      <c r="F1177" s="93"/>
      <c r="G1177" s="22"/>
      <c r="H1177" s="106"/>
    </row>
    <row r="1178" spans="3:8">
      <c r="C1178" s="39" t="s">
        <v>65</v>
      </c>
      <c r="D1178" s="160" t="s">
        <v>77</v>
      </c>
      <c r="E1178" s="111" t="s">
        <v>3</v>
      </c>
      <c r="F1178" s="93">
        <v>7</v>
      </c>
      <c r="G1178" s="22"/>
      <c r="H1178" s="72">
        <f>F1178*G1178</f>
        <v>0</v>
      </c>
    </row>
    <row r="1179" spans="3:8">
      <c r="D1179" s="160"/>
      <c r="E1179" s="111"/>
      <c r="F1179" s="93"/>
      <c r="G1179" s="22"/>
      <c r="H1179" s="106"/>
    </row>
    <row r="1180" spans="3:8">
      <c r="C1180" s="39" t="s">
        <v>66</v>
      </c>
      <c r="D1180" s="160" t="s">
        <v>531</v>
      </c>
      <c r="E1180" s="111" t="s">
        <v>3</v>
      </c>
      <c r="F1180" s="93">
        <v>1</v>
      </c>
      <c r="G1180" s="22"/>
      <c r="H1180" s="72">
        <f>F1180*G1180</f>
        <v>0</v>
      </c>
    </row>
    <row r="1181" spans="3:8">
      <c r="E1181" s="38"/>
      <c r="F1181" s="38"/>
      <c r="G1181" s="291"/>
      <c r="H1181" s="38"/>
    </row>
    <row r="1182" spans="3:8">
      <c r="C1182" s="39" t="s">
        <v>67</v>
      </c>
      <c r="D1182" s="160" t="s">
        <v>529</v>
      </c>
      <c r="E1182" s="111" t="s">
        <v>3</v>
      </c>
      <c r="F1182" s="93">
        <v>2</v>
      </c>
      <c r="G1182" s="22"/>
      <c r="H1182" s="72">
        <f>F1182*G1182</f>
        <v>0</v>
      </c>
    </row>
    <row r="1183" spans="3:8">
      <c r="E1183" s="38"/>
      <c r="F1183" s="38"/>
      <c r="G1183" s="291"/>
      <c r="H1183" s="38"/>
    </row>
    <row r="1184" spans="3:8" ht="25.5">
      <c r="C1184" s="39" t="s">
        <v>68</v>
      </c>
      <c r="D1184" s="145" t="s">
        <v>163</v>
      </c>
      <c r="E1184" s="111" t="s">
        <v>3</v>
      </c>
      <c r="F1184" s="93">
        <v>1</v>
      </c>
      <c r="G1184" s="22"/>
      <c r="H1184" s="72">
        <f>F1184*G1184</f>
        <v>0</v>
      </c>
    </row>
    <row r="1185" spans="1:9">
      <c r="E1185" s="38"/>
      <c r="F1185" s="38"/>
      <c r="G1185" s="291"/>
      <c r="H1185" s="38"/>
    </row>
    <row r="1186" spans="1:9">
      <c r="C1186" s="39" t="s">
        <v>69</v>
      </c>
      <c r="D1186" s="160" t="s">
        <v>38</v>
      </c>
      <c r="E1186" s="111" t="s">
        <v>7</v>
      </c>
      <c r="F1186" s="93">
        <v>1</v>
      </c>
      <c r="G1186" s="22"/>
      <c r="H1186" s="72">
        <f>F1186*G1186</f>
        <v>0</v>
      </c>
    </row>
    <row r="1187" spans="1:9">
      <c r="D1187" s="160"/>
      <c r="E1187" s="111"/>
      <c r="F1187" s="93"/>
      <c r="G1187" s="22"/>
      <c r="H1187" s="106"/>
    </row>
    <row r="1188" spans="1:9" ht="13.5" thickBot="1">
      <c r="D1188" s="163" t="s">
        <v>603</v>
      </c>
      <c r="E1188" s="164"/>
      <c r="F1188" s="165"/>
      <c r="G1188" s="3">
        <f>SUM(H1167:H1186)</f>
        <v>0</v>
      </c>
      <c r="I1188" s="38"/>
    </row>
    <row r="1189" spans="1:9" ht="13.5" thickTop="1">
      <c r="A1189" s="38"/>
      <c r="B1189" s="38"/>
      <c r="C1189" s="38"/>
      <c r="E1189" s="38"/>
      <c r="F1189" s="38"/>
      <c r="G1189" s="291"/>
      <c r="H1189" s="38"/>
      <c r="I1189" s="38"/>
    </row>
    <row r="1190" spans="1:9">
      <c r="B1190" s="39">
        <f>+B1166+1</f>
        <v>18</v>
      </c>
      <c r="D1190" s="104" t="s">
        <v>605</v>
      </c>
      <c r="E1190" s="105"/>
      <c r="F1190" s="105"/>
      <c r="G1190" s="22"/>
      <c r="H1190" s="107"/>
    </row>
    <row r="1191" spans="1:9" ht="38.25">
      <c r="C1191" s="39" t="s">
        <v>17</v>
      </c>
      <c r="D1191" s="127" t="s">
        <v>119</v>
      </c>
      <c r="E1191" s="111" t="s">
        <v>3</v>
      </c>
      <c r="F1191" s="93">
        <v>1</v>
      </c>
      <c r="G1191" s="22"/>
      <c r="H1191" s="72">
        <f>F1191*G1191</f>
        <v>0</v>
      </c>
    </row>
    <row r="1192" spans="1:9">
      <c r="D1192" s="127"/>
      <c r="E1192" s="111"/>
      <c r="F1192" s="93"/>
      <c r="G1192" s="22"/>
      <c r="H1192" s="106"/>
    </row>
    <row r="1193" spans="1:9" ht="25.5">
      <c r="D1193" s="127" t="s">
        <v>37</v>
      </c>
      <c r="E1193" s="111"/>
      <c r="F1193" s="93"/>
      <c r="G1193" s="22"/>
      <c r="H1193" s="106"/>
    </row>
    <row r="1194" spans="1:9" ht="25.5">
      <c r="C1194" s="39" t="s">
        <v>18</v>
      </c>
      <c r="D1194" s="160" t="s">
        <v>76</v>
      </c>
      <c r="E1194" s="111" t="s">
        <v>3</v>
      </c>
      <c r="F1194" s="93">
        <v>1</v>
      </c>
      <c r="G1194" s="22"/>
      <c r="H1194" s="72">
        <f>F1194*G1194</f>
        <v>0</v>
      </c>
    </row>
    <row r="1195" spans="1:9">
      <c r="D1195" s="160"/>
      <c r="E1195" s="111"/>
      <c r="F1195" s="93"/>
      <c r="G1195" s="22"/>
      <c r="H1195" s="106"/>
    </row>
    <row r="1196" spans="1:9" ht="76.5">
      <c r="C1196" s="39" t="s">
        <v>58</v>
      </c>
      <c r="D1196" s="169" t="s">
        <v>336</v>
      </c>
      <c r="E1196" s="170" t="s">
        <v>3</v>
      </c>
      <c r="F1196" s="93">
        <v>1</v>
      </c>
      <c r="G1196" s="294"/>
      <c r="H1196" s="72">
        <f>F1196*G1196</f>
        <v>0</v>
      </c>
    </row>
    <row r="1197" spans="1:9">
      <c r="D1197" s="160"/>
      <c r="E1197" s="111"/>
      <c r="F1197" s="93"/>
      <c r="G1197" s="22"/>
      <c r="H1197" s="106"/>
    </row>
    <row r="1198" spans="1:9" ht="25.5">
      <c r="C1198" s="39" t="s">
        <v>59</v>
      </c>
      <c r="D1198" s="160" t="s">
        <v>118</v>
      </c>
      <c r="E1198" s="111" t="s">
        <v>3</v>
      </c>
      <c r="F1198" s="93">
        <v>1</v>
      </c>
      <c r="G1198" s="22"/>
      <c r="H1198" s="72">
        <f>F1198*G1198</f>
        <v>0</v>
      </c>
    </row>
    <row r="1199" spans="1:9">
      <c r="D1199" s="160"/>
      <c r="E1199" s="111"/>
      <c r="F1199" s="93"/>
      <c r="G1199" s="22"/>
      <c r="H1199" s="106"/>
    </row>
    <row r="1200" spans="1:9">
      <c r="C1200" s="39" t="s">
        <v>64</v>
      </c>
      <c r="D1200" s="160" t="s">
        <v>527</v>
      </c>
      <c r="E1200" s="111" t="s">
        <v>3</v>
      </c>
      <c r="F1200" s="93">
        <v>1</v>
      </c>
      <c r="G1200" s="22"/>
      <c r="H1200" s="72">
        <f>F1200*G1200</f>
        <v>0</v>
      </c>
    </row>
    <row r="1201" spans="1:9">
      <c r="D1201" s="160"/>
      <c r="E1201" s="111"/>
      <c r="F1201" s="93"/>
      <c r="G1201" s="22"/>
      <c r="H1201" s="106"/>
    </row>
    <row r="1202" spans="1:9">
      <c r="C1202" s="39" t="s">
        <v>65</v>
      </c>
      <c r="D1202" s="160" t="s">
        <v>526</v>
      </c>
      <c r="E1202" s="111" t="s">
        <v>3</v>
      </c>
      <c r="F1202" s="93">
        <v>3</v>
      </c>
      <c r="G1202" s="22"/>
      <c r="H1202" s="72">
        <f>F1202*G1202</f>
        <v>0</v>
      </c>
    </row>
    <row r="1203" spans="1:9">
      <c r="D1203" s="160"/>
      <c r="E1203" s="111"/>
      <c r="F1203" s="93"/>
      <c r="G1203" s="22"/>
      <c r="H1203" s="106"/>
    </row>
    <row r="1204" spans="1:9">
      <c r="C1204" s="39" t="s">
        <v>66</v>
      </c>
      <c r="D1204" s="160" t="s">
        <v>77</v>
      </c>
      <c r="E1204" s="111" t="s">
        <v>3</v>
      </c>
      <c r="F1204" s="93">
        <v>7</v>
      </c>
      <c r="G1204" s="22"/>
      <c r="H1204" s="72">
        <f>F1204*G1204</f>
        <v>0</v>
      </c>
    </row>
    <row r="1205" spans="1:9">
      <c r="D1205" s="160"/>
      <c r="E1205" s="111"/>
      <c r="F1205" s="93"/>
      <c r="G1205" s="22"/>
      <c r="H1205" s="106"/>
    </row>
    <row r="1206" spans="1:9">
      <c r="C1206" s="39" t="s">
        <v>67</v>
      </c>
      <c r="D1206" s="160" t="s">
        <v>531</v>
      </c>
      <c r="E1206" s="111" t="s">
        <v>3</v>
      </c>
      <c r="F1206" s="93">
        <v>1</v>
      </c>
      <c r="G1206" s="22"/>
      <c r="H1206" s="72">
        <f>F1206*G1206</f>
        <v>0</v>
      </c>
    </row>
    <row r="1207" spans="1:9">
      <c r="E1207" s="38"/>
      <c r="F1207" s="38"/>
      <c r="G1207" s="291"/>
      <c r="H1207" s="38"/>
    </row>
    <row r="1208" spans="1:9">
      <c r="C1208" s="39" t="s">
        <v>68</v>
      </c>
      <c r="D1208" s="160" t="s">
        <v>529</v>
      </c>
      <c r="E1208" s="111" t="s">
        <v>3</v>
      </c>
      <c r="F1208" s="93">
        <v>7</v>
      </c>
      <c r="G1208" s="22"/>
      <c r="H1208" s="72">
        <f>F1208*G1208</f>
        <v>0</v>
      </c>
    </row>
    <row r="1209" spans="1:9">
      <c r="E1209" s="38"/>
      <c r="F1209" s="38"/>
      <c r="G1209" s="291"/>
      <c r="H1209" s="38"/>
    </row>
    <row r="1210" spans="1:9" ht="25.5">
      <c r="C1210" s="39" t="s">
        <v>69</v>
      </c>
      <c r="D1210" s="145" t="s">
        <v>163</v>
      </c>
      <c r="E1210" s="111" t="s">
        <v>3</v>
      </c>
      <c r="F1210" s="93">
        <v>1</v>
      </c>
      <c r="G1210" s="22"/>
      <c r="H1210" s="72">
        <f>F1210*G1210</f>
        <v>0</v>
      </c>
    </row>
    <row r="1211" spans="1:9">
      <c r="C1211" s="38"/>
      <c r="E1211" s="38"/>
      <c r="F1211" s="38"/>
      <c r="G1211" s="291"/>
      <c r="H1211" s="38"/>
    </row>
    <row r="1212" spans="1:9">
      <c r="C1212" s="39" t="s">
        <v>70</v>
      </c>
      <c r="D1212" s="160" t="s">
        <v>38</v>
      </c>
      <c r="E1212" s="111" t="s">
        <v>7</v>
      </c>
      <c r="F1212" s="93">
        <v>1</v>
      </c>
      <c r="G1212" s="22"/>
      <c r="H1212" s="72">
        <f>F1212*G1212</f>
        <v>0</v>
      </c>
    </row>
    <row r="1213" spans="1:9">
      <c r="D1213" s="160"/>
      <c r="E1213" s="111"/>
      <c r="F1213" s="93"/>
      <c r="G1213" s="22"/>
      <c r="H1213" s="106"/>
    </row>
    <row r="1214" spans="1:9" ht="13.5" thickBot="1">
      <c r="D1214" s="163" t="s">
        <v>606</v>
      </c>
      <c r="E1214" s="164"/>
      <c r="F1214" s="165"/>
      <c r="G1214" s="3">
        <f>SUM(H1191:H1212)</f>
        <v>0</v>
      </c>
      <c r="I1214" s="38"/>
    </row>
    <row r="1215" spans="1:9" ht="13.5" thickTop="1">
      <c r="A1215" s="38"/>
      <c r="B1215" s="38"/>
      <c r="C1215" s="38"/>
      <c r="E1215" s="38"/>
      <c r="F1215" s="38"/>
      <c r="G1215" s="291"/>
      <c r="H1215" s="38"/>
      <c r="I1215" s="38"/>
    </row>
    <row r="1216" spans="1:9">
      <c r="A1216" s="38"/>
      <c r="B1216" s="39">
        <f>+B1190+1</f>
        <v>19</v>
      </c>
      <c r="D1216" s="104" t="s">
        <v>387</v>
      </c>
      <c r="E1216" s="38"/>
      <c r="F1216" s="38"/>
      <c r="G1216" s="291"/>
      <c r="H1216" s="38"/>
    </row>
    <row r="1217" spans="1:8" ht="89.25">
      <c r="A1217" s="143"/>
      <c r="B1217" s="56"/>
      <c r="C1217" s="39" t="s">
        <v>17</v>
      </c>
      <c r="D1217" s="145" t="s">
        <v>1158</v>
      </c>
      <c r="E1217" s="146" t="s">
        <v>7</v>
      </c>
      <c r="F1217" s="93">
        <v>1</v>
      </c>
      <c r="G1217" s="22"/>
      <c r="H1217" s="72">
        <f>F1217*G1217</f>
        <v>0</v>
      </c>
    </row>
    <row r="1218" spans="1:8">
      <c r="A1218" s="143"/>
      <c r="B1218" s="143"/>
      <c r="C1218" s="39" t="s">
        <v>18</v>
      </c>
      <c r="D1218" s="145" t="s">
        <v>195</v>
      </c>
      <c r="E1218" s="146" t="s">
        <v>3</v>
      </c>
      <c r="F1218" s="93">
        <v>2</v>
      </c>
      <c r="G1218" s="8"/>
      <c r="H1218" s="177"/>
    </row>
    <row r="1219" spans="1:8">
      <c r="A1219" s="143"/>
      <c r="B1219" s="143"/>
      <c r="C1219" s="39" t="s">
        <v>58</v>
      </c>
      <c r="D1219" s="145" t="s">
        <v>196</v>
      </c>
      <c r="E1219" s="146" t="s">
        <v>3</v>
      </c>
      <c r="F1219" s="93">
        <v>1</v>
      </c>
      <c r="G1219" s="8"/>
      <c r="H1219" s="177"/>
    </row>
    <row r="1220" spans="1:8">
      <c r="A1220" s="143"/>
      <c r="B1220" s="143"/>
      <c r="C1220" s="39" t="s">
        <v>59</v>
      </c>
      <c r="D1220" s="145" t="s">
        <v>197</v>
      </c>
      <c r="E1220" s="146" t="s">
        <v>3</v>
      </c>
      <c r="F1220" s="93">
        <v>1</v>
      </c>
      <c r="G1220" s="8"/>
      <c r="H1220" s="177"/>
    </row>
    <row r="1221" spans="1:8">
      <c r="A1221" s="143"/>
      <c r="B1221" s="143"/>
      <c r="C1221" s="39" t="s">
        <v>64</v>
      </c>
      <c r="D1221" s="145" t="s">
        <v>382</v>
      </c>
      <c r="E1221" s="146" t="s">
        <v>3</v>
      </c>
      <c r="F1221" s="178">
        <v>1</v>
      </c>
      <c r="G1221" s="8"/>
      <c r="H1221" s="147"/>
    </row>
    <row r="1222" spans="1:8">
      <c r="A1222" s="143"/>
      <c r="B1222" s="143"/>
      <c r="C1222" s="39" t="s">
        <v>65</v>
      </c>
      <c r="D1222" s="145" t="s">
        <v>198</v>
      </c>
      <c r="E1222" s="146" t="s">
        <v>3</v>
      </c>
      <c r="F1222" s="93">
        <v>1</v>
      </c>
      <c r="G1222" s="8"/>
      <c r="H1222" s="147"/>
    </row>
    <row r="1223" spans="1:8">
      <c r="A1223" s="143"/>
      <c r="B1223" s="143"/>
      <c r="C1223" s="39" t="s">
        <v>66</v>
      </c>
      <c r="D1223" s="145" t="s">
        <v>199</v>
      </c>
      <c r="E1223" s="146" t="s">
        <v>3</v>
      </c>
      <c r="F1223" s="93">
        <v>1</v>
      </c>
      <c r="G1223" s="8"/>
      <c r="H1223" s="147"/>
    </row>
    <row r="1224" spans="1:8">
      <c r="A1224" s="143"/>
      <c r="B1224" s="143"/>
      <c r="C1224" s="39" t="s">
        <v>67</v>
      </c>
      <c r="D1224" s="145" t="s">
        <v>383</v>
      </c>
      <c r="E1224" s="146" t="s">
        <v>3</v>
      </c>
      <c r="F1224" s="93">
        <v>1</v>
      </c>
      <c r="G1224" s="8"/>
      <c r="H1224" s="147"/>
    </row>
    <row r="1225" spans="1:8" ht="25.5">
      <c r="A1225" s="143"/>
      <c r="B1225" s="143"/>
      <c r="C1225" s="39" t="s">
        <v>68</v>
      </c>
      <c r="D1225" s="145" t="s">
        <v>384</v>
      </c>
      <c r="E1225" s="146" t="s">
        <v>3</v>
      </c>
      <c r="F1225" s="93">
        <v>1</v>
      </c>
      <c r="G1225" s="8"/>
      <c r="H1225" s="177"/>
    </row>
    <row r="1226" spans="1:8">
      <c r="A1226" s="143"/>
      <c r="B1226" s="143"/>
      <c r="C1226" s="39" t="s">
        <v>69</v>
      </c>
      <c r="D1226" s="145" t="s">
        <v>385</v>
      </c>
      <c r="E1226" s="146" t="s">
        <v>3</v>
      </c>
      <c r="F1226" s="93">
        <v>1</v>
      </c>
      <c r="G1226" s="8"/>
      <c r="H1226" s="177"/>
    </row>
    <row r="1227" spans="1:8">
      <c r="B1227" s="56"/>
      <c r="D1227" s="179"/>
      <c r="E1227" s="180"/>
      <c r="F1227" s="181"/>
      <c r="G1227" s="8"/>
      <c r="H1227" s="177"/>
    </row>
    <row r="1228" spans="1:8" ht="13.5" thickBot="1">
      <c r="B1228" s="56"/>
      <c r="D1228" s="163" t="s">
        <v>386</v>
      </c>
      <c r="E1228" s="164"/>
      <c r="F1228" s="165"/>
      <c r="G1228" s="3">
        <f>H1217</f>
        <v>0</v>
      </c>
      <c r="H1228" s="177"/>
    </row>
    <row r="1229" spans="1:8" ht="13.5" thickTop="1">
      <c r="A1229" s="38"/>
      <c r="D1229" s="171"/>
      <c r="E1229" s="172"/>
      <c r="F1229" s="173"/>
      <c r="G1229" s="5"/>
    </row>
    <row r="1230" spans="1:8" ht="13.5" thickBot="1">
      <c r="D1230" s="85" t="s">
        <v>39</v>
      </c>
      <c r="E1230" s="86"/>
      <c r="F1230" s="87"/>
      <c r="G1230" s="6"/>
      <c r="H1230" s="158">
        <f>SUM(H561:H1229)</f>
        <v>0</v>
      </c>
    </row>
    <row r="1231" spans="1:8" ht="13.5" thickTop="1">
      <c r="D1231" s="50"/>
      <c r="E1231" s="167"/>
      <c r="F1231" s="168"/>
      <c r="G1231" s="4"/>
      <c r="H1231" s="107"/>
    </row>
    <row r="1232" spans="1:8">
      <c r="A1232" s="39" t="s">
        <v>153</v>
      </c>
      <c r="D1232" s="104" t="s">
        <v>72</v>
      </c>
      <c r="E1232" s="105"/>
      <c r="F1232" s="105"/>
      <c r="G1232" s="22"/>
      <c r="H1232" s="107"/>
    </row>
    <row r="1233" spans="1:8">
      <c r="E1233" s="105"/>
      <c r="F1233" s="105"/>
      <c r="G1233" s="22"/>
      <c r="H1233" s="107"/>
    </row>
    <row r="1234" spans="1:8" ht="38.25">
      <c r="A1234" s="38"/>
      <c r="D1234" s="182" t="s">
        <v>40</v>
      </c>
      <c r="E1234" s="105"/>
      <c r="F1234" s="105"/>
      <c r="G1234" s="22"/>
      <c r="H1234" s="107"/>
    </row>
    <row r="1235" spans="1:8" ht="38.25">
      <c r="A1235" s="38"/>
      <c r="D1235" s="182" t="s">
        <v>9</v>
      </c>
      <c r="E1235" s="105"/>
      <c r="F1235" s="105"/>
      <c r="G1235" s="22"/>
      <c r="H1235" s="107"/>
    </row>
    <row r="1236" spans="1:8" ht="56.25" customHeight="1">
      <c r="A1236" s="38"/>
      <c r="D1236" s="183"/>
      <c r="E1236" s="105"/>
      <c r="F1236" s="105"/>
      <c r="G1236" s="22"/>
      <c r="H1236" s="107"/>
    </row>
    <row r="1237" spans="1:8">
      <c r="D1237" s="184" t="s">
        <v>41</v>
      </c>
      <c r="E1237" s="105"/>
      <c r="F1237" s="105"/>
      <c r="G1237" s="22"/>
      <c r="H1237" s="107"/>
    </row>
    <row r="1238" spans="1:8" ht="38.25">
      <c r="A1238" s="38"/>
      <c r="D1238" s="183" t="s">
        <v>42</v>
      </c>
      <c r="E1238" s="105"/>
      <c r="F1238" s="105"/>
      <c r="G1238" s="22"/>
      <c r="H1238" s="107"/>
    </row>
    <row r="1239" spans="1:8">
      <c r="A1239" s="38"/>
      <c r="B1239" s="185"/>
      <c r="D1239" s="186" t="s">
        <v>755</v>
      </c>
    </row>
    <row r="1240" spans="1:8" ht="76.5">
      <c r="A1240" s="38"/>
      <c r="B1240" s="39">
        <v>1</v>
      </c>
      <c r="D1240" s="135" t="s">
        <v>756</v>
      </c>
      <c r="E1240" s="162" t="s">
        <v>3</v>
      </c>
      <c r="F1240" s="187">
        <v>800</v>
      </c>
      <c r="H1240" s="72">
        <f>F1240*G1240</f>
        <v>0</v>
      </c>
    </row>
    <row r="1241" spans="1:8">
      <c r="A1241" s="38"/>
      <c r="D1241" s="188"/>
      <c r="E1241" s="170"/>
      <c r="F1241" s="189"/>
      <c r="G1241" s="295"/>
    </row>
    <row r="1242" spans="1:8" ht="76.5">
      <c r="A1242" s="38"/>
      <c r="B1242" s="39">
        <f>B1240+1</f>
        <v>2</v>
      </c>
      <c r="D1242" s="135" t="s">
        <v>761</v>
      </c>
      <c r="E1242" s="162" t="s">
        <v>3</v>
      </c>
      <c r="F1242" s="187">
        <v>150</v>
      </c>
      <c r="H1242" s="72">
        <f>F1242*G1242</f>
        <v>0</v>
      </c>
    </row>
    <row r="1243" spans="1:8">
      <c r="A1243" s="38"/>
      <c r="D1243" s="169"/>
      <c r="E1243" s="170"/>
      <c r="F1243" s="189"/>
      <c r="G1243" s="295"/>
      <c r="H1243" s="72"/>
    </row>
    <row r="1244" spans="1:8" ht="76.5">
      <c r="A1244" s="38"/>
      <c r="B1244" s="39">
        <f>B1242+1</f>
        <v>3</v>
      </c>
      <c r="D1244" s="135" t="s">
        <v>762</v>
      </c>
      <c r="E1244" s="162" t="s">
        <v>3</v>
      </c>
      <c r="F1244" s="187">
        <v>8</v>
      </c>
      <c r="H1244" s="72">
        <f>F1244*G1244</f>
        <v>0</v>
      </c>
    </row>
    <row r="1245" spans="1:8">
      <c r="A1245" s="38"/>
      <c r="D1245" s="188"/>
      <c r="E1245" s="170"/>
      <c r="F1245" s="189"/>
      <c r="G1245" s="295"/>
      <c r="H1245" s="106"/>
    </row>
    <row r="1246" spans="1:8" ht="76.5">
      <c r="A1246" s="38"/>
      <c r="B1246" s="39">
        <f>B1244+1</f>
        <v>4</v>
      </c>
      <c r="D1246" s="135" t="s">
        <v>762</v>
      </c>
      <c r="E1246" s="162" t="s">
        <v>3</v>
      </c>
      <c r="F1246" s="187">
        <v>3</v>
      </c>
      <c r="H1246" s="72">
        <f>F1246*G1246</f>
        <v>0</v>
      </c>
    </row>
    <row r="1247" spans="1:8">
      <c r="A1247" s="38"/>
      <c r="D1247" s="169"/>
      <c r="E1247" s="170"/>
      <c r="F1247" s="189"/>
      <c r="G1247" s="295"/>
      <c r="H1247" s="106"/>
    </row>
    <row r="1248" spans="1:8" ht="76.5">
      <c r="A1248" s="38"/>
      <c r="B1248" s="39">
        <f>B1246+1</f>
        <v>5</v>
      </c>
      <c r="D1248" s="135" t="s">
        <v>763</v>
      </c>
      <c r="E1248" s="162" t="s">
        <v>3</v>
      </c>
      <c r="F1248" s="187">
        <v>1</v>
      </c>
      <c r="H1248" s="72">
        <f>F1248*G1248</f>
        <v>0</v>
      </c>
    </row>
    <row r="1249" spans="1:8">
      <c r="A1249" s="38"/>
      <c r="D1249" s="169"/>
      <c r="E1249" s="170"/>
      <c r="F1249" s="189"/>
      <c r="G1249" s="295"/>
      <c r="H1249" s="106"/>
    </row>
    <row r="1250" spans="1:8">
      <c r="A1250" s="38"/>
      <c r="D1250" s="186" t="s">
        <v>757</v>
      </c>
      <c r="E1250" s="170"/>
      <c r="F1250" s="189"/>
      <c r="G1250" s="295"/>
      <c r="H1250" s="106"/>
    </row>
    <row r="1251" spans="1:8" ht="76.5">
      <c r="B1251" s="39">
        <f>B1248+1</f>
        <v>6</v>
      </c>
      <c r="D1251" s="135" t="s">
        <v>764</v>
      </c>
      <c r="E1251" s="162" t="s">
        <v>3</v>
      </c>
      <c r="F1251" s="187">
        <v>40</v>
      </c>
      <c r="H1251" s="72">
        <f>F1251*G1251</f>
        <v>0</v>
      </c>
    </row>
    <row r="1252" spans="1:8">
      <c r="D1252" s="169"/>
      <c r="E1252" s="170"/>
      <c r="F1252" s="189"/>
      <c r="G1252" s="295"/>
      <c r="H1252" s="72"/>
    </row>
    <row r="1253" spans="1:8" ht="76.5">
      <c r="B1253" s="39">
        <f>B1251+1</f>
        <v>7</v>
      </c>
      <c r="D1253" s="135" t="s">
        <v>765</v>
      </c>
      <c r="E1253" s="162" t="s">
        <v>3</v>
      </c>
      <c r="F1253" s="187">
        <v>340</v>
      </c>
      <c r="H1253" s="72">
        <f>F1253*G1253</f>
        <v>0</v>
      </c>
    </row>
    <row r="1254" spans="1:8">
      <c r="D1254" s="169"/>
      <c r="E1254" s="170"/>
      <c r="F1254" s="189"/>
      <c r="G1254" s="295"/>
      <c r="H1254" s="72"/>
    </row>
    <row r="1255" spans="1:8" ht="76.5">
      <c r="B1255" s="39">
        <f>B1253+1</f>
        <v>8</v>
      </c>
      <c r="D1255" s="135" t="s">
        <v>766</v>
      </c>
      <c r="E1255" s="162" t="s">
        <v>20</v>
      </c>
      <c r="F1255" s="187">
        <v>340</v>
      </c>
      <c r="H1255" s="72">
        <f>F1255*G1255</f>
        <v>0</v>
      </c>
    </row>
    <row r="1256" spans="1:8">
      <c r="D1256" s="169"/>
      <c r="E1256" s="170"/>
      <c r="F1256" s="189"/>
      <c r="G1256" s="295"/>
      <c r="H1256" s="72"/>
    </row>
    <row r="1257" spans="1:8" ht="63.75">
      <c r="B1257" s="39">
        <f>B1255+1</f>
        <v>9</v>
      </c>
      <c r="D1257" s="135" t="s">
        <v>767</v>
      </c>
      <c r="E1257" s="162" t="s">
        <v>3</v>
      </c>
      <c r="F1257" s="187">
        <v>32</v>
      </c>
      <c r="H1257" s="72">
        <f>F1257*G1257</f>
        <v>0</v>
      </c>
    </row>
    <row r="1258" spans="1:8">
      <c r="D1258" s="169"/>
      <c r="E1258" s="170"/>
      <c r="F1258" s="189"/>
      <c r="G1258" s="295"/>
      <c r="H1258" s="72"/>
    </row>
    <row r="1259" spans="1:8">
      <c r="D1259" s="186" t="s">
        <v>758</v>
      </c>
      <c r="E1259" s="170"/>
      <c r="F1259" s="189"/>
      <c r="G1259" s="295"/>
      <c r="H1259" s="72"/>
    </row>
    <row r="1260" spans="1:8" ht="63.75">
      <c r="B1260" s="39">
        <f>B1257+1</f>
        <v>10</v>
      </c>
      <c r="D1260" s="135" t="s">
        <v>768</v>
      </c>
      <c r="E1260" s="162" t="s">
        <v>3</v>
      </c>
      <c r="F1260" s="187">
        <v>32</v>
      </c>
      <c r="H1260" s="72">
        <f>F1260*G1260</f>
        <v>0</v>
      </c>
    </row>
    <row r="1261" spans="1:8">
      <c r="D1261" s="135"/>
      <c r="E1261" s="162"/>
      <c r="F1261" s="187"/>
      <c r="H1261" s="72"/>
    </row>
    <row r="1262" spans="1:8" ht="76.5">
      <c r="B1262" s="39">
        <f>B1260+1</f>
        <v>11</v>
      </c>
      <c r="D1262" s="135" t="s">
        <v>769</v>
      </c>
      <c r="E1262" s="162" t="s">
        <v>3</v>
      </c>
      <c r="F1262" s="187">
        <v>24</v>
      </c>
      <c r="H1262" s="72">
        <f>F1262*G1262</f>
        <v>0</v>
      </c>
    </row>
    <row r="1263" spans="1:8">
      <c r="D1263" s="135"/>
      <c r="E1263" s="162"/>
      <c r="F1263" s="187"/>
      <c r="H1263" s="72"/>
    </row>
    <row r="1264" spans="1:8" ht="76.5">
      <c r="B1264" s="39">
        <f>B1262+1</f>
        <v>12</v>
      </c>
      <c r="D1264" s="135" t="s">
        <v>770</v>
      </c>
      <c r="E1264" s="162" t="s">
        <v>3</v>
      </c>
      <c r="F1264" s="187">
        <v>160</v>
      </c>
      <c r="H1264" s="72">
        <f>F1264*G1264</f>
        <v>0</v>
      </c>
    </row>
    <row r="1265" spans="2:8">
      <c r="D1265" s="135"/>
      <c r="E1265" s="162"/>
      <c r="F1265" s="187"/>
      <c r="H1265" s="72"/>
    </row>
    <row r="1266" spans="2:8" ht="76.5">
      <c r="B1266" s="39">
        <f>B1264+1</f>
        <v>13</v>
      </c>
      <c r="D1266" s="135" t="s">
        <v>771</v>
      </c>
      <c r="E1266" s="162" t="s">
        <v>3</v>
      </c>
      <c r="F1266" s="187">
        <v>40</v>
      </c>
      <c r="H1266" s="72">
        <f>F1266*G1266</f>
        <v>0</v>
      </c>
    </row>
    <row r="1267" spans="2:8">
      <c r="D1267" s="135"/>
      <c r="E1267" s="162"/>
      <c r="F1267" s="187"/>
      <c r="H1267" s="72"/>
    </row>
    <row r="1268" spans="2:8" ht="63.75">
      <c r="B1268" s="39">
        <f>B1266+1</f>
        <v>14</v>
      </c>
      <c r="D1268" s="135" t="s">
        <v>772</v>
      </c>
      <c r="E1268" s="162" t="s">
        <v>3</v>
      </c>
      <c r="F1268" s="187">
        <v>11</v>
      </c>
      <c r="H1268" s="72">
        <f>F1268*G1268</f>
        <v>0</v>
      </c>
    </row>
    <row r="1269" spans="2:8">
      <c r="D1269" s="135"/>
      <c r="E1269" s="162"/>
      <c r="F1269" s="187"/>
      <c r="H1269" s="72"/>
    </row>
    <row r="1270" spans="2:8" ht="38.25">
      <c r="B1270" s="39">
        <f>B1268+1</f>
        <v>15</v>
      </c>
      <c r="D1270" s="135" t="s">
        <v>773</v>
      </c>
      <c r="E1270" s="162" t="s">
        <v>3</v>
      </c>
      <c r="F1270" s="187">
        <v>40</v>
      </c>
      <c r="H1270" s="72">
        <f>F1270*G1270</f>
        <v>0</v>
      </c>
    </row>
    <row r="1271" spans="2:8">
      <c r="D1271" s="135"/>
      <c r="E1271" s="162"/>
      <c r="F1271" s="187"/>
      <c r="H1271" s="72"/>
    </row>
    <row r="1272" spans="2:8" ht="38.25">
      <c r="B1272" s="39">
        <f>B1270+1</f>
        <v>16</v>
      </c>
      <c r="D1272" s="135" t="s">
        <v>774</v>
      </c>
      <c r="E1272" s="162" t="s">
        <v>3</v>
      </c>
      <c r="F1272" s="187">
        <v>40</v>
      </c>
      <c r="H1272" s="72">
        <f>F1272*G1272</f>
        <v>0</v>
      </c>
    </row>
    <row r="1273" spans="2:8">
      <c r="D1273" s="135"/>
      <c r="E1273" s="162"/>
      <c r="F1273" s="187"/>
      <c r="H1273" s="72"/>
    </row>
    <row r="1274" spans="2:8" ht="63.75">
      <c r="B1274" s="39">
        <f>B1272+1</f>
        <v>17</v>
      </c>
      <c r="D1274" s="135" t="s">
        <v>775</v>
      </c>
      <c r="E1274" s="162" t="s">
        <v>20</v>
      </c>
      <c r="F1274" s="187">
        <v>1050</v>
      </c>
      <c r="H1274" s="72">
        <f>F1274*G1274</f>
        <v>0</v>
      </c>
    </row>
    <row r="1275" spans="2:8">
      <c r="D1275" s="135"/>
      <c r="E1275" s="162"/>
      <c r="F1275" s="187"/>
      <c r="H1275" s="72"/>
    </row>
    <row r="1276" spans="2:8" ht="63.75">
      <c r="B1276" s="39">
        <f>B1274+1</f>
        <v>18</v>
      </c>
      <c r="D1276" s="135" t="s">
        <v>776</v>
      </c>
      <c r="E1276" s="162" t="s">
        <v>20</v>
      </c>
      <c r="F1276" s="187">
        <v>340</v>
      </c>
      <c r="H1276" s="72">
        <f>F1276*G1276</f>
        <v>0</v>
      </c>
    </row>
    <row r="1277" spans="2:8">
      <c r="D1277" s="135"/>
      <c r="E1277" s="162"/>
      <c r="F1277" s="187"/>
      <c r="H1277" s="72"/>
    </row>
    <row r="1278" spans="2:8" ht="25.5">
      <c r="D1278" s="186" t="s">
        <v>759</v>
      </c>
      <c r="E1278" s="162"/>
      <c r="F1278" s="187"/>
      <c r="H1278" s="72"/>
    </row>
    <row r="1279" spans="2:8" ht="63.75">
      <c r="B1279" s="39">
        <f>B1276+1</f>
        <v>19</v>
      </c>
      <c r="D1279" s="135" t="s">
        <v>777</v>
      </c>
      <c r="E1279" s="162" t="s">
        <v>20</v>
      </c>
      <c r="F1279" s="187">
        <v>2950</v>
      </c>
      <c r="H1279" s="72">
        <f>F1279*G1279</f>
        <v>0</v>
      </c>
    </row>
    <row r="1280" spans="2:8">
      <c r="D1280" s="135"/>
      <c r="E1280" s="162"/>
      <c r="F1280" s="187"/>
      <c r="H1280" s="72"/>
    </row>
    <row r="1281" spans="1:8" ht="63.75">
      <c r="B1281" s="39">
        <f>B1279+1</f>
        <v>20</v>
      </c>
      <c r="D1281" s="135" t="s">
        <v>778</v>
      </c>
      <c r="E1281" s="162" t="s">
        <v>3</v>
      </c>
      <c r="F1281" s="187">
        <v>160</v>
      </c>
      <c r="H1281" s="72">
        <f>F1281*G1281</f>
        <v>0</v>
      </c>
    </row>
    <row r="1282" spans="1:8">
      <c r="D1282" s="135"/>
      <c r="E1282" s="162"/>
      <c r="F1282" s="187"/>
      <c r="H1282" s="72"/>
    </row>
    <row r="1283" spans="1:8" ht="76.5">
      <c r="B1283" s="39">
        <f>B1281+1</f>
        <v>21</v>
      </c>
      <c r="D1283" s="135" t="s">
        <v>779</v>
      </c>
      <c r="E1283" s="162" t="s">
        <v>3</v>
      </c>
      <c r="F1283" s="187">
        <v>65</v>
      </c>
      <c r="H1283" s="72">
        <f>F1283*G1283</f>
        <v>0</v>
      </c>
    </row>
    <row r="1284" spans="1:8">
      <c r="D1284" s="135"/>
      <c r="E1284" s="162"/>
      <c r="F1284" s="187"/>
      <c r="H1284" s="72"/>
    </row>
    <row r="1285" spans="1:8" ht="63.75">
      <c r="B1285" s="39">
        <f>B1283+1</f>
        <v>22</v>
      </c>
      <c r="D1285" s="135" t="s">
        <v>780</v>
      </c>
      <c r="E1285" s="162" t="s">
        <v>3</v>
      </c>
      <c r="F1285" s="187">
        <v>500</v>
      </c>
      <c r="H1285" s="72">
        <f>F1285*G1285</f>
        <v>0</v>
      </c>
    </row>
    <row r="1286" spans="1:8">
      <c r="D1286" s="135"/>
      <c r="E1286" s="162"/>
      <c r="F1286" s="187"/>
      <c r="H1286" s="72"/>
    </row>
    <row r="1287" spans="1:8" ht="25.5">
      <c r="B1287" s="39">
        <f>B1285+1</f>
        <v>23</v>
      </c>
      <c r="D1287" s="135" t="s">
        <v>781</v>
      </c>
      <c r="E1287" s="162" t="s">
        <v>7</v>
      </c>
      <c r="F1287" s="187">
        <v>1</v>
      </c>
      <c r="H1287" s="72">
        <f>F1287*G1287</f>
        <v>0</v>
      </c>
    </row>
    <row r="1288" spans="1:8">
      <c r="D1288" s="135"/>
      <c r="E1288" s="162"/>
      <c r="F1288" s="187"/>
      <c r="H1288" s="72"/>
    </row>
    <row r="1289" spans="1:8">
      <c r="B1289" s="39">
        <f>B1287+1</f>
        <v>24</v>
      </c>
      <c r="D1289" s="149" t="s">
        <v>782</v>
      </c>
      <c r="E1289" s="162" t="s">
        <v>760</v>
      </c>
      <c r="F1289" s="187">
        <v>3</v>
      </c>
      <c r="H1289" s="72">
        <f>F1289*G1289</f>
        <v>0</v>
      </c>
    </row>
    <row r="1290" spans="1:8">
      <c r="D1290" s="135"/>
      <c r="E1290" s="190"/>
      <c r="F1290" s="191"/>
      <c r="H1290" s="72"/>
    </row>
    <row r="1291" spans="1:8" ht="15" customHeight="1" thickBot="1">
      <c r="A1291" s="38"/>
      <c r="D1291" s="85" t="s">
        <v>43</v>
      </c>
      <c r="E1291" s="86"/>
      <c r="F1291" s="87"/>
      <c r="G1291" s="6"/>
      <c r="H1291" s="158">
        <f>SUM(H1240:H1290)</f>
        <v>0</v>
      </c>
    </row>
    <row r="1292" spans="1:8" ht="13.5" thickTop="1">
      <c r="A1292" s="38"/>
      <c r="D1292" s="50"/>
      <c r="E1292" s="167"/>
      <c r="F1292" s="168"/>
      <c r="G1292" s="4"/>
      <c r="H1292" s="107"/>
    </row>
    <row r="1293" spans="1:8" ht="15">
      <c r="A1293" s="122" t="s">
        <v>154</v>
      </c>
      <c r="B1293" s="122"/>
      <c r="C1293" s="122"/>
      <c r="D1293" s="104" t="s">
        <v>668</v>
      </c>
      <c r="E1293" s="105"/>
      <c r="F1293" s="105"/>
      <c r="G1293" s="22"/>
      <c r="H1293" s="107"/>
    </row>
    <row r="1294" spans="1:8" ht="15">
      <c r="A1294" s="122"/>
      <c r="B1294" s="122"/>
      <c r="C1294" s="122"/>
      <c r="D1294" s="104"/>
      <c r="E1294" s="105"/>
      <c r="F1294" s="105"/>
      <c r="G1294" s="22"/>
      <c r="H1294" s="107"/>
    </row>
    <row r="1295" spans="1:8" ht="51">
      <c r="B1295" s="39">
        <f>+B1294+1</f>
        <v>1</v>
      </c>
      <c r="D1295" s="184" t="s">
        <v>783</v>
      </c>
      <c r="E1295" s="111" t="s">
        <v>7</v>
      </c>
      <c r="F1295" s="93">
        <v>1</v>
      </c>
      <c r="G1295" s="28"/>
      <c r="H1295" s="72">
        <f>F1295*G1295</f>
        <v>0</v>
      </c>
    </row>
    <row r="1296" spans="1:8">
      <c r="A1296" s="38"/>
      <c r="B1296" s="38"/>
      <c r="D1296" s="192"/>
      <c r="E1296" s="111"/>
      <c r="F1296" s="93"/>
      <c r="G1296" s="28"/>
      <c r="H1296" s="72"/>
    </row>
    <row r="1297" spans="1:8" ht="89.25">
      <c r="A1297" s="38"/>
      <c r="B1297" s="38"/>
      <c r="D1297" s="192" t="s">
        <v>797</v>
      </c>
      <c r="E1297" s="111"/>
      <c r="F1297" s="93"/>
      <c r="G1297" s="28"/>
      <c r="H1297" s="72"/>
    </row>
    <row r="1298" spans="1:8">
      <c r="A1298" s="38"/>
      <c r="B1298" s="38"/>
      <c r="D1298" s="192"/>
      <c r="E1298" s="111"/>
      <c r="F1298" s="93"/>
      <c r="G1298" s="28"/>
      <c r="H1298" s="72"/>
    </row>
    <row r="1299" spans="1:8" ht="25.5">
      <c r="A1299" s="38"/>
      <c r="B1299" s="38"/>
      <c r="C1299" s="39" t="s">
        <v>17</v>
      </c>
      <c r="D1299" s="192" t="s">
        <v>669</v>
      </c>
      <c r="E1299" s="111"/>
      <c r="F1299" s="93"/>
      <c r="G1299" s="28"/>
      <c r="H1299" s="72"/>
    </row>
    <row r="1300" spans="1:8">
      <c r="A1300" s="38"/>
      <c r="B1300" s="38"/>
      <c r="D1300" s="193" t="s">
        <v>670</v>
      </c>
      <c r="E1300" s="111"/>
      <c r="F1300" s="93"/>
      <c r="G1300" s="28"/>
      <c r="H1300" s="72"/>
    </row>
    <row r="1301" spans="1:8">
      <c r="A1301" s="38"/>
      <c r="B1301" s="38"/>
      <c r="D1301" s="193" t="s">
        <v>671</v>
      </c>
      <c r="E1301" s="111"/>
      <c r="F1301" s="93"/>
      <c r="G1301" s="28"/>
      <c r="H1301" s="72"/>
    </row>
    <row r="1302" spans="1:8">
      <c r="A1302" s="38"/>
      <c r="B1302" s="38"/>
      <c r="D1302" s="193" t="s">
        <v>672</v>
      </c>
      <c r="E1302" s="111"/>
      <c r="F1302" s="93"/>
      <c r="G1302" s="28"/>
      <c r="H1302" s="72"/>
    </row>
    <row r="1303" spans="1:8">
      <c r="A1303" s="38"/>
      <c r="B1303" s="38"/>
      <c r="D1303" s="193" t="s">
        <v>673</v>
      </c>
      <c r="E1303" s="111"/>
      <c r="F1303" s="93"/>
      <c r="G1303" s="28"/>
      <c r="H1303" s="72"/>
    </row>
    <row r="1304" spans="1:8">
      <c r="A1304" s="38"/>
      <c r="B1304" s="38"/>
      <c r="D1304" s="193" t="s">
        <v>674</v>
      </c>
      <c r="E1304" s="111"/>
      <c r="F1304" s="93"/>
      <c r="G1304" s="28"/>
      <c r="H1304" s="72"/>
    </row>
    <row r="1305" spans="1:8">
      <c r="A1305" s="38"/>
      <c r="B1305" s="38"/>
      <c r="D1305" s="193" t="s">
        <v>675</v>
      </c>
      <c r="E1305" s="111"/>
      <c r="F1305" s="93"/>
      <c r="G1305" s="28"/>
      <c r="H1305" s="72"/>
    </row>
    <row r="1306" spans="1:8">
      <c r="A1306" s="38"/>
      <c r="B1306" s="38"/>
      <c r="D1306" s="193" t="s">
        <v>676</v>
      </c>
      <c r="E1306" s="111"/>
      <c r="F1306" s="93"/>
      <c r="G1306" s="28"/>
      <c r="H1306" s="72"/>
    </row>
    <row r="1307" spans="1:8">
      <c r="A1307" s="38"/>
      <c r="B1307" s="38"/>
      <c r="D1307" s="193" t="s">
        <v>677</v>
      </c>
      <c r="E1307" s="111"/>
      <c r="F1307" s="93"/>
      <c r="G1307" s="28"/>
      <c r="H1307" s="72"/>
    </row>
    <row r="1308" spans="1:8">
      <c r="A1308" s="38"/>
      <c r="B1308" s="38"/>
      <c r="D1308" s="193"/>
      <c r="E1308" s="111"/>
      <c r="F1308" s="93"/>
      <c r="G1308" s="28"/>
      <c r="H1308" s="72"/>
    </row>
    <row r="1309" spans="1:8">
      <c r="A1309" s="38"/>
      <c r="B1309" s="38"/>
      <c r="D1309" s="194" t="s">
        <v>789</v>
      </c>
      <c r="E1309" s="111"/>
      <c r="F1309" s="93"/>
      <c r="G1309" s="28"/>
      <c r="H1309" s="72"/>
    </row>
    <row r="1310" spans="1:8">
      <c r="A1310" s="38"/>
      <c r="B1310" s="38"/>
      <c r="D1310" s="149" t="s">
        <v>790</v>
      </c>
      <c r="E1310" s="111"/>
      <c r="F1310" s="93"/>
      <c r="G1310" s="28"/>
      <c r="H1310" s="72"/>
    </row>
    <row r="1311" spans="1:8">
      <c r="A1311" s="38"/>
      <c r="B1311" s="38"/>
      <c r="D1311" s="149" t="s">
        <v>791</v>
      </c>
      <c r="E1311" s="111"/>
      <c r="F1311" s="93"/>
      <c r="G1311" s="28"/>
      <c r="H1311" s="72"/>
    </row>
    <row r="1312" spans="1:8">
      <c r="A1312" s="38"/>
      <c r="B1312" s="38"/>
      <c r="D1312" s="149" t="s">
        <v>792</v>
      </c>
      <c r="E1312" s="111"/>
      <c r="F1312" s="93"/>
      <c r="G1312" s="28"/>
      <c r="H1312" s="72"/>
    </row>
    <row r="1313" spans="1:8">
      <c r="A1313" s="38"/>
      <c r="B1313" s="38"/>
      <c r="D1313" s="149" t="s">
        <v>793</v>
      </c>
      <c r="E1313" s="111"/>
      <c r="F1313" s="93"/>
      <c r="G1313" s="28"/>
      <c r="H1313" s="72"/>
    </row>
    <row r="1314" spans="1:8">
      <c r="A1314" s="38"/>
      <c r="B1314" s="38"/>
      <c r="D1314" s="193"/>
      <c r="E1314" s="111"/>
      <c r="F1314" s="93"/>
      <c r="G1314" s="28"/>
      <c r="H1314" s="72"/>
    </row>
    <row r="1315" spans="1:8">
      <c r="A1315" s="38"/>
      <c r="B1315" s="38"/>
      <c r="C1315" s="39" t="s">
        <v>18</v>
      </c>
      <c r="D1315" s="194" t="s">
        <v>678</v>
      </c>
      <c r="E1315" s="111"/>
      <c r="F1315" s="93"/>
      <c r="G1315" s="28"/>
      <c r="H1315" s="72"/>
    </row>
    <row r="1316" spans="1:8" ht="25.5">
      <c r="A1316" s="38"/>
      <c r="B1316" s="38"/>
      <c r="D1316" s="149" t="s">
        <v>679</v>
      </c>
      <c r="E1316" s="111"/>
      <c r="F1316" s="93"/>
      <c r="G1316" s="28"/>
      <c r="H1316" s="72"/>
    </row>
    <row r="1317" spans="1:8">
      <c r="A1317" s="38"/>
      <c r="B1317" s="38"/>
      <c r="D1317" s="149" t="s">
        <v>680</v>
      </c>
      <c r="E1317" s="111"/>
      <c r="F1317" s="93"/>
      <c r="G1317" s="28"/>
      <c r="H1317" s="72"/>
    </row>
    <row r="1318" spans="1:8">
      <c r="A1318" s="38"/>
      <c r="B1318" s="38"/>
      <c r="D1318" s="149" t="s">
        <v>681</v>
      </c>
      <c r="E1318" s="111"/>
      <c r="F1318" s="93"/>
      <c r="G1318" s="28"/>
      <c r="H1318" s="72"/>
    </row>
    <row r="1319" spans="1:8">
      <c r="A1319" s="38"/>
      <c r="B1319" s="38"/>
      <c r="D1319" s="149" t="s">
        <v>794</v>
      </c>
      <c r="E1319" s="111"/>
      <c r="F1319" s="93"/>
      <c r="G1319" s="28"/>
      <c r="H1319" s="72"/>
    </row>
    <row r="1320" spans="1:8">
      <c r="A1320" s="38"/>
      <c r="B1320" s="38"/>
      <c r="D1320" s="149" t="s">
        <v>682</v>
      </c>
      <c r="E1320" s="111"/>
      <c r="F1320" s="93"/>
      <c r="G1320" s="28"/>
      <c r="H1320" s="72"/>
    </row>
    <row r="1321" spans="1:8">
      <c r="A1321" s="38"/>
      <c r="B1321" s="38"/>
      <c r="D1321" s="149" t="s">
        <v>683</v>
      </c>
      <c r="E1321" s="111"/>
      <c r="F1321" s="93"/>
      <c r="G1321" s="28"/>
      <c r="H1321" s="72"/>
    </row>
    <row r="1322" spans="1:8" ht="25.5">
      <c r="A1322" s="38"/>
      <c r="B1322" s="38"/>
      <c r="D1322" s="149" t="s">
        <v>684</v>
      </c>
      <c r="E1322" s="111"/>
      <c r="F1322" s="93"/>
      <c r="G1322" s="28"/>
      <c r="H1322" s="72"/>
    </row>
    <row r="1323" spans="1:8">
      <c r="A1323" s="38"/>
      <c r="B1323" s="38"/>
      <c r="D1323" s="149"/>
      <c r="E1323" s="111"/>
      <c r="F1323" s="93"/>
      <c r="G1323" s="28"/>
      <c r="H1323" s="72"/>
    </row>
    <row r="1324" spans="1:8">
      <c r="A1324" s="38"/>
      <c r="B1324" s="38"/>
      <c r="C1324" s="39" t="s">
        <v>58</v>
      </c>
      <c r="D1324" s="192" t="s">
        <v>685</v>
      </c>
      <c r="E1324" s="111"/>
      <c r="F1324" s="93"/>
      <c r="G1324" s="28"/>
      <c r="H1324" s="72"/>
    </row>
    <row r="1325" spans="1:8">
      <c r="A1325" s="38"/>
      <c r="B1325" s="38"/>
      <c r="D1325" s="149" t="s">
        <v>686</v>
      </c>
      <c r="E1325" s="111"/>
      <c r="F1325" s="93"/>
      <c r="G1325" s="28"/>
      <c r="H1325" s="72"/>
    </row>
    <row r="1326" spans="1:8">
      <c r="A1326" s="38"/>
      <c r="B1326" s="38"/>
      <c r="D1326" s="149" t="s">
        <v>687</v>
      </c>
      <c r="E1326" s="111"/>
      <c r="F1326" s="93"/>
      <c r="G1326" s="28"/>
      <c r="H1326" s="72"/>
    </row>
    <row r="1327" spans="1:8">
      <c r="A1327" s="38"/>
      <c r="B1327" s="38"/>
      <c r="D1327" s="149" t="s">
        <v>688</v>
      </c>
      <c r="E1327" s="111"/>
      <c r="F1327" s="93"/>
      <c r="G1327" s="28"/>
      <c r="H1327" s="72"/>
    </row>
    <row r="1328" spans="1:8">
      <c r="A1328" s="38"/>
      <c r="B1328" s="38"/>
      <c r="D1328" s="149" t="s">
        <v>689</v>
      </c>
      <c r="E1328" s="111"/>
      <c r="F1328" s="93"/>
      <c r="G1328" s="28"/>
      <c r="H1328" s="72"/>
    </row>
    <row r="1329" spans="1:8">
      <c r="A1329" s="38"/>
      <c r="B1329" s="38"/>
      <c r="D1329" s="149" t="s">
        <v>690</v>
      </c>
      <c r="E1329" s="111"/>
      <c r="F1329" s="93"/>
      <c r="G1329" s="28"/>
      <c r="H1329" s="72"/>
    </row>
    <row r="1330" spans="1:8">
      <c r="A1330" s="38"/>
      <c r="B1330" s="38"/>
      <c r="D1330" s="149" t="s">
        <v>691</v>
      </c>
      <c r="E1330" s="111"/>
      <c r="F1330" s="93"/>
      <c r="G1330" s="28"/>
      <c r="H1330" s="72"/>
    </row>
    <row r="1331" spans="1:8">
      <c r="A1331" s="38"/>
      <c r="B1331" s="38"/>
      <c r="D1331" s="149" t="s">
        <v>795</v>
      </c>
      <c r="E1331" s="111"/>
      <c r="F1331" s="93"/>
      <c r="G1331" s="28"/>
      <c r="H1331" s="72"/>
    </row>
    <row r="1332" spans="1:8">
      <c r="A1332" s="38"/>
      <c r="B1332" s="38"/>
      <c r="D1332" s="149"/>
      <c r="E1332" s="111"/>
      <c r="F1332" s="93"/>
      <c r="G1332" s="28"/>
      <c r="H1332" s="72"/>
    </row>
    <row r="1333" spans="1:8" ht="25.5">
      <c r="A1333" s="38"/>
      <c r="B1333" s="38"/>
      <c r="C1333" s="39" t="s">
        <v>59</v>
      </c>
      <c r="D1333" s="192" t="s">
        <v>692</v>
      </c>
      <c r="E1333" s="111"/>
      <c r="F1333" s="93"/>
      <c r="G1333" s="28"/>
      <c r="H1333" s="72"/>
    </row>
    <row r="1334" spans="1:8" ht="51">
      <c r="A1334" s="38"/>
      <c r="B1334" s="38"/>
      <c r="D1334" s="195" t="s">
        <v>796</v>
      </c>
      <c r="E1334" s="111"/>
      <c r="F1334" s="93"/>
      <c r="G1334" s="28"/>
      <c r="H1334" s="72"/>
    </row>
    <row r="1335" spans="1:8">
      <c r="A1335" s="38"/>
      <c r="B1335" s="38"/>
      <c r="D1335" s="195" t="s">
        <v>693</v>
      </c>
      <c r="E1335" s="111"/>
      <c r="F1335" s="93"/>
      <c r="G1335" s="28"/>
      <c r="H1335" s="72"/>
    </row>
    <row r="1336" spans="1:8" ht="61.5" customHeight="1">
      <c r="A1336" s="38"/>
      <c r="B1336" s="38"/>
      <c r="D1336" s="149"/>
      <c r="E1336" s="111"/>
      <c r="F1336" s="93"/>
      <c r="G1336" s="28"/>
      <c r="H1336" s="72"/>
    </row>
    <row r="1337" spans="1:8" ht="29.25" customHeight="1">
      <c r="A1337" s="38"/>
      <c r="B1337" s="38"/>
      <c r="C1337" s="39" t="s">
        <v>64</v>
      </c>
      <c r="D1337" s="192" t="s">
        <v>694</v>
      </c>
      <c r="E1337" s="111"/>
      <c r="F1337" s="93"/>
      <c r="G1337" s="28"/>
      <c r="H1337" s="72"/>
    </row>
    <row r="1338" spans="1:8" ht="51">
      <c r="A1338" s="38"/>
      <c r="B1338" s="38"/>
      <c r="D1338" s="149" t="s">
        <v>798</v>
      </c>
      <c r="E1338" s="111"/>
      <c r="F1338" s="93"/>
      <c r="G1338" s="28"/>
      <c r="H1338" s="72"/>
    </row>
    <row r="1339" spans="1:8" ht="25.5">
      <c r="A1339" s="38"/>
      <c r="B1339" s="38"/>
      <c r="D1339" s="149" t="s">
        <v>799</v>
      </c>
      <c r="E1339" s="111"/>
      <c r="F1339" s="93"/>
      <c r="G1339" s="28"/>
      <c r="H1339" s="72"/>
    </row>
    <row r="1340" spans="1:8">
      <c r="A1340" s="38"/>
      <c r="B1340" s="38"/>
      <c r="D1340" s="149"/>
      <c r="E1340" s="111"/>
      <c r="F1340" s="93"/>
      <c r="G1340" s="28"/>
      <c r="H1340" s="72"/>
    </row>
    <row r="1341" spans="1:8">
      <c r="A1341" s="38"/>
      <c r="B1341" s="38"/>
      <c r="C1341" s="39" t="s">
        <v>65</v>
      </c>
      <c r="D1341" s="192" t="s">
        <v>800</v>
      </c>
      <c r="E1341" s="111"/>
      <c r="F1341" s="93"/>
      <c r="G1341" s="28"/>
      <c r="H1341" s="72"/>
    </row>
    <row r="1342" spans="1:8" ht="51">
      <c r="A1342" s="38"/>
      <c r="B1342" s="38"/>
      <c r="D1342" s="149" t="s">
        <v>801</v>
      </c>
      <c r="E1342" s="111"/>
      <c r="F1342" s="93"/>
      <c r="G1342" s="28"/>
      <c r="H1342" s="72"/>
    </row>
    <row r="1343" spans="1:8">
      <c r="A1343" s="38"/>
      <c r="B1343" s="38"/>
      <c r="D1343" s="149"/>
      <c r="E1343" s="111"/>
      <c r="F1343" s="93"/>
      <c r="G1343" s="28"/>
      <c r="H1343" s="72"/>
    </row>
    <row r="1344" spans="1:8" ht="25.5">
      <c r="A1344" s="38"/>
      <c r="B1344" s="38"/>
      <c r="C1344" s="39" t="s">
        <v>66</v>
      </c>
      <c r="D1344" s="192" t="s">
        <v>802</v>
      </c>
      <c r="E1344" s="111"/>
      <c r="F1344" s="93"/>
      <c r="G1344" s="28"/>
      <c r="H1344" s="72"/>
    </row>
    <row r="1345" spans="1:8" ht="51">
      <c r="A1345" s="38"/>
      <c r="B1345" s="38"/>
      <c r="D1345" s="149" t="s">
        <v>803</v>
      </c>
      <c r="E1345" s="111"/>
      <c r="F1345" s="93"/>
      <c r="G1345" s="28"/>
      <c r="H1345" s="72"/>
    </row>
    <row r="1346" spans="1:8">
      <c r="A1346" s="38"/>
      <c r="B1346" s="38"/>
      <c r="D1346" s="149"/>
      <c r="E1346" s="111"/>
      <c r="F1346" s="93"/>
      <c r="G1346" s="28"/>
      <c r="H1346" s="72"/>
    </row>
    <row r="1347" spans="1:8">
      <c r="A1347" s="38"/>
      <c r="B1347" s="38"/>
      <c r="C1347" s="39" t="s">
        <v>67</v>
      </c>
      <c r="D1347" s="192" t="s">
        <v>804</v>
      </c>
      <c r="E1347" s="111"/>
      <c r="F1347" s="93"/>
      <c r="G1347" s="28"/>
      <c r="H1347" s="72"/>
    </row>
    <row r="1348" spans="1:8" ht="38.25">
      <c r="A1348" s="38"/>
      <c r="B1348" s="38"/>
      <c r="D1348" s="149" t="s">
        <v>805</v>
      </c>
      <c r="E1348" s="111"/>
      <c r="F1348" s="93"/>
      <c r="G1348" s="28"/>
      <c r="H1348" s="72"/>
    </row>
    <row r="1349" spans="1:8">
      <c r="A1349" s="38"/>
      <c r="B1349" s="38"/>
      <c r="D1349" s="149"/>
      <c r="E1349" s="111"/>
      <c r="F1349" s="93"/>
      <c r="G1349" s="28"/>
      <c r="H1349" s="72"/>
    </row>
    <row r="1350" spans="1:8" ht="50.25" customHeight="1">
      <c r="A1350" s="38"/>
      <c r="B1350" s="38"/>
      <c r="C1350" s="39" t="s">
        <v>68</v>
      </c>
      <c r="D1350" s="192" t="s">
        <v>695</v>
      </c>
      <c r="E1350" s="111"/>
      <c r="F1350" s="93"/>
      <c r="G1350" s="28"/>
      <c r="H1350" s="72"/>
    </row>
    <row r="1351" spans="1:8" ht="63.75">
      <c r="A1351" s="38"/>
      <c r="B1351" s="38"/>
      <c r="D1351" s="149" t="s">
        <v>696</v>
      </c>
      <c r="E1351" s="111"/>
      <c r="F1351" s="93"/>
      <c r="G1351" s="28"/>
      <c r="H1351" s="72"/>
    </row>
    <row r="1352" spans="1:8">
      <c r="A1352" s="38"/>
      <c r="B1352" s="38"/>
      <c r="D1352" s="149"/>
      <c r="E1352" s="111"/>
      <c r="F1352" s="93"/>
      <c r="G1352" s="28"/>
      <c r="H1352" s="72"/>
    </row>
    <row r="1353" spans="1:8" ht="72" customHeight="1">
      <c r="A1353" s="38"/>
      <c r="B1353" s="38"/>
      <c r="C1353" s="39" t="s">
        <v>69</v>
      </c>
      <c r="D1353" s="192" t="s">
        <v>697</v>
      </c>
      <c r="E1353" s="111"/>
      <c r="F1353" s="93"/>
      <c r="G1353" s="28"/>
      <c r="H1353" s="72"/>
    </row>
    <row r="1354" spans="1:8" ht="25.5" customHeight="1">
      <c r="A1354" s="38"/>
      <c r="B1354" s="38"/>
      <c r="D1354" s="149" t="s">
        <v>698</v>
      </c>
      <c r="E1354" s="111"/>
      <c r="F1354" s="93"/>
      <c r="G1354" s="28"/>
      <c r="H1354" s="72"/>
    </row>
    <row r="1355" spans="1:8" ht="25.5" customHeight="1">
      <c r="A1355" s="38"/>
      <c r="B1355" s="38"/>
      <c r="D1355" s="149"/>
      <c r="E1355" s="111"/>
      <c r="F1355" s="93"/>
      <c r="G1355" s="28"/>
      <c r="H1355" s="72"/>
    </row>
    <row r="1356" spans="1:8" ht="76.5" customHeight="1">
      <c r="A1356" s="38"/>
      <c r="B1356" s="38"/>
      <c r="C1356" s="39" t="s">
        <v>70</v>
      </c>
      <c r="D1356" s="192" t="s">
        <v>699</v>
      </c>
      <c r="E1356" s="111"/>
      <c r="F1356" s="93"/>
      <c r="G1356" s="28"/>
      <c r="H1356" s="72"/>
    </row>
    <row r="1357" spans="1:8" ht="22.5" customHeight="1">
      <c r="A1357" s="38"/>
      <c r="B1357" s="38"/>
      <c r="D1357" s="149" t="s">
        <v>700</v>
      </c>
      <c r="E1357" s="111"/>
      <c r="F1357" s="93"/>
      <c r="G1357" s="28"/>
      <c r="H1357" s="72"/>
    </row>
    <row r="1358" spans="1:8">
      <c r="A1358" s="38"/>
      <c r="B1358" s="38"/>
      <c r="D1358" s="149"/>
      <c r="E1358" s="111"/>
      <c r="F1358" s="93"/>
      <c r="G1358" s="28"/>
      <c r="H1358" s="72"/>
    </row>
    <row r="1359" spans="1:8">
      <c r="A1359" s="38"/>
      <c r="B1359" s="38"/>
      <c r="C1359" s="39" t="s">
        <v>71</v>
      </c>
      <c r="D1359" s="194" t="s">
        <v>701</v>
      </c>
      <c r="E1359" s="111"/>
      <c r="F1359" s="93"/>
      <c r="G1359" s="28"/>
      <c r="H1359" s="72"/>
    </row>
    <row r="1360" spans="1:8" ht="38.25">
      <c r="A1360" s="38"/>
      <c r="B1360" s="38"/>
      <c r="D1360" s="149" t="s">
        <v>702</v>
      </c>
      <c r="E1360" s="111"/>
      <c r="F1360" s="93"/>
      <c r="G1360" s="28"/>
      <c r="H1360" s="72"/>
    </row>
    <row r="1361" spans="1:8" ht="25.5">
      <c r="A1361" s="38"/>
      <c r="B1361" s="38"/>
      <c r="D1361" s="149" t="s">
        <v>703</v>
      </c>
      <c r="E1361" s="111"/>
      <c r="F1361" s="93"/>
      <c r="G1361" s="28"/>
      <c r="H1361" s="72"/>
    </row>
    <row r="1362" spans="1:8">
      <c r="A1362" s="38"/>
      <c r="B1362" s="38"/>
      <c r="D1362" s="195" t="s">
        <v>704</v>
      </c>
      <c r="E1362" s="111"/>
      <c r="F1362" s="93"/>
      <c r="G1362" s="28"/>
      <c r="H1362" s="72"/>
    </row>
    <row r="1363" spans="1:8">
      <c r="A1363" s="38"/>
      <c r="B1363" s="38"/>
      <c r="D1363" s="149" t="s">
        <v>705</v>
      </c>
      <c r="E1363" s="111"/>
      <c r="F1363" s="93"/>
      <c r="G1363" s="28"/>
      <c r="H1363" s="72"/>
    </row>
    <row r="1364" spans="1:8" ht="25.5">
      <c r="A1364" s="38"/>
      <c r="B1364" s="38"/>
      <c r="D1364" s="149" t="s">
        <v>706</v>
      </c>
      <c r="E1364" s="111"/>
      <c r="F1364" s="93"/>
      <c r="G1364" s="28"/>
      <c r="H1364" s="72"/>
    </row>
    <row r="1365" spans="1:8">
      <c r="A1365" s="38"/>
      <c r="B1365" s="38"/>
      <c r="D1365" s="149" t="s">
        <v>707</v>
      </c>
      <c r="E1365" s="111"/>
      <c r="F1365" s="93"/>
      <c r="G1365" s="28"/>
      <c r="H1365" s="72"/>
    </row>
    <row r="1366" spans="1:8">
      <c r="A1366" s="38"/>
      <c r="B1366" s="38"/>
      <c r="D1366" s="149" t="s">
        <v>708</v>
      </c>
      <c r="E1366" s="111"/>
      <c r="F1366" s="93"/>
      <c r="G1366" s="28"/>
      <c r="H1366" s="72"/>
    </row>
    <row r="1367" spans="1:8">
      <c r="A1367" s="38"/>
      <c r="B1367" s="38"/>
      <c r="D1367" s="149" t="s">
        <v>709</v>
      </c>
      <c r="E1367" s="111"/>
      <c r="F1367" s="93"/>
      <c r="G1367" s="28"/>
      <c r="H1367" s="72"/>
    </row>
    <row r="1368" spans="1:8">
      <c r="A1368" s="38"/>
      <c r="B1368" s="38"/>
      <c r="D1368" s="149" t="s">
        <v>710</v>
      </c>
      <c r="E1368" s="111"/>
      <c r="F1368" s="93"/>
      <c r="G1368" s="28"/>
      <c r="H1368" s="72"/>
    </row>
    <row r="1369" spans="1:8">
      <c r="A1369" s="38"/>
      <c r="B1369" s="38"/>
      <c r="D1369" s="149" t="s">
        <v>711</v>
      </c>
      <c r="E1369" s="111"/>
      <c r="F1369" s="93"/>
      <c r="G1369" s="28"/>
      <c r="H1369" s="72"/>
    </row>
    <row r="1370" spans="1:8">
      <c r="A1370" s="38"/>
      <c r="B1370" s="38"/>
      <c r="D1370" s="149" t="s">
        <v>712</v>
      </c>
      <c r="E1370" s="111"/>
      <c r="F1370" s="93"/>
      <c r="G1370" s="28"/>
      <c r="H1370" s="72"/>
    </row>
    <row r="1371" spans="1:8">
      <c r="A1371" s="38"/>
      <c r="B1371" s="38"/>
      <c r="D1371" s="149" t="s">
        <v>713</v>
      </c>
      <c r="E1371" s="111"/>
      <c r="F1371" s="93"/>
      <c r="G1371" s="28"/>
      <c r="H1371" s="72"/>
    </row>
    <row r="1372" spans="1:8">
      <c r="A1372" s="38"/>
      <c r="B1372" s="38"/>
      <c r="D1372" s="149" t="s">
        <v>714</v>
      </c>
      <c r="E1372" s="111"/>
      <c r="F1372" s="93"/>
      <c r="G1372" s="28"/>
      <c r="H1372" s="72"/>
    </row>
    <row r="1373" spans="1:8">
      <c r="A1373" s="38"/>
      <c r="B1373" s="38"/>
      <c r="D1373" s="149" t="s">
        <v>715</v>
      </c>
      <c r="E1373" s="111"/>
      <c r="F1373" s="93"/>
      <c r="G1373" s="28"/>
      <c r="H1373" s="72"/>
    </row>
    <row r="1374" spans="1:8">
      <c r="A1374" s="38"/>
      <c r="B1374" s="38"/>
      <c r="D1374" s="149" t="s">
        <v>716</v>
      </c>
      <c r="E1374" s="111"/>
      <c r="F1374" s="93"/>
      <c r="G1374" s="28"/>
      <c r="H1374" s="72"/>
    </row>
    <row r="1375" spans="1:8">
      <c r="A1375" s="38"/>
      <c r="B1375" s="38"/>
      <c r="D1375" s="149" t="s">
        <v>717</v>
      </c>
      <c r="E1375" s="111"/>
      <c r="F1375" s="93"/>
      <c r="G1375" s="28"/>
      <c r="H1375" s="72"/>
    </row>
    <row r="1376" spans="1:8">
      <c r="A1376" s="38"/>
      <c r="B1376" s="38"/>
      <c r="D1376" s="149" t="s">
        <v>718</v>
      </c>
      <c r="E1376" s="111"/>
      <c r="F1376" s="93"/>
      <c r="G1376" s="28"/>
      <c r="H1376" s="72"/>
    </row>
    <row r="1377" spans="1:8" ht="25.5">
      <c r="A1377" s="38"/>
      <c r="B1377" s="38"/>
      <c r="D1377" s="149" t="s">
        <v>719</v>
      </c>
      <c r="E1377" s="111"/>
      <c r="F1377" s="93"/>
      <c r="G1377" s="28"/>
      <c r="H1377" s="72"/>
    </row>
    <row r="1378" spans="1:8">
      <c r="A1378" s="38"/>
      <c r="B1378" s="38"/>
      <c r="D1378" s="149" t="s">
        <v>720</v>
      </c>
      <c r="E1378" s="111"/>
      <c r="F1378" s="93"/>
      <c r="G1378" s="28"/>
      <c r="H1378" s="72"/>
    </row>
    <row r="1379" spans="1:8">
      <c r="A1379" s="38"/>
      <c r="B1379" s="38"/>
      <c r="D1379" s="149" t="s">
        <v>721</v>
      </c>
      <c r="E1379" s="111"/>
      <c r="F1379" s="93"/>
      <c r="G1379" s="28"/>
      <c r="H1379" s="72"/>
    </row>
    <row r="1380" spans="1:8">
      <c r="A1380" s="38"/>
      <c r="B1380" s="38"/>
      <c r="D1380" s="149" t="s">
        <v>722</v>
      </c>
      <c r="E1380" s="111"/>
      <c r="F1380" s="93"/>
      <c r="G1380" s="28"/>
      <c r="H1380" s="72"/>
    </row>
    <row r="1381" spans="1:8">
      <c r="A1381" s="38"/>
      <c r="B1381" s="38"/>
      <c r="D1381" s="149" t="s">
        <v>723</v>
      </c>
      <c r="E1381" s="111"/>
      <c r="F1381" s="93"/>
      <c r="G1381" s="28"/>
      <c r="H1381" s="72"/>
    </row>
    <row r="1382" spans="1:8" ht="38.25">
      <c r="A1382" s="38"/>
      <c r="B1382" s="38"/>
      <c r="D1382" s="149" t="s">
        <v>724</v>
      </c>
      <c r="E1382" s="111"/>
      <c r="F1382" s="93"/>
      <c r="G1382" s="28"/>
      <c r="H1382" s="72"/>
    </row>
    <row r="1383" spans="1:8" ht="25.5">
      <c r="A1383" s="38"/>
      <c r="B1383" s="38"/>
      <c r="D1383" s="149" t="s">
        <v>784</v>
      </c>
      <c r="E1383" s="111"/>
      <c r="F1383" s="93"/>
      <c r="G1383" s="28"/>
      <c r="H1383" s="72"/>
    </row>
    <row r="1384" spans="1:8">
      <c r="A1384" s="38"/>
      <c r="B1384" s="38"/>
      <c r="D1384" s="149"/>
      <c r="E1384" s="111"/>
      <c r="F1384" s="93"/>
      <c r="G1384" s="28"/>
      <c r="H1384" s="72"/>
    </row>
    <row r="1385" spans="1:8" ht="36.75" customHeight="1">
      <c r="A1385" s="38"/>
      <c r="B1385" s="38"/>
      <c r="C1385" s="39" t="s">
        <v>20</v>
      </c>
      <c r="D1385" s="194" t="s">
        <v>785</v>
      </c>
      <c r="E1385" s="111"/>
      <c r="F1385" s="93"/>
      <c r="G1385" s="28"/>
      <c r="H1385" s="72"/>
    </row>
    <row r="1386" spans="1:8" ht="102">
      <c r="A1386" s="38"/>
      <c r="B1386" s="38"/>
      <c r="D1386" s="149" t="s">
        <v>786</v>
      </c>
      <c r="E1386" s="111"/>
      <c r="F1386" s="93"/>
      <c r="G1386" s="28"/>
      <c r="H1386" s="72"/>
    </row>
    <row r="1387" spans="1:8">
      <c r="A1387" s="38"/>
      <c r="B1387" s="38"/>
      <c r="D1387" s="149"/>
      <c r="E1387" s="111"/>
      <c r="F1387" s="93"/>
      <c r="G1387" s="28"/>
      <c r="H1387" s="72"/>
    </row>
    <row r="1388" spans="1:8" ht="110.25" customHeight="1">
      <c r="A1388" s="38"/>
      <c r="B1388" s="38"/>
      <c r="C1388" s="39" t="s">
        <v>116</v>
      </c>
      <c r="D1388" s="194" t="s">
        <v>787</v>
      </c>
      <c r="E1388" s="111"/>
      <c r="F1388" s="93"/>
      <c r="G1388" s="28"/>
      <c r="H1388" s="72"/>
    </row>
    <row r="1389" spans="1:8" ht="178.5">
      <c r="A1389" s="38"/>
      <c r="B1389" s="38"/>
      <c r="D1389" s="149" t="s">
        <v>788</v>
      </c>
      <c r="E1389" s="111"/>
      <c r="F1389" s="93"/>
      <c r="G1389" s="28"/>
      <c r="H1389" s="72"/>
    </row>
    <row r="1390" spans="1:8">
      <c r="A1390" s="38"/>
      <c r="B1390" s="38"/>
      <c r="D1390" s="149"/>
      <c r="E1390" s="111"/>
      <c r="F1390" s="93"/>
      <c r="G1390" s="28"/>
      <c r="H1390" s="72"/>
    </row>
    <row r="1391" spans="1:8" ht="192" customHeight="1">
      <c r="A1391" s="38"/>
      <c r="B1391" s="38"/>
      <c r="C1391" s="39" t="s">
        <v>117</v>
      </c>
      <c r="D1391" s="194" t="s">
        <v>725</v>
      </c>
      <c r="E1391" s="111"/>
      <c r="F1391" s="93"/>
      <c r="G1391" s="28"/>
      <c r="H1391" s="72"/>
    </row>
    <row r="1392" spans="1:8" ht="25.5">
      <c r="A1392" s="38"/>
      <c r="B1392" s="38"/>
      <c r="D1392" s="149" t="s">
        <v>726</v>
      </c>
      <c r="E1392" s="111"/>
      <c r="F1392" s="93"/>
      <c r="G1392" s="28"/>
      <c r="H1392" s="72"/>
    </row>
    <row r="1393" spans="1:8">
      <c r="A1393" s="38"/>
      <c r="B1393" s="38"/>
      <c r="D1393" s="149"/>
      <c r="E1393" s="111"/>
      <c r="F1393" s="93"/>
      <c r="G1393" s="28"/>
      <c r="H1393" s="72"/>
    </row>
    <row r="1394" spans="1:8" ht="28.5" customHeight="1">
      <c r="A1394" s="38"/>
      <c r="B1394" s="38"/>
      <c r="C1394" s="39" t="s">
        <v>122</v>
      </c>
      <c r="D1394" s="194" t="s">
        <v>727</v>
      </c>
      <c r="E1394" s="111"/>
      <c r="F1394" s="93"/>
      <c r="G1394" s="28"/>
      <c r="H1394" s="72"/>
    </row>
    <row r="1395" spans="1:8" ht="25.5">
      <c r="A1395" s="38"/>
      <c r="B1395" s="38"/>
      <c r="D1395" s="149" t="s">
        <v>728</v>
      </c>
      <c r="E1395" s="111"/>
      <c r="F1395" s="93"/>
      <c r="G1395" s="28"/>
      <c r="H1395" s="72"/>
    </row>
    <row r="1396" spans="1:8">
      <c r="A1396" s="38"/>
      <c r="B1396" s="38"/>
      <c r="D1396" s="149"/>
      <c r="E1396" s="111"/>
      <c r="F1396" s="93"/>
      <c r="G1396" s="28"/>
      <c r="H1396" s="72"/>
    </row>
    <row r="1397" spans="1:8">
      <c r="A1397" s="38"/>
      <c r="B1397" s="39">
        <f>+B1295+1</f>
        <v>2</v>
      </c>
      <c r="D1397" s="192" t="s">
        <v>807</v>
      </c>
      <c r="E1397" s="111"/>
      <c r="F1397" s="93"/>
      <c r="G1397" s="28"/>
      <c r="H1397" s="72"/>
    </row>
    <row r="1398" spans="1:8">
      <c r="A1398" s="38"/>
      <c r="B1398" s="38"/>
      <c r="C1398" s="39" t="s">
        <v>17</v>
      </c>
      <c r="D1398" s="184" t="s">
        <v>808</v>
      </c>
      <c r="E1398" s="111"/>
      <c r="F1398" s="93"/>
      <c r="G1398" s="28"/>
      <c r="H1398" s="72"/>
    </row>
    <row r="1399" spans="1:8" ht="76.5">
      <c r="A1399" s="38"/>
      <c r="B1399" s="38"/>
      <c r="D1399" s="149" t="s">
        <v>806</v>
      </c>
      <c r="E1399" s="111"/>
      <c r="F1399" s="93"/>
      <c r="G1399" s="28"/>
      <c r="H1399" s="72"/>
    </row>
    <row r="1400" spans="1:8" ht="28.5" customHeight="1">
      <c r="A1400" s="38"/>
      <c r="B1400" s="38"/>
      <c r="D1400" s="149"/>
      <c r="E1400" s="111"/>
      <c r="F1400" s="93"/>
      <c r="G1400" s="28"/>
      <c r="H1400" s="72"/>
    </row>
    <row r="1401" spans="1:8" ht="86.25" customHeight="1">
      <c r="A1401" s="38"/>
      <c r="B1401" s="38"/>
      <c r="C1401" s="39" t="s">
        <v>18</v>
      </c>
      <c r="D1401" s="184" t="s">
        <v>809</v>
      </c>
      <c r="E1401" s="111"/>
      <c r="F1401" s="93"/>
      <c r="G1401" s="28"/>
      <c r="H1401" s="72"/>
    </row>
    <row r="1402" spans="1:8" ht="24.75" customHeight="1">
      <c r="A1402" s="38"/>
      <c r="B1402" s="38"/>
      <c r="D1402" s="149" t="s">
        <v>810</v>
      </c>
      <c r="E1402" s="111"/>
      <c r="F1402" s="93"/>
      <c r="G1402" s="28"/>
      <c r="H1402" s="72"/>
    </row>
    <row r="1403" spans="1:8">
      <c r="A1403" s="38"/>
      <c r="B1403" s="38"/>
      <c r="D1403" s="149"/>
      <c r="E1403" s="111"/>
      <c r="F1403" s="93"/>
      <c r="G1403" s="28"/>
      <c r="H1403" s="72"/>
    </row>
    <row r="1404" spans="1:8" ht="70.5" customHeight="1">
      <c r="A1404" s="38"/>
      <c r="B1404" s="38"/>
      <c r="C1404" s="39" t="s">
        <v>58</v>
      </c>
      <c r="D1404" s="184" t="s">
        <v>811</v>
      </c>
      <c r="E1404" s="111"/>
      <c r="F1404" s="93"/>
      <c r="G1404" s="28"/>
      <c r="H1404" s="72"/>
    </row>
    <row r="1405" spans="1:8" ht="25.5" customHeight="1">
      <c r="A1405" s="38"/>
      <c r="B1405" s="38"/>
      <c r="D1405" s="149" t="s">
        <v>812</v>
      </c>
      <c r="E1405" s="111"/>
      <c r="F1405" s="93"/>
      <c r="G1405" s="28"/>
      <c r="H1405" s="72"/>
    </row>
    <row r="1406" spans="1:8" ht="29.25" customHeight="1">
      <c r="A1406" s="38"/>
      <c r="B1406" s="38"/>
      <c r="D1406" s="149"/>
      <c r="E1406" s="111"/>
      <c r="F1406" s="93"/>
      <c r="G1406" s="28"/>
      <c r="H1406" s="72"/>
    </row>
    <row r="1407" spans="1:8">
      <c r="A1407" s="38"/>
      <c r="B1407" s="39">
        <f>+B1397+1</f>
        <v>3</v>
      </c>
      <c r="D1407" s="192" t="s">
        <v>813</v>
      </c>
      <c r="E1407" s="111"/>
      <c r="F1407" s="93"/>
      <c r="G1407" s="28"/>
      <c r="H1407" s="72"/>
    </row>
    <row r="1408" spans="1:8">
      <c r="A1408" s="38"/>
      <c r="B1408" s="38"/>
      <c r="C1408" s="39" t="s">
        <v>17</v>
      </c>
      <c r="D1408" s="194" t="s">
        <v>729</v>
      </c>
      <c r="E1408" s="111"/>
      <c r="F1408" s="93"/>
      <c r="G1408" s="28"/>
      <c r="H1408" s="72"/>
    </row>
    <row r="1409" spans="1:8">
      <c r="A1409" s="38"/>
      <c r="B1409" s="38"/>
      <c r="D1409" s="149" t="s">
        <v>730</v>
      </c>
      <c r="E1409" s="111"/>
      <c r="F1409" s="93"/>
      <c r="G1409" s="28"/>
      <c r="H1409" s="72"/>
    </row>
    <row r="1410" spans="1:8">
      <c r="A1410" s="38"/>
      <c r="B1410" s="38"/>
      <c r="D1410" s="193"/>
      <c r="E1410" s="111"/>
      <c r="F1410" s="93"/>
      <c r="G1410" s="28"/>
      <c r="H1410" s="72"/>
    </row>
    <row r="1411" spans="1:8">
      <c r="A1411" s="38"/>
      <c r="B1411" s="38"/>
      <c r="C1411" s="39" t="s">
        <v>18</v>
      </c>
      <c r="D1411" s="194" t="s">
        <v>289</v>
      </c>
      <c r="E1411" s="111"/>
      <c r="F1411" s="93"/>
      <c r="G1411" s="28"/>
      <c r="H1411" s="72"/>
    </row>
    <row r="1412" spans="1:8">
      <c r="A1412" s="38"/>
      <c r="B1412" s="38"/>
      <c r="D1412" s="193" t="s">
        <v>731</v>
      </c>
      <c r="E1412" s="111"/>
      <c r="F1412" s="93"/>
      <c r="G1412" s="28"/>
      <c r="H1412" s="72"/>
    </row>
    <row r="1413" spans="1:8">
      <c r="A1413" s="38"/>
      <c r="B1413" s="38"/>
      <c r="D1413" s="193" t="s">
        <v>732</v>
      </c>
      <c r="E1413" s="111"/>
      <c r="F1413" s="93"/>
      <c r="G1413" s="28"/>
      <c r="H1413" s="72"/>
    </row>
    <row r="1414" spans="1:8">
      <c r="A1414" s="38"/>
      <c r="B1414" s="38"/>
      <c r="D1414" s="193" t="s">
        <v>733</v>
      </c>
      <c r="E1414" s="111"/>
      <c r="F1414" s="93"/>
      <c r="G1414" s="28"/>
      <c r="H1414" s="72"/>
    </row>
    <row r="1415" spans="1:8">
      <c r="A1415" s="38"/>
      <c r="B1415" s="38"/>
      <c r="D1415" s="193" t="s">
        <v>734</v>
      </c>
      <c r="E1415" s="111"/>
      <c r="F1415" s="93"/>
      <c r="G1415" s="28"/>
      <c r="H1415" s="72"/>
    </row>
    <row r="1416" spans="1:8">
      <c r="A1416" s="38"/>
      <c r="B1416" s="38"/>
      <c r="D1416" s="193"/>
      <c r="E1416" s="111"/>
      <c r="F1416" s="93"/>
      <c r="G1416" s="28"/>
      <c r="H1416" s="72"/>
    </row>
    <row r="1417" spans="1:8" ht="25.5">
      <c r="A1417" s="38"/>
      <c r="B1417" s="38"/>
      <c r="C1417" s="39" t="s">
        <v>58</v>
      </c>
      <c r="D1417" s="196" t="s">
        <v>735</v>
      </c>
      <c r="E1417" s="111"/>
      <c r="F1417" s="93"/>
      <c r="G1417" s="28"/>
      <c r="H1417" s="72"/>
    </row>
    <row r="1418" spans="1:8">
      <c r="A1418" s="38"/>
      <c r="B1418" s="38"/>
      <c r="D1418" s="193"/>
      <c r="E1418" s="111"/>
      <c r="F1418" s="93"/>
      <c r="G1418" s="28"/>
      <c r="H1418" s="72"/>
    </row>
    <row r="1419" spans="1:8">
      <c r="A1419" s="38"/>
      <c r="B1419" s="38"/>
      <c r="C1419" s="39" t="s">
        <v>59</v>
      </c>
      <c r="D1419" s="194" t="s">
        <v>736</v>
      </c>
      <c r="E1419" s="111"/>
      <c r="F1419" s="93"/>
      <c r="G1419" s="28"/>
      <c r="H1419" s="72"/>
    </row>
    <row r="1420" spans="1:8" ht="38.25">
      <c r="A1420" s="38"/>
      <c r="B1420" s="38"/>
      <c r="D1420" s="149" t="s">
        <v>737</v>
      </c>
      <c r="E1420" s="111"/>
      <c r="F1420" s="93"/>
      <c r="G1420" s="28"/>
      <c r="H1420" s="72"/>
    </row>
    <row r="1421" spans="1:8" ht="15">
      <c r="A1421" s="82"/>
      <c r="B1421" s="82"/>
      <c r="C1421" s="122"/>
      <c r="D1421" s="197"/>
      <c r="E1421" s="111"/>
      <c r="F1421" s="93"/>
      <c r="G1421" s="28"/>
      <c r="H1421" s="72"/>
    </row>
    <row r="1422" spans="1:8" ht="15.75" thickBot="1">
      <c r="A1422" s="82"/>
      <c r="B1422" s="122"/>
      <c r="C1422" s="122"/>
      <c r="D1422" s="85" t="s">
        <v>738</v>
      </c>
      <c r="E1422" s="86"/>
      <c r="F1422" s="87"/>
      <c r="G1422" s="13"/>
      <c r="H1422" s="158">
        <f>SUM(H1295:H1420)</f>
        <v>0</v>
      </c>
    </row>
    <row r="1423" spans="1:8" ht="13.5" thickTop="1">
      <c r="A1423" s="38"/>
      <c r="D1423" s="50"/>
      <c r="E1423" s="167"/>
      <c r="F1423" s="168"/>
      <c r="G1423" s="4"/>
      <c r="H1423" s="107"/>
    </row>
    <row r="1424" spans="1:8">
      <c r="A1424" s="38"/>
      <c r="D1424" s="50"/>
      <c r="E1424" s="167"/>
      <c r="F1424" s="168"/>
      <c r="G1424" s="4"/>
      <c r="H1424" s="107"/>
    </row>
    <row r="1425" spans="1:8">
      <c r="A1425" s="39" t="s">
        <v>155</v>
      </c>
      <c r="D1425" s="104" t="s">
        <v>137</v>
      </c>
      <c r="E1425" s="105"/>
      <c r="F1425" s="105"/>
      <c r="G1425" s="22"/>
      <c r="H1425" s="107"/>
    </row>
    <row r="1426" spans="1:8">
      <c r="D1426" s="104"/>
      <c r="E1426" s="105"/>
      <c r="F1426" s="105"/>
      <c r="G1426" s="22"/>
      <c r="H1426" s="107"/>
    </row>
    <row r="1427" spans="1:8" ht="38.25">
      <c r="D1427" s="182" t="s">
        <v>40</v>
      </c>
      <c r="E1427" s="105"/>
      <c r="F1427" s="105"/>
      <c r="G1427" s="22"/>
      <c r="H1427" s="107"/>
    </row>
    <row r="1428" spans="1:8" ht="38.25">
      <c r="D1428" s="182" t="s">
        <v>9</v>
      </c>
      <c r="E1428" s="105"/>
      <c r="F1428" s="105"/>
      <c r="G1428" s="22"/>
      <c r="H1428" s="107"/>
    </row>
    <row r="1429" spans="1:8">
      <c r="D1429" s="183"/>
      <c r="E1429" s="111"/>
      <c r="F1429" s="93"/>
      <c r="G1429" s="22"/>
      <c r="H1429" s="72"/>
    </row>
    <row r="1430" spans="1:8" ht="25.5">
      <c r="A1430" s="38"/>
      <c r="B1430" s="39">
        <f>+B1427+1</f>
        <v>1</v>
      </c>
      <c r="D1430" s="110" t="s">
        <v>640</v>
      </c>
      <c r="E1430" s="38"/>
      <c r="F1430" s="38"/>
      <c r="G1430" s="291"/>
      <c r="H1430" s="38"/>
    </row>
    <row r="1431" spans="1:8">
      <c r="A1431" s="38"/>
      <c r="C1431" s="39" t="s">
        <v>17</v>
      </c>
      <c r="D1431" s="116" t="s">
        <v>1061</v>
      </c>
      <c r="E1431" s="111" t="s">
        <v>20</v>
      </c>
      <c r="F1431" s="93">
        <v>150</v>
      </c>
      <c r="G1431" s="22"/>
      <c r="H1431" s="72">
        <f>F1431*G1431</f>
        <v>0</v>
      </c>
    </row>
    <row r="1432" spans="1:8">
      <c r="A1432" s="38"/>
      <c r="C1432" s="39" t="s">
        <v>18</v>
      </c>
      <c r="D1432" s="116" t="s">
        <v>1059</v>
      </c>
      <c r="E1432" s="111" t="s">
        <v>20</v>
      </c>
      <c r="F1432" s="93">
        <v>150</v>
      </c>
      <c r="G1432" s="22"/>
      <c r="H1432" s="72">
        <f>F1432*G1432</f>
        <v>0</v>
      </c>
    </row>
    <row r="1433" spans="1:8">
      <c r="A1433" s="38"/>
      <c r="D1433" s="183"/>
      <c r="E1433" s="111"/>
      <c r="F1433" s="93"/>
      <c r="G1433" s="22"/>
      <c r="H1433" s="72"/>
    </row>
    <row r="1434" spans="1:8">
      <c r="A1434" s="38"/>
      <c r="D1434" s="184" t="s">
        <v>176</v>
      </c>
      <c r="E1434" s="111"/>
      <c r="F1434" s="93"/>
      <c r="G1434" s="22"/>
      <c r="H1434" s="72"/>
    </row>
    <row r="1435" spans="1:8" ht="25.5">
      <c r="A1435" s="38"/>
      <c r="B1435" s="56">
        <f>+B1430+1</f>
        <v>2</v>
      </c>
      <c r="D1435" s="76" t="s">
        <v>644</v>
      </c>
      <c r="E1435" s="111"/>
      <c r="F1435" s="93"/>
      <c r="G1435" s="22"/>
      <c r="H1435" s="72"/>
    </row>
    <row r="1436" spans="1:8">
      <c r="A1436" s="38"/>
      <c r="B1436" s="56"/>
      <c r="C1436" s="56" t="s">
        <v>17</v>
      </c>
      <c r="D1436" s="121" t="s">
        <v>183</v>
      </c>
      <c r="E1436" s="111" t="s">
        <v>20</v>
      </c>
      <c r="F1436" s="93">
        <v>400</v>
      </c>
      <c r="G1436" s="22"/>
      <c r="H1436" s="72">
        <f>F1436*G1436</f>
        <v>0</v>
      </c>
    </row>
    <row r="1437" spans="1:8">
      <c r="A1437" s="38"/>
      <c r="B1437" s="56"/>
      <c r="C1437" s="56" t="s">
        <v>18</v>
      </c>
      <c r="D1437" s="121" t="s">
        <v>63</v>
      </c>
      <c r="E1437" s="111" t="s">
        <v>20</v>
      </c>
      <c r="F1437" s="93">
        <v>300</v>
      </c>
      <c r="G1437" s="22"/>
      <c r="H1437" s="72">
        <f>F1437*G1437</f>
        <v>0</v>
      </c>
    </row>
    <row r="1438" spans="1:8">
      <c r="A1438" s="38"/>
      <c r="B1438" s="56"/>
      <c r="C1438" s="56" t="s">
        <v>58</v>
      </c>
      <c r="D1438" s="121" t="s">
        <v>638</v>
      </c>
      <c r="E1438" s="111" t="s">
        <v>20</v>
      </c>
      <c r="F1438" s="93">
        <v>220</v>
      </c>
      <c r="G1438" s="22"/>
      <c r="H1438" s="72">
        <f>F1438*G1438</f>
        <v>0</v>
      </c>
    </row>
    <row r="1439" spans="1:8">
      <c r="A1439" s="38"/>
      <c r="B1439" s="56"/>
      <c r="C1439" s="38"/>
      <c r="E1439" s="38"/>
      <c r="F1439" s="38"/>
      <c r="G1439" s="291"/>
      <c r="H1439" s="38"/>
    </row>
    <row r="1440" spans="1:8">
      <c r="A1440" s="38"/>
      <c r="B1440" s="56">
        <f>+B1435+1</f>
        <v>3</v>
      </c>
      <c r="C1440" s="56"/>
      <c r="D1440" s="90" t="s">
        <v>642</v>
      </c>
      <c r="E1440" s="111" t="s">
        <v>4</v>
      </c>
      <c r="F1440" s="93">
        <v>72</v>
      </c>
      <c r="G1440" s="22"/>
      <c r="H1440" s="72">
        <f>F1440*G1440</f>
        <v>0</v>
      </c>
    </row>
    <row r="1441" spans="1:8">
      <c r="A1441" s="38"/>
      <c r="B1441" s="56"/>
      <c r="C1441" s="56"/>
      <c r="D1441" s="90"/>
      <c r="E1441" s="111"/>
      <c r="F1441" s="93"/>
      <c r="G1441" s="22"/>
      <c r="H1441" s="72"/>
    </row>
    <row r="1442" spans="1:8" ht="25.5">
      <c r="A1442" s="38"/>
      <c r="B1442" s="56">
        <f>+B1440+1</f>
        <v>4</v>
      </c>
      <c r="C1442" s="56"/>
      <c r="D1442" s="90" t="s">
        <v>643</v>
      </c>
      <c r="E1442" s="111" t="s">
        <v>4</v>
      </c>
      <c r="F1442" s="93">
        <v>18</v>
      </c>
      <c r="G1442" s="22"/>
      <c r="H1442" s="72">
        <f>F1442*G1442</f>
        <v>0</v>
      </c>
    </row>
    <row r="1443" spans="1:8">
      <c r="A1443" s="38"/>
      <c r="D1443" s="183"/>
      <c r="E1443" s="111"/>
      <c r="F1443" s="93"/>
      <c r="G1443" s="22"/>
      <c r="H1443" s="72"/>
    </row>
    <row r="1444" spans="1:8" ht="51">
      <c r="A1444" s="38"/>
      <c r="B1444" s="56">
        <f>+B1442+1</f>
        <v>5</v>
      </c>
      <c r="C1444" s="56"/>
      <c r="D1444" s="198" t="s">
        <v>641</v>
      </c>
      <c r="E1444" s="111" t="s">
        <v>3</v>
      </c>
      <c r="F1444" s="93">
        <v>1</v>
      </c>
      <c r="G1444" s="22"/>
      <c r="H1444" s="72">
        <f>F1444*G1444</f>
        <v>0</v>
      </c>
    </row>
    <row r="1445" spans="1:8">
      <c r="A1445" s="38"/>
      <c r="D1445" s="183"/>
      <c r="E1445" s="111"/>
      <c r="F1445" s="93"/>
      <c r="G1445" s="22"/>
      <c r="H1445" s="72"/>
    </row>
    <row r="1446" spans="1:8">
      <c r="A1446" s="38"/>
      <c r="B1446" s="56">
        <f>+B1444+1</f>
        <v>6</v>
      </c>
      <c r="C1446" s="56"/>
      <c r="D1446" s="198" t="s">
        <v>139</v>
      </c>
      <c r="E1446" s="111" t="s">
        <v>20</v>
      </c>
      <c r="F1446" s="93">
        <v>150</v>
      </c>
      <c r="G1446" s="22"/>
      <c r="H1446" s="72">
        <f>F1446*G1446</f>
        <v>0</v>
      </c>
    </row>
    <row r="1447" spans="1:8">
      <c r="A1447" s="38"/>
      <c r="D1447" s="183"/>
      <c r="E1447" s="111"/>
      <c r="F1447" s="93"/>
      <c r="G1447" s="22"/>
      <c r="H1447" s="72"/>
    </row>
    <row r="1448" spans="1:8" ht="25.5">
      <c r="A1448" s="38"/>
      <c r="B1448" s="56">
        <f>+B1446+1</f>
        <v>7</v>
      </c>
      <c r="C1448" s="56"/>
      <c r="D1448" s="198" t="s">
        <v>177</v>
      </c>
      <c r="E1448" s="111" t="s">
        <v>4</v>
      </c>
      <c r="F1448" s="93">
        <v>54</v>
      </c>
      <c r="G1448" s="22"/>
      <c r="H1448" s="72">
        <f>F1448*G1448</f>
        <v>0</v>
      </c>
    </row>
    <row r="1449" spans="1:8">
      <c r="A1449" s="38"/>
      <c r="B1449" s="56"/>
      <c r="C1449" s="56"/>
      <c r="D1449" s="198"/>
      <c r="E1449" s="111"/>
      <c r="F1449" s="93"/>
      <c r="G1449" s="22"/>
      <c r="H1449" s="72"/>
    </row>
    <row r="1450" spans="1:8">
      <c r="A1450" s="38"/>
      <c r="B1450" s="56">
        <f>+B1448+1</f>
        <v>8</v>
      </c>
      <c r="C1450" s="56"/>
      <c r="D1450" s="198" t="s">
        <v>140</v>
      </c>
      <c r="E1450" s="111" t="s">
        <v>20</v>
      </c>
      <c r="F1450" s="93">
        <v>150</v>
      </c>
      <c r="G1450" s="22"/>
      <c r="H1450" s="72">
        <f>F1450*G1450</f>
        <v>0</v>
      </c>
    </row>
    <row r="1451" spans="1:8">
      <c r="A1451" s="38"/>
      <c r="B1451" s="56"/>
      <c r="C1451" s="56"/>
      <c r="D1451" s="121"/>
      <c r="E1451" s="111"/>
      <c r="F1451" s="93"/>
      <c r="G1451" s="22"/>
      <c r="H1451" s="106"/>
    </row>
    <row r="1452" spans="1:8" ht="25.5">
      <c r="A1452" s="75"/>
      <c r="B1452" s="75">
        <f>+B1450+1</f>
        <v>9</v>
      </c>
      <c r="C1452" s="75"/>
      <c r="D1452" s="81" t="s">
        <v>1180</v>
      </c>
      <c r="E1452" s="77" t="s">
        <v>7</v>
      </c>
      <c r="F1452" s="78">
        <v>1</v>
      </c>
      <c r="G1452" s="21"/>
      <c r="H1452" s="79">
        <f>F1452*G1452</f>
        <v>0</v>
      </c>
    </row>
    <row r="1453" spans="1:8">
      <c r="A1453" s="75"/>
      <c r="B1453" s="75"/>
      <c r="C1453" s="75"/>
      <c r="D1453" s="83"/>
      <c r="E1453" s="77"/>
      <c r="F1453" s="78"/>
      <c r="G1453" s="33"/>
      <c r="H1453" s="84"/>
    </row>
    <row r="1454" spans="1:8" s="82" customFormat="1" ht="15">
      <c r="A1454" s="38"/>
      <c r="B1454" s="56">
        <f>+B1452+1</f>
        <v>10</v>
      </c>
      <c r="C1454" s="56"/>
      <c r="D1454" s="198" t="s">
        <v>141</v>
      </c>
      <c r="E1454" s="111" t="s">
        <v>7</v>
      </c>
      <c r="F1454" s="93">
        <v>1</v>
      </c>
      <c r="G1454" s="22"/>
      <c r="H1454" s="72">
        <f>F1454*G1454</f>
        <v>0</v>
      </c>
    </row>
    <row r="1455" spans="1:8" s="82" customFormat="1" ht="15">
      <c r="A1455" s="38"/>
      <c r="B1455" s="39"/>
      <c r="C1455" s="39"/>
      <c r="D1455" s="183"/>
      <c r="E1455" s="111"/>
      <c r="F1455" s="93"/>
      <c r="G1455" s="22"/>
      <c r="H1455" s="72"/>
    </row>
    <row r="1456" spans="1:8">
      <c r="A1456" s="38"/>
      <c r="D1456" s="183"/>
      <c r="E1456" s="111"/>
      <c r="F1456" s="93"/>
      <c r="G1456" s="22"/>
      <c r="H1456" s="72"/>
    </row>
    <row r="1457" spans="1:9" ht="13.5" thickBot="1">
      <c r="A1457" s="38"/>
      <c r="D1457" s="85" t="s">
        <v>138</v>
      </c>
      <c r="E1457" s="86"/>
      <c r="F1457" s="87"/>
      <c r="G1457" s="6"/>
      <c r="H1457" s="158">
        <f>SUM(H1429:H1455)</f>
        <v>0</v>
      </c>
    </row>
    <row r="1458" spans="1:9" ht="13.5" thickTop="1">
      <c r="A1458" s="38"/>
      <c r="D1458" s="50"/>
      <c r="E1458" s="167"/>
      <c r="F1458" s="168"/>
      <c r="G1458" s="4"/>
      <c r="H1458" s="107"/>
      <c r="I1458" s="130"/>
    </row>
    <row r="1459" spans="1:9">
      <c r="A1459" s="38"/>
      <c r="D1459" s="104" t="s">
        <v>44</v>
      </c>
      <c r="E1459" s="105"/>
      <c r="F1459" s="105"/>
      <c r="G1459" s="4"/>
      <c r="H1459" s="200"/>
    </row>
    <row r="1460" spans="1:9">
      <c r="A1460" s="38"/>
      <c r="D1460" s="104"/>
      <c r="E1460" s="105"/>
      <c r="F1460" s="105"/>
      <c r="G1460" s="4"/>
      <c r="H1460" s="200"/>
    </row>
    <row r="1461" spans="1:9">
      <c r="A1461" s="39" t="s">
        <v>156</v>
      </c>
      <c r="D1461" s="104" t="s">
        <v>111</v>
      </c>
      <c r="E1461" s="105"/>
      <c r="F1461" s="105"/>
      <c r="G1461" s="22"/>
      <c r="H1461" s="107"/>
    </row>
    <row r="1462" spans="1:9">
      <c r="D1462" s="104"/>
      <c r="E1462" s="105"/>
      <c r="F1462" s="105"/>
      <c r="G1462" s="22"/>
      <c r="H1462" s="107"/>
    </row>
    <row r="1463" spans="1:9">
      <c r="D1463" s="104" t="s">
        <v>73</v>
      </c>
      <c r="E1463" s="105"/>
      <c r="F1463" s="105"/>
      <c r="G1463" s="22"/>
      <c r="H1463" s="107"/>
    </row>
    <row r="1464" spans="1:9">
      <c r="D1464" s="104"/>
      <c r="E1464" s="105"/>
      <c r="F1464" s="105"/>
      <c r="G1464" s="22"/>
      <c r="H1464" s="107"/>
    </row>
    <row r="1465" spans="1:9">
      <c r="B1465" s="39">
        <v>1</v>
      </c>
      <c r="D1465" s="184" t="s">
        <v>645</v>
      </c>
      <c r="E1465" s="105"/>
      <c r="F1465" s="105"/>
      <c r="G1465" s="22"/>
      <c r="H1465" s="107"/>
    </row>
    <row r="1466" spans="1:9">
      <c r="D1466" s="183"/>
      <c r="E1466" s="105"/>
      <c r="F1466" s="105"/>
      <c r="G1466" s="22"/>
      <c r="H1466" s="107"/>
    </row>
    <row r="1467" spans="1:9" ht="51">
      <c r="C1467" s="39" t="s">
        <v>17</v>
      </c>
      <c r="D1467" s="120" t="s">
        <v>130</v>
      </c>
      <c r="E1467" s="111" t="s">
        <v>7</v>
      </c>
      <c r="F1467" s="93">
        <v>1</v>
      </c>
      <c r="G1467" s="22"/>
      <c r="H1467" s="72">
        <f>F1467*G1467</f>
        <v>0</v>
      </c>
    </row>
    <row r="1468" spans="1:9">
      <c r="D1468" s="104"/>
      <c r="E1468" s="105"/>
      <c r="F1468" s="105"/>
      <c r="G1468" s="22"/>
      <c r="H1468" s="106"/>
    </row>
    <row r="1469" spans="1:9" ht="25.5">
      <c r="C1469" s="39" t="s">
        <v>18</v>
      </c>
      <c r="D1469" s="183" t="s">
        <v>128</v>
      </c>
      <c r="E1469" s="111" t="s">
        <v>3</v>
      </c>
      <c r="F1469" s="93">
        <v>1</v>
      </c>
      <c r="G1469" s="22"/>
      <c r="H1469" s="72">
        <f>F1469*G1469</f>
        <v>0</v>
      </c>
    </row>
    <row r="1470" spans="1:9">
      <c r="D1470" s="183"/>
      <c r="E1470" s="111"/>
      <c r="F1470" s="93"/>
      <c r="G1470" s="22"/>
      <c r="H1470" s="72"/>
    </row>
    <row r="1471" spans="1:9">
      <c r="C1471" s="39" t="s">
        <v>58</v>
      </c>
      <c r="D1471" s="183" t="s">
        <v>129</v>
      </c>
      <c r="E1471" s="111" t="s">
        <v>3</v>
      </c>
      <c r="F1471" s="93">
        <v>1</v>
      </c>
      <c r="G1471" s="22"/>
      <c r="H1471" s="72">
        <f>F1471*G1471</f>
        <v>0</v>
      </c>
    </row>
    <row r="1472" spans="1:9">
      <c r="D1472" s="183"/>
      <c r="E1472" s="111"/>
      <c r="F1472" s="93"/>
      <c r="G1472" s="22"/>
      <c r="H1472" s="72"/>
    </row>
    <row r="1473" spans="1:8">
      <c r="C1473" s="39" t="s">
        <v>59</v>
      </c>
      <c r="D1473" s="183" t="s">
        <v>45</v>
      </c>
      <c r="E1473" s="111" t="s">
        <v>3</v>
      </c>
      <c r="F1473" s="93">
        <v>1</v>
      </c>
      <c r="G1473" s="22"/>
      <c r="H1473" s="72">
        <f>F1473*G1473</f>
        <v>0</v>
      </c>
    </row>
    <row r="1474" spans="1:8">
      <c r="D1474" s="104"/>
      <c r="E1474" s="105"/>
      <c r="F1474" s="105"/>
      <c r="G1474" s="22"/>
      <c r="H1474" s="107"/>
    </row>
    <row r="1475" spans="1:8" ht="38.25">
      <c r="C1475" s="39" t="s">
        <v>64</v>
      </c>
      <c r="D1475" s="183" t="s">
        <v>46</v>
      </c>
      <c r="E1475" s="111" t="s">
        <v>3</v>
      </c>
      <c r="F1475" s="93">
        <v>1</v>
      </c>
      <c r="G1475" s="22"/>
      <c r="H1475" s="72">
        <f>F1475*G1475</f>
        <v>0</v>
      </c>
    </row>
    <row r="1476" spans="1:8">
      <c r="D1476" s="104"/>
      <c r="E1476" s="105"/>
      <c r="F1476" s="105"/>
      <c r="G1476" s="22"/>
      <c r="H1476" s="106"/>
    </row>
    <row r="1477" spans="1:8" ht="51">
      <c r="C1477" s="39" t="s">
        <v>65</v>
      </c>
      <c r="D1477" s="201" t="s">
        <v>47</v>
      </c>
      <c r="E1477" s="111" t="s">
        <v>3</v>
      </c>
      <c r="F1477" s="93">
        <v>24</v>
      </c>
      <c r="G1477" s="22"/>
      <c r="H1477" s="72">
        <f>F1477*G1477</f>
        <v>0</v>
      </c>
    </row>
    <row r="1478" spans="1:8">
      <c r="A1478" s="38"/>
      <c r="D1478" s="104"/>
      <c r="E1478" s="105"/>
      <c r="F1478" s="105"/>
      <c r="G1478" s="22"/>
      <c r="H1478" s="106"/>
    </row>
    <row r="1479" spans="1:8">
      <c r="A1479" s="38"/>
      <c r="C1479" s="39" t="s">
        <v>66</v>
      </c>
      <c r="D1479" s="183" t="s">
        <v>175</v>
      </c>
      <c r="E1479" s="111" t="s">
        <v>3</v>
      </c>
      <c r="F1479" s="93">
        <v>24</v>
      </c>
      <c r="G1479" s="22"/>
      <c r="H1479" s="72">
        <f>F1479*G1479</f>
        <v>0</v>
      </c>
    </row>
    <row r="1480" spans="1:8">
      <c r="A1480" s="38"/>
      <c r="D1480" s="104"/>
      <c r="E1480" s="105"/>
      <c r="F1480" s="105"/>
      <c r="G1480" s="22"/>
      <c r="H1480" s="107"/>
    </row>
    <row r="1481" spans="1:8">
      <c r="A1481" s="38"/>
      <c r="C1481" s="39" t="s">
        <v>67</v>
      </c>
      <c r="D1481" s="202" t="s">
        <v>48</v>
      </c>
      <c r="E1481" s="111" t="s">
        <v>7</v>
      </c>
      <c r="F1481" s="93">
        <v>1</v>
      </c>
      <c r="G1481" s="22"/>
      <c r="H1481" s="72">
        <f>F1481*G1481</f>
        <v>0</v>
      </c>
    </row>
    <row r="1482" spans="1:8">
      <c r="A1482" s="38"/>
      <c r="D1482" s="202"/>
      <c r="E1482" s="111"/>
      <c r="F1482" s="93"/>
      <c r="G1482" s="22"/>
      <c r="H1482" s="106"/>
    </row>
    <row r="1483" spans="1:8" ht="13.5" thickBot="1">
      <c r="A1483" s="38"/>
      <c r="D1483" s="163" t="s">
        <v>646</v>
      </c>
      <c r="E1483" s="164"/>
      <c r="F1483" s="165"/>
      <c r="G1483" s="3">
        <f>SUM(H1467:H1481)</f>
        <v>0</v>
      </c>
    </row>
    <row r="1484" spans="1:8" ht="13.5" thickTop="1">
      <c r="D1484" s="104"/>
      <c r="E1484" s="105"/>
      <c r="F1484" s="105"/>
      <c r="G1484" s="22"/>
      <c r="H1484" s="107"/>
    </row>
    <row r="1485" spans="1:8">
      <c r="B1485" s="39">
        <f>B1465+1</f>
        <v>2</v>
      </c>
      <c r="D1485" s="184" t="s">
        <v>647</v>
      </c>
      <c r="E1485" s="105"/>
      <c r="F1485" s="105"/>
      <c r="G1485" s="22"/>
      <c r="H1485" s="107"/>
    </row>
    <row r="1486" spans="1:8">
      <c r="D1486" s="183"/>
      <c r="E1486" s="105"/>
      <c r="F1486" s="105"/>
      <c r="G1486" s="22"/>
      <c r="H1486" s="107"/>
    </row>
    <row r="1487" spans="1:8" ht="51">
      <c r="C1487" s="39" t="s">
        <v>17</v>
      </c>
      <c r="D1487" s="120" t="s">
        <v>130</v>
      </c>
      <c r="E1487" s="111" t="s">
        <v>7</v>
      </c>
      <c r="F1487" s="93">
        <v>1</v>
      </c>
      <c r="G1487" s="22"/>
      <c r="H1487" s="72">
        <f>F1487*G1487</f>
        <v>0</v>
      </c>
    </row>
    <row r="1488" spans="1:8">
      <c r="D1488" s="104"/>
      <c r="E1488" s="105"/>
      <c r="F1488" s="105"/>
      <c r="G1488" s="22"/>
      <c r="H1488" s="106"/>
    </row>
    <row r="1489" spans="1:8" ht="25.5">
      <c r="C1489" s="39" t="s">
        <v>18</v>
      </c>
      <c r="D1489" s="183" t="s">
        <v>128</v>
      </c>
      <c r="E1489" s="111" t="s">
        <v>3</v>
      </c>
      <c r="F1489" s="93">
        <v>4</v>
      </c>
      <c r="G1489" s="22"/>
      <c r="H1489" s="72">
        <f>F1489*G1489</f>
        <v>0</v>
      </c>
    </row>
    <row r="1490" spans="1:8">
      <c r="D1490" s="183"/>
      <c r="E1490" s="111"/>
      <c r="F1490" s="93"/>
      <c r="G1490" s="22"/>
      <c r="H1490" s="72"/>
    </row>
    <row r="1491" spans="1:8" ht="25.5">
      <c r="C1491" s="39" t="s">
        <v>58</v>
      </c>
      <c r="D1491" s="183" t="s">
        <v>750</v>
      </c>
      <c r="E1491" s="111" t="s">
        <v>3</v>
      </c>
      <c r="F1491" s="93">
        <v>1</v>
      </c>
      <c r="G1491" s="22"/>
      <c r="H1491" s="72">
        <f>F1491*G1491</f>
        <v>0</v>
      </c>
    </row>
    <row r="1492" spans="1:8">
      <c r="D1492" s="183"/>
      <c r="E1492" s="111"/>
      <c r="F1492" s="93"/>
      <c r="G1492" s="22"/>
      <c r="H1492" s="72"/>
    </row>
    <row r="1493" spans="1:8">
      <c r="C1493" s="39" t="s">
        <v>59</v>
      </c>
      <c r="D1493" s="183" t="s">
        <v>45</v>
      </c>
      <c r="E1493" s="111" t="s">
        <v>3</v>
      </c>
      <c r="F1493" s="93">
        <v>1</v>
      </c>
      <c r="G1493" s="22"/>
      <c r="H1493" s="72">
        <f>F1493*G1493</f>
        <v>0</v>
      </c>
    </row>
    <row r="1494" spans="1:8">
      <c r="D1494" s="183"/>
      <c r="E1494" s="111"/>
      <c r="F1494" s="93"/>
      <c r="G1494" s="22"/>
      <c r="H1494" s="72"/>
    </row>
    <row r="1495" spans="1:8" ht="38.25">
      <c r="C1495" s="39" t="s">
        <v>64</v>
      </c>
      <c r="D1495" s="183" t="s">
        <v>46</v>
      </c>
      <c r="E1495" s="111" t="s">
        <v>3</v>
      </c>
      <c r="F1495" s="93">
        <v>1</v>
      </c>
      <c r="G1495" s="22"/>
      <c r="H1495" s="72">
        <f>F1495*G1495</f>
        <v>0</v>
      </c>
    </row>
    <row r="1496" spans="1:8">
      <c r="D1496" s="104"/>
      <c r="E1496" s="105"/>
      <c r="F1496" s="105"/>
      <c r="G1496" s="22"/>
      <c r="H1496" s="107"/>
    </row>
    <row r="1497" spans="1:8" ht="51">
      <c r="C1497" s="39" t="s">
        <v>65</v>
      </c>
      <c r="D1497" s="201" t="s">
        <v>47</v>
      </c>
      <c r="E1497" s="111" t="s">
        <v>3</v>
      </c>
      <c r="F1497" s="93">
        <v>102</v>
      </c>
      <c r="G1497" s="22"/>
      <c r="H1497" s="72">
        <f>F1497*G1497</f>
        <v>0</v>
      </c>
    </row>
    <row r="1498" spans="1:8">
      <c r="D1498" s="104"/>
      <c r="E1498" s="105"/>
      <c r="F1498" s="105"/>
      <c r="G1498" s="22"/>
      <c r="H1498" s="106"/>
    </row>
    <row r="1499" spans="1:8">
      <c r="C1499" s="39" t="s">
        <v>66</v>
      </c>
      <c r="D1499" s="183" t="s">
        <v>175</v>
      </c>
      <c r="E1499" s="111" t="s">
        <v>3</v>
      </c>
      <c r="F1499" s="93">
        <v>102</v>
      </c>
      <c r="G1499" s="22"/>
      <c r="H1499" s="72">
        <f>F1499*G1499</f>
        <v>0</v>
      </c>
    </row>
    <row r="1500" spans="1:8">
      <c r="A1500" s="38"/>
      <c r="C1500" s="38"/>
      <c r="D1500" s="104"/>
      <c r="E1500" s="105"/>
      <c r="F1500" s="105"/>
      <c r="G1500" s="22"/>
      <c r="H1500" s="106"/>
    </row>
    <row r="1501" spans="1:8">
      <c r="A1501" s="38"/>
      <c r="C1501" s="39" t="s">
        <v>67</v>
      </c>
      <c r="D1501" s="202" t="s">
        <v>48</v>
      </c>
      <c r="E1501" s="111" t="s">
        <v>7</v>
      </c>
      <c r="F1501" s="93">
        <v>1</v>
      </c>
      <c r="G1501" s="22"/>
      <c r="H1501" s="72">
        <f>F1501*G1501</f>
        <v>0</v>
      </c>
    </row>
    <row r="1502" spans="1:8">
      <c r="A1502" s="38"/>
      <c r="D1502" s="202"/>
      <c r="E1502" s="111"/>
      <c r="F1502" s="93"/>
      <c r="G1502" s="22"/>
      <c r="H1502" s="106"/>
    </row>
    <row r="1503" spans="1:8" ht="13.5" thickBot="1">
      <c r="A1503" s="38"/>
      <c r="D1503" s="163" t="s">
        <v>648</v>
      </c>
      <c r="E1503" s="164"/>
      <c r="F1503" s="165"/>
      <c r="G1503" s="3">
        <f>SUM(H1487:H1501)</f>
        <v>0</v>
      </c>
    </row>
    <row r="1504" spans="1:8" ht="13.5" thickTop="1">
      <c r="A1504" s="38"/>
      <c r="D1504" s="104"/>
      <c r="E1504" s="105"/>
      <c r="F1504" s="105"/>
      <c r="G1504" s="22"/>
      <c r="H1504" s="107"/>
    </row>
    <row r="1505" spans="1:8" ht="13.5" thickBot="1">
      <c r="A1505" s="38"/>
      <c r="B1505" s="38"/>
      <c r="D1505" s="163" t="s">
        <v>49</v>
      </c>
      <c r="E1505" s="164"/>
      <c r="F1505" s="165"/>
      <c r="G1505" s="3">
        <f>SUM(H1466:H1504)</f>
        <v>0</v>
      </c>
    </row>
    <row r="1506" spans="1:8" ht="13.5" thickTop="1">
      <c r="A1506" s="38"/>
      <c r="B1506" s="38"/>
      <c r="D1506" s="171"/>
      <c r="E1506" s="172"/>
      <c r="F1506" s="173"/>
      <c r="G1506" s="5"/>
    </row>
    <row r="1507" spans="1:8">
      <c r="A1507" s="38"/>
      <c r="D1507" s="184" t="s">
        <v>74</v>
      </c>
      <c r="E1507" s="105"/>
      <c r="F1507" s="105"/>
      <c r="G1507" s="22"/>
      <c r="H1507" s="107"/>
    </row>
    <row r="1508" spans="1:8">
      <c r="A1508" s="38"/>
      <c r="D1508" s="183"/>
      <c r="E1508" s="105"/>
      <c r="F1508" s="105"/>
      <c r="G1508" s="22"/>
      <c r="H1508" s="107"/>
    </row>
    <row r="1509" spans="1:8" ht="25.5">
      <c r="A1509" s="38"/>
      <c r="B1509" s="39">
        <f>B1485+1</f>
        <v>3</v>
      </c>
      <c r="D1509" s="120" t="s">
        <v>184</v>
      </c>
      <c r="E1509" s="111" t="s">
        <v>20</v>
      </c>
      <c r="F1509" s="93">
        <v>4200</v>
      </c>
      <c r="G1509" s="22"/>
      <c r="H1509" s="72">
        <f>F1509*G1509</f>
        <v>0</v>
      </c>
    </row>
    <row r="1510" spans="1:8">
      <c r="A1510" s="38"/>
      <c r="D1510" s="120"/>
      <c r="E1510" s="111"/>
      <c r="F1510" s="93"/>
      <c r="G1510" s="22"/>
      <c r="H1510" s="72"/>
    </row>
    <row r="1511" spans="1:8" ht="25.5">
      <c r="A1511" s="56"/>
      <c r="B1511" s="56">
        <f>+B1509+1</f>
        <v>4</v>
      </c>
      <c r="C1511" s="56"/>
      <c r="D1511" s="126" t="s">
        <v>470</v>
      </c>
      <c r="E1511" s="111" t="s">
        <v>20</v>
      </c>
      <c r="F1511" s="93">
        <v>400</v>
      </c>
      <c r="G1511" s="22"/>
      <c r="H1511" s="72">
        <f>F1511*G1511</f>
        <v>0</v>
      </c>
    </row>
    <row r="1512" spans="1:8">
      <c r="A1512" s="38"/>
      <c r="D1512" s="104"/>
      <c r="E1512" s="105"/>
      <c r="F1512" s="105"/>
      <c r="G1512" s="22"/>
      <c r="H1512" s="107"/>
    </row>
    <row r="1513" spans="1:8" ht="89.25">
      <c r="A1513" s="38"/>
      <c r="B1513" s="39">
        <f>+B1511+1</f>
        <v>5</v>
      </c>
      <c r="D1513" s="126" t="s">
        <v>146</v>
      </c>
      <c r="E1513" s="111" t="s">
        <v>20</v>
      </c>
      <c r="F1513" s="93">
        <v>60</v>
      </c>
      <c r="G1513" s="22"/>
      <c r="H1513" s="72">
        <f>F1513*G1513</f>
        <v>0</v>
      </c>
    </row>
    <row r="1514" spans="1:8">
      <c r="A1514" s="38"/>
      <c r="D1514" s="104"/>
      <c r="E1514" s="105"/>
      <c r="F1514" s="105"/>
      <c r="G1514" s="22"/>
      <c r="H1514" s="107"/>
    </row>
    <row r="1515" spans="1:8" ht="89.25">
      <c r="A1515" s="38"/>
      <c r="B1515" s="39">
        <f>+B1513+1</f>
        <v>6</v>
      </c>
      <c r="D1515" s="126" t="s">
        <v>148</v>
      </c>
      <c r="E1515" s="111" t="s">
        <v>20</v>
      </c>
      <c r="F1515" s="93">
        <v>100</v>
      </c>
      <c r="G1515" s="22"/>
      <c r="H1515" s="72">
        <f>F1515*G1515</f>
        <v>0</v>
      </c>
    </row>
    <row r="1516" spans="1:8">
      <c r="A1516" s="38"/>
      <c r="D1516" s="127"/>
      <c r="E1516" s="111"/>
      <c r="F1516" s="93"/>
      <c r="G1516" s="22"/>
      <c r="H1516" s="107"/>
    </row>
    <row r="1517" spans="1:8" ht="25.5">
      <c r="A1517" s="38"/>
      <c r="B1517" s="39">
        <f>+B1515+1</f>
        <v>7</v>
      </c>
      <c r="D1517" s="126" t="s">
        <v>174</v>
      </c>
      <c r="E1517" s="111"/>
      <c r="F1517" s="93"/>
      <c r="G1517" s="22"/>
      <c r="H1517" s="72"/>
    </row>
    <row r="1518" spans="1:8">
      <c r="A1518" s="38"/>
      <c r="C1518" s="39" t="s">
        <v>17</v>
      </c>
      <c r="D1518" s="121" t="s">
        <v>60</v>
      </c>
      <c r="E1518" s="111" t="s">
        <v>20</v>
      </c>
      <c r="F1518" s="93">
        <v>3000</v>
      </c>
      <c r="G1518" s="22"/>
      <c r="H1518" s="72">
        <f>F1519*G1519</f>
        <v>0</v>
      </c>
    </row>
    <row r="1519" spans="1:8">
      <c r="A1519" s="38"/>
      <c r="D1519" s="116"/>
      <c r="E1519" s="111"/>
      <c r="F1519" s="93"/>
      <c r="G1519" s="22"/>
    </row>
    <row r="1520" spans="1:8" ht="25.5">
      <c r="A1520" s="38"/>
      <c r="B1520" s="39">
        <f>+B1517+1</f>
        <v>8</v>
      </c>
      <c r="D1520" s="121" t="s">
        <v>96</v>
      </c>
      <c r="E1520" s="111"/>
      <c r="F1520" s="93"/>
      <c r="G1520" s="22"/>
      <c r="H1520" s="106"/>
    </row>
    <row r="1521" spans="1:8">
      <c r="A1521" s="38"/>
      <c r="D1521" s="121" t="s">
        <v>23</v>
      </c>
      <c r="E1521" s="111" t="s">
        <v>20</v>
      </c>
      <c r="F1521" s="93">
        <v>15</v>
      </c>
      <c r="G1521" s="22"/>
      <c r="H1521" s="72">
        <f>F1521*G1521</f>
        <v>0</v>
      </c>
    </row>
    <row r="1522" spans="1:8">
      <c r="A1522" s="38"/>
      <c r="D1522" s="127"/>
      <c r="E1522" s="111"/>
      <c r="F1522" s="93"/>
      <c r="G1522" s="22"/>
      <c r="H1522" s="107"/>
    </row>
    <row r="1523" spans="1:8" ht="51">
      <c r="A1523" s="38"/>
      <c r="B1523" s="39">
        <f>+B1520+1</f>
        <v>9</v>
      </c>
      <c r="D1523" s="120" t="s">
        <v>1030</v>
      </c>
      <c r="E1523" s="111"/>
      <c r="F1523" s="93"/>
      <c r="G1523" s="22"/>
      <c r="H1523" s="72"/>
    </row>
    <row r="1524" spans="1:8">
      <c r="A1524" s="38"/>
      <c r="D1524" s="126" t="s">
        <v>27</v>
      </c>
      <c r="E1524" s="157" t="s">
        <v>3</v>
      </c>
      <c r="F1524" s="93">
        <v>14</v>
      </c>
      <c r="G1524" s="22"/>
      <c r="H1524" s="72">
        <f>F1524*G1524</f>
        <v>0</v>
      </c>
    </row>
    <row r="1525" spans="1:8">
      <c r="A1525" s="38"/>
      <c r="D1525" s="127"/>
      <c r="E1525" s="111"/>
      <c r="F1525" s="93"/>
      <c r="G1525" s="22"/>
      <c r="H1525" s="72"/>
    </row>
    <row r="1526" spans="1:8" ht="51">
      <c r="A1526" s="38"/>
      <c r="B1526" s="39">
        <f>+B1523+1</f>
        <v>10</v>
      </c>
      <c r="D1526" s="120" t="s">
        <v>1030</v>
      </c>
      <c r="E1526" s="111"/>
      <c r="F1526" s="93"/>
      <c r="G1526" s="22"/>
      <c r="H1526" s="107"/>
    </row>
    <row r="1527" spans="1:8">
      <c r="D1527" s="126" t="s">
        <v>30</v>
      </c>
      <c r="E1527" s="157" t="s">
        <v>3</v>
      </c>
      <c r="F1527" s="93">
        <v>45</v>
      </c>
      <c r="G1527" s="22"/>
      <c r="H1527" s="72">
        <f>F1527*G1527</f>
        <v>0</v>
      </c>
    </row>
    <row r="1528" spans="1:8">
      <c r="D1528" s="126"/>
      <c r="E1528" s="157"/>
      <c r="F1528" s="93"/>
      <c r="G1528" s="22"/>
      <c r="H1528" s="106"/>
    </row>
    <row r="1529" spans="1:8" ht="25.5">
      <c r="B1529" s="39">
        <f>+B1526+1</f>
        <v>11</v>
      </c>
      <c r="D1529" s="202" t="s">
        <v>50</v>
      </c>
      <c r="E1529" s="111" t="s">
        <v>7</v>
      </c>
      <c r="F1529" s="93">
        <v>1</v>
      </c>
      <c r="G1529" s="22"/>
      <c r="H1529" s="72">
        <f>F1529*G1529</f>
        <v>0</v>
      </c>
    </row>
    <row r="1530" spans="1:8">
      <c r="D1530" s="202"/>
      <c r="E1530" s="111"/>
      <c r="F1530" s="93"/>
      <c r="G1530" s="22"/>
      <c r="H1530" s="72"/>
    </row>
    <row r="1531" spans="1:8" ht="25.5">
      <c r="B1531" s="39">
        <f>+B1529+1</f>
        <v>12</v>
      </c>
      <c r="D1531" s="202" t="s">
        <v>95</v>
      </c>
      <c r="E1531" s="111" t="s">
        <v>7</v>
      </c>
      <c r="F1531" s="93">
        <v>1</v>
      </c>
      <c r="G1531" s="22"/>
      <c r="H1531" s="72">
        <f>F1531*G1531</f>
        <v>0</v>
      </c>
    </row>
    <row r="1532" spans="1:8">
      <c r="D1532" s="202"/>
      <c r="E1532" s="111"/>
      <c r="F1532" s="93"/>
      <c r="G1532" s="22"/>
      <c r="H1532" s="72"/>
    </row>
    <row r="1533" spans="1:8">
      <c r="D1533" s="104"/>
      <c r="E1533" s="105"/>
      <c r="F1533" s="105"/>
      <c r="G1533" s="22"/>
      <c r="H1533" s="107"/>
    </row>
    <row r="1534" spans="1:8" ht="13.5" thickBot="1">
      <c r="D1534" s="163" t="s">
        <v>51</v>
      </c>
      <c r="E1534" s="164"/>
      <c r="F1534" s="165"/>
      <c r="G1534" s="3">
        <f>SUM(H1509:H1532)</f>
        <v>0</v>
      </c>
    </row>
    <row r="1535" spans="1:8" ht="13.5" thickTop="1">
      <c r="D1535" s="50"/>
      <c r="E1535" s="167"/>
      <c r="F1535" s="168"/>
      <c r="G1535" s="4"/>
      <c r="H1535" s="107"/>
    </row>
    <row r="1536" spans="1:8" ht="13.5" thickBot="1">
      <c r="D1536" s="85" t="s">
        <v>112</v>
      </c>
      <c r="E1536" s="86"/>
      <c r="F1536" s="87"/>
      <c r="G1536" s="6"/>
      <c r="H1536" s="158">
        <f>SUM(H1466:H1532)</f>
        <v>0</v>
      </c>
    </row>
    <row r="1537" spans="1:8" ht="13.5" thickTop="1">
      <c r="D1537" s="50"/>
      <c r="E1537" s="167"/>
      <c r="F1537" s="168"/>
      <c r="G1537" s="4"/>
      <c r="H1537" s="107"/>
    </row>
    <row r="1538" spans="1:8">
      <c r="A1538" s="39" t="s">
        <v>157</v>
      </c>
      <c r="D1538" s="104" t="s">
        <v>102</v>
      </c>
      <c r="E1538" s="105"/>
      <c r="F1538" s="105"/>
      <c r="G1538" s="22"/>
      <c r="H1538" s="107"/>
    </row>
    <row r="1539" spans="1:8">
      <c r="D1539" s="104"/>
      <c r="E1539" s="105"/>
      <c r="F1539" s="105"/>
      <c r="G1539" s="22"/>
      <c r="H1539" s="107"/>
    </row>
    <row r="1540" spans="1:8">
      <c r="D1540" s="104" t="s">
        <v>390</v>
      </c>
      <c r="E1540" s="105"/>
      <c r="F1540" s="105"/>
      <c r="G1540" s="22"/>
      <c r="H1540" s="107"/>
    </row>
    <row r="1541" spans="1:8">
      <c r="D1541" s="127" t="s">
        <v>53</v>
      </c>
      <c r="E1541" s="70"/>
      <c r="F1541" s="71"/>
      <c r="G1541" s="20"/>
      <c r="H1541" s="72"/>
    </row>
    <row r="1542" spans="1:8">
      <c r="D1542" s="126"/>
      <c r="E1542" s="70"/>
      <c r="F1542" s="71"/>
      <c r="G1542" s="20"/>
      <c r="H1542" s="72"/>
    </row>
    <row r="1543" spans="1:8" ht="76.5">
      <c r="B1543" s="39">
        <f>+B1540+1</f>
        <v>1</v>
      </c>
      <c r="C1543" s="56"/>
      <c r="D1543" s="126" t="s">
        <v>1031</v>
      </c>
      <c r="E1543" s="111" t="s">
        <v>3</v>
      </c>
      <c r="F1543" s="71">
        <v>13</v>
      </c>
      <c r="G1543" s="20"/>
      <c r="H1543" s="72">
        <f>F1543*G1543</f>
        <v>0</v>
      </c>
    </row>
    <row r="1544" spans="1:8">
      <c r="C1544" s="56"/>
      <c r="D1544" s="126"/>
      <c r="E1544" s="111"/>
      <c r="F1544" s="93"/>
      <c r="G1544" s="22"/>
      <c r="H1544" s="72"/>
    </row>
    <row r="1545" spans="1:8" ht="76.5">
      <c r="B1545" s="39">
        <f>+B1543+1</f>
        <v>2</v>
      </c>
      <c r="C1545" s="56"/>
      <c r="D1545" s="126" t="s">
        <v>359</v>
      </c>
      <c r="E1545" s="111" t="s">
        <v>3</v>
      </c>
      <c r="F1545" s="71">
        <v>1</v>
      </c>
      <c r="G1545" s="20"/>
      <c r="H1545" s="72">
        <f>F1545*G1545</f>
        <v>0</v>
      </c>
    </row>
    <row r="1546" spans="1:8">
      <c r="C1546" s="56"/>
      <c r="D1546" s="130"/>
      <c r="E1546" s="111"/>
      <c r="F1546" s="93"/>
      <c r="G1546" s="22"/>
      <c r="H1546" s="72"/>
    </row>
    <row r="1547" spans="1:8" ht="85.5" customHeight="1">
      <c r="B1547" s="39">
        <f>+B1545+1</f>
        <v>3</v>
      </c>
      <c r="C1547" s="56"/>
      <c r="D1547" s="126" t="s">
        <v>360</v>
      </c>
      <c r="E1547" s="111" t="s">
        <v>3</v>
      </c>
      <c r="F1547" s="71">
        <v>2</v>
      </c>
      <c r="G1547" s="20"/>
      <c r="H1547" s="72">
        <f>F1547*G1547</f>
        <v>0</v>
      </c>
    </row>
    <row r="1548" spans="1:8">
      <c r="C1548" s="56"/>
      <c r="D1548" s="130"/>
      <c r="E1548" s="111"/>
      <c r="F1548" s="93"/>
      <c r="G1548" s="22"/>
      <c r="H1548" s="72"/>
    </row>
    <row r="1549" spans="1:8" ht="51">
      <c r="B1549" s="39">
        <f>+B1547+1</f>
        <v>4</v>
      </c>
      <c r="C1549" s="56"/>
      <c r="D1549" s="126" t="s">
        <v>361</v>
      </c>
      <c r="E1549" s="111" t="s">
        <v>3</v>
      </c>
      <c r="F1549" s="71">
        <v>1</v>
      </c>
      <c r="G1549" s="20"/>
      <c r="H1549" s="72">
        <f>F1549*G1549</f>
        <v>0</v>
      </c>
    </row>
    <row r="1550" spans="1:8">
      <c r="C1550" s="56"/>
      <c r="D1550" s="130"/>
      <c r="E1550" s="111"/>
      <c r="F1550" s="93"/>
      <c r="G1550" s="22"/>
      <c r="H1550" s="72"/>
    </row>
    <row r="1551" spans="1:8" ht="51">
      <c r="B1551" s="39">
        <f>+B1549+1</f>
        <v>5</v>
      </c>
      <c r="C1551" s="56"/>
      <c r="D1551" s="126" t="s">
        <v>362</v>
      </c>
      <c r="E1551" s="111" t="s">
        <v>3</v>
      </c>
      <c r="F1551" s="71">
        <v>1</v>
      </c>
      <c r="G1551" s="20"/>
      <c r="H1551" s="72">
        <f>F1551*G1551</f>
        <v>0</v>
      </c>
    </row>
    <row r="1552" spans="1:8">
      <c r="C1552" s="56"/>
      <c r="D1552" s="126"/>
      <c r="E1552" s="111"/>
      <c r="F1552" s="93"/>
      <c r="G1552" s="22"/>
      <c r="H1552" s="72"/>
    </row>
    <row r="1553" spans="1:8" ht="76.5">
      <c r="B1553" s="39">
        <f>+B1551+1</f>
        <v>6</v>
      </c>
      <c r="C1553" s="56"/>
      <c r="D1553" s="126" t="s">
        <v>363</v>
      </c>
      <c r="E1553" s="111" t="s">
        <v>3</v>
      </c>
      <c r="F1553" s="71">
        <v>1</v>
      </c>
      <c r="G1553" s="20"/>
      <c r="H1553" s="72">
        <f>F1553*G1553</f>
        <v>0</v>
      </c>
    </row>
    <row r="1554" spans="1:8">
      <c r="C1554" s="56"/>
      <c r="D1554" s="126"/>
      <c r="E1554" s="111"/>
      <c r="F1554" s="93"/>
      <c r="G1554" s="22"/>
      <c r="H1554" s="72"/>
    </row>
    <row r="1555" spans="1:8" ht="63.75">
      <c r="B1555" s="39">
        <f>+B1553+1</f>
        <v>7</v>
      </c>
      <c r="C1555" s="56"/>
      <c r="D1555" s="156" t="s">
        <v>1153</v>
      </c>
      <c r="E1555" s="111" t="s">
        <v>3</v>
      </c>
      <c r="F1555" s="71">
        <v>2</v>
      </c>
      <c r="G1555" s="20"/>
      <c r="H1555" s="72">
        <f>F1555*G1555</f>
        <v>0</v>
      </c>
    </row>
    <row r="1556" spans="1:8">
      <c r="C1556" s="56"/>
      <c r="D1556" s="130"/>
      <c r="E1556" s="111"/>
      <c r="F1556" s="93"/>
      <c r="G1556" s="22"/>
      <c r="H1556" s="72"/>
    </row>
    <row r="1557" spans="1:8" ht="25.5">
      <c r="B1557" s="39">
        <f>B1555+1</f>
        <v>8</v>
      </c>
      <c r="C1557" s="56"/>
      <c r="D1557" s="126" t="s">
        <v>107</v>
      </c>
      <c r="E1557" s="111" t="s">
        <v>3</v>
      </c>
      <c r="F1557" s="71">
        <v>1</v>
      </c>
      <c r="G1557" s="20"/>
      <c r="H1557" s="72">
        <f>F1557*G1557</f>
        <v>0</v>
      </c>
    </row>
    <row r="1558" spans="1:8">
      <c r="C1558" s="56"/>
      <c r="D1558" s="130"/>
      <c r="E1558" s="111"/>
      <c r="F1558" s="93"/>
      <c r="G1558" s="22"/>
      <c r="H1558" s="72"/>
    </row>
    <row r="1559" spans="1:8" ht="25.5">
      <c r="B1559" s="39">
        <f>+B1557+1</f>
        <v>9</v>
      </c>
      <c r="C1559" s="56"/>
      <c r="D1559" s="126" t="s">
        <v>364</v>
      </c>
      <c r="E1559" s="111" t="s">
        <v>7</v>
      </c>
      <c r="F1559" s="71">
        <v>1</v>
      </c>
      <c r="G1559" s="20"/>
      <c r="H1559" s="72">
        <f>F1559*G1559</f>
        <v>0</v>
      </c>
    </row>
    <row r="1560" spans="1:8">
      <c r="C1560" s="56"/>
      <c r="D1560" s="130"/>
      <c r="E1560" s="111"/>
      <c r="F1560" s="93"/>
      <c r="G1560" s="22"/>
      <c r="H1560" s="72"/>
    </row>
    <row r="1561" spans="1:8">
      <c r="B1561" s="39">
        <f>+B1559+1</f>
        <v>10</v>
      </c>
      <c r="C1561" s="56"/>
      <c r="D1561" s="120" t="s">
        <v>471</v>
      </c>
      <c r="E1561" s="111" t="s">
        <v>20</v>
      </c>
      <c r="F1561" s="71">
        <v>1000</v>
      </c>
      <c r="G1561" s="20"/>
      <c r="H1561" s="72">
        <f>F1561*G1561</f>
        <v>0</v>
      </c>
    </row>
    <row r="1562" spans="1:8">
      <c r="C1562" s="56"/>
      <c r="D1562" s="130"/>
      <c r="E1562" s="111"/>
      <c r="F1562" s="93"/>
      <c r="G1562" s="22"/>
      <c r="H1562" s="72"/>
    </row>
    <row r="1563" spans="1:8">
      <c r="B1563" s="39">
        <f>B1561+1</f>
        <v>11</v>
      </c>
      <c r="C1563" s="56"/>
      <c r="D1563" s="203" t="s">
        <v>54</v>
      </c>
      <c r="E1563" s="70" t="s">
        <v>20</v>
      </c>
      <c r="F1563" s="71">
        <v>900</v>
      </c>
      <c r="G1563" s="20"/>
      <c r="H1563" s="72">
        <f>F1563*G1563</f>
        <v>0</v>
      </c>
    </row>
    <row r="1564" spans="1:8">
      <c r="C1564" s="56"/>
      <c r="D1564" s="202"/>
      <c r="E1564" s="111"/>
      <c r="F1564" s="93"/>
      <c r="G1564" s="22"/>
      <c r="H1564" s="106"/>
    </row>
    <row r="1565" spans="1:8">
      <c r="B1565" s="39">
        <f>+B1563+1</f>
        <v>12</v>
      </c>
      <c r="D1565" s="203" t="s">
        <v>365</v>
      </c>
      <c r="E1565" s="70" t="s">
        <v>3</v>
      </c>
      <c r="F1565" s="71">
        <v>13</v>
      </c>
      <c r="G1565" s="20"/>
      <c r="H1565" s="72">
        <f>F1565*G1565</f>
        <v>0</v>
      </c>
    </row>
    <row r="1566" spans="1:8">
      <c r="D1566" s="202"/>
      <c r="E1566" s="111"/>
      <c r="F1566" s="93"/>
      <c r="G1566" s="22"/>
      <c r="H1566" s="106"/>
    </row>
    <row r="1567" spans="1:8" ht="25.5">
      <c r="A1567" s="75"/>
      <c r="B1567" s="75">
        <f>+B1565+1</f>
        <v>13</v>
      </c>
      <c r="C1567" s="75"/>
      <c r="D1567" s="81" t="s">
        <v>1180</v>
      </c>
      <c r="E1567" s="77" t="s">
        <v>7</v>
      </c>
      <c r="F1567" s="78">
        <v>1</v>
      </c>
      <c r="G1567" s="21"/>
      <c r="H1567" s="79">
        <f>F1567*G1567</f>
        <v>0</v>
      </c>
    </row>
    <row r="1568" spans="1:8">
      <c r="A1568" s="75"/>
      <c r="B1568" s="75"/>
      <c r="C1568" s="75"/>
      <c r="D1568" s="83"/>
      <c r="E1568" s="77"/>
      <c r="F1568" s="78"/>
      <c r="G1568" s="33"/>
      <c r="H1568" s="84"/>
    </row>
    <row r="1569" spans="1:8" ht="25.5">
      <c r="B1569" s="39">
        <f>+B1567+1</f>
        <v>14</v>
      </c>
      <c r="D1569" s="203" t="s">
        <v>366</v>
      </c>
      <c r="E1569" s="70" t="s">
        <v>7</v>
      </c>
      <c r="F1569" s="71">
        <v>1</v>
      </c>
      <c r="G1569" s="20"/>
      <c r="H1569" s="72">
        <f>F1569*G1569</f>
        <v>0</v>
      </c>
    </row>
    <row r="1570" spans="1:8">
      <c r="E1570" s="38"/>
      <c r="F1570" s="38"/>
      <c r="G1570" s="291"/>
      <c r="H1570" s="38"/>
    </row>
    <row r="1571" spans="1:8" s="82" customFormat="1" ht="15">
      <c r="A1571" s="39"/>
      <c r="B1571" s="39"/>
      <c r="C1571" s="39"/>
      <c r="D1571" s="203"/>
      <c r="E1571" s="70"/>
      <c r="F1571" s="71"/>
      <c r="G1571" s="20"/>
      <c r="H1571" s="72"/>
    </row>
    <row r="1572" spans="1:8" s="82" customFormat="1" ht="15.75" thickBot="1">
      <c r="A1572" s="39"/>
      <c r="B1572" s="39"/>
      <c r="C1572" s="39"/>
      <c r="D1572" s="163" t="s">
        <v>391</v>
      </c>
      <c r="E1572" s="164"/>
      <c r="F1572" s="165"/>
      <c r="G1572" s="3">
        <f>SUM(H1543:H1570)</f>
        <v>0</v>
      </c>
      <c r="H1572" s="72"/>
    </row>
    <row r="1573" spans="1:8" ht="13.5" thickTop="1">
      <c r="D1573" s="203"/>
      <c r="E1573" s="70"/>
      <c r="F1573" s="71"/>
      <c r="G1573" s="20"/>
      <c r="H1573" s="72"/>
    </row>
    <row r="1574" spans="1:8">
      <c r="D1574" s="104" t="s">
        <v>392</v>
      </c>
      <c r="E1574" s="105"/>
      <c r="F1574" s="105"/>
      <c r="G1574" s="22"/>
      <c r="H1574" s="107"/>
    </row>
    <row r="1575" spans="1:8">
      <c r="D1575" s="127" t="s">
        <v>53</v>
      </c>
      <c r="E1575" s="70"/>
      <c r="F1575" s="71"/>
      <c r="G1575" s="20"/>
      <c r="H1575" s="72"/>
    </row>
    <row r="1576" spans="1:8">
      <c r="D1576" s="127"/>
      <c r="E1576" s="70"/>
      <c r="F1576" s="71"/>
      <c r="G1576" s="20"/>
      <c r="H1576" s="72"/>
    </row>
    <row r="1577" spans="1:8">
      <c r="D1577" s="130" t="s">
        <v>431</v>
      </c>
      <c r="E1577" s="70"/>
      <c r="F1577" s="71"/>
      <c r="G1577" s="20"/>
      <c r="H1577" s="72"/>
    </row>
    <row r="1578" spans="1:8" ht="216.75">
      <c r="B1578" s="39">
        <f>+B1574+1</f>
        <v>1</v>
      </c>
      <c r="C1578" s="56"/>
      <c r="D1578" s="127" t="s">
        <v>1032</v>
      </c>
      <c r="E1578" s="111" t="s">
        <v>3</v>
      </c>
      <c r="F1578" s="71">
        <v>1</v>
      </c>
      <c r="G1578" s="20"/>
      <c r="H1578" s="72">
        <f>F1578*G1578</f>
        <v>0</v>
      </c>
    </row>
    <row r="1579" spans="1:8">
      <c r="C1579" s="56"/>
      <c r="D1579" s="127"/>
      <c r="E1579" s="111"/>
      <c r="F1579" s="71"/>
      <c r="G1579" s="20"/>
      <c r="H1579" s="72"/>
    </row>
    <row r="1580" spans="1:8" ht="20.25" customHeight="1">
      <c r="D1580" s="127" t="s">
        <v>432</v>
      </c>
      <c r="E1580" s="70"/>
      <c r="F1580" s="71"/>
      <c r="G1580" s="20"/>
      <c r="H1580" s="72"/>
    </row>
    <row r="1581" spans="1:8" ht="76.5">
      <c r="B1581" s="39">
        <f>B1578+1</f>
        <v>2</v>
      </c>
      <c r="C1581" s="56"/>
      <c r="D1581" s="127" t="s">
        <v>437</v>
      </c>
      <c r="E1581" s="111" t="s">
        <v>3</v>
      </c>
      <c r="F1581" s="71">
        <v>2</v>
      </c>
      <c r="G1581" s="20"/>
      <c r="H1581" s="72">
        <f>F1581*G1581</f>
        <v>0</v>
      </c>
    </row>
    <row r="1582" spans="1:8">
      <c r="C1582" s="56"/>
      <c r="D1582" s="127"/>
      <c r="E1582" s="111"/>
      <c r="F1582" s="71"/>
      <c r="G1582" s="20"/>
      <c r="H1582" s="72"/>
    </row>
    <row r="1583" spans="1:8" ht="205.5" customHeight="1">
      <c r="D1583" s="127" t="s">
        <v>433</v>
      </c>
      <c r="E1583" s="70"/>
      <c r="F1583" s="71"/>
      <c r="G1583" s="20"/>
      <c r="H1583" s="72"/>
    </row>
    <row r="1584" spans="1:8" ht="204">
      <c r="B1584" s="39">
        <f>B1581+1</f>
        <v>3</v>
      </c>
      <c r="C1584" s="56"/>
      <c r="D1584" s="160" t="s">
        <v>1033</v>
      </c>
      <c r="E1584" s="111" t="s">
        <v>3</v>
      </c>
      <c r="F1584" s="71">
        <v>11</v>
      </c>
      <c r="G1584" s="20"/>
      <c r="H1584" s="72">
        <f>F1584*G1584</f>
        <v>0</v>
      </c>
    </row>
    <row r="1585" spans="2:8">
      <c r="D1585" s="127"/>
      <c r="E1585" s="70"/>
      <c r="F1585" s="71"/>
      <c r="G1585" s="20"/>
      <c r="H1585" s="72"/>
    </row>
    <row r="1586" spans="2:8">
      <c r="D1586" s="127" t="s">
        <v>434</v>
      </c>
      <c r="E1586" s="70"/>
      <c r="F1586" s="71"/>
      <c r="G1586" s="20"/>
      <c r="H1586" s="72"/>
    </row>
    <row r="1587" spans="2:8" ht="204">
      <c r="B1587" s="39">
        <f>B1584+1</f>
        <v>4</v>
      </c>
      <c r="C1587" s="56"/>
      <c r="D1587" s="127" t="s">
        <v>1034</v>
      </c>
      <c r="E1587" s="111" t="s">
        <v>3</v>
      </c>
      <c r="F1587" s="71">
        <v>12</v>
      </c>
      <c r="G1587" s="20"/>
      <c r="H1587" s="72">
        <f>F1587*G1587</f>
        <v>0</v>
      </c>
    </row>
    <row r="1588" spans="2:8">
      <c r="C1588" s="56"/>
      <c r="D1588" s="127"/>
      <c r="E1588" s="111"/>
      <c r="F1588" s="71"/>
      <c r="G1588" s="20"/>
      <c r="H1588" s="72"/>
    </row>
    <row r="1589" spans="2:8">
      <c r="D1589" s="127" t="s">
        <v>435</v>
      </c>
      <c r="E1589" s="70"/>
      <c r="F1589" s="71"/>
      <c r="G1589" s="20"/>
      <c r="H1589" s="72"/>
    </row>
    <row r="1590" spans="2:8" ht="51">
      <c r="B1590" s="39">
        <f>B1587+1</f>
        <v>5</v>
      </c>
      <c r="C1590" s="56"/>
      <c r="D1590" s="127" t="s">
        <v>1035</v>
      </c>
      <c r="E1590" s="111" t="s">
        <v>3</v>
      </c>
      <c r="F1590" s="71">
        <v>11</v>
      </c>
      <c r="G1590" s="20"/>
      <c r="H1590" s="72">
        <f>F1590*G1590</f>
        <v>0</v>
      </c>
    </row>
    <row r="1591" spans="2:8">
      <c r="C1591" s="56"/>
      <c r="D1591" s="127"/>
      <c r="E1591" s="111"/>
      <c r="F1591" s="71"/>
      <c r="G1591" s="20"/>
      <c r="H1591" s="72"/>
    </row>
    <row r="1592" spans="2:8" ht="51">
      <c r="B1592" s="39">
        <f>B1590+1</f>
        <v>6</v>
      </c>
      <c r="C1592" s="56"/>
      <c r="D1592" s="127" t="s">
        <v>1036</v>
      </c>
      <c r="E1592" s="111" t="s">
        <v>3</v>
      </c>
      <c r="F1592" s="71">
        <v>12</v>
      </c>
      <c r="G1592" s="20"/>
      <c r="H1592" s="72">
        <f>F1592*G1592</f>
        <v>0</v>
      </c>
    </row>
    <row r="1593" spans="2:8" ht="11.25" customHeight="1">
      <c r="C1593" s="56"/>
      <c r="D1593" s="126"/>
      <c r="E1593" s="111"/>
      <c r="F1593" s="71"/>
      <c r="G1593" s="20"/>
      <c r="H1593" s="72"/>
    </row>
    <row r="1594" spans="2:8">
      <c r="D1594" s="203" t="s">
        <v>436</v>
      </c>
      <c r="E1594" s="70"/>
      <c r="F1594" s="71"/>
      <c r="G1594" s="20"/>
      <c r="H1594" s="72"/>
    </row>
    <row r="1595" spans="2:8" ht="58.5" customHeight="1">
      <c r="B1595" s="39">
        <f>B1592+1</f>
        <v>7</v>
      </c>
      <c r="C1595" s="56"/>
      <c r="D1595" s="126" t="s">
        <v>439</v>
      </c>
      <c r="E1595" s="111" t="s">
        <v>3</v>
      </c>
      <c r="F1595" s="71">
        <v>3</v>
      </c>
      <c r="G1595" s="20"/>
      <c r="H1595" s="72">
        <f>F1595*G1595</f>
        <v>0</v>
      </c>
    </row>
    <row r="1596" spans="2:8">
      <c r="D1596" s="203"/>
      <c r="E1596" s="70"/>
      <c r="F1596" s="71"/>
      <c r="G1596" s="20"/>
      <c r="H1596" s="72"/>
    </row>
    <row r="1597" spans="2:8">
      <c r="B1597" s="39">
        <f>B1595+1</f>
        <v>8</v>
      </c>
      <c r="C1597" s="56"/>
      <c r="D1597" s="126" t="s">
        <v>438</v>
      </c>
      <c r="E1597" s="111" t="s">
        <v>3</v>
      </c>
      <c r="F1597" s="71">
        <v>2</v>
      </c>
      <c r="G1597" s="20"/>
      <c r="H1597" s="72">
        <f>F1597*G1597</f>
        <v>0</v>
      </c>
    </row>
    <row r="1598" spans="2:8">
      <c r="D1598" s="203"/>
      <c r="E1598" s="70"/>
      <c r="F1598" s="71"/>
      <c r="G1598" s="20"/>
      <c r="H1598" s="72"/>
    </row>
    <row r="1599" spans="2:8">
      <c r="D1599" s="203" t="s">
        <v>329</v>
      </c>
      <c r="E1599" s="70"/>
      <c r="F1599" s="71"/>
      <c r="G1599" s="20"/>
      <c r="H1599" s="72"/>
    </row>
    <row r="1600" spans="2:8" ht="38.25">
      <c r="B1600" s="39">
        <f>B1597+1</f>
        <v>9</v>
      </c>
      <c r="D1600" s="204" t="s">
        <v>440</v>
      </c>
      <c r="E1600" s="111" t="s">
        <v>3</v>
      </c>
      <c r="F1600" s="71">
        <v>1</v>
      </c>
      <c r="G1600" s="20"/>
      <c r="H1600" s="72">
        <f>F1600*G1600</f>
        <v>0</v>
      </c>
    </row>
    <row r="1601" spans="1:8">
      <c r="D1601" s="203"/>
      <c r="E1601" s="70"/>
      <c r="F1601" s="71"/>
      <c r="G1601" s="20"/>
      <c r="H1601" s="72"/>
    </row>
    <row r="1602" spans="1:8" ht="25.5">
      <c r="B1602" s="39">
        <f>B1600+1</f>
        <v>10</v>
      </c>
      <c r="D1602" s="204" t="s">
        <v>441</v>
      </c>
      <c r="E1602" s="111" t="s">
        <v>3</v>
      </c>
      <c r="F1602" s="71">
        <v>23</v>
      </c>
      <c r="G1602" s="20"/>
      <c r="H1602" s="72">
        <f>F1602*G1602</f>
        <v>0</v>
      </c>
    </row>
    <row r="1603" spans="1:8">
      <c r="D1603" s="204"/>
      <c r="E1603" s="111"/>
      <c r="F1603" s="71"/>
      <c r="G1603" s="20"/>
      <c r="H1603" s="72"/>
    </row>
    <row r="1604" spans="1:8">
      <c r="B1604" s="39">
        <f>+B1602+1</f>
        <v>11</v>
      </c>
      <c r="C1604" s="56"/>
      <c r="D1604" s="120" t="s">
        <v>471</v>
      </c>
      <c r="E1604" s="111" t="s">
        <v>20</v>
      </c>
      <c r="F1604" s="71">
        <v>1300</v>
      </c>
      <c r="G1604" s="20"/>
      <c r="H1604" s="72">
        <f>F1604*G1604</f>
        <v>0</v>
      </c>
    </row>
    <row r="1605" spans="1:8">
      <c r="C1605" s="56"/>
      <c r="D1605" s="130"/>
      <c r="E1605" s="111"/>
      <c r="F1605" s="93"/>
      <c r="G1605" s="22"/>
      <c r="H1605" s="72"/>
    </row>
    <row r="1606" spans="1:8">
      <c r="B1606" s="39">
        <f>B1604+1</f>
        <v>12</v>
      </c>
      <c r="C1606" s="56"/>
      <c r="D1606" s="203" t="s">
        <v>54</v>
      </c>
      <c r="E1606" s="70" t="s">
        <v>20</v>
      </c>
      <c r="F1606" s="71">
        <v>1200</v>
      </c>
      <c r="G1606" s="20"/>
      <c r="H1606" s="72">
        <f>F1606*G1606</f>
        <v>0</v>
      </c>
    </row>
    <row r="1607" spans="1:8">
      <c r="C1607" s="56"/>
      <c r="D1607" s="202"/>
      <c r="E1607" s="111"/>
      <c r="F1607" s="93"/>
      <c r="G1607" s="22"/>
      <c r="H1607" s="106"/>
    </row>
    <row r="1608" spans="1:8">
      <c r="B1608" s="39">
        <f>+B1606+1</f>
        <v>13</v>
      </c>
      <c r="D1608" s="203" t="s">
        <v>365</v>
      </c>
      <c r="E1608" s="70" t="s">
        <v>3</v>
      </c>
      <c r="F1608" s="71">
        <v>23</v>
      </c>
      <c r="G1608" s="20"/>
      <c r="H1608" s="72">
        <f>F1608*G1608</f>
        <v>0</v>
      </c>
    </row>
    <row r="1609" spans="1:8">
      <c r="D1609" s="202"/>
      <c r="E1609" s="111"/>
      <c r="F1609" s="93"/>
      <c r="G1609" s="22"/>
      <c r="H1609" s="106"/>
    </row>
    <row r="1610" spans="1:8" ht="25.5">
      <c r="A1610" s="75"/>
      <c r="B1610" s="75">
        <f>+B1608+1</f>
        <v>14</v>
      </c>
      <c r="C1610" s="75"/>
      <c r="D1610" s="81" t="s">
        <v>1180</v>
      </c>
      <c r="E1610" s="77" t="s">
        <v>7</v>
      </c>
      <c r="F1610" s="78">
        <v>1</v>
      </c>
      <c r="G1610" s="21"/>
      <c r="H1610" s="79">
        <f>F1610*G1610</f>
        <v>0</v>
      </c>
    </row>
    <row r="1611" spans="1:8">
      <c r="A1611" s="75"/>
      <c r="B1611" s="75"/>
      <c r="C1611" s="75"/>
      <c r="D1611" s="83"/>
      <c r="E1611" s="77"/>
      <c r="F1611" s="78"/>
      <c r="G1611" s="33"/>
      <c r="H1611" s="84"/>
    </row>
    <row r="1612" spans="1:8" ht="25.5">
      <c r="B1612" s="39">
        <f>+B1610+1</f>
        <v>15</v>
      </c>
      <c r="D1612" s="203" t="s">
        <v>366</v>
      </c>
      <c r="E1612" s="70" t="s">
        <v>7</v>
      </c>
      <c r="F1612" s="71">
        <v>1</v>
      </c>
      <c r="G1612" s="20"/>
      <c r="H1612" s="72">
        <f>F1612*G1612</f>
        <v>0</v>
      </c>
    </row>
    <row r="1613" spans="1:8">
      <c r="E1613" s="38"/>
      <c r="F1613" s="38"/>
      <c r="G1613" s="291"/>
      <c r="H1613" s="38"/>
    </row>
    <row r="1614" spans="1:8">
      <c r="D1614" s="203"/>
      <c r="E1614" s="70"/>
      <c r="F1614" s="71"/>
      <c r="G1614" s="20"/>
      <c r="H1614" s="72"/>
    </row>
    <row r="1615" spans="1:8" s="82" customFormat="1" ht="15.75" thickBot="1">
      <c r="A1615" s="39"/>
      <c r="B1615" s="39"/>
      <c r="C1615" s="39"/>
      <c r="D1615" s="163" t="s">
        <v>393</v>
      </c>
      <c r="E1615" s="164"/>
      <c r="F1615" s="165"/>
      <c r="G1615" s="3">
        <f>SUM(H1578:H1613)</f>
        <v>0</v>
      </c>
      <c r="H1615" s="72"/>
    </row>
    <row r="1616" spans="1:8" s="82" customFormat="1" ht="15.75" thickTop="1">
      <c r="A1616" s="39"/>
      <c r="B1616" s="39"/>
      <c r="C1616" s="39"/>
      <c r="D1616" s="203"/>
      <c r="E1616" s="70"/>
      <c r="F1616" s="71"/>
      <c r="G1616" s="20"/>
      <c r="H1616" s="72"/>
    </row>
    <row r="1617" spans="1:8" ht="13.5" thickBot="1">
      <c r="D1617" s="85" t="s">
        <v>106</v>
      </c>
      <c r="E1617" s="86"/>
      <c r="F1617" s="87"/>
      <c r="G1617" s="6"/>
      <c r="H1617" s="158">
        <f>SUM(H1542:H1615)</f>
        <v>0</v>
      </c>
    </row>
    <row r="1618" spans="1:8" ht="13.5" thickTop="1">
      <c r="D1618" s="50"/>
      <c r="E1618" s="167"/>
      <c r="F1618" s="168"/>
      <c r="G1618" s="4"/>
      <c r="H1618" s="107"/>
    </row>
    <row r="1619" spans="1:8">
      <c r="A1619" s="38"/>
      <c r="D1619" s="50"/>
      <c r="E1619" s="167"/>
      <c r="F1619" s="168"/>
      <c r="G1619" s="4"/>
      <c r="H1619" s="107"/>
    </row>
    <row r="1620" spans="1:8">
      <c r="A1620" s="39" t="s">
        <v>158</v>
      </c>
      <c r="D1620" s="104" t="s">
        <v>103</v>
      </c>
      <c r="E1620" s="105"/>
      <c r="F1620" s="105"/>
      <c r="G1620" s="22"/>
      <c r="H1620" s="107"/>
    </row>
    <row r="1621" spans="1:8">
      <c r="D1621" s="104"/>
      <c r="E1621" s="105"/>
      <c r="F1621" s="105"/>
      <c r="G1621" s="22"/>
      <c r="H1621" s="107"/>
    </row>
    <row r="1622" spans="1:8">
      <c r="D1622" s="127" t="s">
        <v>53</v>
      </c>
      <c r="E1622" s="105"/>
      <c r="F1622" s="105"/>
      <c r="G1622" s="22"/>
      <c r="H1622" s="107"/>
    </row>
    <row r="1623" spans="1:8">
      <c r="D1623" s="127"/>
      <c r="E1623" s="105"/>
      <c r="F1623" s="105"/>
      <c r="G1623" s="22"/>
      <c r="H1623" s="107"/>
    </row>
    <row r="1624" spans="1:8">
      <c r="D1624" s="127" t="s">
        <v>442</v>
      </c>
      <c r="E1624" s="105"/>
      <c r="F1624" s="105"/>
      <c r="G1624" s="22"/>
      <c r="H1624" s="107"/>
    </row>
    <row r="1625" spans="1:8" ht="127.5">
      <c r="A1625" s="38"/>
      <c r="B1625" s="39">
        <v>1</v>
      </c>
      <c r="D1625" s="76" t="s">
        <v>448</v>
      </c>
      <c r="E1625" s="70" t="s">
        <v>3</v>
      </c>
      <c r="F1625" s="71">
        <v>1</v>
      </c>
      <c r="G1625" s="20"/>
      <c r="H1625" s="72">
        <f>F1625*G1625</f>
        <v>0</v>
      </c>
    </row>
    <row r="1626" spans="1:8">
      <c r="A1626" s="38"/>
      <c r="D1626" s="130"/>
      <c r="E1626" s="111"/>
      <c r="F1626" s="93"/>
      <c r="G1626" s="22"/>
      <c r="H1626" s="72"/>
    </row>
    <row r="1627" spans="1:8" ht="51">
      <c r="A1627" s="38"/>
      <c r="B1627" s="39">
        <v>2</v>
      </c>
      <c r="D1627" s="90" t="s">
        <v>449</v>
      </c>
      <c r="E1627" s="70" t="s">
        <v>3</v>
      </c>
      <c r="F1627" s="71">
        <v>1</v>
      </c>
      <c r="G1627" s="20"/>
      <c r="H1627" s="72">
        <f>F1627*G1627</f>
        <v>0</v>
      </c>
    </row>
    <row r="1628" spans="1:8">
      <c r="A1628" s="38"/>
      <c r="D1628" s="90"/>
      <c r="E1628" s="70"/>
      <c r="F1628" s="71"/>
      <c r="G1628" s="20"/>
      <c r="H1628" s="72"/>
    </row>
    <row r="1629" spans="1:8" ht="38.25">
      <c r="A1629" s="38"/>
      <c r="B1629" s="39">
        <f>+B1627+1</f>
        <v>3</v>
      </c>
      <c r="D1629" s="90" t="s">
        <v>450</v>
      </c>
      <c r="E1629" s="70" t="s">
        <v>3</v>
      </c>
      <c r="F1629" s="71">
        <v>2</v>
      </c>
      <c r="G1629" s="20"/>
      <c r="H1629" s="72">
        <f>F1629*G1629</f>
        <v>0</v>
      </c>
    </row>
    <row r="1630" spans="1:8">
      <c r="A1630" s="38"/>
      <c r="D1630" s="90"/>
      <c r="E1630" s="70"/>
      <c r="F1630" s="71"/>
      <c r="G1630" s="20"/>
      <c r="H1630" s="72"/>
    </row>
    <row r="1631" spans="1:8" ht="25.5">
      <c r="A1631" s="38"/>
      <c r="B1631" s="39">
        <f>+B1629+1</f>
        <v>4</v>
      </c>
      <c r="D1631" s="90" t="s">
        <v>443</v>
      </c>
      <c r="E1631" s="70" t="s">
        <v>3</v>
      </c>
      <c r="F1631" s="71">
        <v>2</v>
      </c>
      <c r="G1631" s="20"/>
      <c r="H1631" s="72">
        <f>F1631*G1631</f>
        <v>0</v>
      </c>
    </row>
    <row r="1632" spans="1:8">
      <c r="A1632" s="38"/>
      <c r="D1632" s="90"/>
      <c r="E1632" s="70"/>
      <c r="F1632" s="71"/>
      <c r="G1632" s="20"/>
      <c r="H1632" s="72"/>
    </row>
    <row r="1633" spans="1:8" ht="89.25">
      <c r="A1633" s="38"/>
      <c r="B1633" s="39">
        <v>5</v>
      </c>
      <c r="D1633" s="90" t="s">
        <v>451</v>
      </c>
      <c r="E1633" s="70" t="s">
        <v>3</v>
      </c>
      <c r="F1633" s="71">
        <v>1</v>
      </c>
      <c r="G1633" s="20"/>
      <c r="H1633" s="72">
        <f>F1633*G1633</f>
        <v>0</v>
      </c>
    </row>
    <row r="1634" spans="1:8">
      <c r="A1634" s="38"/>
      <c r="D1634" s="90"/>
      <c r="E1634" s="70"/>
      <c r="F1634" s="71"/>
      <c r="G1634" s="20"/>
      <c r="H1634" s="72"/>
    </row>
    <row r="1635" spans="1:8" ht="127.5">
      <c r="A1635" s="38"/>
      <c r="B1635" s="39">
        <f>B1633+1</f>
        <v>6</v>
      </c>
      <c r="D1635" s="90" t="s">
        <v>452</v>
      </c>
      <c r="E1635" s="70" t="s">
        <v>3</v>
      </c>
      <c r="F1635" s="71">
        <v>2</v>
      </c>
      <c r="G1635" s="20"/>
      <c r="H1635" s="72">
        <f>F1635*G1635</f>
        <v>0</v>
      </c>
    </row>
    <row r="1636" spans="1:8">
      <c r="A1636" s="38"/>
      <c r="D1636" s="90"/>
      <c r="E1636" s="70"/>
      <c r="F1636" s="71"/>
      <c r="G1636" s="20"/>
      <c r="H1636" s="72"/>
    </row>
    <row r="1637" spans="1:8" ht="25.5">
      <c r="B1637" s="39">
        <f>+B1635+1</f>
        <v>7</v>
      </c>
      <c r="D1637" s="90" t="s">
        <v>453</v>
      </c>
      <c r="E1637" s="70" t="s">
        <v>3</v>
      </c>
      <c r="F1637" s="71">
        <v>1</v>
      </c>
      <c r="G1637" s="20"/>
      <c r="H1637" s="72">
        <f>F1637*G1637</f>
        <v>0</v>
      </c>
    </row>
    <row r="1638" spans="1:8">
      <c r="D1638" s="90"/>
    </row>
    <row r="1639" spans="1:8" ht="25.5">
      <c r="B1639" s="39">
        <f>+B1637+1</f>
        <v>8</v>
      </c>
      <c r="D1639" s="90" t="s">
        <v>405</v>
      </c>
      <c r="E1639" s="70" t="s">
        <v>3</v>
      </c>
      <c r="F1639" s="71">
        <v>2</v>
      </c>
      <c r="G1639" s="20"/>
      <c r="H1639" s="72">
        <f>F1639*G1639</f>
        <v>0</v>
      </c>
    </row>
    <row r="1640" spans="1:8">
      <c r="D1640" s="90"/>
      <c r="E1640" s="70"/>
      <c r="F1640" s="71"/>
      <c r="G1640" s="20"/>
      <c r="H1640" s="72"/>
    </row>
    <row r="1641" spans="1:8">
      <c r="A1641" s="38"/>
      <c r="D1641" s="90" t="s">
        <v>444</v>
      </c>
    </row>
    <row r="1642" spans="1:8" ht="63.75">
      <c r="B1642" s="39">
        <f>+B1639+1</f>
        <v>9</v>
      </c>
      <c r="D1642" s="76" t="s">
        <v>454</v>
      </c>
      <c r="E1642" s="70" t="s">
        <v>3</v>
      </c>
      <c r="F1642" s="71">
        <v>4</v>
      </c>
      <c r="G1642" s="20"/>
      <c r="H1642" s="72">
        <f>F1642*G1642</f>
        <v>0</v>
      </c>
    </row>
    <row r="1643" spans="1:8">
      <c r="D1643" s="90"/>
      <c r="E1643" s="70"/>
      <c r="F1643" s="71"/>
      <c r="G1643" s="20"/>
      <c r="H1643" s="72"/>
    </row>
    <row r="1644" spans="1:8">
      <c r="A1644" s="38"/>
      <c r="D1644" s="90" t="s">
        <v>445</v>
      </c>
    </row>
    <row r="1645" spans="1:8" ht="127.5">
      <c r="B1645" s="39">
        <f>+B1642+1</f>
        <v>10</v>
      </c>
      <c r="D1645" s="90" t="s">
        <v>455</v>
      </c>
      <c r="E1645" s="70" t="s">
        <v>3</v>
      </c>
      <c r="F1645" s="71">
        <v>1</v>
      </c>
      <c r="G1645" s="20"/>
      <c r="H1645" s="72">
        <f>F1645*G1645</f>
        <v>0</v>
      </c>
    </row>
    <row r="1646" spans="1:8">
      <c r="D1646" s="90"/>
      <c r="E1646" s="70"/>
      <c r="F1646" s="71"/>
      <c r="G1646" s="20"/>
      <c r="H1646" s="72"/>
    </row>
    <row r="1647" spans="1:8">
      <c r="D1647" s="90" t="s">
        <v>446</v>
      </c>
    </row>
    <row r="1648" spans="1:8" ht="102">
      <c r="B1648" s="39">
        <f>+B1645+1</f>
        <v>11</v>
      </c>
      <c r="D1648" s="90" t="s">
        <v>1037</v>
      </c>
      <c r="E1648" s="70" t="s">
        <v>3</v>
      </c>
      <c r="F1648" s="71">
        <v>28</v>
      </c>
      <c r="G1648" s="20"/>
      <c r="H1648" s="72">
        <f>F1648*G1648</f>
        <v>0</v>
      </c>
    </row>
    <row r="1649" spans="2:8">
      <c r="D1649" s="90"/>
    </row>
    <row r="1650" spans="2:8" ht="63.75">
      <c r="B1650" s="39">
        <f>+B1648+1</f>
        <v>12</v>
      </c>
      <c r="D1650" s="90" t="s">
        <v>1038</v>
      </c>
      <c r="E1650" s="70" t="s">
        <v>3</v>
      </c>
      <c r="F1650" s="71">
        <v>2.8</v>
      </c>
      <c r="G1650" s="20"/>
      <c r="H1650" s="72">
        <f>F1650*G1650</f>
        <v>0</v>
      </c>
    </row>
    <row r="1651" spans="2:8">
      <c r="D1651" s="90"/>
      <c r="E1651" s="70"/>
      <c r="F1651" s="71"/>
      <c r="G1651" s="20"/>
      <c r="H1651" s="72"/>
    </row>
    <row r="1652" spans="2:8">
      <c r="D1652" s="90" t="s">
        <v>447</v>
      </c>
      <c r="E1652" s="70"/>
      <c r="F1652" s="71"/>
      <c r="G1652" s="20"/>
      <c r="H1652" s="72"/>
    </row>
    <row r="1653" spans="2:8" ht="51">
      <c r="B1653" s="39">
        <f>+B1650+1</f>
        <v>13</v>
      </c>
      <c r="D1653" s="90" t="s">
        <v>1039</v>
      </c>
      <c r="E1653" s="70" t="s">
        <v>3</v>
      </c>
      <c r="F1653" s="71">
        <v>4</v>
      </c>
      <c r="G1653" s="20"/>
      <c r="H1653" s="72">
        <f>F1653*G1653</f>
        <v>0</v>
      </c>
    </row>
    <row r="1654" spans="2:8" ht="18">
      <c r="D1654" s="205"/>
      <c r="E1654" s="70"/>
      <c r="F1654" s="71"/>
      <c r="G1654" s="20"/>
      <c r="H1654" s="72"/>
    </row>
    <row r="1655" spans="2:8">
      <c r="D1655" s="90" t="s">
        <v>329</v>
      </c>
      <c r="E1655" s="70"/>
      <c r="F1655" s="71"/>
      <c r="G1655" s="20"/>
      <c r="H1655" s="72"/>
    </row>
    <row r="1656" spans="2:8" ht="25.5">
      <c r="B1656" s="39">
        <f>B1653+1</f>
        <v>14</v>
      </c>
      <c r="D1656" s="90" t="s">
        <v>456</v>
      </c>
      <c r="E1656" s="70" t="s">
        <v>3</v>
      </c>
      <c r="F1656" s="71">
        <v>1</v>
      </c>
      <c r="G1656" s="20"/>
      <c r="H1656" s="72">
        <f>F1656*G1656</f>
        <v>0</v>
      </c>
    </row>
    <row r="1657" spans="2:8">
      <c r="D1657" s="90"/>
      <c r="E1657" s="70"/>
      <c r="F1657" s="71"/>
      <c r="G1657" s="20"/>
      <c r="H1657" s="72"/>
    </row>
    <row r="1658" spans="2:8" ht="25.5">
      <c r="B1658" s="39">
        <f>B1656+1</f>
        <v>15</v>
      </c>
      <c r="D1658" s="90" t="s">
        <v>457</v>
      </c>
      <c r="E1658" s="70" t="s">
        <v>3</v>
      </c>
      <c r="F1658" s="71">
        <v>28</v>
      </c>
      <c r="G1658" s="20"/>
      <c r="H1658" s="72">
        <f>F1658*G1658</f>
        <v>0</v>
      </c>
    </row>
    <row r="1659" spans="2:8">
      <c r="D1659" s="90"/>
      <c r="E1659" s="70"/>
      <c r="F1659" s="71"/>
      <c r="G1659" s="20"/>
      <c r="H1659" s="72"/>
    </row>
    <row r="1660" spans="2:8">
      <c r="B1660" s="39">
        <f>B1658+1</f>
        <v>16</v>
      </c>
      <c r="D1660" s="90" t="s">
        <v>104</v>
      </c>
      <c r="E1660" s="70" t="s">
        <v>3</v>
      </c>
      <c r="F1660" s="71">
        <v>1</v>
      </c>
      <c r="G1660" s="20"/>
      <c r="H1660" s="72">
        <f>F1660*G1660</f>
        <v>0</v>
      </c>
    </row>
    <row r="1661" spans="2:8">
      <c r="D1661" s="90"/>
      <c r="E1661" s="70"/>
      <c r="F1661" s="71"/>
      <c r="G1661" s="20"/>
      <c r="H1661" s="72"/>
    </row>
    <row r="1662" spans="2:8" ht="25.5">
      <c r="B1662" s="39">
        <f>+B1660+1</f>
        <v>17</v>
      </c>
      <c r="D1662" s="90" t="s">
        <v>105</v>
      </c>
      <c r="E1662" s="70" t="s">
        <v>3</v>
      </c>
      <c r="F1662" s="71">
        <v>16</v>
      </c>
      <c r="G1662" s="20"/>
      <c r="H1662" s="72">
        <f>F1662*G1662</f>
        <v>0</v>
      </c>
    </row>
    <row r="1663" spans="2:8">
      <c r="D1663" s="90"/>
      <c r="E1663" s="70"/>
      <c r="F1663" s="71"/>
      <c r="G1663" s="20"/>
      <c r="H1663" s="72"/>
    </row>
    <row r="1664" spans="2:8">
      <c r="B1664" s="39">
        <f>+B1662+1</f>
        <v>18</v>
      </c>
      <c r="D1664" s="116" t="s">
        <v>82</v>
      </c>
      <c r="E1664" s="111" t="s">
        <v>20</v>
      </c>
      <c r="F1664" s="93">
        <v>200</v>
      </c>
      <c r="G1664" s="22"/>
      <c r="H1664" s="72">
        <f>F1664*G1664</f>
        <v>0</v>
      </c>
    </row>
    <row r="1665" spans="1:8">
      <c r="D1665" s="90"/>
      <c r="E1665" s="70"/>
      <c r="F1665" s="71"/>
      <c r="G1665" s="20"/>
      <c r="H1665" s="72"/>
    </row>
    <row r="1666" spans="1:8" ht="25.5">
      <c r="B1666" s="39">
        <f>+B1664+1</f>
        <v>19</v>
      </c>
      <c r="D1666" s="203" t="s">
        <v>108</v>
      </c>
      <c r="E1666" s="111" t="s">
        <v>20</v>
      </c>
      <c r="F1666" s="93">
        <v>2000</v>
      </c>
      <c r="G1666" s="22"/>
      <c r="H1666" s="72">
        <f>F1666*G1666</f>
        <v>0</v>
      </c>
    </row>
    <row r="1667" spans="1:8">
      <c r="D1667" s="90"/>
      <c r="E1667" s="70"/>
      <c r="F1667" s="71"/>
      <c r="G1667" s="20"/>
      <c r="H1667" s="72"/>
    </row>
    <row r="1668" spans="1:8" ht="25.5">
      <c r="B1668" s="39">
        <f>+B1666+1</f>
        <v>20</v>
      </c>
      <c r="D1668" s="203" t="s">
        <v>472</v>
      </c>
      <c r="E1668" s="70" t="s">
        <v>20</v>
      </c>
      <c r="F1668" s="71">
        <v>30</v>
      </c>
      <c r="G1668" s="20"/>
      <c r="H1668" s="72">
        <f>F1668*G1668</f>
        <v>0</v>
      </c>
    </row>
    <row r="1669" spans="1:8">
      <c r="D1669" s="90"/>
      <c r="E1669" s="70"/>
      <c r="F1669" s="71"/>
      <c r="G1669" s="20"/>
      <c r="H1669" s="72"/>
    </row>
    <row r="1670" spans="1:8">
      <c r="B1670" s="39">
        <f>+B1668+1</f>
        <v>21</v>
      </c>
      <c r="D1670" s="90" t="s">
        <v>55</v>
      </c>
      <c r="E1670" s="70" t="s">
        <v>20</v>
      </c>
      <c r="F1670" s="71">
        <v>1800</v>
      </c>
      <c r="G1670" s="20"/>
      <c r="H1670" s="72">
        <f>F1670*G1670</f>
        <v>0</v>
      </c>
    </row>
    <row r="1671" spans="1:8">
      <c r="A1671" s="38"/>
      <c r="D1671" s="203"/>
      <c r="E1671" s="70"/>
      <c r="F1671" s="71"/>
      <c r="G1671" s="20"/>
      <c r="H1671" s="72"/>
    </row>
    <row r="1672" spans="1:8" ht="25.5">
      <c r="A1672" s="75"/>
      <c r="B1672" s="75">
        <f>+B1670+1</f>
        <v>22</v>
      </c>
      <c r="C1672" s="75"/>
      <c r="D1672" s="81" t="s">
        <v>1180</v>
      </c>
      <c r="E1672" s="77" t="s">
        <v>7</v>
      </c>
      <c r="F1672" s="78">
        <v>1</v>
      </c>
      <c r="G1672" s="21"/>
      <c r="H1672" s="79">
        <f>F1672*G1672</f>
        <v>0</v>
      </c>
    </row>
    <row r="1673" spans="1:8">
      <c r="A1673" s="75"/>
      <c r="B1673" s="75"/>
      <c r="C1673" s="75"/>
      <c r="D1673" s="83"/>
      <c r="E1673" s="77"/>
      <c r="F1673" s="78"/>
      <c r="G1673" s="33"/>
      <c r="H1673" s="84"/>
    </row>
    <row r="1674" spans="1:8">
      <c r="D1674" s="202"/>
      <c r="E1674" s="111"/>
      <c r="F1674" s="93"/>
      <c r="G1674" s="22"/>
      <c r="H1674" s="106"/>
    </row>
    <row r="1675" spans="1:8" ht="13.5" thickBot="1">
      <c r="D1675" s="85" t="s">
        <v>121</v>
      </c>
      <c r="E1675" s="86"/>
      <c r="F1675" s="87"/>
      <c r="G1675" s="6"/>
      <c r="H1675" s="158">
        <f>SUM(H1621:H1673)</f>
        <v>0</v>
      </c>
    </row>
    <row r="1676" spans="1:8" ht="13.5" thickTop="1">
      <c r="A1676" s="38"/>
      <c r="D1676" s="50"/>
      <c r="E1676" s="167"/>
      <c r="F1676" s="168"/>
      <c r="G1676" s="4"/>
      <c r="H1676" s="107"/>
    </row>
    <row r="1677" spans="1:8" ht="15">
      <c r="A1677" s="39" t="s">
        <v>159</v>
      </c>
      <c r="B1677" s="122"/>
      <c r="C1677" s="122"/>
      <c r="D1677" s="206" t="s">
        <v>819</v>
      </c>
      <c r="E1677" s="207"/>
      <c r="F1677" s="207"/>
      <c r="G1677" s="23"/>
      <c r="H1677" s="208"/>
    </row>
    <row r="1678" spans="1:8" s="82" customFormat="1" ht="15">
      <c r="A1678" s="39"/>
      <c r="B1678" s="122"/>
      <c r="C1678" s="122"/>
      <c r="D1678" s="206"/>
      <c r="E1678" s="207"/>
      <c r="F1678" s="207"/>
      <c r="G1678" s="23"/>
      <c r="H1678" s="208"/>
    </row>
    <row r="1679" spans="1:8" s="82" customFormat="1" ht="15">
      <c r="A1679" s="39"/>
      <c r="B1679" s="122"/>
      <c r="C1679" s="122"/>
      <c r="D1679" s="209" t="s">
        <v>53</v>
      </c>
      <c r="E1679" s="207"/>
      <c r="F1679" s="207"/>
      <c r="G1679" s="23"/>
      <c r="H1679" s="208"/>
    </row>
    <row r="1680" spans="1:8" ht="15">
      <c r="B1680" s="122"/>
      <c r="C1680" s="122"/>
      <c r="D1680" s="209"/>
      <c r="E1680" s="207"/>
      <c r="F1680" s="207"/>
      <c r="G1680" s="23"/>
      <c r="H1680" s="208"/>
    </row>
    <row r="1681" spans="2:8" ht="51">
      <c r="B1681" s="122">
        <v>1</v>
      </c>
      <c r="C1681" s="122"/>
      <c r="D1681" s="210" t="s">
        <v>824</v>
      </c>
      <c r="E1681" s="113"/>
      <c r="F1681" s="114"/>
      <c r="G1681" s="23"/>
      <c r="H1681" s="79"/>
    </row>
    <row r="1682" spans="2:8" ht="15">
      <c r="B1682" s="122"/>
      <c r="C1682" s="122"/>
      <c r="D1682" s="81"/>
      <c r="E1682" s="113"/>
      <c r="F1682" s="114"/>
      <c r="G1682" s="23"/>
      <c r="H1682" s="115"/>
    </row>
    <row r="1683" spans="2:8" ht="15">
      <c r="B1683" s="122">
        <f>+B1681+1</f>
        <v>2</v>
      </c>
      <c r="C1683" s="122"/>
      <c r="D1683" s="211" t="s">
        <v>821</v>
      </c>
      <c r="E1683" s="77" t="s">
        <v>3</v>
      </c>
      <c r="F1683" s="78">
        <v>51</v>
      </c>
      <c r="G1683" s="29"/>
      <c r="H1683" s="79">
        <f>F1683*G1683</f>
        <v>0</v>
      </c>
    </row>
    <row r="1684" spans="2:8" ht="15">
      <c r="B1684" s="122"/>
      <c r="C1684" s="122"/>
      <c r="D1684" s="83"/>
      <c r="E1684" s="77"/>
      <c r="F1684" s="78"/>
      <c r="G1684" s="29"/>
      <c r="H1684" s="79"/>
    </row>
    <row r="1685" spans="2:8" ht="15">
      <c r="B1685" s="122">
        <f>+B1683+1</f>
        <v>3</v>
      </c>
      <c r="C1685" s="122"/>
      <c r="D1685" s="112" t="s">
        <v>501</v>
      </c>
      <c r="E1685" s="113" t="s">
        <v>20</v>
      </c>
      <c r="F1685" s="114">
        <v>250</v>
      </c>
      <c r="G1685" s="23"/>
      <c r="H1685" s="79">
        <f>F1685*G1685</f>
        <v>0</v>
      </c>
    </row>
    <row r="1686" spans="2:8" ht="15">
      <c r="B1686" s="122"/>
      <c r="C1686" s="122"/>
      <c r="D1686" s="212"/>
      <c r="E1686" s="77"/>
      <c r="F1686" s="207"/>
      <c r="G1686" s="29"/>
      <c r="H1686" s="208"/>
    </row>
    <row r="1687" spans="2:8" ht="15">
      <c r="B1687" s="122">
        <f>+B1685+1</f>
        <v>4</v>
      </c>
      <c r="C1687" s="122"/>
      <c r="D1687" s="112" t="s">
        <v>502</v>
      </c>
      <c r="E1687" s="113" t="s">
        <v>20</v>
      </c>
      <c r="F1687" s="114">
        <v>300</v>
      </c>
      <c r="G1687" s="23"/>
      <c r="H1687" s="79">
        <f>F1687*G1687</f>
        <v>0</v>
      </c>
    </row>
    <row r="1688" spans="2:8" ht="15">
      <c r="B1688" s="122"/>
      <c r="C1688" s="122"/>
      <c r="D1688" s="83"/>
      <c r="E1688" s="77"/>
      <c r="F1688" s="207"/>
      <c r="G1688" s="29"/>
      <c r="H1688" s="208"/>
    </row>
    <row r="1689" spans="2:8" ht="25.5">
      <c r="B1689" s="122">
        <f>+B1687+1</f>
        <v>5</v>
      </c>
      <c r="C1689" s="122"/>
      <c r="D1689" s="120" t="s">
        <v>822</v>
      </c>
      <c r="E1689" s="111" t="s">
        <v>20</v>
      </c>
      <c r="F1689" s="93">
        <v>3100</v>
      </c>
      <c r="G1689" s="22"/>
      <c r="H1689" s="72">
        <f>F1689*G1689</f>
        <v>0</v>
      </c>
    </row>
    <row r="1690" spans="2:8" ht="15">
      <c r="B1690" s="122"/>
      <c r="C1690" s="122"/>
      <c r="D1690" s="112"/>
      <c r="E1690" s="77"/>
      <c r="F1690" s="78"/>
      <c r="G1690" s="29"/>
      <c r="H1690" s="79"/>
    </row>
    <row r="1691" spans="2:8" ht="25.5">
      <c r="B1691" s="122">
        <f>+B1689+1</f>
        <v>6</v>
      </c>
      <c r="C1691" s="122"/>
      <c r="D1691" s="120" t="s">
        <v>825</v>
      </c>
      <c r="E1691" s="77" t="s">
        <v>20</v>
      </c>
      <c r="F1691" s="78">
        <v>80</v>
      </c>
      <c r="G1691" s="22"/>
      <c r="H1691" s="72">
        <f>F1691*G1691</f>
        <v>0</v>
      </c>
    </row>
    <row r="1692" spans="2:8" ht="15">
      <c r="B1692" s="122"/>
      <c r="C1692" s="122"/>
      <c r="D1692" s="112"/>
      <c r="E1692" s="77"/>
      <c r="F1692" s="78"/>
      <c r="G1692" s="29"/>
      <c r="H1692" s="79"/>
    </row>
    <row r="1693" spans="2:8" ht="15">
      <c r="B1693" s="122">
        <f>+B1691+1</f>
        <v>7</v>
      </c>
      <c r="C1693" s="122"/>
      <c r="D1693" s="90" t="s">
        <v>55</v>
      </c>
      <c r="E1693" s="70" t="s">
        <v>20</v>
      </c>
      <c r="F1693" s="71">
        <v>200</v>
      </c>
      <c r="G1693" s="20"/>
      <c r="H1693" s="72">
        <f>F1693*G1693</f>
        <v>0</v>
      </c>
    </row>
    <row r="1694" spans="2:8" ht="15">
      <c r="B1694" s="122"/>
      <c r="C1694" s="122"/>
      <c r="D1694" s="112"/>
      <c r="E1694" s="77"/>
      <c r="F1694" s="78"/>
      <c r="G1694" s="29"/>
      <c r="H1694" s="79"/>
    </row>
    <row r="1695" spans="2:8" ht="25.5">
      <c r="B1695" s="122">
        <f>+B1693+1</f>
        <v>8</v>
      </c>
      <c r="C1695" s="122"/>
      <c r="D1695" s="120" t="s">
        <v>823</v>
      </c>
      <c r="E1695" s="77" t="s">
        <v>3</v>
      </c>
      <c r="F1695" s="78">
        <v>51</v>
      </c>
      <c r="G1695" s="22"/>
      <c r="H1695" s="72">
        <f>F1695*G1695</f>
        <v>0</v>
      </c>
    </row>
    <row r="1696" spans="2:8" ht="15">
      <c r="B1696" s="122"/>
      <c r="C1696" s="122"/>
      <c r="D1696" s="112"/>
      <c r="E1696" s="77"/>
      <c r="F1696" s="78"/>
      <c r="G1696" s="29"/>
      <c r="H1696" s="79"/>
    </row>
    <row r="1697" spans="1:8" ht="25.5">
      <c r="A1697" s="75"/>
      <c r="B1697" s="75">
        <f>+B1695+1</f>
        <v>9</v>
      </c>
      <c r="C1697" s="75"/>
      <c r="D1697" s="81" t="s">
        <v>1180</v>
      </c>
      <c r="E1697" s="77" t="s">
        <v>7</v>
      </c>
      <c r="F1697" s="78">
        <v>1</v>
      </c>
      <c r="G1697" s="21"/>
      <c r="H1697" s="79">
        <f>F1697*G1697</f>
        <v>0</v>
      </c>
    </row>
    <row r="1698" spans="1:8">
      <c r="A1698" s="75"/>
      <c r="B1698" s="75"/>
      <c r="C1698" s="75"/>
      <c r="D1698" s="83"/>
      <c r="E1698" s="77"/>
      <c r="F1698" s="78"/>
      <c r="G1698" s="33"/>
      <c r="H1698" s="84"/>
    </row>
    <row r="1699" spans="1:8" ht="15">
      <c r="B1699" s="122"/>
      <c r="C1699" s="122"/>
      <c r="D1699" s="112"/>
      <c r="E1699" s="77"/>
      <c r="F1699" s="78"/>
      <c r="G1699" s="29"/>
      <c r="H1699" s="79"/>
    </row>
    <row r="1700" spans="1:8" ht="15.75" thickBot="1">
      <c r="B1700" s="122"/>
      <c r="C1700" s="122"/>
      <c r="D1700" s="213" t="s">
        <v>820</v>
      </c>
      <c r="E1700" s="214"/>
      <c r="F1700" s="215"/>
      <c r="G1700" s="9"/>
      <c r="H1700" s="216">
        <f>SUM(H1681:H1699)</f>
        <v>0</v>
      </c>
    </row>
    <row r="1701" spans="1:8" ht="13.5" thickTop="1">
      <c r="A1701" s="39" t="s">
        <v>160</v>
      </c>
      <c r="D1701" s="104"/>
      <c r="E1701" s="105"/>
      <c r="F1701" s="105"/>
      <c r="G1701" s="22"/>
      <c r="H1701" s="107"/>
    </row>
    <row r="1702" spans="1:8">
      <c r="D1702" s="104" t="s">
        <v>170</v>
      </c>
      <c r="E1702" s="105"/>
      <c r="F1702" s="105"/>
      <c r="G1702" s="22"/>
      <c r="H1702" s="107"/>
    </row>
    <row r="1703" spans="1:8">
      <c r="D1703" s="104"/>
      <c r="E1703" s="105"/>
      <c r="F1703" s="105"/>
      <c r="G1703" s="22"/>
      <c r="H1703" s="107"/>
    </row>
    <row r="1704" spans="1:8" s="82" customFormat="1" ht="15">
      <c r="A1704" s="39"/>
      <c r="B1704" s="39"/>
      <c r="C1704" s="39"/>
      <c r="D1704" s="217" t="s">
        <v>171</v>
      </c>
      <c r="E1704" s="38"/>
      <c r="F1704" s="38"/>
      <c r="G1704" s="289"/>
      <c r="H1704" s="129"/>
    </row>
    <row r="1705" spans="1:8" s="82" customFormat="1" ht="25.5">
      <c r="A1705" s="39"/>
      <c r="B1705" s="39">
        <v>1</v>
      </c>
      <c r="C1705" s="39"/>
      <c r="D1705" s="218" t="s">
        <v>236</v>
      </c>
      <c r="E1705" s="111" t="s">
        <v>7</v>
      </c>
      <c r="F1705" s="93">
        <v>1</v>
      </c>
      <c r="G1705" s="22"/>
      <c r="H1705" s="72">
        <f>F1705*G1705</f>
        <v>0</v>
      </c>
    </row>
    <row r="1706" spans="1:8" ht="63.75">
      <c r="C1706" s="39" t="s">
        <v>17</v>
      </c>
      <c r="D1706" s="218" t="s">
        <v>237</v>
      </c>
      <c r="E1706" s="111" t="s">
        <v>3</v>
      </c>
      <c r="F1706" s="93">
        <v>1</v>
      </c>
      <c r="G1706" s="22"/>
      <c r="H1706" s="72"/>
    </row>
    <row r="1707" spans="1:8" ht="25.5">
      <c r="C1707" s="39" t="s">
        <v>18</v>
      </c>
      <c r="D1707" s="218" t="s">
        <v>238</v>
      </c>
      <c r="E1707" s="111" t="s">
        <v>3</v>
      </c>
      <c r="F1707" s="93">
        <v>1</v>
      </c>
      <c r="G1707" s="296"/>
      <c r="H1707" s="72"/>
    </row>
    <row r="1708" spans="1:8" ht="38.25">
      <c r="C1708" s="39" t="s">
        <v>58</v>
      </c>
      <c r="D1708" s="218" t="s">
        <v>239</v>
      </c>
      <c r="E1708" s="111" t="s">
        <v>3</v>
      </c>
      <c r="F1708" s="93">
        <v>1</v>
      </c>
      <c r="G1708" s="22"/>
      <c r="H1708" s="72"/>
    </row>
    <row r="1709" spans="1:8" ht="38.25">
      <c r="C1709" s="39" t="s">
        <v>59</v>
      </c>
      <c r="D1709" s="218" t="s">
        <v>240</v>
      </c>
      <c r="E1709" s="111" t="s">
        <v>3</v>
      </c>
      <c r="F1709" s="93">
        <v>1</v>
      </c>
      <c r="G1709" s="22"/>
      <c r="H1709" s="72"/>
    </row>
    <row r="1710" spans="1:8" ht="25.5">
      <c r="C1710" s="39" t="s">
        <v>64</v>
      </c>
      <c r="D1710" s="218" t="s">
        <v>241</v>
      </c>
      <c r="E1710" s="111" t="s">
        <v>3</v>
      </c>
      <c r="F1710" s="93">
        <v>1</v>
      </c>
      <c r="G1710" s="22"/>
      <c r="H1710" s="72"/>
    </row>
    <row r="1711" spans="1:8">
      <c r="D1711" s="219"/>
      <c r="E1711" s="111"/>
      <c r="F1711" s="93"/>
      <c r="G1711" s="22"/>
      <c r="H1711" s="72"/>
    </row>
    <row r="1712" spans="1:8">
      <c r="B1712" s="39">
        <f>B1705+1</f>
        <v>2</v>
      </c>
      <c r="D1712" s="218" t="s">
        <v>242</v>
      </c>
      <c r="E1712" s="220" t="s">
        <v>3</v>
      </c>
      <c r="F1712" s="93">
        <v>1</v>
      </c>
      <c r="G1712" s="20"/>
      <c r="H1712" s="72">
        <f>F1712*G1712</f>
        <v>0</v>
      </c>
    </row>
    <row r="1713" spans="2:8">
      <c r="D1713" s="218"/>
      <c r="E1713" s="220"/>
      <c r="F1713" s="93"/>
      <c r="G1713" s="20"/>
      <c r="H1713" s="72"/>
    </row>
    <row r="1714" spans="2:8" ht="38.25">
      <c r="B1714" s="39">
        <f>B1712+1</f>
        <v>3</v>
      </c>
      <c r="D1714" s="218" t="s">
        <v>1041</v>
      </c>
      <c r="E1714" s="221" t="s">
        <v>3</v>
      </c>
      <c r="F1714" s="93">
        <v>11</v>
      </c>
      <c r="G1714" s="20"/>
      <c r="H1714" s="72">
        <f>F1714*G1714</f>
        <v>0</v>
      </c>
    </row>
    <row r="1715" spans="2:8">
      <c r="D1715" s="218"/>
      <c r="E1715" s="221"/>
      <c r="F1715" s="93"/>
      <c r="G1715" s="20"/>
      <c r="H1715" s="72"/>
    </row>
    <row r="1716" spans="2:8" ht="38.25">
      <c r="B1716" s="39">
        <f>B1714+1</f>
        <v>4</v>
      </c>
      <c r="D1716" s="218" t="s">
        <v>1043</v>
      </c>
      <c r="E1716" s="221" t="s">
        <v>3</v>
      </c>
      <c r="F1716" s="93">
        <v>23</v>
      </c>
      <c r="G1716" s="20"/>
      <c r="H1716" s="72">
        <f>F1716*G1716</f>
        <v>0</v>
      </c>
    </row>
    <row r="1717" spans="2:8">
      <c r="D1717" s="218"/>
      <c r="E1717" s="221"/>
      <c r="F1717" s="93"/>
      <c r="G1717" s="20"/>
      <c r="H1717" s="72"/>
    </row>
    <row r="1718" spans="2:8" ht="38.25">
      <c r="B1718" s="39">
        <f>B1716+1</f>
        <v>5</v>
      </c>
      <c r="D1718" s="218" t="s">
        <v>1040</v>
      </c>
      <c r="E1718" s="221" t="s">
        <v>3</v>
      </c>
      <c r="F1718" s="93">
        <v>6</v>
      </c>
      <c r="G1718" s="20"/>
      <c r="H1718" s="72">
        <f>F1718*G1718</f>
        <v>0</v>
      </c>
    </row>
    <row r="1719" spans="2:8">
      <c r="D1719" s="219"/>
      <c r="E1719" s="111"/>
      <c r="F1719" s="93"/>
      <c r="G1719" s="22"/>
      <c r="H1719" s="72"/>
    </row>
    <row r="1720" spans="2:8">
      <c r="B1720" s="39">
        <f>B1718+1</f>
        <v>6</v>
      </c>
      <c r="D1720" s="218" t="s">
        <v>243</v>
      </c>
      <c r="E1720" s="111"/>
      <c r="F1720" s="93"/>
      <c r="G1720" s="22"/>
      <c r="H1720" s="72"/>
    </row>
    <row r="1721" spans="2:8" ht="25.5">
      <c r="C1721" s="39" t="s">
        <v>17</v>
      </c>
      <c r="D1721" s="218" t="s">
        <v>244</v>
      </c>
      <c r="E1721" s="220" t="s">
        <v>20</v>
      </c>
      <c r="F1721" s="93">
        <v>350</v>
      </c>
      <c r="G1721" s="24"/>
      <c r="H1721" s="222">
        <f t="shared" ref="H1721:H1728" si="16">F1721*G1721</f>
        <v>0</v>
      </c>
    </row>
    <row r="1722" spans="2:8" ht="25.5">
      <c r="C1722" s="39" t="s">
        <v>18</v>
      </c>
      <c r="D1722" s="218" t="s">
        <v>245</v>
      </c>
      <c r="E1722" s="220" t="s">
        <v>20</v>
      </c>
      <c r="F1722" s="93">
        <v>550</v>
      </c>
      <c r="G1722" s="24"/>
      <c r="H1722" s="222">
        <f t="shared" si="16"/>
        <v>0</v>
      </c>
    </row>
    <row r="1723" spans="2:8" ht="25.5">
      <c r="C1723" s="39" t="s">
        <v>58</v>
      </c>
      <c r="D1723" s="218" t="s">
        <v>246</v>
      </c>
      <c r="E1723" s="220" t="s">
        <v>7</v>
      </c>
      <c r="F1723" s="93">
        <v>1</v>
      </c>
      <c r="G1723" s="24"/>
      <c r="H1723" s="222">
        <f t="shared" si="16"/>
        <v>0</v>
      </c>
    </row>
    <row r="1724" spans="2:8" ht="25.5">
      <c r="C1724" s="39" t="s">
        <v>59</v>
      </c>
      <c r="D1724" s="218" t="s">
        <v>247</v>
      </c>
      <c r="E1724" s="220" t="s">
        <v>3</v>
      </c>
      <c r="F1724" s="93">
        <v>11</v>
      </c>
      <c r="G1724" s="24"/>
      <c r="H1724" s="222">
        <f t="shared" si="16"/>
        <v>0</v>
      </c>
    </row>
    <row r="1725" spans="2:8">
      <c r="C1725" s="39" t="s">
        <v>64</v>
      </c>
      <c r="D1725" s="218" t="s">
        <v>248</v>
      </c>
      <c r="E1725" s="220" t="s">
        <v>7</v>
      </c>
      <c r="F1725" s="93">
        <v>1</v>
      </c>
      <c r="G1725" s="24"/>
      <c r="H1725" s="222">
        <f t="shared" si="16"/>
        <v>0</v>
      </c>
    </row>
    <row r="1726" spans="2:8">
      <c r="C1726" s="39" t="s">
        <v>65</v>
      </c>
      <c r="D1726" s="218" t="s">
        <v>249</v>
      </c>
      <c r="E1726" s="220" t="s">
        <v>7</v>
      </c>
      <c r="F1726" s="93">
        <v>1</v>
      </c>
      <c r="G1726" s="24"/>
      <c r="H1726" s="222">
        <f t="shared" si="16"/>
        <v>0</v>
      </c>
    </row>
    <row r="1727" spans="2:8">
      <c r="C1727" s="39" t="s">
        <v>66</v>
      </c>
      <c r="D1727" s="218" t="s">
        <v>250</v>
      </c>
      <c r="E1727" s="220" t="s">
        <v>7</v>
      </c>
      <c r="F1727" s="93">
        <v>1</v>
      </c>
      <c r="G1727" s="24"/>
      <c r="H1727" s="222">
        <f t="shared" si="16"/>
        <v>0</v>
      </c>
    </row>
    <row r="1728" spans="2:8">
      <c r="C1728" s="39" t="s">
        <v>67</v>
      </c>
      <c r="D1728" s="218" t="s">
        <v>251</v>
      </c>
      <c r="E1728" s="220" t="s">
        <v>7</v>
      </c>
      <c r="F1728" s="93">
        <v>1</v>
      </c>
      <c r="G1728" s="24"/>
      <c r="H1728" s="222">
        <f t="shared" si="16"/>
        <v>0</v>
      </c>
    </row>
    <row r="1729" spans="2:8">
      <c r="D1729" s="219"/>
      <c r="E1729" s="111"/>
      <c r="F1729" s="93"/>
      <c r="G1729" s="22"/>
      <c r="H1729" s="72"/>
    </row>
    <row r="1730" spans="2:8" ht="38.25">
      <c r="B1730" s="39">
        <f>B1720+1</f>
        <v>7</v>
      </c>
      <c r="D1730" s="218" t="s">
        <v>252</v>
      </c>
      <c r="E1730" s="220" t="s">
        <v>7</v>
      </c>
      <c r="F1730" s="93">
        <v>1</v>
      </c>
      <c r="G1730" s="20"/>
      <c r="H1730" s="72">
        <f>F1730*G1730</f>
        <v>0</v>
      </c>
    </row>
    <row r="1731" spans="2:8">
      <c r="D1731" s="219"/>
      <c r="E1731" s="111"/>
      <c r="F1731" s="93"/>
      <c r="G1731" s="22"/>
      <c r="H1731" s="72"/>
    </row>
    <row r="1732" spans="2:8" ht="13.5" thickBot="1">
      <c r="D1732" s="223" t="s">
        <v>185</v>
      </c>
      <c r="E1732" s="224"/>
      <c r="F1732" s="225"/>
      <c r="G1732" s="19">
        <f>SUM(H1703:H1730)</f>
        <v>0</v>
      </c>
      <c r="H1732" s="58"/>
    </row>
    <row r="1733" spans="2:8" ht="13.5" thickTop="1">
      <c r="D1733" s="219"/>
      <c r="E1733" s="111"/>
      <c r="F1733" s="93"/>
      <c r="G1733" s="22"/>
      <c r="H1733" s="72"/>
    </row>
    <row r="1734" spans="2:8">
      <c r="D1734" s="226" t="s">
        <v>253</v>
      </c>
      <c r="E1734" s="111"/>
      <c r="F1734" s="93"/>
      <c r="G1734" s="22"/>
      <c r="H1734" s="72"/>
    </row>
    <row r="1735" spans="2:8">
      <c r="D1735" s="219"/>
      <c r="E1735" s="111"/>
      <c r="F1735" s="93"/>
      <c r="G1735" s="22"/>
      <c r="H1735" s="72"/>
    </row>
    <row r="1736" spans="2:8">
      <c r="B1736" s="39">
        <v>1</v>
      </c>
      <c r="D1736" s="218" t="s">
        <v>254</v>
      </c>
      <c r="E1736" s="220" t="s">
        <v>7</v>
      </c>
      <c r="F1736" s="93">
        <v>1</v>
      </c>
      <c r="G1736" s="20"/>
      <c r="H1736" s="72">
        <f>F1736*G1736</f>
        <v>0</v>
      </c>
    </row>
    <row r="1737" spans="2:8" ht="25.5">
      <c r="C1737" s="39" t="s">
        <v>17</v>
      </c>
      <c r="D1737" s="218" t="s">
        <v>255</v>
      </c>
      <c r="E1737" s="220" t="s">
        <v>3</v>
      </c>
      <c r="F1737" s="93">
        <v>1</v>
      </c>
      <c r="G1737" s="22"/>
      <c r="H1737" s="72"/>
    </row>
    <row r="1738" spans="2:8" ht="25.5">
      <c r="C1738" s="39" t="s">
        <v>18</v>
      </c>
      <c r="D1738" s="218" t="s">
        <v>238</v>
      </c>
      <c r="E1738" s="220" t="s">
        <v>3</v>
      </c>
      <c r="F1738" s="93">
        <v>1</v>
      </c>
      <c r="G1738" s="22"/>
      <c r="H1738" s="72"/>
    </row>
    <row r="1739" spans="2:8" ht="25.5">
      <c r="C1739" s="39" t="s">
        <v>58</v>
      </c>
      <c r="D1739" s="218" t="s">
        <v>256</v>
      </c>
      <c r="E1739" s="220" t="s">
        <v>3</v>
      </c>
      <c r="F1739" s="93">
        <v>1</v>
      </c>
      <c r="G1739" s="22"/>
      <c r="H1739" s="72"/>
    </row>
    <row r="1740" spans="2:8" ht="25.5">
      <c r="C1740" s="39" t="s">
        <v>59</v>
      </c>
      <c r="D1740" s="218" t="s">
        <v>257</v>
      </c>
      <c r="E1740" s="220" t="s">
        <v>3</v>
      </c>
      <c r="F1740" s="93">
        <v>1</v>
      </c>
      <c r="G1740" s="22"/>
      <c r="H1740" s="72"/>
    </row>
    <row r="1741" spans="2:8" ht="63.75">
      <c r="C1741" s="39" t="s">
        <v>64</v>
      </c>
      <c r="D1741" s="218" t="s">
        <v>258</v>
      </c>
      <c r="E1741" s="220" t="s">
        <v>3</v>
      </c>
      <c r="F1741" s="93">
        <v>1</v>
      </c>
      <c r="G1741" s="22"/>
      <c r="H1741" s="72"/>
    </row>
    <row r="1742" spans="2:8" ht="38.25">
      <c r="C1742" s="39" t="s">
        <v>65</v>
      </c>
      <c r="D1742" s="218" t="s">
        <v>259</v>
      </c>
      <c r="E1742" s="220" t="s">
        <v>3</v>
      </c>
      <c r="F1742" s="93">
        <v>1</v>
      </c>
      <c r="G1742" s="22"/>
      <c r="H1742" s="72"/>
    </row>
    <row r="1743" spans="2:8" ht="25.5">
      <c r="C1743" s="39" t="s">
        <v>66</v>
      </c>
      <c r="D1743" s="218" t="s">
        <v>260</v>
      </c>
      <c r="E1743" s="220" t="s">
        <v>3</v>
      </c>
      <c r="F1743" s="93">
        <v>1</v>
      </c>
      <c r="G1743" s="22"/>
      <c r="H1743" s="72"/>
    </row>
    <row r="1744" spans="2:8">
      <c r="D1744" s="219"/>
      <c r="E1744" s="111"/>
      <c r="F1744" s="93"/>
      <c r="G1744" s="22"/>
      <c r="H1744" s="72"/>
    </row>
    <row r="1745" spans="2:8" ht="25.5">
      <c r="B1745" s="39">
        <f>B1736+1</f>
        <v>2</v>
      </c>
      <c r="D1745" s="218" t="s">
        <v>261</v>
      </c>
      <c r="E1745" s="220" t="s">
        <v>3</v>
      </c>
      <c r="F1745" s="93">
        <v>1</v>
      </c>
      <c r="G1745" s="20"/>
      <c r="H1745" s="72">
        <f>F1745*G1745</f>
        <v>0</v>
      </c>
    </row>
    <row r="1746" spans="2:8">
      <c r="D1746" s="218"/>
      <c r="E1746" s="220"/>
      <c r="F1746" s="93"/>
      <c r="G1746" s="20"/>
      <c r="H1746" s="227"/>
    </row>
    <row r="1747" spans="2:8">
      <c r="B1747" s="39">
        <f>B1745+1</f>
        <v>3</v>
      </c>
      <c r="D1747" s="218" t="s">
        <v>262</v>
      </c>
      <c r="E1747" s="220"/>
      <c r="F1747" s="93"/>
      <c r="G1747" s="20"/>
      <c r="H1747" s="227"/>
    </row>
    <row r="1748" spans="2:8" ht="38.25">
      <c r="C1748" s="39" t="s">
        <v>17</v>
      </c>
      <c r="D1748" s="218" t="s">
        <v>1041</v>
      </c>
      <c r="E1748" s="221" t="s">
        <v>3</v>
      </c>
      <c r="F1748" s="93">
        <v>13</v>
      </c>
      <c r="G1748" s="20"/>
      <c r="H1748" s="72">
        <f>F1748*G1748</f>
        <v>0</v>
      </c>
    </row>
    <row r="1749" spans="2:8" ht="38.25">
      <c r="C1749" s="39" t="s">
        <v>18</v>
      </c>
      <c r="D1749" s="228" t="s">
        <v>1042</v>
      </c>
      <c r="E1749" s="220" t="s">
        <v>3</v>
      </c>
      <c r="F1749" s="93">
        <v>23</v>
      </c>
      <c r="G1749" s="20"/>
      <c r="H1749" s="72">
        <f>F1749*G1749</f>
        <v>0</v>
      </c>
    </row>
    <row r="1750" spans="2:8" ht="38.25">
      <c r="C1750" s="39" t="s">
        <v>58</v>
      </c>
      <c r="D1750" s="218" t="s">
        <v>1043</v>
      </c>
      <c r="E1750" s="221" t="s">
        <v>3</v>
      </c>
      <c r="F1750" s="93">
        <v>5</v>
      </c>
      <c r="G1750" s="20"/>
      <c r="H1750" s="72">
        <f>F1750*G1750</f>
        <v>0</v>
      </c>
    </row>
    <row r="1751" spans="2:8" ht="38.25">
      <c r="C1751" s="39" t="s">
        <v>59</v>
      </c>
      <c r="D1751" s="218" t="s">
        <v>1040</v>
      </c>
      <c r="E1751" s="221" t="s">
        <v>3</v>
      </c>
      <c r="F1751" s="93">
        <v>2</v>
      </c>
      <c r="G1751" s="20"/>
      <c r="H1751" s="72">
        <f>F1751*G1751</f>
        <v>0</v>
      </c>
    </row>
    <row r="1752" spans="2:8">
      <c r="D1752" s="228"/>
      <c r="E1752" s="220"/>
      <c r="F1752" s="93"/>
      <c r="G1752" s="20"/>
      <c r="H1752" s="72"/>
    </row>
    <row r="1753" spans="2:8">
      <c r="B1753" s="39">
        <f>B1747+1</f>
        <v>4</v>
      </c>
      <c r="D1753" s="218" t="s">
        <v>243</v>
      </c>
      <c r="E1753" s="111"/>
      <c r="F1753" s="93"/>
      <c r="G1753" s="22"/>
      <c r="H1753" s="72"/>
    </row>
    <row r="1754" spans="2:8" ht="25.5">
      <c r="C1754" s="39" t="s">
        <v>17</v>
      </c>
      <c r="D1754" s="218" t="s">
        <v>263</v>
      </c>
      <c r="E1754" s="220" t="s">
        <v>20</v>
      </c>
      <c r="F1754" s="93">
        <v>850</v>
      </c>
      <c r="G1754" s="24"/>
      <c r="H1754" s="222">
        <f t="shared" ref="H1754:H1761" si="17">F1754*G1754</f>
        <v>0</v>
      </c>
    </row>
    <row r="1755" spans="2:8" ht="25.5">
      <c r="C1755" s="39" t="s">
        <v>18</v>
      </c>
      <c r="D1755" s="218" t="s">
        <v>264</v>
      </c>
      <c r="E1755" s="220" t="s">
        <v>20</v>
      </c>
      <c r="F1755" s="93">
        <v>250</v>
      </c>
      <c r="G1755" s="24"/>
      <c r="H1755" s="222">
        <f t="shared" si="17"/>
        <v>0</v>
      </c>
    </row>
    <row r="1756" spans="2:8" ht="25.5">
      <c r="C1756" s="39" t="s">
        <v>58</v>
      </c>
      <c r="D1756" s="218" t="s">
        <v>246</v>
      </c>
      <c r="E1756" s="220" t="s">
        <v>7</v>
      </c>
      <c r="F1756" s="93">
        <v>1</v>
      </c>
      <c r="G1756" s="24"/>
      <c r="H1756" s="222">
        <f t="shared" si="17"/>
        <v>0</v>
      </c>
    </row>
    <row r="1757" spans="2:8" ht="25.5">
      <c r="C1757" s="39" t="s">
        <v>59</v>
      </c>
      <c r="D1757" s="218" t="s">
        <v>247</v>
      </c>
      <c r="E1757" s="220" t="s">
        <v>3</v>
      </c>
      <c r="F1757" s="93">
        <v>13</v>
      </c>
      <c r="G1757" s="24"/>
      <c r="H1757" s="222">
        <f t="shared" si="17"/>
        <v>0</v>
      </c>
    </row>
    <row r="1758" spans="2:8" ht="25.5">
      <c r="C1758" s="39" t="s">
        <v>64</v>
      </c>
      <c r="D1758" s="218" t="s">
        <v>265</v>
      </c>
      <c r="E1758" s="220" t="s">
        <v>3</v>
      </c>
      <c r="F1758" s="93">
        <v>23</v>
      </c>
      <c r="G1758" s="24"/>
      <c r="H1758" s="222">
        <f t="shared" si="17"/>
        <v>0</v>
      </c>
    </row>
    <row r="1759" spans="2:8">
      <c r="C1759" s="39" t="s">
        <v>65</v>
      </c>
      <c r="D1759" s="218" t="s">
        <v>248</v>
      </c>
      <c r="E1759" s="220" t="s">
        <v>7</v>
      </c>
      <c r="F1759" s="93">
        <v>1</v>
      </c>
      <c r="G1759" s="24"/>
      <c r="H1759" s="222">
        <f t="shared" si="17"/>
        <v>0</v>
      </c>
    </row>
    <row r="1760" spans="2:8">
      <c r="C1760" s="39" t="s">
        <v>66</v>
      </c>
      <c r="D1760" s="218" t="s">
        <v>250</v>
      </c>
      <c r="E1760" s="220" t="s">
        <v>7</v>
      </c>
      <c r="F1760" s="93">
        <v>1</v>
      </c>
      <c r="G1760" s="24"/>
      <c r="H1760" s="222">
        <f t="shared" si="17"/>
        <v>0</v>
      </c>
    </row>
    <row r="1761" spans="1:8">
      <c r="C1761" s="39" t="s">
        <v>67</v>
      </c>
      <c r="D1761" s="218" t="s">
        <v>251</v>
      </c>
      <c r="E1761" s="220" t="s">
        <v>7</v>
      </c>
      <c r="F1761" s="93">
        <v>1</v>
      </c>
      <c r="G1761" s="24"/>
      <c r="H1761" s="222">
        <f t="shared" si="17"/>
        <v>0</v>
      </c>
    </row>
    <row r="1762" spans="1:8">
      <c r="D1762" s="219"/>
      <c r="E1762" s="111"/>
      <c r="F1762" s="93"/>
      <c r="G1762" s="22"/>
      <c r="H1762" s="72"/>
    </row>
    <row r="1763" spans="1:8" ht="17.25" customHeight="1">
      <c r="A1763" s="75"/>
      <c r="B1763" s="75">
        <f>+B1753+1</f>
        <v>5</v>
      </c>
      <c r="C1763" s="75"/>
      <c r="D1763" s="81" t="s">
        <v>1180</v>
      </c>
      <c r="E1763" s="77" t="s">
        <v>7</v>
      </c>
      <c r="F1763" s="78">
        <v>1</v>
      </c>
      <c r="G1763" s="21"/>
      <c r="H1763" s="79">
        <f>F1763*G1763</f>
        <v>0</v>
      </c>
    </row>
    <row r="1764" spans="1:8" ht="17.25" customHeight="1">
      <c r="A1764" s="75"/>
      <c r="B1764" s="75"/>
      <c r="C1764" s="75"/>
      <c r="D1764" s="83"/>
      <c r="E1764" s="77"/>
      <c r="F1764" s="78"/>
      <c r="G1764" s="33"/>
      <c r="H1764" s="84"/>
    </row>
    <row r="1765" spans="1:8" ht="38.25">
      <c r="B1765" s="39">
        <f>B1763+1</f>
        <v>6</v>
      </c>
      <c r="D1765" s="218" t="s">
        <v>266</v>
      </c>
      <c r="E1765" s="220" t="s">
        <v>7</v>
      </c>
      <c r="F1765" s="93">
        <v>1</v>
      </c>
      <c r="G1765" s="20"/>
      <c r="H1765" s="72">
        <f>F1765*G1765</f>
        <v>0</v>
      </c>
    </row>
    <row r="1766" spans="1:8">
      <c r="D1766" s="219"/>
      <c r="E1766" s="111"/>
      <c r="F1766" s="93"/>
      <c r="G1766" s="22"/>
      <c r="H1766" s="72"/>
    </row>
    <row r="1767" spans="1:8" ht="13.5" thickBot="1">
      <c r="D1767" s="223" t="s">
        <v>267</v>
      </c>
      <c r="E1767" s="224"/>
      <c r="F1767" s="96"/>
      <c r="G1767" s="19">
        <f>SUM(H1736:H1765)</f>
        <v>0</v>
      </c>
      <c r="H1767" s="72"/>
    </row>
    <row r="1768" spans="1:8" ht="13.5" thickTop="1">
      <c r="D1768" s="219"/>
      <c r="E1768" s="111"/>
      <c r="F1768" s="93"/>
      <c r="G1768" s="22"/>
      <c r="H1768" s="72"/>
    </row>
    <row r="1769" spans="1:8" ht="17.25" customHeight="1">
      <c r="D1769" s="229" t="s">
        <v>268</v>
      </c>
      <c r="E1769" s="111"/>
      <c r="F1769" s="93"/>
      <c r="G1769" s="22"/>
      <c r="H1769" s="72"/>
    </row>
    <row r="1770" spans="1:8" ht="17.25" customHeight="1">
      <c r="B1770" s="39">
        <v>1</v>
      </c>
      <c r="D1770" s="218" t="s">
        <v>269</v>
      </c>
      <c r="E1770" s="220" t="s">
        <v>7</v>
      </c>
      <c r="F1770" s="93">
        <v>1</v>
      </c>
      <c r="G1770" s="20"/>
      <c r="H1770" s="72">
        <f>F1770*G1770</f>
        <v>0</v>
      </c>
    </row>
    <row r="1771" spans="1:8" s="82" customFormat="1" ht="51">
      <c r="A1771" s="39"/>
      <c r="B1771" s="39"/>
      <c r="C1771" s="39" t="s">
        <v>17</v>
      </c>
      <c r="D1771" s="218" t="s">
        <v>270</v>
      </c>
      <c r="E1771" s="220" t="s">
        <v>3</v>
      </c>
      <c r="F1771" s="93"/>
      <c r="G1771" s="20"/>
      <c r="H1771" s="72"/>
    </row>
    <row r="1772" spans="1:8" s="82" customFormat="1" ht="25.5">
      <c r="A1772" s="39"/>
      <c r="B1772" s="39"/>
      <c r="C1772" s="39" t="s">
        <v>18</v>
      </c>
      <c r="D1772" s="218" t="s">
        <v>238</v>
      </c>
      <c r="E1772" s="220" t="s">
        <v>3</v>
      </c>
      <c r="F1772" s="93"/>
      <c r="G1772" s="20"/>
      <c r="H1772" s="72"/>
    </row>
    <row r="1773" spans="1:8">
      <c r="D1773" s="219"/>
      <c r="E1773" s="111"/>
      <c r="F1773" s="93"/>
      <c r="G1773" s="20"/>
      <c r="H1773" s="72"/>
    </row>
    <row r="1774" spans="1:8" ht="38.25">
      <c r="B1774" s="39">
        <f>B1770+1</f>
        <v>2</v>
      </c>
      <c r="D1774" s="228" t="s">
        <v>1044</v>
      </c>
      <c r="E1774" s="220" t="s">
        <v>3</v>
      </c>
      <c r="F1774" s="93">
        <v>2</v>
      </c>
      <c r="G1774" s="20"/>
      <c r="H1774" s="72">
        <f>F1774*G1774</f>
        <v>0</v>
      </c>
    </row>
    <row r="1775" spans="1:8">
      <c r="D1775" s="218"/>
      <c r="E1775" s="221"/>
      <c r="F1775" s="93"/>
      <c r="G1775" s="20"/>
      <c r="H1775" s="72"/>
    </row>
    <row r="1776" spans="1:8" ht="38.25">
      <c r="B1776" s="39">
        <f>B1774+1</f>
        <v>3</v>
      </c>
      <c r="D1776" s="228" t="s">
        <v>1045</v>
      </c>
      <c r="E1776" s="220" t="s">
        <v>3</v>
      </c>
      <c r="F1776" s="93">
        <v>5</v>
      </c>
      <c r="G1776" s="20"/>
      <c r="H1776" s="72">
        <f>F1776*G1776</f>
        <v>0</v>
      </c>
    </row>
    <row r="1777" spans="1:8" ht="17.25" customHeight="1">
      <c r="D1777" s="228"/>
      <c r="E1777" s="220"/>
      <c r="F1777" s="93"/>
      <c r="G1777" s="297"/>
      <c r="H1777" s="230"/>
    </row>
    <row r="1778" spans="1:8" ht="17.25" customHeight="1">
      <c r="B1778" s="39">
        <f>B1776+1</f>
        <v>4</v>
      </c>
      <c r="D1778" s="218" t="s">
        <v>243</v>
      </c>
      <c r="E1778" s="220"/>
      <c r="F1778" s="93"/>
      <c r="G1778" s="298"/>
      <c r="H1778" s="230"/>
    </row>
    <row r="1779" spans="1:8">
      <c r="C1779" s="39" t="s">
        <v>17</v>
      </c>
      <c r="D1779" s="218" t="s">
        <v>660</v>
      </c>
      <c r="E1779" s="220" t="s">
        <v>20</v>
      </c>
      <c r="F1779" s="93">
        <v>120</v>
      </c>
      <c r="G1779" s="24"/>
      <c r="H1779" s="222">
        <f t="shared" ref="H1779:H1785" si="18">F1779*G1779</f>
        <v>0</v>
      </c>
    </row>
    <row r="1780" spans="1:8" ht="25.5">
      <c r="C1780" s="39" t="s">
        <v>18</v>
      </c>
      <c r="D1780" s="218" t="s">
        <v>246</v>
      </c>
      <c r="E1780" s="220" t="s">
        <v>7</v>
      </c>
      <c r="F1780" s="93">
        <v>1</v>
      </c>
      <c r="G1780" s="24"/>
      <c r="H1780" s="222">
        <f t="shared" si="18"/>
        <v>0</v>
      </c>
    </row>
    <row r="1781" spans="1:8">
      <c r="C1781" s="39" t="s">
        <v>58</v>
      </c>
      <c r="D1781" s="218" t="s">
        <v>271</v>
      </c>
      <c r="E1781" s="220" t="s">
        <v>3</v>
      </c>
      <c r="F1781" s="93">
        <v>7</v>
      </c>
      <c r="G1781" s="24"/>
      <c r="H1781" s="222">
        <f t="shared" si="18"/>
        <v>0</v>
      </c>
    </row>
    <row r="1782" spans="1:8">
      <c r="C1782" s="39" t="s">
        <v>59</v>
      </c>
      <c r="D1782" s="218" t="s">
        <v>248</v>
      </c>
      <c r="E1782" s="220" t="s">
        <v>7</v>
      </c>
      <c r="F1782" s="93">
        <v>1</v>
      </c>
      <c r="G1782" s="24"/>
      <c r="H1782" s="222">
        <f t="shared" si="18"/>
        <v>0</v>
      </c>
    </row>
    <row r="1783" spans="1:8">
      <c r="C1783" s="39" t="s">
        <v>64</v>
      </c>
      <c r="D1783" s="218" t="s">
        <v>249</v>
      </c>
      <c r="E1783" s="220" t="s">
        <v>7</v>
      </c>
      <c r="F1783" s="93">
        <v>1</v>
      </c>
      <c r="G1783" s="24"/>
      <c r="H1783" s="222">
        <f t="shared" si="18"/>
        <v>0</v>
      </c>
    </row>
    <row r="1784" spans="1:8">
      <c r="C1784" s="39" t="s">
        <v>65</v>
      </c>
      <c r="D1784" s="218" t="s">
        <v>250</v>
      </c>
      <c r="E1784" s="220" t="s">
        <v>7</v>
      </c>
      <c r="F1784" s="93">
        <v>1</v>
      </c>
      <c r="G1784" s="24"/>
      <c r="H1784" s="222">
        <f t="shared" si="18"/>
        <v>0</v>
      </c>
    </row>
    <row r="1785" spans="1:8">
      <c r="C1785" s="39" t="s">
        <v>66</v>
      </c>
      <c r="D1785" s="218" t="s">
        <v>251</v>
      </c>
      <c r="E1785" s="220" t="s">
        <v>7</v>
      </c>
      <c r="F1785" s="93">
        <v>1</v>
      </c>
      <c r="G1785" s="24"/>
      <c r="H1785" s="222">
        <f t="shared" si="18"/>
        <v>0</v>
      </c>
    </row>
    <row r="1786" spans="1:8">
      <c r="D1786" s="219"/>
      <c r="E1786" s="162"/>
      <c r="F1786" s="93"/>
      <c r="G1786" s="22"/>
      <c r="H1786" s="72"/>
    </row>
    <row r="1787" spans="1:8" ht="25.5">
      <c r="A1787" s="75"/>
      <c r="B1787" s="75">
        <f>+B1778+1</f>
        <v>5</v>
      </c>
      <c r="C1787" s="75"/>
      <c r="D1787" s="81" t="s">
        <v>1180</v>
      </c>
      <c r="E1787" s="77" t="s">
        <v>7</v>
      </c>
      <c r="F1787" s="78">
        <v>1</v>
      </c>
      <c r="G1787" s="21"/>
      <c r="H1787" s="79">
        <f>F1787*G1787</f>
        <v>0</v>
      </c>
    </row>
    <row r="1788" spans="1:8">
      <c r="A1788" s="75"/>
      <c r="B1788" s="75"/>
      <c r="C1788" s="75"/>
      <c r="D1788" s="83"/>
      <c r="E1788" s="77"/>
      <c r="F1788" s="78"/>
      <c r="G1788" s="33"/>
      <c r="H1788" s="84"/>
    </row>
    <row r="1789" spans="1:8" ht="38.25">
      <c r="B1789" s="75">
        <f>+B1787+1</f>
        <v>6</v>
      </c>
      <c r="D1789" s="218" t="s">
        <v>252</v>
      </c>
      <c r="E1789" s="220" t="s">
        <v>7</v>
      </c>
      <c r="F1789" s="93">
        <v>1</v>
      </c>
      <c r="G1789" s="20"/>
      <c r="H1789" s="72">
        <f>F1789*G1789</f>
        <v>0</v>
      </c>
    </row>
    <row r="1790" spans="1:8">
      <c r="D1790" s="219"/>
      <c r="E1790" s="162"/>
      <c r="F1790" s="231"/>
      <c r="G1790" s="22"/>
      <c r="H1790" s="72"/>
    </row>
    <row r="1791" spans="1:8" ht="26.25" thickBot="1">
      <c r="D1791" s="223" t="s">
        <v>312</v>
      </c>
      <c r="E1791" s="224"/>
      <c r="F1791" s="225"/>
      <c r="G1791" s="19">
        <f>SUM(H1770:H1789)</f>
        <v>0</v>
      </c>
      <c r="H1791" s="72"/>
    </row>
    <row r="1792" spans="1:8" ht="13.5" thickTop="1">
      <c r="D1792" s="199"/>
      <c r="E1792" s="111"/>
      <c r="F1792" s="93"/>
      <c r="G1792" s="22"/>
      <c r="H1792" s="72"/>
    </row>
    <row r="1793" spans="1:8">
      <c r="D1793" s="232" t="s">
        <v>275</v>
      </c>
      <c r="E1793" s="111"/>
      <c r="F1793" s="93"/>
      <c r="G1793" s="22"/>
      <c r="H1793" s="72"/>
    </row>
    <row r="1794" spans="1:8">
      <c r="B1794" s="39">
        <v>1</v>
      </c>
      <c r="D1794" s="218" t="s">
        <v>269</v>
      </c>
      <c r="E1794" s="220" t="s">
        <v>7</v>
      </c>
      <c r="F1794" s="93">
        <v>1</v>
      </c>
      <c r="G1794" s="20"/>
      <c r="H1794" s="72">
        <f>F1794*G1794</f>
        <v>0</v>
      </c>
    </row>
    <row r="1795" spans="1:8" s="82" customFormat="1" ht="51">
      <c r="A1795" s="39"/>
      <c r="B1795" s="39"/>
      <c r="C1795" s="39"/>
      <c r="D1795" s="218" t="s">
        <v>272</v>
      </c>
      <c r="E1795" s="220" t="s">
        <v>3</v>
      </c>
      <c r="F1795" s="93">
        <v>1</v>
      </c>
      <c r="G1795" s="22"/>
      <c r="H1795" s="72"/>
    </row>
    <row r="1796" spans="1:8" s="82" customFormat="1" ht="25.5">
      <c r="A1796" s="39"/>
      <c r="B1796" s="39"/>
      <c r="C1796" s="39"/>
      <c r="D1796" s="218" t="s">
        <v>238</v>
      </c>
      <c r="E1796" s="220" t="s">
        <v>3</v>
      </c>
      <c r="F1796" s="93">
        <v>1</v>
      </c>
      <c r="G1796" s="22"/>
      <c r="H1796" s="72"/>
    </row>
    <row r="1797" spans="1:8" ht="25.5">
      <c r="D1797" s="218" t="s">
        <v>241</v>
      </c>
      <c r="E1797" s="220" t="s">
        <v>3</v>
      </c>
      <c r="F1797" s="93">
        <v>1</v>
      </c>
      <c r="G1797" s="22"/>
      <c r="H1797" s="72"/>
    </row>
    <row r="1798" spans="1:8">
      <c r="E1798" s="220"/>
      <c r="F1798" s="93"/>
      <c r="G1798" s="22"/>
      <c r="H1798" s="72"/>
    </row>
    <row r="1799" spans="1:8">
      <c r="B1799" s="39">
        <f>B1794+1</f>
        <v>2</v>
      </c>
      <c r="D1799" s="218" t="s">
        <v>273</v>
      </c>
      <c r="E1799" s="111"/>
      <c r="F1799" s="93"/>
      <c r="G1799" s="22"/>
      <c r="H1799" s="72"/>
    </row>
    <row r="1800" spans="1:8" ht="38.25">
      <c r="D1800" s="228" t="s">
        <v>1046</v>
      </c>
      <c r="E1800" s="220" t="s">
        <v>3</v>
      </c>
      <c r="F1800" s="93">
        <v>3</v>
      </c>
      <c r="G1800" s="20"/>
      <c r="H1800" s="72">
        <f>F1800*G1800</f>
        <v>0</v>
      </c>
    </row>
    <row r="1801" spans="1:8" ht="38.25">
      <c r="D1801" s="228" t="s">
        <v>1047</v>
      </c>
      <c r="E1801" s="220" t="s">
        <v>3</v>
      </c>
      <c r="F1801" s="93">
        <v>3</v>
      </c>
      <c r="G1801" s="20"/>
      <c r="H1801" s="72">
        <f>F1801*G1801</f>
        <v>0</v>
      </c>
    </row>
    <row r="1802" spans="1:8" ht="38.25">
      <c r="D1802" s="218" t="s">
        <v>1041</v>
      </c>
      <c r="E1802" s="221" t="s">
        <v>3</v>
      </c>
      <c r="F1802" s="93">
        <v>8</v>
      </c>
      <c r="G1802" s="20"/>
      <c r="H1802" s="72">
        <f>F1802*G1802</f>
        <v>0</v>
      </c>
    </row>
    <row r="1803" spans="1:8">
      <c r="D1803" s="199"/>
      <c r="E1803" s="111"/>
      <c r="F1803" s="93"/>
      <c r="G1803" s="22"/>
      <c r="H1803" s="72"/>
    </row>
    <row r="1804" spans="1:8">
      <c r="B1804" s="39">
        <f>B1799+1</f>
        <v>3</v>
      </c>
      <c r="D1804" s="218" t="s">
        <v>243</v>
      </c>
      <c r="E1804" s="111"/>
      <c r="F1804" s="93"/>
      <c r="G1804" s="22"/>
      <c r="H1804" s="72"/>
    </row>
    <row r="1805" spans="1:8" ht="25.5">
      <c r="C1805" s="39" t="s">
        <v>17</v>
      </c>
      <c r="D1805" s="218" t="s">
        <v>658</v>
      </c>
      <c r="E1805" s="220" t="s">
        <v>20</v>
      </c>
      <c r="F1805" s="93">
        <v>80</v>
      </c>
      <c r="G1805" s="24"/>
      <c r="H1805" s="222">
        <f t="shared" ref="H1805:H1812" si="19">F1805*G1805</f>
        <v>0</v>
      </c>
    </row>
    <row r="1806" spans="1:8" ht="25.5">
      <c r="C1806" s="39" t="s">
        <v>18</v>
      </c>
      <c r="D1806" s="218" t="s">
        <v>659</v>
      </c>
      <c r="E1806" s="220" t="s">
        <v>20</v>
      </c>
      <c r="F1806" s="93">
        <v>60</v>
      </c>
      <c r="G1806" s="24"/>
      <c r="H1806" s="222">
        <f t="shared" si="19"/>
        <v>0</v>
      </c>
    </row>
    <row r="1807" spans="1:8" ht="25.5">
      <c r="C1807" s="39" t="s">
        <v>58</v>
      </c>
      <c r="D1807" s="218" t="s">
        <v>246</v>
      </c>
      <c r="E1807" s="220" t="s">
        <v>7</v>
      </c>
      <c r="F1807" s="93">
        <v>1</v>
      </c>
      <c r="G1807" s="24"/>
      <c r="H1807" s="222">
        <f t="shared" si="19"/>
        <v>0</v>
      </c>
    </row>
    <row r="1808" spans="1:8" ht="25.5">
      <c r="C1808" s="39" t="s">
        <v>59</v>
      </c>
      <c r="D1808" s="218" t="s">
        <v>247</v>
      </c>
      <c r="E1808" s="220" t="s">
        <v>3</v>
      </c>
      <c r="F1808" s="93">
        <v>8</v>
      </c>
      <c r="G1808" s="24"/>
      <c r="H1808" s="222">
        <f t="shared" si="19"/>
        <v>0</v>
      </c>
    </row>
    <row r="1809" spans="2:8">
      <c r="C1809" s="39" t="s">
        <v>64</v>
      </c>
      <c r="D1809" s="218" t="s">
        <v>274</v>
      </c>
      <c r="E1809" s="220" t="s">
        <v>3</v>
      </c>
      <c r="F1809" s="93">
        <v>2</v>
      </c>
      <c r="G1809" s="24"/>
      <c r="H1809" s="222">
        <f t="shared" si="19"/>
        <v>0</v>
      </c>
    </row>
    <row r="1810" spans="2:8">
      <c r="C1810" s="39" t="s">
        <v>65</v>
      </c>
      <c r="D1810" s="218" t="s">
        <v>248</v>
      </c>
      <c r="E1810" s="220" t="s">
        <v>7</v>
      </c>
      <c r="F1810" s="93">
        <v>1</v>
      </c>
      <c r="G1810" s="24"/>
      <c r="H1810" s="222">
        <f t="shared" si="19"/>
        <v>0</v>
      </c>
    </row>
    <row r="1811" spans="2:8">
      <c r="C1811" s="39" t="s">
        <v>66</v>
      </c>
      <c r="D1811" s="218" t="s">
        <v>250</v>
      </c>
      <c r="E1811" s="220" t="s">
        <v>7</v>
      </c>
      <c r="F1811" s="93">
        <v>1</v>
      </c>
      <c r="G1811" s="24"/>
      <c r="H1811" s="222">
        <f t="shared" si="19"/>
        <v>0</v>
      </c>
    </row>
    <row r="1812" spans="2:8">
      <c r="C1812" s="39" t="s">
        <v>67</v>
      </c>
      <c r="D1812" s="218" t="s">
        <v>251</v>
      </c>
      <c r="E1812" s="220" t="s">
        <v>7</v>
      </c>
      <c r="F1812" s="93">
        <v>1</v>
      </c>
      <c r="G1812" s="24"/>
      <c r="H1812" s="222">
        <f t="shared" si="19"/>
        <v>0</v>
      </c>
    </row>
    <row r="1813" spans="2:8">
      <c r="D1813" s="218"/>
      <c r="E1813" s="220"/>
      <c r="F1813" s="93"/>
      <c r="G1813" s="299"/>
      <c r="H1813" s="233"/>
    </row>
    <row r="1814" spans="2:8" ht="38.25">
      <c r="B1814" s="39">
        <f>B1804+1</f>
        <v>4</v>
      </c>
      <c r="D1814" s="218" t="s">
        <v>266</v>
      </c>
      <c r="E1814" s="220" t="s">
        <v>7</v>
      </c>
      <c r="F1814" s="93">
        <v>1</v>
      </c>
      <c r="G1814" s="20"/>
      <c r="H1814" s="72">
        <f>F1814*G1814</f>
        <v>0</v>
      </c>
    </row>
    <row r="1815" spans="2:8">
      <c r="D1815" s="199"/>
      <c r="E1815" s="111"/>
      <c r="F1815" s="93"/>
      <c r="G1815" s="22"/>
      <c r="H1815" s="72"/>
    </row>
    <row r="1816" spans="2:8" ht="26.25" thickBot="1">
      <c r="D1816" s="223" t="s">
        <v>311</v>
      </c>
      <c r="E1816" s="224"/>
      <c r="F1816" s="225"/>
      <c r="G1816" s="19">
        <f>SUM(H1794:H1814)</f>
        <v>0</v>
      </c>
      <c r="H1816" s="72"/>
    </row>
    <row r="1817" spans="2:8" ht="13.5" thickTop="1">
      <c r="D1817" s="199"/>
      <c r="E1817" s="111"/>
      <c r="F1817" s="93"/>
      <c r="G1817" s="22"/>
      <c r="H1817" s="72"/>
    </row>
    <row r="1818" spans="2:8">
      <c r="D1818" s="232" t="s">
        <v>276</v>
      </c>
      <c r="E1818" s="111"/>
      <c r="F1818" s="93"/>
      <c r="G1818" s="22"/>
      <c r="H1818" s="72"/>
    </row>
    <row r="1819" spans="2:8">
      <c r="B1819" s="39">
        <v>1</v>
      </c>
      <c r="D1819" s="218" t="s">
        <v>277</v>
      </c>
      <c r="E1819" s="234" t="s">
        <v>7</v>
      </c>
      <c r="F1819" s="93">
        <v>1</v>
      </c>
      <c r="G1819" s="20"/>
      <c r="H1819" s="72">
        <f>F1819*G1819</f>
        <v>0</v>
      </c>
    </row>
    <row r="1820" spans="2:8" ht="25.5">
      <c r="D1820" s="218" t="s">
        <v>278</v>
      </c>
      <c r="E1820" s="234" t="s">
        <v>3</v>
      </c>
      <c r="F1820" s="93">
        <v>1</v>
      </c>
      <c r="G1820" s="22"/>
      <c r="H1820" s="72"/>
    </row>
    <row r="1821" spans="2:8" ht="25.5">
      <c r="D1821" s="218" t="s">
        <v>279</v>
      </c>
      <c r="E1821" s="234" t="s">
        <v>3</v>
      </c>
      <c r="F1821" s="93">
        <v>1</v>
      </c>
      <c r="G1821" s="22"/>
      <c r="H1821" s="72"/>
    </row>
    <row r="1822" spans="2:8" ht="17.25" customHeight="1">
      <c r="D1822" s="218" t="s">
        <v>258</v>
      </c>
      <c r="E1822" s="220" t="s">
        <v>3</v>
      </c>
      <c r="F1822" s="93">
        <v>1</v>
      </c>
      <c r="G1822" s="22"/>
      <c r="H1822" s="72"/>
    </row>
    <row r="1823" spans="2:8" ht="25.5">
      <c r="D1823" s="218" t="s">
        <v>280</v>
      </c>
      <c r="E1823" s="234" t="s">
        <v>3</v>
      </c>
      <c r="F1823" s="93">
        <v>1</v>
      </c>
      <c r="G1823" s="22"/>
      <c r="H1823" s="72"/>
    </row>
    <row r="1824" spans="2:8">
      <c r="D1824" s="218" t="s">
        <v>281</v>
      </c>
      <c r="E1824" s="234" t="s">
        <v>3</v>
      </c>
      <c r="F1824" s="93">
        <v>1</v>
      </c>
      <c r="G1824" s="22"/>
      <c r="H1824" s="72"/>
    </row>
    <row r="1825" spans="2:8">
      <c r="D1825" s="218" t="s">
        <v>282</v>
      </c>
      <c r="E1825" s="234" t="s">
        <v>3</v>
      </c>
      <c r="F1825" s="93">
        <v>1</v>
      </c>
      <c r="G1825" s="22"/>
      <c r="H1825" s="72"/>
    </row>
    <row r="1826" spans="2:8">
      <c r="D1826" s="218"/>
      <c r="E1826" s="234"/>
      <c r="F1826" s="93"/>
      <c r="G1826" s="22"/>
      <c r="H1826" s="72"/>
    </row>
    <row r="1827" spans="2:8">
      <c r="B1827" s="39">
        <f>B1819+1</f>
        <v>2</v>
      </c>
      <c r="D1827" s="218" t="s">
        <v>283</v>
      </c>
      <c r="E1827" s="234"/>
      <c r="F1827" s="234"/>
      <c r="G1827" s="22"/>
      <c r="H1827" s="72"/>
    </row>
    <row r="1828" spans="2:8" ht="63.75">
      <c r="D1828" s="235" t="s">
        <v>1048</v>
      </c>
      <c r="E1828" s="234" t="s">
        <v>3</v>
      </c>
      <c r="F1828" s="93">
        <v>4</v>
      </c>
      <c r="G1828" s="20"/>
      <c r="H1828" s="72">
        <f>F1828*G1828</f>
        <v>0</v>
      </c>
    </row>
    <row r="1829" spans="2:8" ht="38.25">
      <c r="D1829" s="218" t="s">
        <v>1049</v>
      </c>
      <c r="E1829" s="234" t="s">
        <v>3</v>
      </c>
      <c r="F1829" s="93">
        <v>4</v>
      </c>
      <c r="G1829" s="20"/>
      <c r="H1829" s="72">
        <f>F1829*G1829</f>
        <v>0</v>
      </c>
    </row>
    <row r="1830" spans="2:8">
      <c r="D1830" s="199"/>
      <c r="E1830" s="111"/>
      <c r="F1830" s="93"/>
      <c r="G1830" s="20"/>
      <c r="H1830" s="72"/>
    </row>
    <row r="1831" spans="2:8">
      <c r="B1831" s="39">
        <f>B1827+1</f>
        <v>3</v>
      </c>
      <c r="D1831" s="236" t="s">
        <v>284</v>
      </c>
      <c r="E1831" s="111"/>
      <c r="F1831" s="93"/>
      <c r="G1831" s="20"/>
      <c r="H1831" s="72"/>
    </row>
    <row r="1832" spans="2:8">
      <c r="C1832" s="39" t="s">
        <v>17</v>
      </c>
      <c r="D1832" s="236" t="s">
        <v>285</v>
      </c>
      <c r="E1832" s="234" t="s">
        <v>20</v>
      </c>
      <c r="F1832" s="93">
        <v>120</v>
      </c>
      <c r="G1832" s="24"/>
      <c r="H1832" s="222">
        <f>F1832*G1832</f>
        <v>0</v>
      </c>
    </row>
    <row r="1833" spans="2:8">
      <c r="C1833" s="39" t="s">
        <v>18</v>
      </c>
      <c r="D1833" s="236" t="s">
        <v>286</v>
      </c>
      <c r="E1833" s="234" t="s">
        <v>7</v>
      </c>
      <c r="F1833" s="93">
        <v>1</v>
      </c>
      <c r="G1833" s="24"/>
      <c r="H1833" s="222">
        <f>F1833*G1833</f>
        <v>0</v>
      </c>
    </row>
    <row r="1834" spans="2:8">
      <c r="C1834" s="39" t="s">
        <v>59</v>
      </c>
      <c r="D1834" s="236" t="s">
        <v>172</v>
      </c>
      <c r="E1834" s="234" t="s">
        <v>3</v>
      </c>
      <c r="F1834" s="93">
        <v>4</v>
      </c>
      <c r="G1834" s="24"/>
      <c r="H1834" s="222">
        <f>F1834*G1834</f>
        <v>0</v>
      </c>
    </row>
    <row r="1835" spans="2:8">
      <c r="C1835" s="39" t="s">
        <v>58</v>
      </c>
      <c r="D1835" s="236" t="s">
        <v>287</v>
      </c>
      <c r="E1835" s="234" t="s">
        <v>7</v>
      </c>
      <c r="F1835" s="93">
        <v>1</v>
      </c>
      <c r="G1835" s="24"/>
      <c r="H1835" s="222">
        <f>F1835*G1835</f>
        <v>0</v>
      </c>
    </row>
    <row r="1836" spans="2:8">
      <c r="C1836" s="39" t="s">
        <v>64</v>
      </c>
      <c r="D1836" s="236" t="s">
        <v>250</v>
      </c>
      <c r="E1836" s="234" t="s">
        <v>288</v>
      </c>
      <c r="F1836" s="93">
        <v>1</v>
      </c>
      <c r="G1836" s="24"/>
      <c r="H1836" s="222">
        <f>F1836*G1836</f>
        <v>0</v>
      </c>
    </row>
    <row r="1837" spans="2:8">
      <c r="D1837" s="199"/>
      <c r="E1837" s="111"/>
      <c r="F1837" s="93"/>
      <c r="G1837" s="20"/>
      <c r="H1837" s="72"/>
    </row>
    <row r="1838" spans="2:8" ht="38.25">
      <c r="B1838" s="39">
        <f>B1831+1</f>
        <v>4</v>
      </c>
      <c r="D1838" s="218" t="s">
        <v>290</v>
      </c>
      <c r="E1838" s="234" t="s">
        <v>7</v>
      </c>
      <c r="F1838" s="93">
        <v>1</v>
      </c>
      <c r="G1838" s="20"/>
      <c r="H1838" s="72">
        <f>F1838*G1838</f>
        <v>0</v>
      </c>
    </row>
    <row r="1839" spans="2:8">
      <c r="D1839" s="199"/>
      <c r="E1839" s="111"/>
      <c r="F1839" s="93"/>
      <c r="G1839" s="22"/>
      <c r="H1839" s="72"/>
    </row>
    <row r="1840" spans="2:8" ht="26.25" thickBot="1">
      <c r="D1840" s="223" t="s">
        <v>310</v>
      </c>
      <c r="E1840" s="224"/>
      <c r="F1840" s="225"/>
      <c r="G1840" s="19">
        <f>SUM(H1819:H1838)</f>
        <v>0</v>
      </c>
      <c r="H1840" s="72"/>
    </row>
    <row r="1841" spans="2:8" ht="13.5" thickTop="1">
      <c r="D1841" s="199"/>
      <c r="E1841" s="111"/>
      <c r="F1841" s="93"/>
      <c r="G1841" s="22"/>
      <c r="H1841" s="72"/>
    </row>
    <row r="1842" spans="2:8">
      <c r="D1842" s="232" t="s">
        <v>291</v>
      </c>
      <c r="E1842" s="111"/>
      <c r="F1842" s="93"/>
      <c r="G1842" s="22"/>
      <c r="H1842" s="72"/>
    </row>
    <row r="1843" spans="2:8">
      <c r="D1843" s="199"/>
      <c r="E1843" s="111"/>
      <c r="F1843" s="93"/>
      <c r="G1843" s="22"/>
      <c r="H1843" s="72"/>
    </row>
    <row r="1844" spans="2:8" ht="63.75">
      <c r="B1844" s="39">
        <v>1</v>
      </c>
      <c r="D1844" s="218" t="s">
        <v>292</v>
      </c>
      <c r="E1844" s="220" t="s">
        <v>3</v>
      </c>
      <c r="F1844" s="93">
        <v>1</v>
      </c>
      <c r="G1844" s="20"/>
      <c r="H1844" s="72">
        <f t="shared" ref="H1844:H1856" si="20">F1844*G1844</f>
        <v>0</v>
      </c>
    </row>
    <row r="1845" spans="2:8">
      <c r="D1845" s="218"/>
      <c r="E1845" s="220"/>
      <c r="F1845" s="93"/>
      <c r="G1845" s="20"/>
      <c r="H1845" s="72"/>
    </row>
    <row r="1846" spans="2:8" ht="25.5">
      <c r="B1846" s="39">
        <f>B1844+1</f>
        <v>2</v>
      </c>
      <c r="D1846" s="237" t="s">
        <v>293</v>
      </c>
      <c r="E1846" s="220" t="s">
        <v>3</v>
      </c>
      <c r="F1846" s="93">
        <v>1</v>
      </c>
      <c r="G1846" s="20"/>
      <c r="H1846" s="72">
        <f t="shared" si="20"/>
        <v>0</v>
      </c>
    </row>
    <row r="1847" spans="2:8">
      <c r="D1847" s="237"/>
      <c r="E1847" s="220"/>
      <c r="F1847" s="93"/>
      <c r="G1847" s="20"/>
      <c r="H1847" s="72"/>
    </row>
    <row r="1848" spans="2:8" ht="25.5">
      <c r="B1848" s="39">
        <f>B1846+1</f>
        <v>3</v>
      </c>
      <c r="D1848" s="218" t="s">
        <v>294</v>
      </c>
      <c r="E1848" s="220" t="s">
        <v>3</v>
      </c>
      <c r="F1848" s="93">
        <v>1</v>
      </c>
      <c r="G1848" s="20"/>
      <c r="H1848" s="72">
        <f t="shared" si="20"/>
        <v>0</v>
      </c>
    </row>
    <row r="1849" spans="2:8">
      <c r="D1849" s="218"/>
      <c r="E1849" s="220"/>
      <c r="F1849" s="93"/>
      <c r="G1849" s="20"/>
      <c r="H1849" s="72"/>
    </row>
    <row r="1850" spans="2:8" ht="38.25">
      <c r="B1850" s="39">
        <f>B1848+1</f>
        <v>4</v>
      </c>
      <c r="D1850" s="237" t="s">
        <v>295</v>
      </c>
      <c r="E1850" s="220" t="s">
        <v>3</v>
      </c>
      <c r="F1850" s="93">
        <v>1</v>
      </c>
      <c r="G1850" s="20"/>
      <c r="H1850" s="72">
        <f t="shared" si="20"/>
        <v>0</v>
      </c>
    </row>
    <row r="1851" spans="2:8">
      <c r="D1851" s="237"/>
      <c r="E1851" s="220"/>
      <c r="F1851" s="93"/>
      <c r="G1851" s="300"/>
      <c r="H1851" s="72"/>
    </row>
    <row r="1852" spans="2:8">
      <c r="B1852" s="39">
        <f>B1850+1</f>
        <v>5</v>
      </c>
      <c r="D1852" s="218" t="s">
        <v>296</v>
      </c>
      <c r="E1852" s="220" t="s">
        <v>3</v>
      </c>
      <c r="F1852" s="93">
        <v>1</v>
      </c>
      <c r="G1852" s="20"/>
      <c r="H1852" s="72">
        <f t="shared" si="20"/>
        <v>0</v>
      </c>
    </row>
    <row r="1853" spans="2:8">
      <c r="D1853" s="218"/>
      <c r="E1853" s="220"/>
      <c r="F1853" s="93"/>
      <c r="G1853" s="20"/>
      <c r="H1853" s="72"/>
    </row>
    <row r="1854" spans="2:8" ht="25.5">
      <c r="B1854" s="39">
        <f>B1852+1</f>
        <v>6</v>
      </c>
      <c r="D1854" s="218" t="s">
        <v>1050</v>
      </c>
      <c r="E1854" s="220" t="s">
        <v>3</v>
      </c>
      <c r="F1854" s="93">
        <v>2</v>
      </c>
      <c r="G1854" s="20"/>
      <c r="H1854" s="72">
        <f t="shared" si="20"/>
        <v>0</v>
      </c>
    </row>
    <row r="1855" spans="2:8">
      <c r="D1855" s="218"/>
      <c r="E1855" s="220"/>
      <c r="F1855" s="93"/>
      <c r="G1855" s="20"/>
      <c r="H1855" s="72"/>
    </row>
    <row r="1856" spans="2:8" ht="140.25">
      <c r="B1856" s="39">
        <f>B1854+1</f>
        <v>7</v>
      </c>
      <c r="D1856" s="238" t="s">
        <v>342</v>
      </c>
      <c r="E1856" s="234" t="s">
        <v>7</v>
      </c>
      <c r="F1856" s="93">
        <v>1</v>
      </c>
      <c r="G1856" s="20"/>
      <c r="H1856" s="72">
        <f t="shared" si="20"/>
        <v>0</v>
      </c>
    </row>
    <row r="1857" spans="2:8">
      <c r="D1857" s="199"/>
      <c r="E1857" s="111"/>
      <c r="F1857" s="93"/>
      <c r="G1857" s="22"/>
      <c r="H1857" s="72"/>
    </row>
    <row r="1858" spans="2:8">
      <c r="B1858" s="39">
        <f>B1856+1</f>
        <v>8</v>
      </c>
      <c r="D1858" s="236" t="s">
        <v>243</v>
      </c>
      <c r="E1858" s="111"/>
      <c r="F1858" s="93"/>
      <c r="G1858" s="22"/>
      <c r="H1858" s="72"/>
    </row>
    <row r="1859" spans="2:8">
      <c r="C1859" s="39" t="s">
        <v>17</v>
      </c>
      <c r="D1859" s="239" t="s">
        <v>297</v>
      </c>
      <c r="E1859" s="221" t="s">
        <v>20</v>
      </c>
      <c r="F1859" s="93">
        <v>15</v>
      </c>
      <c r="G1859" s="20"/>
      <c r="H1859" s="72">
        <f t="shared" ref="H1859:H1871" si="21">F1859*G1859</f>
        <v>0</v>
      </c>
    </row>
    <row r="1860" spans="2:8">
      <c r="C1860" s="39" t="s">
        <v>18</v>
      </c>
      <c r="D1860" s="239" t="s">
        <v>298</v>
      </c>
      <c r="E1860" s="221" t="s">
        <v>20</v>
      </c>
      <c r="F1860" s="93">
        <v>5</v>
      </c>
      <c r="G1860" s="20"/>
      <c r="H1860" s="72">
        <f t="shared" si="21"/>
        <v>0</v>
      </c>
    </row>
    <row r="1861" spans="2:8">
      <c r="C1861" s="39" t="s">
        <v>58</v>
      </c>
      <c r="D1861" s="239" t="s">
        <v>299</v>
      </c>
      <c r="E1861" s="221" t="s">
        <v>20</v>
      </c>
      <c r="F1861" s="93">
        <v>5</v>
      </c>
      <c r="G1861" s="20"/>
      <c r="H1861" s="72">
        <f t="shared" si="21"/>
        <v>0</v>
      </c>
    </row>
    <row r="1862" spans="2:8">
      <c r="C1862" s="39" t="s">
        <v>59</v>
      </c>
      <c r="D1862" s="239" t="s">
        <v>300</v>
      </c>
      <c r="E1862" s="221" t="s">
        <v>20</v>
      </c>
      <c r="F1862" s="93">
        <v>10</v>
      </c>
      <c r="G1862" s="20"/>
      <c r="H1862" s="72">
        <f t="shared" si="21"/>
        <v>0</v>
      </c>
    </row>
    <row r="1863" spans="2:8">
      <c r="C1863" s="39" t="s">
        <v>64</v>
      </c>
      <c r="D1863" s="239" t="s">
        <v>301</v>
      </c>
      <c r="E1863" s="221" t="s">
        <v>3</v>
      </c>
      <c r="F1863" s="93">
        <v>1</v>
      </c>
      <c r="G1863" s="20"/>
      <c r="H1863" s="72">
        <f t="shared" si="21"/>
        <v>0</v>
      </c>
    </row>
    <row r="1864" spans="2:8">
      <c r="C1864" s="39" t="s">
        <v>65</v>
      </c>
      <c r="D1864" s="239" t="s">
        <v>302</v>
      </c>
      <c r="E1864" s="221" t="s">
        <v>20</v>
      </c>
      <c r="F1864" s="93">
        <v>3</v>
      </c>
      <c r="G1864" s="20"/>
      <c r="H1864" s="72">
        <f t="shared" si="21"/>
        <v>0</v>
      </c>
    </row>
    <row r="1865" spans="2:8">
      <c r="C1865" s="39" t="s">
        <v>66</v>
      </c>
      <c r="D1865" s="239" t="s">
        <v>303</v>
      </c>
      <c r="E1865" s="221" t="s">
        <v>7</v>
      </c>
      <c r="F1865" s="93">
        <v>1</v>
      </c>
      <c r="G1865" s="20"/>
      <c r="H1865" s="72">
        <f t="shared" si="21"/>
        <v>0</v>
      </c>
    </row>
    <row r="1866" spans="2:8">
      <c r="C1866" s="39" t="s">
        <v>67</v>
      </c>
      <c r="D1866" s="239" t="s">
        <v>304</v>
      </c>
      <c r="E1866" s="221" t="s">
        <v>7</v>
      </c>
      <c r="F1866" s="93">
        <v>1</v>
      </c>
      <c r="G1866" s="20"/>
      <c r="H1866" s="72">
        <f t="shared" si="21"/>
        <v>0</v>
      </c>
    </row>
    <row r="1867" spans="2:8">
      <c r="C1867" s="39" t="s">
        <v>68</v>
      </c>
      <c r="D1867" s="239" t="s">
        <v>172</v>
      </c>
      <c r="E1867" s="221" t="s">
        <v>3</v>
      </c>
      <c r="F1867" s="93">
        <v>2</v>
      </c>
      <c r="G1867" s="20"/>
      <c r="H1867" s="72">
        <f t="shared" si="21"/>
        <v>0</v>
      </c>
    </row>
    <row r="1868" spans="2:8">
      <c r="C1868" s="39" t="s">
        <v>69</v>
      </c>
      <c r="D1868" s="239" t="s">
        <v>305</v>
      </c>
      <c r="E1868" s="221" t="s">
        <v>3</v>
      </c>
      <c r="F1868" s="93">
        <v>1</v>
      </c>
      <c r="G1868" s="20"/>
      <c r="H1868" s="72">
        <f t="shared" si="21"/>
        <v>0</v>
      </c>
    </row>
    <row r="1869" spans="2:8">
      <c r="C1869" s="39" t="s">
        <v>70</v>
      </c>
      <c r="D1869" s="239" t="s">
        <v>306</v>
      </c>
      <c r="E1869" s="221" t="s">
        <v>3</v>
      </c>
      <c r="F1869" s="93">
        <v>1</v>
      </c>
      <c r="G1869" s="20"/>
      <c r="H1869" s="72">
        <f t="shared" si="21"/>
        <v>0</v>
      </c>
    </row>
    <row r="1870" spans="2:8">
      <c r="C1870" s="39" t="s">
        <v>71</v>
      </c>
      <c r="D1870" s="239" t="s">
        <v>307</v>
      </c>
      <c r="E1870" s="221" t="s">
        <v>3</v>
      </c>
      <c r="F1870" s="93">
        <v>1</v>
      </c>
      <c r="G1870" s="20"/>
      <c r="H1870" s="72">
        <f t="shared" si="21"/>
        <v>0</v>
      </c>
    </row>
    <row r="1871" spans="2:8">
      <c r="C1871" s="39" t="s">
        <v>20</v>
      </c>
      <c r="D1871" s="218" t="s">
        <v>308</v>
      </c>
      <c r="E1871" s="220" t="s">
        <v>7</v>
      </c>
      <c r="F1871" s="93">
        <v>1</v>
      </c>
      <c r="G1871" s="20"/>
      <c r="H1871" s="72">
        <f t="shared" si="21"/>
        <v>0</v>
      </c>
    </row>
    <row r="1872" spans="2:8">
      <c r="D1872" s="199"/>
      <c r="E1872" s="111"/>
      <c r="F1872" s="93"/>
      <c r="G1872" s="22"/>
      <c r="H1872" s="72"/>
    </row>
    <row r="1873" spans="1:8" ht="13.5" thickBot="1">
      <c r="D1873" s="223" t="s">
        <v>739</v>
      </c>
      <c r="E1873" s="224"/>
      <c r="F1873" s="225"/>
      <c r="G1873" s="19">
        <f>SUM(H1844:H1871)</f>
        <v>0</v>
      </c>
      <c r="H1873" s="72"/>
    </row>
    <row r="1874" spans="1:8" ht="13.5" thickTop="1">
      <c r="D1874" s="226"/>
      <c r="E1874" s="240"/>
      <c r="F1874" s="241"/>
      <c r="G1874" s="11"/>
      <c r="H1874" s="72"/>
    </row>
    <row r="1875" spans="1:8" ht="25.5">
      <c r="A1875" s="122"/>
      <c r="B1875" s="122"/>
      <c r="C1875" s="122"/>
      <c r="D1875" s="206" t="s">
        <v>740</v>
      </c>
      <c r="E1875" s="207"/>
      <c r="F1875" s="207"/>
      <c r="G1875" s="30"/>
      <c r="H1875" s="242"/>
    </row>
    <row r="1876" spans="1:8" ht="15">
      <c r="A1876" s="122"/>
      <c r="B1876" s="122"/>
      <c r="C1876" s="122"/>
      <c r="D1876" s="206"/>
      <c r="E1876" s="207"/>
      <c r="F1876" s="207"/>
      <c r="G1876" s="30"/>
      <c r="H1876" s="242"/>
    </row>
    <row r="1877" spans="1:8" ht="15">
      <c r="A1877" s="122"/>
      <c r="B1877" s="122">
        <f>+B1873+1</f>
        <v>1</v>
      </c>
      <c r="C1877" s="122"/>
      <c r="D1877" s="243" t="s">
        <v>649</v>
      </c>
      <c r="E1877" s="113" t="s">
        <v>7</v>
      </c>
      <c r="F1877" s="114">
        <v>1</v>
      </c>
      <c r="G1877" s="31"/>
      <c r="H1877" s="222">
        <f>F1877*G1877</f>
        <v>0</v>
      </c>
    </row>
    <row r="1878" spans="1:8" ht="15">
      <c r="A1878" s="122"/>
      <c r="B1878" s="122"/>
      <c r="C1878" s="122" t="s">
        <v>17</v>
      </c>
      <c r="D1878" s="243" t="s">
        <v>650</v>
      </c>
      <c r="E1878" s="113" t="s">
        <v>3</v>
      </c>
      <c r="F1878" s="114">
        <v>1</v>
      </c>
      <c r="G1878" s="31"/>
      <c r="H1878" s="222"/>
    </row>
    <row r="1879" spans="1:8" ht="15">
      <c r="A1879" s="122"/>
      <c r="B1879" s="122"/>
      <c r="C1879" s="122" t="s">
        <v>18</v>
      </c>
      <c r="D1879" s="243" t="s">
        <v>651</v>
      </c>
      <c r="E1879" s="113" t="s">
        <v>3</v>
      </c>
      <c r="F1879" s="114">
        <v>1</v>
      </c>
      <c r="G1879" s="31"/>
      <c r="H1879" s="222"/>
    </row>
    <row r="1880" spans="1:8" ht="15">
      <c r="A1880" s="122"/>
      <c r="B1880" s="122"/>
      <c r="C1880" s="122" t="s">
        <v>58</v>
      </c>
      <c r="D1880" s="243" t="s">
        <v>651</v>
      </c>
      <c r="E1880" s="113" t="s">
        <v>3</v>
      </c>
      <c r="F1880" s="114">
        <v>1</v>
      </c>
      <c r="G1880" s="31"/>
      <c r="H1880" s="222"/>
    </row>
    <row r="1881" spans="1:8" ht="76.5">
      <c r="A1881" s="122"/>
      <c r="B1881" s="122"/>
      <c r="C1881" s="122" t="s">
        <v>59</v>
      </c>
      <c r="D1881" s="243" t="s">
        <v>652</v>
      </c>
      <c r="E1881" s="113" t="s">
        <v>3</v>
      </c>
      <c r="F1881" s="114">
        <v>1</v>
      </c>
      <c r="G1881" s="31"/>
      <c r="H1881" s="222"/>
    </row>
    <row r="1882" spans="1:8" ht="15">
      <c r="A1882" s="122"/>
      <c r="B1882" s="122"/>
      <c r="C1882" s="122" t="s">
        <v>64</v>
      </c>
      <c r="D1882" s="243" t="s">
        <v>653</v>
      </c>
      <c r="E1882" s="113" t="s">
        <v>3</v>
      </c>
      <c r="F1882" s="114">
        <v>1</v>
      </c>
      <c r="G1882" s="31"/>
      <c r="H1882" s="222"/>
    </row>
    <row r="1883" spans="1:8" ht="15">
      <c r="A1883" s="122"/>
      <c r="B1883" s="122"/>
      <c r="C1883" s="122"/>
      <c r="D1883" s="244"/>
      <c r="E1883" s="82"/>
      <c r="F1883" s="82"/>
      <c r="G1883" s="290"/>
      <c r="H1883" s="141"/>
    </row>
    <row r="1884" spans="1:8" ht="15">
      <c r="A1884" s="122"/>
      <c r="B1884" s="122">
        <f>+B1877+1</f>
        <v>2</v>
      </c>
      <c r="C1884" s="122"/>
      <c r="D1884" s="206" t="s">
        <v>654</v>
      </c>
      <c r="E1884" s="113"/>
      <c r="F1884" s="114"/>
      <c r="G1884" s="24"/>
      <c r="H1884" s="222"/>
    </row>
    <row r="1885" spans="1:8" ht="15">
      <c r="A1885" s="122"/>
      <c r="B1885" s="122"/>
      <c r="C1885" s="122" t="s">
        <v>17</v>
      </c>
      <c r="D1885" s="245" t="s">
        <v>655</v>
      </c>
      <c r="E1885" s="113" t="s">
        <v>20</v>
      </c>
      <c r="F1885" s="114">
        <v>65</v>
      </c>
      <c r="G1885" s="24"/>
      <c r="H1885" s="222">
        <f>F1885*G1885</f>
        <v>0</v>
      </c>
    </row>
    <row r="1886" spans="1:8" ht="25.5">
      <c r="A1886" s="122"/>
      <c r="B1886" s="122"/>
      <c r="C1886" s="122" t="s">
        <v>18</v>
      </c>
      <c r="D1886" s="245" t="s">
        <v>656</v>
      </c>
      <c r="E1886" s="113" t="s">
        <v>7</v>
      </c>
      <c r="F1886" s="114">
        <v>1</v>
      </c>
      <c r="G1886" s="24"/>
      <c r="H1886" s="222">
        <f>F1886*G1886</f>
        <v>0</v>
      </c>
    </row>
    <row r="1887" spans="1:8" ht="15">
      <c r="A1887" s="122"/>
      <c r="B1887" s="122"/>
      <c r="C1887" s="122" t="s">
        <v>58</v>
      </c>
      <c r="D1887" s="245" t="s">
        <v>657</v>
      </c>
      <c r="E1887" s="113" t="s">
        <v>7</v>
      </c>
      <c r="F1887" s="114">
        <v>1</v>
      </c>
      <c r="G1887" s="24"/>
      <c r="H1887" s="222">
        <f>F1887*G1887</f>
        <v>0</v>
      </c>
    </row>
    <row r="1888" spans="1:8" ht="15">
      <c r="A1888" s="122"/>
      <c r="B1888" s="122"/>
      <c r="C1888" s="122"/>
      <c r="D1888" s="244"/>
      <c r="E1888" s="82"/>
      <c r="F1888" s="82"/>
      <c r="G1888" s="290"/>
      <c r="H1888" s="141"/>
    </row>
    <row r="1889" spans="1:8" ht="26.25" thickBot="1">
      <c r="A1889" s="82"/>
      <c r="B1889" s="122"/>
      <c r="C1889" s="122"/>
      <c r="D1889" s="246" t="s">
        <v>741</v>
      </c>
      <c r="E1889" s="247"/>
      <c r="F1889" s="248"/>
      <c r="G1889" s="12">
        <f>SUM(H1877:H1887)</f>
        <v>0</v>
      </c>
      <c r="H1889" s="249"/>
    </row>
    <row r="1890" spans="1:8" ht="13.5" thickTop="1">
      <c r="D1890" s="217"/>
      <c r="E1890" s="111"/>
      <c r="F1890" s="93"/>
      <c r="G1890" s="22"/>
      <c r="H1890" s="72"/>
    </row>
    <row r="1891" spans="1:8" ht="25.5">
      <c r="A1891" s="122"/>
      <c r="B1891" s="122"/>
      <c r="C1891" s="122"/>
      <c r="D1891" s="206" t="s">
        <v>751</v>
      </c>
      <c r="E1891" s="207"/>
      <c r="F1891" s="207"/>
      <c r="G1891" s="30"/>
      <c r="H1891" s="242"/>
    </row>
    <row r="1892" spans="1:8" ht="15">
      <c r="A1892" s="122"/>
      <c r="B1892" s="122"/>
      <c r="C1892" s="122"/>
      <c r="D1892" s="206"/>
      <c r="E1892" s="207"/>
      <c r="F1892" s="207"/>
      <c r="G1892" s="30"/>
      <c r="H1892" s="242"/>
    </row>
    <row r="1893" spans="1:8" ht="63.75">
      <c r="A1893" s="122"/>
      <c r="B1893" s="122">
        <f>+B1889+1</f>
        <v>1</v>
      </c>
      <c r="C1893" s="122"/>
      <c r="D1893" s="243" t="s">
        <v>752</v>
      </c>
      <c r="E1893" s="113" t="s">
        <v>7</v>
      </c>
      <c r="F1893" s="114">
        <v>1</v>
      </c>
      <c r="G1893" s="31"/>
      <c r="H1893" s="222">
        <f>F1893*G1893</f>
        <v>0</v>
      </c>
    </row>
    <row r="1894" spans="1:8" ht="15">
      <c r="A1894" s="122"/>
      <c r="B1894" s="122"/>
      <c r="C1894" s="38"/>
      <c r="E1894" s="38"/>
      <c r="F1894" s="38"/>
      <c r="G1894" s="291"/>
      <c r="H1894" s="38"/>
    </row>
    <row r="1895" spans="1:8" ht="15">
      <c r="A1895" s="122"/>
      <c r="B1895" s="122">
        <f>+B1893+1</f>
        <v>2</v>
      </c>
      <c r="C1895" s="122"/>
      <c r="D1895" s="243" t="s">
        <v>753</v>
      </c>
      <c r="E1895" s="113" t="s">
        <v>3</v>
      </c>
      <c r="F1895" s="114">
        <v>1</v>
      </c>
      <c r="G1895" s="31"/>
      <c r="H1895" s="222">
        <f>F1895*G1895</f>
        <v>0</v>
      </c>
    </row>
    <row r="1896" spans="1:8" ht="15">
      <c r="A1896" s="122"/>
      <c r="B1896" s="122"/>
      <c r="C1896" s="122"/>
      <c r="D1896" s="244"/>
      <c r="E1896" s="82"/>
      <c r="F1896" s="82"/>
      <c r="G1896" s="290"/>
      <c r="H1896" s="141"/>
    </row>
    <row r="1897" spans="1:8" ht="15">
      <c r="A1897" s="122"/>
      <c r="B1897" s="122">
        <f>+B1895+1</f>
        <v>3</v>
      </c>
      <c r="C1897" s="122"/>
      <c r="D1897" s="206" t="s">
        <v>654</v>
      </c>
      <c r="E1897" s="113"/>
      <c r="F1897" s="114"/>
      <c r="G1897" s="24"/>
      <c r="H1897" s="222"/>
    </row>
    <row r="1898" spans="1:8" ht="15">
      <c r="A1898" s="122"/>
      <c r="B1898" s="122"/>
      <c r="C1898" s="122" t="s">
        <v>17</v>
      </c>
      <c r="D1898" s="245" t="s">
        <v>655</v>
      </c>
      <c r="E1898" s="113" t="s">
        <v>20</v>
      </c>
      <c r="F1898" s="114">
        <v>20</v>
      </c>
      <c r="G1898" s="24"/>
      <c r="H1898" s="222">
        <f>F1898*G1898</f>
        <v>0</v>
      </c>
    </row>
    <row r="1899" spans="1:8" ht="25.5">
      <c r="A1899" s="122"/>
      <c r="B1899" s="122"/>
      <c r="C1899" s="122" t="s">
        <v>18</v>
      </c>
      <c r="D1899" s="245" t="s">
        <v>656</v>
      </c>
      <c r="E1899" s="113" t="s">
        <v>7</v>
      </c>
      <c r="F1899" s="114">
        <v>1</v>
      </c>
      <c r="G1899" s="24"/>
      <c r="H1899" s="222">
        <f>F1899*G1899</f>
        <v>0</v>
      </c>
    </row>
    <row r="1900" spans="1:8" ht="15">
      <c r="A1900" s="122"/>
      <c r="B1900" s="122"/>
      <c r="C1900" s="122" t="s">
        <v>58</v>
      </c>
      <c r="D1900" s="245" t="s">
        <v>657</v>
      </c>
      <c r="E1900" s="113" t="s">
        <v>7</v>
      </c>
      <c r="F1900" s="114">
        <v>1</v>
      </c>
      <c r="G1900" s="24"/>
      <c r="H1900" s="222">
        <f>F1900*G1900</f>
        <v>0</v>
      </c>
    </row>
    <row r="1901" spans="1:8" ht="15">
      <c r="A1901" s="122"/>
      <c r="B1901" s="122"/>
      <c r="C1901" s="122"/>
      <c r="D1901" s="244"/>
      <c r="E1901" s="82"/>
      <c r="F1901" s="82"/>
      <c r="G1901" s="290"/>
      <c r="H1901" s="141"/>
    </row>
    <row r="1902" spans="1:8" ht="26.25" thickBot="1">
      <c r="A1902" s="82"/>
      <c r="B1902" s="122"/>
      <c r="C1902" s="122"/>
      <c r="D1902" s="246" t="s">
        <v>754</v>
      </c>
      <c r="E1902" s="247"/>
      <c r="F1902" s="248"/>
      <c r="G1902" s="12">
        <f>SUM(H1893:H1900)</f>
        <v>0</v>
      </c>
      <c r="H1902" s="249"/>
    </row>
    <row r="1903" spans="1:8" ht="13.5" thickTop="1">
      <c r="D1903" s="217"/>
      <c r="E1903" s="111"/>
      <c r="F1903" s="93"/>
      <c r="G1903" s="22"/>
      <c r="H1903" s="72"/>
    </row>
    <row r="1904" spans="1:8" ht="13.5" thickBot="1">
      <c r="D1904" s="223" t="s">
        <v>309</v>
      </c>
      <c r="E1904" s="224"/>
      <c r="F1904" s="225"/>
      <c r="G1904" s="19"/>
      <c r="H1904" s="250">
        <f>SUM(H1704:H1901)</f>
        <v>0</v>
      </c>
    </row>
    <row r="1905" spans="1:8" ht="13.5" thickTop="1">
      <c r="A1905" s="38"/>
      <c r="D1905" s="149"/>
      <c r="E1905" s="111"/>
      <c r="F1905" s="93"/>
      <c r="G1905" s="22"/>
      <c r="H1905" s="72"/>
    </row>
    <row r="1906" spans="1:8">
      <c r="A1906" s="39" t="s">
        <v>161</v>
      </c>
      <c r="D1906" s="104" t="s">
        <v>223</v>
      </c>
      <c r="E1906" s="105"/>
      <c r="F1906" s="105"/>
      <c r="G1906" s="22"/>
      <c r="H1906" s="107"/>
    </row>
    <row r="1908" spans="1:8">
      <c r="B1908" s="39">
        <v>1</v>
      </c>
      <c r="D1908" s="251" t="s">
        <v>313</v>
      </c>
      <c r="E1908" s="105"/>
      <c r="F1908" s="105"/>
      <c r="G1908" s="22"/>
      <c r="H1908" s="107"/>
    </row>
    <row r="1909" spans="1:8" ht="114.75">
      <c r="C1909" s="39" t="s">
        <v>17</v>
      </c>
      <c r="D1909" s="252" t="s">
        <v>343</v>
      </c>
      <c r="E1909" s="185" t="s">
        <v>314</v>
      </c>
      <c r="F1909" s="93">
        <v>1</v>
      </c>
      <c r="G1909" s="22"/>
      <c r="H1909" s="72">
        <f t="shared" ref="H1909:H1917" si="22">F1909*G1909</f>
        <v>0</v>
      </c>
    </row>
    <row r="1910" spans="1:8">
      <c r="D1910" s="252"/>
      <c r="E1910" s="185"/>
      <c r="F1910" s="93"/>
      <c r="G1910" s="22"/>
      <c r="H1910" s="72"/>
    </row>
    <row r="1911" spans="1:8" ht="63.75">
      <c r="C1911" s="39" t="s">
        <v>18</v>
      </c>
      <c r="D1911" s="252" t="s">
        <v>344</v>
      </c>
      <c r="E1911" s="185" t="s">
        <v>314</v>
      </c>
      <c r="F1911" s="93">
        <v>1</v>
      </c>
      <c r="G1911" s="22"/>
      <c r="H1911" s="72">
        <f t="shared" si="22"/>
        <v>0</v>
      </c>
    </row>
    <row r="1912" spans="1:8">
      <c r="D1912" s="252"/>
      <c r="E1912" s="185"/>
      <c r="F1912" s="93"/>
      <c r="G1912" s="22"/>
      <c r="H1912" s="72"/>
    </row>
    <row r="1913" spans="1:8" ht="76.5">
      <c r="C1913" s="39" t="s">
        <v>58</v>
      </c>
      <c r="D1913" s="251" t="s">
        <v>345</v>
      </c>
      <c r="E1913" s="185" t="s">
        <v>3</v>
      </c>
      <c r="F1913" s="93">
        <v>2</v>
      </c>
      <c r="G1913" s="22"/>
      <c r="H1913" s="72">
        <f t="shared" si="22"/>
        <v>0</v>
      </c>
    </row>
    <row r="1914" spans="1:8">
      <c r="D1914" s="251"/>
      <c r="E1914" s="185"/>
      <c r="F1914" s="93"/>
      <c r="G1914" s="22"/>
      <c r="H1914" s="72"/>
    </row>
    <row r="1915" spans="1:8" ht="63.75">
      <c r="C1915" s="39" t="s">
        <v>59</v>
      </c>
      <c r="D1915" s="251" t="s">
        <v>346</v>
      </c>
      <c r="E1915" s="185" t="s">
        <v>3</v>
      </c>
      <c r="F1915" s="93">
        <v>1</v>
      </c>
      <c r="G1915" s="22"/>
      <c r="H1915" s="72">
        <f t="shared" si="22"/>
        <v>0</v>
      </c>
    </row>
    <row r="1916" spans="1:8">
      <c r="D1916" s="251"/>
      <c r="E1916" s="185"/>
      <c r="F1916" s="93"/>
      <c r="G1916" s="22"/>
      <c r="H1916" s="72"/>
    </row>
    <row r="1917" spans="1:8" ht="63.75">
      <c r="C1917" s="39" t="s">
        <v>64</v>
      </c>
      <c r="D1917" s="251" t="s">
        <v>347</v>
      </c>
      <c r="E1917" s="185" t="s">
        <v>3</v>
      </c>
      <c r="F1917" s="93">
        <v>1</v>
      </c>
      <c r="G1917" s="22"/>
      <c r="H1917" s="72">
        <f t="shared" si="22"/>
        <v>0</v>
      </c>
    </row>
    <row r="1918" spans="1:8">
      <c r="D1918" s="251"/>
      <c r="E1918" s="185"/>
      <c r="F1918" s="93"/>
      <c r="G1918" s="22"/>
      <c r="H1918" s="107"/>
    </row>
    <row r="1919" spans="1:8" ht="63.75">
      <c r="C1919" s="39" t="s">
        <v>65</v>
      </c>
      <c r="D1919" s="251" t="s">
        <v>348</v>
      </c>
      <c r="E1919" s="185" t="s">
        <v>7</v>
      </c>
      <c r="F1919" s="93">
        <v>1</v>
      </c>
      <c r="G1919" s="22"/>
      <c r="H1919" s="72">
        <f>F1919*G1919</f>
        <v>0</v>
      </c>
    </row>
    <row r="1920" spans="1:8">
      <c r="D1920" s="251"/>
      <c r="E1920" s="185"/>
      <c r="F1920" s="93"/>
      <c r="G1920" s="22"/>
      <c r="H1920" s="72"/>
    </row>
    <row r="1921" spans="2:8" ht="38.25">
      <c r="C1921" s="39" t="s">
        <v>66</v>
      </c>
      <c r="D1921" s="251" t="s">
        <v>349</v>
      </c>
      <c r="E1921" s="185" t="s">
        <v>3</v>
      </c>
      <c r="F1921" s="93">
        <v>8</v>
      </c>
      <c r="G1921" s="22"/>
      <c r="H1921" s="72">
        <f>F1921*G1921</f>
        <v>0</v>
      </c>
    </row>
    <row r="1922" spans="2:8">
      <c r="D1922" s="104"/>
      <c r="E1922" s="105"/>
      <c r="F1922" s="93"/>
      <c r="G1922" s="22"/>
      <c r="H1922" s="107"/>
    </row>
    <row r="1923" spans="2:8">
      <c r="B1923" s="39">
        <f>B1908+1</f>
        <v>2</v>
      </c>
      <c r="D1923" s="104" t="s">
        <v>315</v>
      </c>
      <c r="E1923" s="105"/>
      <c r="F1923" s="93"/>
      <c r="G1923" s="22"/>
      <c r="H1923" s="107"/>
    </row>
    <row r="1924" spans="2:8" ht="76.5">
      <c r="C1924" s="39" t="s">
        <v>17</v>
      </c>
      <c r="D1924" s="252" t="s">
        <v>350</v>
      </c>
      <c r="E1924" s="185" t="s">
        <v>3</v>
      </c>
      <c r="F1924" s="93">
        <v>4</v>
      </c>
      <c r="G1924" s="22"/>
      <c r="H1924" s="72">
        <f t="shared" ref="H1924:H1930" si="23">F1924*G1924</f>
        <v>0</v>
      </c>
    </row>
    <row r="1925" spans="2:8">
      <c r="D1925" s="252"/>
      <c r="E1925" s="185"/>
      <c r="F1925" s="93"/>
      <c r="G1925" s="22"/>
      <c r="H1925" s="72"/>
    </row>
    <row r="1926" spans="2:8" ht="25.5">
      <c r="C1926" s="39" t="s">
        <v>18</v>
      </c>
      <c r="D1926" s="252" t="s">
        <v>351</v>
      </c>
      <c r="E1926" s="185" t="s">
        <v>3</v>
      </c>
      <c r="F1926" s="93">
        <v>4</v>
      </c>
      <c r="G1926" s="22"/>
      <c r="H1926" s="72">
        <f t="shared" si="23"/>
        <v>0</v>
      </c>
    </row>
    <row r="1927" spans="2:8">
      <c r="D1927" s="252"/>
      <c r="E1927" s="185"/>
      <c r="F1927" s="93"/>
      <c r="G1927" s="22"/>
      <c r="H1927" s="72"/>
    </row>
    <row r="1928" spans="2:8" ht="38.25">
      <c r="C1928" s="39" t="s">
        <v>58</v>
      </c>
      <c r="D1928" s="252" t="s">
        <v>352</v>
      </c>
      <c r="E1928" s="185" t="s">
        <v>3</v>
      </c>
      <c r="F1928" s="93">
        <v>1</v>
      </c>
      <c r="G1928" s="22"/>
      <c r="H1928" s="72">
        <f t="shared" si="23"/>
        <v>0</v>
      </c>
    </row>
    <row r="1929" spans="2:8">
      <c r="D1929" s="252"/>
      <c r="E1929" s="185"/>
      <c r="F1929" s="93"/>
      <c r="G1929" s="22"/>
      <c r="H1929" s="72"/>
    </row>
    <row r="1930" spans="2:8" ht="38.25">
      <c r="C1930" s="39" t="s">
        <v>59</v>
      </c>
      <c r="D1930" s="252" t="s">
        <v>353</v>
      </c>
      <c r="E1930" s="185" t="s">
        <v>3</v>
      </c>
      <c r="F1930" s="93">
        <v>3</v>
      </c>
      <c r="G1930" s="22"/>
      <c r="H1930" s="72">
        <f t="shared" si="23"/>
        <v>0</v>
      </c>
    </row>
    <row r="1931" spans="2:8">
      <c r="D1931" s="104"/>
      <c r="E1931" s="105"/>
      <c r="F1931" s="93"/>
      <c r="G1931" s="22"/>
      <c r="H1931" s="107"/>
    </row>
    <row r="1932" spans="2:8">
      <c r="B1932" s="39">
        <f>B1923+1</f>
        <v>3</v>
      </c>
      <c r="D1932" s="104" t="s">
        <v>316</v>
      </c>
      <c r="E1932" s="105"/>
      <c r="F1932" s="93"/>
      <c r="G1932" s="22"/>
      <c r="H1932" s="107"/>
    </row>
    <row r="1933" spans="2:8" ht="63.75">
      <c r="C1933" s="39" t="s">
        <v>17</v>
      </c>
      <c r="D1933" s="252" t="s">
        <v>354</v>
      </c>
      <c r="E1933" s="185" t="s">
        <v>3</v>
      </c>
      <c r="F1933" s="93">
        <v>3</v>
      </c>
      <c r="G1933" s="22"/>
      <c r="H1933" s="72">
        <f>F1933*G1933</f>
        <v>0</v>
      </c>
    </row>
    <row r="1934" spans="2:8">
      <c r="D1934" s="252"/>
      <c r="E1934" s="185"/>
      <c r="F1934" s="93"/>
      <c r="G1934" s="22"/>
      <c r="H1934" s="72"/>
    </row>
    <row r="1935" spans="2:8" ht="25.5">
      <c r="C1935" s="39" t="s">
        <v>18</v>
      </c>
      <c r="D1935" s="252" t="s">
        <v>355</v>
      </c>
      <c r="E1935" s="185" t="s">
        <v>3</v>
      </c>
      <c r="F1935" s="93">
        <v>3</v>
      </c>
      <c r="G1935" s="22"/>
      <c r="H1935" s="72">
        <f>F1935*G1935</f>
        <v>0</v>
      </c>
    </row>
    <row r="1936" spans="2:8">
      <c r="D1936" s="252"/>
      <c r="E1936" s="185"/>
      <c r="F1936" s="93"/>
      <c r="G1936" s="22"/>
      <c r="H1936" s="72"/>
    </row>
    <row r="1937" spans="2:8" ht="51">
      <c r="C1937" s="39" t="s">
        <v>58</v>
      </c>
      <c r="D1937" s="252" t="s">
        <v>356</v>
      </c>
      <c r="E1937" s="185" t="s">
        <v>3</v>
      </c>
      <c r="F1937" s="93">
        <v>3</v>
      </c>
      <c r="G1937" s="22"/>
      <c r="H1937" s="72">
        <f>F1937*G1937</f>
        <v>0</v>
      </c>
    </row>
    <row r="1938" spans="2:8">
      <c r="D1938" s="252"/>
      <c r="E1938" s="185"/>
      <c r="F1938" s="93"/>
      <c r="G1938" s="22"/>
      <c r="H1938" s="72"/>
    </row>
    <row r="1939" spans="2:8" ht="25.5">
      <c r="C1939" s="39" t="s">
        <v>59</v>
      </c>
      <c r="D1939" s="252" t="s">
        <v>357</v>
      </c>
      <c r="E1939" s="185" t="s">
        <v>3</v>
      </c>
      <c r="F1939" s="93">
        <v>3</v>
      </c>
      <c r="G1939" s="22"/>
      <c r="H1939" s="72">
        <f>F1939*G1939</f>
        <v>0</v>
      </c>
    </row>
    <row r="1940" spans="2:8">
      <c r="D1940" s="104"/>
      <c r="E1940" s="38"/>
      <c r="F1940" s="93"/>
      <c r="G1940" s="22"/>
      <c r="H1940" s="107"/>
    </row>
    <row r="1941" spans="2:8">
      <c r="B1941" s="39">
        <f>B1932+1</f>
        <v>4</v>
      </c>
      <c r="D1941" s="104" t="s">
        <v>317</v>
      </c>
      <c r="E1941" s="105"/>
      <c r="F1941" s="93"/>
      <c r="G1941" s="22"/>
      <c r="H1941" s="107"/>
    </row>
    <row r="1942" spans="2:8" ht="89.25">
      <c r="C1942" s="39" t="s">
        <v>17</v>
      </c>
      <c r="D1942" s="253" t="s">
        <v>318</v>
      </c>
      <c r="E1942" s="185" t="s">
        <v>3</v>
      </c>
      <c r="F1942" s="93">
        <v>320</v>
      </c>
      <c r="G1942" s="22"/>
      <c r="H1942" s="72">
        <f t="shared" ref="H1942:H1950" si="24">F1942*G1942</f>
        <v>0</v>
      </c>
    </row>
    <row r="1943" spans="2:8">
      <c r="D1943" s="253"/>
      <c r="E1943" s="185"/>
      <c r="F1943" s="93"/>
      <c r="G1943" s="22"/>
      <c r="H1943" s="72"/>
    </row>
    <row r="1944" spans="2:8" ht="25.5">
      <c r="C1944" s="39" t="s">
        <v>18</v>
      </c>
      <c r="D1944" s="253" t="s">
        <v>319</v>
      </c>
      <c r="E1944" s="185" t="s">
        <v>3</v>
      </c>
      <c r="F1944" s="93">
        <v>640</v>
      </c>
      <c r="G1944" s="22"/>
      <c r="H1944" s="72">
        <f t="shared" si="24"/>
        <v>0</v>
      </c>
    </row>
    <row r="1945" spans="2:8">
      <c r="D1945" s="253"/>
      <c r="E1945" s="185"/>
      <c r="F1945" s="93"/>
      <c r="G1945" s="22"/>
      <c r="H1945" s="72"/>
    </row>
    <row r="1946" spans="2:8" ht="25.5">
      <c r="C1946" s="39" t="s">
        <v>58</v>
      </c>
      <c r="D1946" s="253" t="s">
        <v>320</v>
      </c>
      <c r="E1946" s="185" t="s">
        <v>20</v>
      </c>
      <c r="F1946" s="93">
        <v>1425</v>
      </c>
      <c r="G1946" s="22"/>
      <c r="H1946" s="72">
        <f t="shared" si="24"/>
        <v>0</v>
      </c>
    </row>
    <row r="1947" spans="2:8">
      <c r="D1947" s="253"/>
      <c r="E1947" s="185"/>
      <c r="F1947" s="93"/>
      <c r="G1947" s="22"/>
      <c r="H1947" s="72"/>
    </row>
    <row r="1948" spans="2:8" ht="51">
      <c r="C1948" s="39" t="s">
        <v>59</v>
      </c>
      <c r="D1948" s="254" t="s">
        <v>337</v>
      </c>
      <c r="E1948" s="185" t="s">
        <v>3</v>
      </c>
      <c r="F1948" s="93">
        <v>20</v>
      </c>
      <c r="G1948" s="22"/>
      <c r="H1948" s="72">
        <f t="shared" si="24"/>
        <v>0</v>
      </c>
    </row>
    <row r="1949" spans="2:8">
      <c r="D1949" s="254"/>
      <c r="E1949" s="185"/>
      <c r="F1949" s="93"/>
      <c r="G1949" s="22"/>
      <c r="H1949" s="72"/>
    </row>
    <row r="1950" spans="2:8" ht="51">
      <c r="C1950" s="39" t="s">
        <v>64</v>
      </c>
      <c r="D1950" s="254" t="s">
        <v>338</v>
      </c>
      <c r="E1950" s="185" t="s">
        <v>3</v>
      </c>
      <c r="F1950" s="93">
        <v>20</v>
      </c>
      <c r="G1950" s="22"/>
      <c r="H1950" s="72">
        <f t="shared" si="24"/>
        <v>0</v>
      </c>
    </row>
    <row r="1951" spans="2:8">
      <c r="D1951" s="254"/>
      <c r="E1951" s="185"/>
      <c r="F1951" s="93"/>
      <c r="G1951" s="22"/>
      <c r="H1951" s="72"/>
    </row>
    <row r="1952" spans="2:8" ht="63.75">
      <c r="C1952" s="39" t="s">
        <v>65</v>
      </c>
      <c r="D1952" s="254" t="s">
        <v>339</v>
      </c>
      <c r="E1952" s="185" t="s">
        <v>3</v>
      </c>
      <c r="F1952" s="93">
        <v>3</v>
      </c>
      <c r="G1952" s="22"/>
      <c r="H1952" s="72">
        <f>F1952*G1952</f>
        <v>0</v>
      </c>
    </row>
    <row r="1953" spans="1:8">
      <c r="D1953" s="254"/>
      <c r="E1953" s="185"/>
      <c r="F1953" s="93"/>
      <c r="G1953" s="22"/>
      <c r="H1953" s="72"/>
    </row>
    <row r="1954" spans="1:8" ht="25.5">
      <c r="C1954" s="39" t="s">
        <v>66</v>
      </c>
      <c r="D1954" s="253" t="s">
        <v>321</v>
      </c>
      <c r="E1954" s="185" t="s">
        <v>3</v>
      </c>
      <c r="F1954" s="93">
        <v>20</v>
      </c>
      <c r="G1954" s="22"/>
      <c r="H1954" s="72">
        <f>F1954*G1954</f>
        <v>0</v>
      </c>
    </row>
    <row r="1955" spans="1:8">
      <c r="D1955" s="253"/>
      <c r="E1955" s="185"/>
      <c r="F1955" s="93"/>
      <c r="G1955" s="22"/>
      <c r="H1955" s="72"/>
    </row>
    <row r="1956" spans="1:8" ht="51">
      <c r="C1956" s="39" t="s">
        <v>67</v>
      </c>
      <c r="D1956" s="254" t="s">
        <v>340</v>
      </c>
      <c r="E1956" s="185" t="s">
        <v>3</v>
      </c>
      <c r="F1956" s="93">
        <v>20</v>
      </c>
      <c r="G1956" s="22"/>
      <c r="H1956" s="72">
        <f>F1956*G1956</f>
        <v>0</v>
      </c>
    </row>
    <row r="1957" spans="1:8">
      <c r="D1957" s="254"/>
      <c r="E1957" s="185"/>
      <c r="F1957" s="93"/>
      <c r="G1957" s="22"/>
      <c r="H1957" s="72"/>
    </row>
    <row r="1958" spans="1:8" ht="25.5">
      <c r="C1958" s="39" t="s">
        <v>68</v>
      </c>
      <c r="D1958" s="254" t="s">
        <v>341</v>
      </c>
      <c r="E1958" s="185" t="s">
        <v>3</v>
      </c>
      <c r="F1958" s="93">
        <v>20</v>
      </c>
      <c r="G1958" s="22"/>
      <c r="H1958" s="72">
        <f>F1958*G1958</f>
        <v>0</v>
      </c>
    </row>
    <row r="1959" spans="1:8">
      <c r="D1959" s="160"/>
      <c r="E1959" s="111"/>
      <c r="F1959" s="93"/>
      <c r="G1959" s="22"/>
      <c r="H1959" s="72">
        <f>F1959*G1959</f>
        <v>0</v>
      </c>
    </row>
    <row r="1960" spans="1:8">
      <c r="B1960" s="39">
        <f>B1941+1</f>
        <v>5</v>
      </c>
      <c r="D1960" s="91" t="s">
        <v>322</v>
      </c>
      <c r="E1960" s="111"/>
      <c r="F1960" s="93"/>
      <c r="G1960" s="22"/>
      <c r="H1960" s="106"/>
    </row>
    <row r="1961" spans="1:8" ht="63.75">
      <c r="C1961" s="39" t="s">
        <v>17</v>
      </c>
      <c r="D1961" s="253" t="s">
        <v>323</v>
      </c>
      <c r="E1961" s="185" t="s">
        <v>3</v>
      </c>
      <c r="F1961" s="93">
        <v>1</v>
      </c>
      <c r="G1961" s="22"/>
      <c r="H1961" s="72">
        <f>F1961*G1961</f>
        <v>0</v>
      </c>
    </row>
    <row r="1962" spans="1:8">
      <c r="D1962" s="253"/>
      <c r="E1962" s="185"/>
      <c r="F1962" s="93"/>
      <c r="G1962" s="22"/>
      <c r="H1962" s="72"/>
    </row>
    <row r="1963" spans="1:8" ht="89.25">
      <c r="C1963" s="39" t="s">
        <v>18</v>
      </c>
      <c r="D1963" s="255" t="s">
        <v>612</v>
      </c>
      <c r="E1963" s="185" t="s">
        <v>3</v>
      </c>
      <c r="F1963" s="93">
        <v>1</v>
      </c>
      <c r="G1963" s="22"/>
      <c r="H1963" s="106">
        <f>F1963*G1963</f>
        <v>0</v>
      </c>
    </row>
    <row r="1964" spans="1:8">
      <c r="D1964" s="160"/>
      <c r="E1964" s="111"/>
      <c r="F1964" s="93"/>
      <c r="G1964" s="22"/>
      <c r="H1964" s="72"/>
    </row>
    <row r="1965" spans="1:8" ht="25.5">
      <c r="D1965" s="81" t="s">
        <v>1181</v>
      </c>
      <c r="E1965" s="111"/>
      <c r="F1965" s="93"/>
      <c r="G1965" s="22"/>
      <c r="H1965" s="106"/>
    </row>
    <row r="1966" spans="1:8">
      <c r="D1966" s="91"/>
      <c r="E1966" s="111"/>
      <c r="F1966" s="93"/>
      <c r="G1966" s="22"/>
      <c r="H1966" s="106"/>
    </row>
    <row r="1967" spans="1:8" ht="25.5">
      <c r="A1967" s="75"/>
      <c r="B1967" s="75">
        <f>+B1960+1</f>
        <v>6</v>
      </c>
      <c r="C1967" s="75"/>
      <c r="D1967" s="81" t="s">
        <v>1180</v>
      </c>
      <c r="E1967" s="77" t="s">
        <v>7</v>
      </c>
      <c r="F1967" s="78">
        <v>1</v>
      </c>
      <c r="G1967" s="21"/>
      <c r="H1967" s="79">
        <f>F1967*G1967</f>
        <v>0</v>
      </c>
    </row>
    <row r="1968" spans="1:8">
      <c r="A1968" s="75"/>
      <c r="B1968" s="75"/>
      <c r="C1968" s="75"/>
      <c r="D1968" s="83"/>
      <c r="E1968" s="77"/>
      <c r="F1968" s="78"/>
      <c r="G1968" s="33"/>
      <c r="H1968" s="84"/>
    </row>
    <row r="1969" spans="1:8" ht="71.25" customHeight="1">
      <c r="B1969" s="39">
        <f>B1967+1</f>
        <v>7</v>
      </c>
      <c r="D1969" s="89" t="s">
        <v>324</v>
      </c>
      <c r="E1969" s="70"/>
      <c r="F1969" s="93"/>
      <c r="G1969" s="20"/>
      <c r="H1969" s="72"/>
    </row>
    <row r="1970" spans="1:8" ht="38.25">
      <c r="A1970" s="38"/>
      <c r="C1970" s="39" t="s">
        <v>17</v>
      </c>
      <c r="D1970" s="255" t="s">
        <v>325</v>
      </c>
      <c r="E1970" s="185" t="s">
        <v>611</v>
      </c>
      <c r="F1970" s="93">
        <v>20</v>
      </c>
      <c r="G1970" s="20"/>
      <c r="H1970" s="72">
        <f>F1970*G1970</f>
        <v>0</v>
      </c>
    </row>
    <row r="1971" spans="1:8" ht="97.5" customHeight="1">
      <c r="A1971" s="38"/>
      <c r="D1971" s="255"/>
      <c r="F1971" s="93"/>
      <c r="G1971" s="20"/>
      <c r="H1971" s="72"/>
    </row>
    <row r="1972" spans="1:8" ht="25.5">
      <c r="A1972" s="38"/>
      <c r="C1972" s="39" t="s">
        <v>18</v>
      </c>
      <c r="D1972" s="253" t="s">
        <v>326</v>
      </c>
      <c r="E1972" s="185" t="s">
        <v>3</v>
      </c>
      <c r="F1972" s="93">
        <v>100</v>
      </c>
      <c r="G1972" s="20"/>
      <c r="H1972" s="72">
        <f>F1972*G1972</f>
        <v>0</v>
      </c>
    </row>
    <row r="1973" spans="1:8">
      <c r="A1973" s="38"/>
      <c r="D1973" s="253"/>
      <c r="F1973" s="93"/>
      <c r="G1973" s="22"/>
      <c r="H1973" s="72"/>
    </row>
    <row r="1974" spans="1:8">
      <c r="A1974" s="38"/>
      <c r="C1974" s="39" t="s">
        <v>58</v>
      </c>
      <c r="D1974" s="252" t="s">
        <v>327</v>
      </c>
      <c r="E1974" s="185" t="s">
        <v>3</v>
      </c>
      <c r="F1974" s="93">
        <v>286</v>
      </c>
      <c r="G1974" s="20"/>
      <c r="H1974" s="72">
        <f>F1974*G1974</f>
        <v>0</v>
      </c>
    </row>
    <row r="1975" spans="1:8" s="82" customFormat="1" ht="15">
      <c r="A1975" s="38"/>
      <c r="B1975" s="39"/>
      <c r="C1975" s="39"/>
      <c r="D1975" s="252"/>
      <c r="E1975" s="185"/>
      <c r="F1975" s="93"/>
      <c r="G1975" s="20"/>
      <c r="H1975" s="72"/>
    </row>
    <row r="1976" spans="1:8" s="82" customFormat="1" ht="15">
      <c r="A1976" s="38"/>
      <c r="B1976" s="39"/>
      <c r="C1976" s="39" t="s">
        <v>59</v>
      </c>
      <c r="D1976" s="252" t="s">
        <v>328</v>
      </c>
      <c r="E1976" s="185" t="s">
        <v>7</v>
      </c>
      <c r="F1976" s="93">
        <v>1</v>
      </c>
      <c r="G1976" s="22"/>
      <c r="H1976" s="72">
        <f>F1976*G1976</f>
        <v>0</v>
      </c>
    </row>
    <row r="1977" spans="1:8">
      <c r="A1977" s="38"/>
      <c r="D1977" s="203"/>
      <c r="E1977" s="70"/>
      <c r="F1977" s="71"/>
      <c r="G1977" s="20"/>
      <c r="H1977" s="72"/>
    </row>
    <row r="1978" spans="1:8" ht="13.5" thickBot="1">
      <c r="A1978" s="38"/>
      <c r="D1978" s="85" t="s">
        <v>224</v>
      </c>
      <c r="E1978" s="86"/>
      <c r="F1978" s="87"/>
      <c r="G1978" s="6"/>
      <c r="H1978" s="158">
        <f>SUM(H1908:H1977)</f>
        <v>0</v>
      </c>
    </row>
    <row r="1979" spans="1:8" ht="13.5" thickTop="1">
      <c r="A1979" s="38"/>
      <c r="D1979" s="104"/>
      <c r="E1979" s="105"/>
      <c r="F1979" s="105"/>
      <c r="G1979" s="22"/>
      <c r="H1979" s="107"/>
    </row>
    <row r="1980" spans="1:8">
      <c r="A1980" s="39" t="s">
        <v>227</v>
      </c>
      <c r="D1980" s="104" t="s">
        <v>225</v>
      </c>
      <c r="E1980" s="105"/>
      <c r="F1980" s="105"/>
      <c r="G1980" s="22"/>
      <c r="H1980" s="107"/>
    </row>
    <row r="1981" spans="1:8">
      <c r="D1981" s="104"/>
      <c r="E1981" s="105"/>
      <c r="F1981" s="105"/>
      <c r="G1981" s="22"/>
      <c r="H1981" s="107"/>
    </row>
    <row r="1982" spans="1:8">
      <c r="D1982" s="104"/>
      <c r="E1982" s="105"/>
      <c r="F1982" s="105"/>
      <c r="G1982" s="22"/>
      <c r="H1982" s="107"/>
    </row>
    <row r="1983" spans="1:8" ht="178.5">
      <c r="B1983" s="39">
        <v>1</v>
      </c>
      <c r="D1983" s="166" t="s">
        <v>334</v>
      </c>
      <c r="E1983" s="111" t="s">
        <v>3</v>
      </c>
      <c r="F1983" s="93">
        <v>1</v>
      </c>
      <c r="G1983" s="22"/>
      <c r="H1983" s="72">
        <f>F1983*G1983</f>
        <v>0</v>
      </c>
    </row>
    <row r="1984" spans="1:8">
      <c r="D1984" s="91"/>
      <c r="E1984" s="111"/>
      <c r="F1984" s="93"/>
      <c r="G1984" s="22"/>
      <c r="H1984" s="106"/>
    </row>
    <row r="1985" spans="1:8" ht="51">
      <c r="B1985" s="39">
        <f>B1983+1</f>
        <v>2</v>
      </c>
      <c r="D1985" s="160" t="s">
        <v>335</v>
      </c>
      <c r="E1985" s="111" t="s">
        <v>3</v>
      </c>
      <c r="F1985" s="93">
        <v>1</v>
      </c>
      <c r="G1985" s="22"/>
      <c r="H1985" s="72">
        <f>F1985*G1985</f>
        <v>0</v>
      </c>
    </row>
    <row r="1986" spans="1:8">
      <c r="D1986" s="160"/>
      <c r="E1986" s="111"/>
      <c r="F1986" s="93"/>
      <c r="G1986" s="22"/>
      <c r="H1986" s="72"/>
    </row>
    <row r="1987" spans="1:8">
      <c r="D1987" s="166" t="s">
        <v>329</v>
      </c>
      <c r="E1987" s="111"/>
      <c r="F1987" s="93"/>
      <c r="G1987" s="22"/>
      <c r="H1987" s="72"/>
    </row>
    <row r="1988" spans="1:8">
      <c r="D1988" s="91"/>
      <c r="E1988" s="111"/>
      <c r="F1988" s="93"/>
      <c r="G1988" s="22"/>
      <c r="H1988" s="106"/>
    </row>
    <row r="1989" spans="1:8" ht="76.5">
      <c r="B1989" s="39">
        <f>B1985+1</f>
        <v>3</v>
      </c>
      <c r="D1989" s="160" t="s">
        <v>330</v>
      </c>
      <c r="E1989" s="111" t="s">
        <v>3</v>
      </c>
      <c r="F1989" s="93">
        <v>1</v>
      </c>
      <c r="G1989" s="22"/>
      <c r="H1989" s="72">
        <f>F1989*G1989</f>
        <v>0</v>
      </c>
    </row>
    <row r="1990" spans="1:8">
      <c r="D1990" s="90"/>
      <c r="E1990" s="70"/>
      <c r="F1990" s="71"/>
      <c r="G1990" s="20"/>
      <c r="H1990" s="72"/>
    </row>
    <row r="1991" spans="1:8" ht="25.5">
      <c r="A1991" s="38"/>
      <c r="B1991" s="39">
        <f>B1989+1</f>
        <v>4</v>
      </c>
      <c r="D1991" s="90" t="s">
        <v>331</v>
      </c>
      <c r="E1991" s="70" t="s">
        <v>3</v>
      </c>
      <c r="F1991" s="71">
        <v>1</v>
      </c>
      <c r="G1991" s="20"/>
      <c r="H1991" s="72">
        <f>F1991*G1991</f>
        <v>0</v>
      </c>
    </row>
    <row r="1992" spans="1:8">
      <c r="A1992" s="38"/>
      <c r="D1992" s="90"/>
      <c r="E1992" s="111"/>
      <c r="F1992" s="93"/>
      <c r="G1992" s="22"/>
      <c r="H1992" s="72"/>
    </row>
    <row r="1993" spans="1:8" ht="63.75">
      <c r="A1993" s="38"/>
      <c r="B1993" s="39">
        <f>B1991+1</f>
        <v>5</v>
      </c>
      <c r="D1993" s="90" t="s">
        <v>332</v>
      </c>
      <c r="E1993" s="70" t="s">
        <v>3</v>
      </c>
      <c r="F1993" s="71">
        <v>1</v>
      </c>
      <c r="G1993" s="20"/>
      <c r="H1993" s="72">
        <f>F1993*G1993</f>
        <v>0</v>
      </c>
    </row>
    <row r="1994" spans="1:8">
      <c r="A1994" s="38"/>
      <c r="D1994" s="90"/>
      <c r="E1994" s="111"/>
      <c r="F1994" s="93"/>
      <c r="G1994" s="22"/>
      <c r="H1994" s="72"/>
    </row>
    <row r="1995" spans="1:8" ht="25.5">
      <c r="A1995" s="38"/>
      <c r="B1995" s="39">
        <f>+B1993+1</f>
        <v>6</v>
      </c>
      <c r="D1995" s="76" t="s">
        <v>333</v>
      </c>
      <c r="E1995" s="70" t="s">
        <v>3</v>
      </c>
      <c r="F1995" s="71">
        <v>1</v>
      </c>
      <c r="G1995" s="20"/>
      <c r="H1995" s="72">
        <f>F1995*G1995</f>
        <v>0</v>
      </c>
    </row>
    <row r="1996" spans="1:8">
      <c r="A1996" s="38"/>
      <c r="D1996" s="203"/>
      <c r="E1996" s="70"/>
      <c r="F1996" s="71"/>
      <c r="G1996" s="20"/>
      <c r="H1996" s="72"/>
    </row>
    <row r="1997" spans="1:8" ht="25.5">
      <c r="D1997" s="81" t="s">
        <v>1181</v>
      </c>
      <c r="E1997" s="111"/>
      <c r="F1997" s="93"/>
      <c r="G1997" s="22"/>
      <c r="H1997" s="106"/>
    </row>
    <row r="1998" spans="1:8">
      <c r="D1998" s="91"/>
      <c r="E1998" s="111"/>
      <c r="F1998" s="93"/>
      <c r="G1998" s="22"/>
      <c r="H1998" s="106"/>
    </row>
    <row r="1999" spans="1:8" ht="13.5" thickBot="1">
      <c r="A1999" s="38"/>
      <c r="D1999" s="85" t="s">
        <v>226</v>
      </c>
      <c r="E1999" s="86"/>
      <c r="F1999" s="87"/>
      <c r="G1999" s="6"/>
      <c r="H1999" s="158">
        <f>SUM(H1983:H1996)</f>
        <v>0</v>
      </c>
    </row>
    <row r="2000" spans="1:8" ht="15.75" thickTop="1">
      <c r="A2000" s="82"/>
      <c r="D2000" s="104"/>
      <c r="E2000" s="105"/>
      <c r="F2000" s="105"/>
      <c r="G2000" s="22"/>
      <c r="H2000" s="107"/>
    </row>
    <row r="2001" spans="1:8">
      <c r="A2001" s="39" t="s">
        <v>381</v>
      </c>
      <c r="D2001" s="104" t="s">
        <v>367</v>
      </c>
      <c r="E2001" s="105"/>
      <c r="F2001" s="105"/>
      <c r="G2001" s="22"/>
      <c r="H2001" s="107"/>
    </row>
    <row r="2002" spans="1:8">
      <c r="B2002" s="39">
        <f>+B2000+1</f>
        <v>1</v>
      </c>
      <c r="D2002" s="104" t="s">
        <v>860</v>
      </c>
      <c r="E2002" s="111" t="s">
        <v>7</v>
      </c>
      <c r="F2002" s="93">
        <v>1</v>
      </c>
      <c r="G2002" s="22"/>
      <c r="H2002" s="72">
        <f>F2002*G2002</f>
        <v>0</v>
      </c>
    </row>
    <row r="2003" spans="1:8">
      <c r="C2003" s="39" t="s">
        <v>17</v>
      </c>
      <c r="D2003" s="256" t="s">
        <v>874</v>
      </c>
      <c r="E2003" s="105"/>
      <c r="F2003" s="105"/>
      <c r="G2003" s="22"/>
      <c r="H2003" s="107"/>
    </row>
    <row r="2004" spans="1:8" s="82" customFormat="1" ht="51">
      <c r="A2004" s="39"/>
      <c r="B2004" s="39"/>
      <c r="C2004" s="39" t="s">
        <v>18</v>
      </c>
      <c r="D2004" s="257" t="s">
        <v>861</v>
      </c>
      <c r="E2004" s="105"/>
      <c r="F2004" s="105"/>
      <c r="G2004" s="22"/>
      <c r="H2004" s="107"/>
    </row>
    <row r="2005" spans="1:8" ht="25.5">
      <c r="C2005" s="39" t="s">
        <v>58</v>
      </c>
      <c r="D2005" s="257" t="s">
        <v>862</v>
      </c>
      <c r="E2005" s="105"/>
      <c r="F2005" s="105"/>
      <c r="G2005" s="22"/>
      <c r="H2005" s="107"/>
    </row>
    <row r="2006" spans="1:8">
      <c r="C2006" s="39" t="s">
        <v>59</v>
      </c>
      <c r="D2006" s="257" t="s">
        <v>863</v>
      </c>
      <c r="E2006" s="105"/>
      <c r="F2006" s="105"/>
      <c r="G2006" s="22"/>
      <c r="H2006" s="107"/>
    </row>
    <row r="2007" spans="1:8" s="82" customFormat="1" ht="51">
      <c r="A2007" s="39"/>
      <c r="B2007" s="39"/>
      <c r="C2007" s="39" t="s">
        <v>64</v>
      </c>
      <c r="D2007" s="257" t="s">
        <v>864</v>
      </c>
      <c r="E2007" s="105"/>
      <c r="F2007" s="105"/>
      <c r="G2007" s="22"/>
      <c r="H2007" s="107"/>
    </row>
    <row r="2008" spans="1:8" s="82" customFormat="1" ht="25.5">
      <c r="A2008" s="39"/>
      <c r="B2008" s="39"/>
      <c r="C2008" s="39" t="s">
        <v>65</v>
      </c>
      <c r="D2008" s="257" t="s">
        <v>865</v>
      </c>
      <c r="E2008" s="105"/>
      <c r="F2008" s="105"/>
      <c r="G2008" s="22"/>
      <c r="H2008" s="107"/>
    </row>
    <row r="2009" spans="1:8" s="82" customFormat="1" ht="25.5">
      <c r="A2009" s="39"/>
      <c r="B2009" s="39"/>
      <c r="C2009" s="39" t="s">
        <v>66</v>
      </c>
      <c r="D2009" s="257" t="s">
        <v>866</v>
      </c>
      <c r="E2009" s="105"/>
      <c r="F2009" s="105"/>
      <c r="G2009" s="22"/>
      <c r="H2009" s="107"/>
    </row>
    <row r="2010" spans="1:8" s="82" customFormat="1" ht="25.5">
      <c r="A2010" s="39"/>
      <c r="B2010" s="39"/>
      <c r="C2010" s="39" t="s">
        <v>67</v>
      </c>
      <c r="D2010" s="257" t="s">
        <v>867</v>
      </c>
      <c r="E2010" s="105"/>
      <c r="F2010" s="105"/>
      <c r="G2010" s="22"/>
      <c r="H2010" s="107"/>
    </row>
    <row r="2011" spans="1:8" s="82" customFormat="1" ht="25.5">
      <c r="A2011" s="39"/>
      <c r="B2011" s="39"/>
      <c r="C2011" s="39" t="s">
        <v>68</v>
      </c>
      <c r="D2011" s="257" t="s">
        <v>868</v>
      </c>
      <c r="E2011" s="105"/>
      <c r="F2011" s="105"/>
      <c r="G2011" s="22"/>
      <c r="H2011" s="107"/>
    </row>
    <row r="2012" spans="1:8" s="82" customFormat="1" ht="38.25">
      <c r="A2012" s="39"/>
      <c r="B2012" s="39"/>
      <c r="C2012" s="39" t="s">
        <v>69</v>
      </c>
      <c r="D2012" s="257" t="s">
        <v>869</v>
      </c>
      <c r="E2012" s="105"/>
      <c r="F2012" s="105"/>
      <c r="G2012" s="22"/>
      <c r="H2012" s="107"/>
    </row>
    <row r="2013" spans="1:8" s="82" customFormat="1" ht="15">
      <c r="A2013" s="39"/>
      <c r="B2013" s="39"/>
      <c r="C2013" s="39" t="s">
        <v>70</v>
      </c>
      <c r="D2013" s="257" t="s">
        <v>870</v>
      </c>
      <c r="E2013" s="105"/>
      <c r="F2013" s="105"/>
      <c r="G2013" s="22"/>
      <c r="H2013" s="107"/>
    </row>
    <row r="2014" spans="1:8" s="82" customFormat="1" ht="15">
      <c r="A2014" s="39"/>
      <c r="B2014" s="39"/>
      <c r="C2014" s="39" t="s">
        <v>71</v>
      </c>
      <c r="D2014" s="257" t="s">
        <v>871</v>
      </c>
      <c r="E2014" s="105"/>
      <c r="F2014" s="105"/>
      <c r="G2014" s="22"/>
      <c r="H2014" s="107"/>
    </row>
    <row r="2015" spans="1:8" s="82" customFormat="1" ht="15">
      <c r="A2015" s="39"/>
      <c r="B2015" s="39"/>
      <c r="C2015" s="39" t="s">
        <v>20</v>
      </c>
      <c r="D2015" s="257" t="s">
        <v>872</v>
      </c>
      <c r="E2015" s="105"/>
      <c r="F2015" s="105"/>
      <c r="G2015" s="22"/>
      <c r="H2015" s="107"/>
    </row>
    <row r="2016" spans="1:8" s="82" customFormat="1" ht="15">
      <c r="A2016" s="39"/>
      <c r="B2016" s="39"/>
      <c r="C2016" s="39" t="s">
        <v>116</v>
      </c>
      <c r="D2016" s="257" t="s">
        <v>873</v>
      </c>
      <c r="E2016" s="105"/>
      <c r="F2016" s="105"/>
      <c r="G2016" s="22"/>
      <c r="H2016" s="107"/>
    </row>
    <row r="2017" spans="1:8" s="82" customFormat="1" ht="15">
      <c r="A2017" s="39"/>
      <c r="B2017" s="39"/>
      <c r="C2017" s="39"/>
      <c r="D2017" s="104"/>
      <c r="E2017" s="105"/>
      <c r="F2017" s="105"/>
      <c r="G2017" s="22"/>
      <c r="H2017" s="107"/>
    </row>
    <row r="2018" spans="1:8" s="82" customFormat="1" ht="15">
      <c r="A2018" s="39"/>
      <c r="B2018" s="39"/>
      <c r="C2018" s="39"/>
      <c r="D2018" s="104" t="s">
        <v>875</v>
      </c>
      <c r="E2018" s="105"/>
      <c r="F2018" s="105"/>
      <c r="G2018" s="22"/>
      <c r="H2018" s="107"/>
    </row>
    <row r="2019" spans="1:8" s="82" customFormat="1" ht="25.5">
      <c r="A2019" s="39"/>
      <c r="B2019" s="39"/>
      <c r="C2019" s="39" t="s">
        <v>17</v>
      </c>
      <c r="D2019" s="257" t="s">
        <v>876</v>
      </c>
      <c r="E2019" s="105"/>
      <c r="F2019" s="105"/>
      <c r="G2019" s="22"/>
      <c r="H2019" s="107"/>
    </row>
    <row r="2020" spans="1:8" s="82" customFormat="1" ht="15">
      <c r="A2020" s="39"/>
      <c r="B2020" s="39"/>
      <c r="C2020" s="39" t="s">
        <v>18</v>
      </c>
      <c r="D2020" s="257" t="s">
        <v>879</v>
      </c>
      <c r="E2020" s="105"/>
      <c r="F2020" s="105"/>
      <c r="G2020" s="22"/>
      <c r="H2020" s="107"/>
    </row>
    <row r="2021" spans="1:8" s="82" customFormat="1" ht="15">
      <c r="A2021" s="39"/>
      <c r="B2021" s="39"/>
      <c r="C2021" s="39" t="s">
        <v>58</v>
      </c>
      <c r="D2021" s="257" t="s">
        <v>880</v>
      </c>
      <c r="E2021" s="105"/>
      <c r="F2021" s="105"/>
      <c r="G2021" s="22"/>
      <c r="H2021" s="107"/>
    </row>
    <row r="2022" spans="1:8" s="82" customFormat="1" ht="15">
      <c r="A2022" s="39"/>
      <c r="B2022" s="39"/>
      <c r="C2022" s="39" t="s">
        <v>59</v>
      </c>
      <c r="D2022" s="257" t="s">
        <v>881</v>
      </c>
      <c r="E2022" s="105"/>
      <c r="F2022" s="105"/>
      <c r="G2022" s="22"/>
      <c r="H2022" s="107"/>
    </row>
    <row r="2023" spans="1:8" s="82" customFormat="1" ht="15">
      <c r="A2023" s="39"/>
      <c r="B2023" s="39"/>
      <c r="C2023" s="39"/>
      <c r="D2023" s="104"/>
      <c r="E2023" s="105"/>
      <c r="F2023" s="105"/>
      <c r="G2023" s="22"/>
      <c r="H2023" s="107"/>
    </row>
    <row r="2024" spans="1:8" s="82" customFormat="1" ht="15">
      <c r="A2024" s="39"/>
      <c r="B2024" s="39"/>
      <c r="C2024" s="39"/>
      <c r="D2024" s="104" t="s">
        <v>877</v>
      </c>
      <c r="E2024" s="105"/>
      <c r="F2024" s="105"/>
      <c r="G2024" s="22"/>
      <c r="H2024" s="107"/>
    </row>
    <row r="2025" spans="1:8" s="82" customFormat="1" ht="25.5">
      <c r="A2025" s="39"/>
      <c r="B2025" s="39"/>
      <c r="C2025" s="39" t="s">
        <v>17</v>
      </c>
      <c r="D2025" s="257" t="s">
        <v>878</v>
      </c>
      <c r="E2025" s="105"/>
      <c r="F2025" s="105"/>
      <c r="G2025" s="22"/>
      <c r="H2025" s="107"/>
    </row>
    <row r="2026" spans="1:8" s="82" customFormat="1" ht="25.5">
      <c r="A2026" s="39"/>
      <c r="B2026" s="39"/>
      <c r="C2026" s="39" t="s">
        <v>18</v>
      </c>
      <c r="D2026" s="257" t="s">
        <v>882</v>
      </c>
      <c r="E2026" s="105"/>
      <c r="F2026" s="105"/>
      <c r="G2026" s="22"/>
      <c r="H2026" s="107"/>
    </row>
    <row r="2027" spans="1:8" s="82" customFormat="1" ht="37.5" customHeight="1">
      <c r="A2027" s="39"/>
      <c r="B2027" s="39"/>
      <c r="C2027" s="39" t="s">
        <v>58</v>
      </c>
      <c r="D2027" s="257" t="s">
        <v>883</v>
      </c>
      <c r="E2027" s="105"/>
      <c r="F2027" s="105"/>
      <c r="G2027" s="22"/>
      <c r="H2027" s="107"/>
    </row>
    <row r="2028" spans="1:8" s="82" customFormat="1" ht="25.5">
      <c r="A2028" s="39"/>
      <c r="B2028" s="39"/>
      <c r="C2028" s="39" t="s">
        <v>59</v>
      </c>
      <c r="D2028" s="257" t="s">
        <v>884</v>
      </c>
      <c r="E2028" s="105"/>
      <c r="F2028" s="105"/>
      <c r="G2028" s="22"/>
      <c r="H2028" s="107"/>
    </row>
    <row r="2029" spans="1:8" s="82" customFormat="1" ht="25.5">
      <c r="A2029" s="39"/>
      <c r="B2029" s="39"/>
      <c r="C2029" s="39" t="s">
        <v>64</v>
      </c>
      <c r="D2029" s="257" t="s">
        <v>885</v>
      </c>
      <c r="E2029" s="105"/>
      <c r="F2029" s="105"/>
      <c r="G2029" s="22"/>
      <c r="H2029" s="107"/>
    </row>
    <row r="2030" spans="1:8" s="82" customFormat="1" ht="15">
      <c r="A2030" s="39"/>
      <c r="B2030" s="39"/>
      <c r="C2030" s="39"/>
      <c r="D2030" s="104"/>
      <c r="E2030" s="105"/>
      <c r="F2030" s="105"/>
      <c r="G2030" s="22"/>
      <c r="H2030" s="107"/>
    </row>
    <row r="2031" spans="1:8" s="82" customFormat="1" ht="15">
      <c r="A2031" s="39"/>
      <c r="B2031" s="39">
        <f>+B2002+1</f>
        <v>2</v>
      </c>
      <c r="C2031" s="39"/>
      <c r="D2031" s="104" t="s">
        <v>886</v>
      </c>
      <c r="E2031" s="111" t="s">
        <v>7</v>
      </c>
      <c r="F2031" s="93">
        <v>1</v>
      </c>
      <c r="G2031" s="22"/>
      <c r="H2031" s="72">
        <f>F2031*G2031</f>
        <v>0</v>
      </c>
    </row>
    <row r="2032" spans="1:8" s="82" customFormat="1" ht="15">
      <c r="A2032" s="39"/>
      <c r="B2032" s="39"/>
      <c r="C2032" s="39" t="s">
        <v>17</v>
      </c>
      <c r="D2032" s="257" t="s">
        <v>889</v>
      </c>
      <c r="E2032" s="111"/>
      <c r="F2032" s="93"/>
      <c r="G2032" s="22"/>
      <c r="H2032" s="72"/>
    </row>
    <row r="2033" spans="1:8" s="82" customFormat="1" ht="51">
      <c r="A2033" s="39"/>
      <c r="B2033" s="39"/>
      <c r="C2033" s="39" t="s">
        <v>18</v>
      </c>
      <c r="D2033" s="257" t="s">
        <v>890</v>
      </c>
      <c r="E2033" s="111"/>
      <c r="F2033" s="93"/>
      <c r="G2033" s="22"/>
      <c r="H2033" s="72"/>
    </row>
    <row r="2034" spans="1:8" s="82" customFormat="1" ht="25.5">
      <c r="A2034" s="39"/>
      <c r="B2034" s="39"/>
      <c r="C2034" s="39" t="s">
        <v>58</v>
      </c>
      <c r="D2034" s="257" t="s">
        <v>891</v>
      </c>
      <c r="E2034" s="111"/>
      <c r="F2034" s="93"/>
      <c r="G2034" s="22"/>
      <c r="H2034" s="72"/>
    </row>
    <row r="2035" spans="1:8" s="82" customFormat="1" ht="15">
      <c r="A2035" s="39"/>
      <c r="B2035" s="39"/>
      <c r="C2035" s="39" t="s">
        <v>59</v>
      </c>
      <c r="D2035" s="257" t="s">
        <v>863</v>
      </c>
      <c r="E2035" s="111"/>
      <c r="F2035" s="93"/>
      <c r="G2035" s="22"/>
      <c r="H2035" s="72"/>
    </row>
    <row r="2036" spans="1:8" s="82" customFormat="1" ht="51">
      <c r="A2036" s="39"/>
      <c r="B2036" s="39"/>
      <c r="C2036" s="39" t="s">
        <v>64</v>
      </c>
      <c r="D2036" s="257" t="s">
        <v>892</v>
      </c>
      <c r="E2036" s="111"/>
      <c r="F2036" s="93"/>
      <c r="G2036" s="22"/>
      <c r="H2036" s="72"/>
    </row>
    <row r="2037" spans="1:8" s="82" customFormat="1" ht="25.5">
      <c r="A2037" s="39"/>
      <c r="B2037" s="39"/>
      <c r="C2037" s="39" t="s">
        <v>65</v>
      </c>
      <c r="D2037" s="257" t="s">
        <v>865</v>
      </c>
      <c r="E2037" s="111"/>
      <c r="F2037" s="93"/>
      <c r="G2037" s="22"/>
      <c r="H2037" s="72"/>
    </row>
    <row r="2038" spans="1:8" s="82" customFormat="1" ht="25.5">
      <c r="A2038" s="39"/>
      <c r="B2038" s="39"/>
      <c r="C2038" s="39" t="s">
        <v>66</v>
      </c>
      <c r="D2038" s="257" t="s">
        <v>866</v>
      </c>
      <c r="E2038" s="111"/>
      <c r="F2038" s="93"/>
      <c r="G2038" s="22"/>
      <c r="H2038" s="72"/>
    </row>
    <row r="2039" spans="1:8" s="82" customFormat="1" ht="25.5">
      <c r="A2039" s="39"/>
      <c r="B2039" s="39"/>
      <c r="C2039" s="39" t="s">
        <v>67</v>
      </c>
      <c r="D2039" s="257" t="s">
        <v>867</v>
      </c>
      <c r="E2039" s="111"/>
      <c r="F2039" s="93"/>
      <c r="G2039" s="22"/>
      <c r="H2039" s="72"/>
    </row>
    <row r="2040" spans="1:8" s="82" customFormat="1" ht="25.5">
      <c r="A2040" s="39"/>
      <c r="B2040" s="39"/>
      <c r="C2040" s="39" t="s">
        <v>68</v>
      </c>
      <c r="D2040" s="257" t="s">
        <v>894</v>
      </c>
      <c r="E2040" s="111"/>
      <c r="F2040" s="93"/>
      <c r="G2040" s="22"/>
      <c r="H2040" s="72"/>
    </row>
    <row r="2041" spans="1:8" s="82" customFormat="1" ht="25.5">
      <c r="A2041" s="39"/>
      <c r="B2041" s="39"/>
      <c r="C2041" s="39" t="s">
        <v>69</v>
      </c>
      <c r="D2041" s="257" t="s">
        <v>893</v>
      </c>
      <c r="E2041" s="111"/>
      <c r="F2041" s="93"/>
      <c r="G2041" s="22"/>
      <c r="H2041" s="72"/>
    </row>
    <row r="2042" spans="1:8" s="82" customFormat="1" ht="25.5">
      <c r="A2042" s="39"/>
      <c r="B2042" s="39"/>
      <c r="C2042" s="39" t="s">
        <v>70</v>
      </c>
      <c r="D2042" s="257" t="s">
        <v>895</v>
      </c>
      <c r="E2042" s="111"/>
      <c r="F2042" s="93"/>
      <c r="G2042" s="22"/>
      <c r="H2042" s="72"/>
    </row>
    <row r="2043" spans="1:8" s="82" customFormat="1" ht="15">
      <c r="A2043" s="39"/>
      <c r="B2043" s="39"/>
      <c r="C2043" s="39" t="s">
        <v>71</v>
      </c>
      <c r="D2043" s="257" t="s">
        <v>897</v>
      </c>
      <c r="E2043" s="111"/>
      <c r="F2043" s="93"/>
      <c r="G2043" s="22"/>
      <c r="H2043" s="72"/>
    </row>
    <row r="2044" spans="1:8" s="82" customFormat="1" ht="15">
      <c r="A2044" s="39"/>
      <c r="B2044" s="39"/>
      <c r="C2044" s="39" t="s">
        <v>20</v>
      </c>
      <c r="D2044" s="257" t="s">
        <v>896</v>
      </c>
      <c r="E2044" s="111"/>
      <c r="F2044" s="93"/>
      <c r="G2044" s="22"/>
      <c r="H2044" s="72"/>
    </row>
    <row r="2045" spans="1:8" s="82" customFormat="1" ht="15">
      <c r="A2045" s="39"/>
      <c r="B2045" s="39"/>
      <c r="C2045" s="39" t="s">
        <v>116</v>
      </c>
      <c r="D2045" s="257" t="s">
        <v>898</v>
      </c>
      <c r="E2045" s="111"/>
      <c r="F2045" s="93"/>
      <c r="G2045" s="22"/>
      <c r="H2045" s="72"/>
    </row>
    <row r="2046" spans="1:8" s="82" customFormat="1" ht="15">
      <c r="A2046" s="39"/>
      <c r="B2046" s="39"/>
      <c r="C2046" s="39"/>
      <c r="D2046" s="104"/>
      <c r="E2046" s="105"/>
      <c r="F2046" s="105"/>
      <c r="G2046" s="22"/>
      <c r="H2046" s="107"/>
    </row>
    <row r="2047" spans="1:8" s="82" customFormat="1" ht="15">
      <c r="A2047" s="39"/>
      <c r="B2047" s="39"/>
      <c r="C2047" s="39"/>
      <c r="D2047" s="104" t="s">
        <v>875</v>
      </c>
      <c r="E2047" s="105"/>
      <c r="F2047" s="105"/>
      <c r="G2047" s="22"/>
      <c r="H2047" s="107"/>
    </row>
    <row r="2048" spans="1:8" s="82" customFormat="1" ht="25.5">
      <c r="A2048" s="39"/>
      <c r="B2048" s="39"/>
      <c r="C2048" s="39" t="s">
        <v>17</v>
      </c>
      <c r="D2048" s="257" t="s">
        <v>876</v>
      </c>
      <c r="E2048" s="105"/>
      <c r="F2048" s="105"/>
      <c r="G2048" s="22"/>
      <c r="H2048" s="107"/>
    </row>
    <row r="2049" spans="1:8" s="82" customFormat="1" ht="15">
      <c r="A2049" s="39"/>
      <c r="B2049" s="39"/>
      <c r="C2049" s="39" t="s">
        <v>18</v>
      </c>
      <c r="D2049" s="257" t="s">
        <v>879</v>
      </c>
      <c r="E2049" s="105"/>
      <c r="F2049" s="105"/>
      <c r="G2049" s="22"/>
      <c r="H2049" s="107"/>
    </row>
    <row r="2050" spans="1:8" s="82" customFormat="1" ht="15">
      <c r="A2050" s="39"/>
      <c r="B2050" s="39"/>
      <c r="C2050" s="39" t="s">
        <v>58</v>
      </c>
      <c r="D2050" s="257" t="s">
        <v>880</v>
      </c>
      <c r="E2050" s="105"/>
      <c r="F2050" s="105"/>
      <c r="G2050" s="22"/>
      <c r="H2050" s="107"/>
    </row>
    <row r="2051" spans="1:8" s="82" customFormat="1" ht="15">
      <c r="A2051" s="39"/>
      <c r="B2051" s="39"/>
      <c r="C2051" s="39" t="s">
        <v>59</v>
      </c>
      <c r="D2051" s="256" t="s">
        <v>888</v>
      </c>
      <c r="E2051" s="105"/>
      <c r="F2051" s="105"/>
      <c r="G2051" s="22"/>
      <c r="H2051" s="107"/>
    </row>
    <row r="2052" spans="1:8" s="82" customFormat="1" ht="15">
      <c r="A2052" s="39"/>
      <c r="B2052" s="39"/>
      <c r="C2052" s="39" t="s">
        <v>64</v>
      </c>
      <c r="D2052" s="257" t="s">
        <v>881</v>
      </c>
      <c r="E2052" s="105"/>
      <c r="F2052" s="105"/>
      <c r="G2052" s="22"/>
      <c r="H2052" s="107"/>
    </row>
    <row r="2053" spans="1:8" s="82" customFormat="1" ht="15">
      <c r="A2053" s="39"/>
      <c r="B2053" s="39"/>
      <c r="E2053" s="105"/>
      <c r="F2053" s="105"/>
      <c r="G2053" s="22"/>
      <c r="H2053" s="107"/>
    </row>
    <row r="2054" spans="1:8" s="82" customFormat="1" ht="15">
      <c r="A2054" s="39"/>
      <c r="B2054" s="39"/>
      <c r="C2054" s="39"/>
      <c r="D2054" s="104" t="s">
        <v>877</v>
      </c>
      <c r="E2054" s="105"/>
      <c r="F2054" s="105"/>
      <c r="G2054" s="22"/>
      <c r="H2054" s="107"/>
    </row>
    <row r="2055" spans="1:8" s="82" customFormat="1" ht="25.5">
      <c r="A2055" s="39"/>
      <c r="B2055" s="39"/>
      <c r="C2055" s="39" t="s">
        <v>17</v>
      </c>
      <c r="D2055" s="257" t="s">
        <v>899</v>
      </c>
      <c r="E2055" s="105"/>
      <c r="F2055" s="105"/>
      <c r="G2055" s="22"/>
      <c r="H2055" s="107"/>
    </row>
    <row r="2056" spans="1:8" s="82" customFormat="1" ht="25.5">
      <c r="A2056" s="39"/>
      <c r="B2056" s="39"/>
      <c r="C2056" s="39" t="s">
        <v>18</v>
      </c>
      <c r="D2056" s="257" t="s">
        <v>882</v>
      </c>
      <c r="E2056" s="105"/>
      <c r="F2056" s="105"/>
      <c r="G2056" s="22"/>
      <c r="H2056" s="107"/>
    </row>
    <row r="2057" spans="1:8" s="82" customFormat="1" ht="25.5">
      <c r="A2057" s="39"/>
      <c r="B2057" s="39"/>
      <c r="C2057" s="39" t="s">
        <v>58</v>
      </c>
      <c r="D2057" s="257" t="s">
        <v>883</v>
      </c>
      <c r="E2057" s="105"/>
      <c r="F2057" s="105"/>
      <c r="G2057" s="22"/>
      <c r="H2057" s="107"/>
    </row>
    <row r="2058" spans="1:8" s="82" customFormat="1" ht="25.5">
      <c r="A2058" s="39"/>
      <c r="B2058" s="39"/>
      <c r="C2058" s="39" t="s">
        <v>59</v>
      </c>
      <c r="D2058" s="257" t="s">
        <v>884</v>
      </c>
      <c r="E2058" s="105"/>
      <c r="F2058" s="105"/>
      <c r="G2058" s="22"/>
      <c r="H2058" s="107"/>
    </row>
    <row r="2059" spans="1:8" s="82" customFormat="1" ht="15">
      <c r="A2059" s="39"/>
      <c r="B2059" s="39"/>
      <c r="C2059" s="39"/>
      <c r="D2059" s="104"/>
      <c r="E2059" s="105"/>
      <c r="F2059" s="105"/>
      <c r="G2059" s="22"/>
      <c r="H2059" s="107"/>
    </row>
    <row r="2060" spans="1:8" s="82" customFormat="1" ht="15">
      <c r="A2060" s="39"/>
      <c r="B2060" s="39">
        <f>+B2031+1</f>
        <v>3</v>
      </c>
      <c r="C2060" s="39"/>
      <c r="D2060" s="258" t="s">
        <v>900</v>
      </c>
      <c r="E2060" s="111" t="s">
        <v>7</v>
      </c>
      <c r="F2060" s="93">
        <v>2</v>
      </c>
      <c r="G2060" s="22"/>
      <c r="H2060" s="72">
        <f>F2060*G2060</f>
        <v>0</v>
      </c>
    </row>
    <row r="2061" spans="1:8" s="82" customFormat="1" ht="15">
      <c r="A2061" s="39"/>
      <c r="B2061" s="39"/>
      <c r="C2061" s="39"/>
      <c r="D2061" s="259" t="s">
        <v>901</v>
      </c>
      <c r="E2061" s="105"/>
      <c r="F2061" s="105"/>
      <c r="G2061" s="22"/>
      <c r="H2061" s="107"/>
    </row>
    <row r="2062" spans="1:8" s="82" customFormat="1" ht="38.25">
      <c r="A2062" s="39"/>
      <c r="B2062" s="39"/>
      <c r="C2062" s="39" t="s">
        <v>17</v>
      </c>
      <c r="D2062" s="252" t="s">
        <v>902</v>
      </c>
      <c r="E2062" s="105"/>
      <c r="F2062" s="105"/>
      <c r="G2062" s="22"/>
      <c r="H2062" s="107"/>
    </row>
    <row r="2063" spans="1:8" s="82" customFormat="1" ht="15">
      <c r="A2063" s="39"/>
      <c r="B2063" s="39"/>
      <c r="C2063" s="39" t="s">
        <v>18</v>
      </c>
      <c r="D2063" s="252" t="s">
        <v>903</v>
      </c>
      <c r="E2063" s="105"/>
      <c r="F2063" s="105"/>
      <c r="G2063" s="22"/>
      <c r="H2063" s="107"/>
    </row>
    <row r="2064" spans="1:8" s="82" customFormat="1" ht="15">
      <c r="A2064" s="39"/>
      <c r="B2064" s="39"/>
      <c r="C2064" s="39" t="s">
        <v>58</v>
      </c>
      <c r="D2064" s="252" t="s">
        <v>904</v>
      </c>
      <c r="E2064" s="105"/>
      <c r="F2064" s="105"/>
      <c r="G2064" s="22"/>
      <c r="H2064" s="107"/>
    </row>
    <row r="2065" spans="1:8" s="82" customFormat="1" ht="25.5">
      <c r="A2065" s="39"/>
      <c r="B2065" s="39"/>
      <c r="C2065" s="39" t="s">
        <v>59</v>
      </c>
      <c r="D2065" s="257" t="s">
        <v>905</v>
      </c>
      <c r="E2065" s="105"/>
      <c r="F2065" s="105"/>
      <c r="G2065" s="22"/>
      <c r="H2065" s="107"/>
    </row>
    <row r="2066" spans="1:8" s="82" customFormat="1" ht="15">
      <c r="A2066" s="39"/>
      <c r="B2066" s="39"/>
      <c r="C2066" s="39" t="s">
        <v>64</v>
      </c>
      <c r="D2066" s="257" t="s">
        <v>906</v>
      </c>
      <c r="E2066" s="105"/>
      <c r="F2066" s="105"/>
      <c r="G2066" s="22"/>
      <c r="H2066" s="107"/>
    </row>
    <row r="2067" spans="1:8" s="82" customFormat="1" ht="15">
      <c r="A2067" s="39"/>
      <c r="B2067" s="39"/>
      <c r="C2067" s="39" t="s">
        <v>65</v>
      </c>
      <c r="D2067" s="257" t="s">
        <v>907</v>
      </c>
      <c r="E2067" s="105"/>
      <c r="F2067" s="105"/>
      <c r="G2067" s="22"/>
      <c r="H2067" s="107"/>
    </row>
    <row r="2068" spans="1:8" s="82" customFormat="1" ht="15">
      <c r="A2068" s="39"/>
      <c r="B2068" s="39"/>
      <c r="C2068" s="39" t="s">
        <v>66</v>
      </c>
      <c r="D2068" s="257" t="s">
        <v>908</v>
      </c>
      <c r="E2068" s="105"/>
      <c r="F2068" s="105"/>
      <c r="G2068" s="22"/>
      <c r="H2068" s="107"/>
    </row>
    <row r="2069" spans="1:8" s="82" customFormat="1" ht="25.5">
      <c r="A2069" s="39"/>
      <c r="B2069" s="39"/>
      <c r="C2069" s="39" t="s">
        <v>67</v>
      </c>
      <c r="D2069" s="257" t="s">
        <v>909</v>
      </c>
      <c r="E2069" s="105"/>
      <c r="F2069" s="105"/>
      <c r="G2069" s="22"/>
      <c r="H2069" s="107"/>
    </row>
    <row r="2070" spans="1:8" s="82" customFormat="1" ht="25.5">
      <c r="A2070" s="39"/>
      <c r="B2070" s="39"/>
      <c r="C2070" s="39" t="s">
        <v>68</v>
      </c>
      <c r="D2070" s="257" t="s">
        <v>910</v>
      </c>
      <c r="E2070" s="105"/>
      <c r="F2070" s="105"/>
      <c r="G2070" s="22"/>
      <c r="H2070" s="107"/>
    </row>
    <row r="2071" spans="1:8" s="82" customFormat="1" ht="15">
      <c r="A2071" s="39"/>
      <c r="B2071" s="39"/>
      <c r="C2071" s="39" t="s">
        <v>69</v>
      </c>
      <c r="D2071" s="257" t="s">
        <v>911</v>
      </c>
      <c r="E2071" s="105"/>
      <c r="F2071" s="105"/>
      <c r="G2071" s="22"/>
      <c r="H2071" s="107"/>
    </row>
    <row r="2072" spans="1:8" s="82" customFormat="1" ht="25.5">
      <c r="A2072" s="39"/>
      <c r="B2072" s="39"/>
      <c r="C2072" s="39" t="s">
        <v>70</v>
      </c>
      <c r="D2072" s="257" t="s">
        <v>912</v>
      </c>
      <c r="E2072" s="105"/>
      <c r="F2072" s="105"/>
      <c r="G2072" s="22"/>
      <c r="H2072" s="107"/>
    </row>
    <row r="2073" spans="1:8" s="82" customFormat="1" ht="25.5">
      <c r="A2073" s="39"/>
      <c r="B2073" s="39"/>
      <c r="C2073" s="39" t="s">
        <v>71</v>
      </c>
      <c r="D2073" s="257" t="s">
        <v>913</v>
      </c>
      <c r="E2073" s="105"/>
      <c r="F2073" s="105"/>
      <c r="G2073" s="22"/>
      <c r="H2073" s="107"/>
    </row>
    <row r="2074" spans="1:8" s="82" customFormat="1" ht="15">
      <c r="A2074" s="39"/>
      <c r="B2074" s="39"/>
      <c r="C2074" s="39" t="s">
        <v>20</v>
      </c>
      <c r="D2074" s="257" t="s">
        <v>914</v>
      </c>
      <c r="E2074" s="105"/>
      <c r="F2074" s="105"/>
      <c r="G2074" s="22"/>
      <c r="H2074" s="107"/>
    </row>
    <row r="2075" spans="1:8" s="82" customFormat="1" ht="25.5">
      <c r="A2075" s="39"/>
      <c r="B2075" s="39"/>
      <c r="C2075" s="39" t="s">
        <v>116</v>
      </c>
      <c r="D2075" s="257" t="s">
        <v>915</v>
      </c>
      <c r="E2075" s="105"/>
      <c r="F2075" s="105"/>
      <c r="G2075" s="22"/>
      <c r="H2075" s="107"/>
    </row>
    <row r="2076" spans="1:8" s="82" customFormat="1" ht="15">
      <c r="A2076" s="39"/>
      <c r="B2076" s="39"/>
      <c r="C2076" s="39"/>
      <c r="D2076" s="104"/>
      <c r="E2076" s="105"/>
      <c r="F2076" s="105"/>
      <c r="G2076" s="22"/>
      <c r="H2076" s="107"/>
    </row>
    <row r="2077" spans="1:8" s="82" customFormat="1" ht="15">
      <c r="A2077" s="39"/>
      <c r="B2077" s="39"/>
      <c r="C2077" s="39"/>
      <c r="D2077" s="259" t="s">
        <v>916</v>
      </c>
      <c r="E2077" s="105"/>
      <c r="F2077" s="105"/>
      <c r="G2077" s="22"/>
      <c r="H2077" s="107"/>
    </row>
    <row r="2078" spans="1:8" s="82" customFormat="1" ht="25.5">
      <c r="A2078" s="39"/>
      <c r="B2078" s="39"/>
      <c r="C2078" s="39" t="s">
        <v>17</v>
      </c>
      <c r="D2078" s="257" t="s">
        <v>917</v>
      </c>
      <c r="E2078" s="105"/>
      <c r="F2078" s="105"/>
      <c r="G2078" s="22"/>
      <c r="H2078" s="107"/>
    </row>
    <row r="2079" spans="1:8" s="82" customFormat="1" ht="15">
      <c r="A2079" s="39"/>
      <c r="B2079" s="39"/>
      <c r="C2079" s="39" t="s">
        <v>18</v>
      </c>
      <c r="D2079" s="257" t="s">
        <v>918</v>
      </c>
      <c r="E2079" s="105"/>
      <c r="F2079" s="105"/>
      <c r="G2079" s="22"/>
      <c r="H2079" s="107"/>
    </row>
    <row r="2080" spans="1:8" s="82" customFormat="1" ht="15">
      <c r="A2080" s="39"/>
      <c r="B2080" s="39"/>
      <c r="C2080" s="39"/>
      <c r="D2080" s="160"/>
      <c r="G2080" s="292"/>
    </row>
    <row r="2081" spans="1:8" s="82" customFormat="1" ht="15">
      <c r="A2081" s="39"/>
      <c r="B2081" s="39">
        <f>+B2060+1</f>
        <v>4</v>
      </c>
      <c r="C2081" s="39"/>
      <c r="D2081" s="260" t="s">
        <v>919</v>
      </c>
      <c r="E2081" s="111" t="s">
        <v>7</v>
      </c>
      <c r="F2081" s="93">
        <v>1</v>
      </c>
      <c r="G2081" s="22"/>
      <c r="H2081" s="72">
        <f>F2081*G2081</f>
        <v>0</v>
      </c>
    </row>
    <row r="2082" spans="1:8" s="82" customFormat="1" ht="15">
      <c r="A2082" s="39"/>
      <c r="B2082" s="39"/>
      <c r="C2082" s="39" t="s">
        <v>17</v>
      </c>
      <c r="D2082" s="257" t="s">
        <v>922</v>
      </c>
      <c r="E2082" s="111"/>
      <c r="F2082" s="93"/>
      <c r="G2082" s="22"/>
      <c r="H2082" s="106"/>
    </row>
    <row r="2083" spans="1:8" s="82" customFormat="1" ht="51">
      <c r="A2083" s="39"/>
      <c r="B2083" s="39"/>
      <c r="C2083" s="39" t="s">
        <v>18</v>
      </c>
      <c r="D2083" s="257" t="s">
        <v>923</v>
      </c>
      <c r="E2083" s="111"/>
      <c r="F2083" s="93"/>
      <c r="G2083" s="22"/>
      <c r="H2083" s="106"/>
    </row>
    <row r="2084" spans="1:8" s="82" customFormat="1" ht="38.25">
      <c r="A2084" s="39"/>
      <c r="B2084" s="39"/>
      <c r="C2084" s="39" t="s">
        <v>58</v>
      </c>
      <c r="D2084" s="257" t="s">
        <v>924</v>
      </c>
      <c r="E2084" s="111"/>
      <c r="F2084" s="93"/>
      <c r="G2084" s="22"/>
      <c r="H2084" s="106"/>
    </row>
    <row r="2085" spans="1:8" s="82" customFormat="1" ht="25.5">
      <c r="A2085" s="39"/>
      <c r="B2085" s="39"/>
      <c r="C2085" s="39" t="s">
        <v>59</v>
      </c>
      <c r="D2085" s="257" t="s">
        <v>925</v>
      </c>
      <c r="E2085" s="111"/>
      <c r="F2085" s="93"/>
      <c r="G2085" s="22"/>
      <c r="H2085" s="106"/>
    </row>
    <row r="2086" spans="1:8" s="82" customFormat="1" ht="15">
      <c r="A2086" s="39"/>
      <c r="B2086" s="39"/>
      <c r="C2086" s="39" t="s">
        <v>64</v>
      </c>
      <c r="D2086" s="257" t="s">
        <v>926</v>
      </c>
      <c r="E2086" s="111"/>
      <c r="F2086" s="93"/>
      <c r="G2086" s="22"/>
      <c r="H2086" s="106"/>
    </row>
    <row r="2087" spans="1:8" s="82" customFormat="1" ht="25.5">
      <c r="A2087" s="39"/>
      <c r="B2087" s="39"/>
      <c r="C2087" s="39" t="s">
        <v>65</v>
      </c>
      <c r="D2087" s="257" t="s">
        <v>927</v>
      </c>
      <c r="E2087" s="111"/>
      <c r="F2087" s="93"/>
      <c r="G2087" s="22"/>
      <c r="H2087" s="106"/>
    </row>
    <row r="2088" spans="1:8" s="82" customFormat="1" ht="15">
      <c r="A2088" s="39"/>
      <c r="B2088" s="39"/>
      <c r="C2088" s="39" t="s">
        <v>66</v>
      </c>
      <c r="D2088" s="257" t="s">
        <v>887</v>
      </c>
      <c r="E2088" s="111"/>
      <c r="F2088" s="93"/>
      <c r="G2088" s="22"/>
      <c r="H2088" s="106"/>
    </row>
    <row r="2089" spans="1:8" s="82" customFormat="1" ht="15">
      <c r="A2089" s="39"/>
      <c r="B2089" s="39"/>
      <c r="C2089" s="39" t="s">
        <v>67</v>
      </c>
      <c r="D2089" s="257" t="s">
        <v>920</v>
      </c>
      <c r="E2089" s="111"/>
      <c r="F2089" s="93"/>
      <c r="G2089" s="22"/>
      <c r="H2089" s="106"/>
    </row>
    <row r="2090" spans="1:8" s="82" customFormat="1" ht="15">
      <c r="A2090" s="39"/>
      <c r="B2090" s="39"/>
      <c r="C2090" s="39" t="s">
        <v>68</v>
      </c>
      <c r="D2090" s="257" t="s">
        <v>921</v>
      </c>
      <c r="E2090" s="111"/>
      <c r="F2090" s="93"/>
      <c r="G2090" s="22"/>
      <c r="H2090" s="106"/>
    </row>
    <row r="2091" spans="1:8" s="82" customFormat="1" ht="15">
      <c r="A2091" s="39"/>
      <c r="B2091" s="39"/>
      <c r="C2091" s="39" t="s">
        <v>69</v>
      </c>
      <c r="D2091" s="257" t="s">
        <v>859</v>
      </c>
      <c r="E2091" s="111"/>
      <c r="F2091" s="93"/>
      <c r="G2091" s="22"/>
      <c r="H2091" s="106"/>
    </row>
    <row r="2092" spans="1:8" s="82" customFormat="1" ht="15">
      <c r="A2092" s="39"/>
      <c r="B2092" s="39"/>
      <c r="C2092" s="39"/>
      <c r="D2092" s="91"/>
      <c r="E2092" s="111"/>
      <c r="F2092" s="93"/>
      <c r="G2092" s="22"/>
      <c r="H2092" s="106"/>
    </row>
    <row r="2093" spans="1:8" s="82" customFormat="1" ht="15">
      <c r="A2093" s="39"/>
      <c r="B2093" s="39"/>
      <c r="C2093" s="39"/>
      <c r="D2093" s="261" t="s">
        <v>928</v>
      </c>
      <c r="E2093" s="111"/>
      <c r="F2093" s="93"/>
      <c r="G2093" s="22"/>
      <c r="H2093" s="106"/>
    </row>
    <row r="2094" spans="1:8" s="82" customFormat="1" ht="25.5">
      <c r="A2094" s="39"/>
      <c r="B2094" s="39"/>
      <c r="C2094" s="39" t="s">
        <v>17</v>
      </c>
      <c r="D2094" s="257" t="s">
        <v>929</v>
      </c>
      <c r="E2094" s="111"/>
      <c r="F2094" s="93"/>
      <c r="G2094" s="22"/>
      <c r="H2094" s="106"/>
    </row>
    <row r="2095" spans="1:8" s="82" customFormat="1" ht="25.5">
      <c r="A2095" s="39"/>
      <c r="B2095" s="39"/>
      <c r="C2095" s="39" t="s">
        <v>18</v>
      </c>
      <c r="D2095" s="257" t="s">
        <v>930</v>
      </c>
      <c r="E2095" s="111"/>
      <c r="F2095" s="93"/>
      <c r="G2095" s="22"/>
      <c r="H2095" s="106"/>
    </row>
    <row r="2096" spans="1:8" s="82" customFormat="1" ht="25.5">
      <c r="A2096" s="39"/>
      <c r="B2096" s="39"/>
      <c r="C2096" s="39" t="s">
        <v>58</v>
      </c>
      <c r="D2096" s="257" t="s">
        <v>931</v>
      </c>
      <c r="E2096" s="111"/>
      <c r="F2096" s="93"/>
      <c r="G2096" s="22"/>
      <c r="H2096" s="106"/>
    </row>
    <row r="2097" spans="1:8" s="82" customFormat="1" ht="38.25">
      <c r="A2097" s="39"/>
      <c r="B2097" s="39"/>
      <c r="C2097" s="39" t="s">
        <v>59</v>
      </c>
      <c r="D2097" s="257" t="s">
        <v>932</v>
      </c>
      <c r="E2097" s="111"/>
      <c r="F2097" s="93"/>
      <c r="G2097" s="22"/>
      <c r="H2097" s="106"/>
    </row>
    <row r="2098" spans="1:8" s="82" customFormat="1" ht="25.5">
      <c r="A2098" s="39"/>
      <c r="B2098" s="39"/>
      <c r="C2098" s="39" t="s">
        <v>64</v>
      </c>
      <c r="D2098" s="257" t="s">
        <v>933</v>
      </c>
      <c r="E2098" s="111"/>
      <c r="F2098" s="93"/>
      <c r="G2098" s="22"/>
      <c r="H2098" s="106"/>
    </row>
    <row r="2099" spans="1:8" s="82" customFormat="1" ht="25.5">
      <c r="A2099" s="39"/>
      <c r="B2099" s="39"/>
      <c r="C2099" s="39" t="s">
        <v>65</v>
      </c>
      <c r="D2099" s="257" t="s">
        <v>934</v>
      </c>
      <c r="E2099" s="111"/>
      <c r="F2099" s="93"/>
      <c r="G2099" s="22"/>
      <c r="H2099" s="106"/>
    </row>
    <row r="2100" spans="1:8" s="82" customFormat="1" ht="15">
      <c r="A2100" s="39"/>
      <c r="B2100" s="39"/>
      <c r="C2100" s="39"/>
      <c r="E2100" s="111"/>
      <c r="F2100" s="93"/>
      <c r="G2100" s="22"/>
      <c r="H2100" s="106"/>
    </row>
    <row r="2101" spans="1:8" s="82" customFormat="1" ht="15">
      <c r="A2101" s="39"/>
      <c r="B2101" s="39"/>
      <c r="C2101" s="39"/>
      <c r="D2101" s="261" t="s">
        <v>875</v>
      </c>
      <c r="E2101" s="111"/>
      <c r="F2101" s="93"/>
      <c r="G2101" s="22"/>
      <c r="H2101" s="106"/>
    </row>
    <row r="2102" spans="1:8" s="82" customFormat="1" ht="25.5">
      <c r="A2102" s="39"/>
      <c r="B2102" s="39"/>
      <c r="C2102" s="39" t="s">
        <v>17</v>
      </c>
      <c r="D2102" s="257" t="s">
        <v>935</v>
      </c>
      <c r="E2102" s="111"/>
      <c r="F2102" s="93"/>
      <c r="G2102" s="22"/>
      <c r="H2102" s="106"/>
    </row>
    <row r="2103" spans="1:8" s="82" customFormat="1" ht="15">
      <c r="A2103" s="39"/>
      <c r="B2103" s="39"/>
      <c r="C2103" s="39" t="s">
        <v>18</v>
      </c>
      <c r="D2103" s="257" t="s">
        <v>936</v>
      </c>
      <c r="E2103" s="111"/>
      <c r="F2103" s="93"/>
      <c r="G2103" s="22"/>
      <c r="H2103" s="106"/>
    </row>
    <row r="2104" spans="1:8" s="82" customFormat="1" ht="15">
      <c r="A2104" s="39"/>
      <c r="B2104" s="39"/>
      <c r="C2104" s="39" t="s">
        <v>58</v>
      </c>
      <c r="D2104" s="257" t="s">
        <v>937</v>
      </c>
      <c r="E2104" s="111"/>
      <c r="F2104" s="93"/>
      <c r="G2104" s="22"/>
      <c r="H2104" s="106"/>
    </row>
    <row r="2105" spans="1:8" s="82" customFormat="1" ht="15">
      <c r="A2105" s="39"/>
      <c r="B2105" s="39"/>
      <c r="C2105" s="39"/>
      <c r="E2105" s="111"/>
      <c r="F2105" s="93"/>
      <c r="G2105" s="22"/>
      <c r="H2105" s="106"/>
    </row>
    <row r="2106" spans="1:8" s="82" customFormat="1" ht="15">
      <c r="A2106" s="39"/>
      <c r="B2106" s="39"/>
      <c r="C2106" s="39"/>
      <c r="D2106" s="261" t="s">
        <v>938</v>
      </c>
      <c r="E2106" s="111"/>
      <c r="F2106" s="93"/>
      <c r="G2106" s="22"/>
      <c r="H2106" s="106"/>
    </row>
    <row r="2107" spans="1:8" s="82" customFormat="1" ht="25.5">
      <c r="A2107" s="39"/>
      <c r="B2107" s="39"/>
      <c r="C2107" s="39" t="s">
        <v>17</v>
      </c>
      <c r="D2107" s="257" t="s">
        <v>883</v>
      </c>
      <c r="E2107" s="111"/>
      <c r="F2107" s="93"/>
      <c r="G2107" s="22"/>
      <c r="H2107" s="106"/>
    </row>
    <row r="2108" spans="1:8" s="82" customFormat="1" ht="25.5">
      <c r="A2108" s="39"/>
      <c r="B2108" s="39"/>
      <c r="C2108" s="39" t="s">
        <v>18</v>
      </c>
      <c r="D2108" s="257" t="s">
        <v>884</v>
      </c>
      <c r="E2108" s="111"/>
      <c r="F2108" s="93"/>
      <c r="G2108" s="22"/>
      <c r="H2108" s="106"/>
    </row>
    <row r="2109" spans="1:8" s="82" customFormat="1" ht="25.5">
      <c r="A2109" s="39"/>
      <c r="B2109" s="39"/>
      <c r="C2109" s="39" t="s">
        <v>58</v>
      </c>
      <c r="D2109" s="257" t="s">
        <v>939</v>
      </c>
      <c r="E2109" s="111"/>
      <c r="F2109" s="93"/>
      <c r="G2109" s="22"/>
      <c r="H2109" s="106"/>
    </row>
    <row r="2110" spans="1:8" s="82" customFormat="1" ht="25.5">
      <c r="A2110" s="39"/>
      <c r="B2110" s="39"/>
      <c r="C2110" s="39" t="s">
        <v>59</v>
      </c>
      <c r="D2110" s="257" t="s">
        <v>940</v>
      </c>
      <c r="E2110" s="111"/>
      <c r="F2110" s="93"/>
      <c r="G2110" s="22"/>
      <c r="H2110" s="106"/>
    </row>
    <row r="2111" spans="1:8" s="82" customFormat="1" ht="25.5">
      <c r="A2111" s="39"/>
      <c r="B2111" s="39"/>
      <c r="C2111" s="39" t="s">
        <v>64</v>
      </c>
      <c r="D2111" s="257" t="s">
        <v>941</v>
      </c>
      <c r="E2111" s="111"/>
      <c r="F2111" s="93"/>
      <c r="G2111" s="22"/>
      <c r="H2111" s="106"/>
    </row>
    <row r="2112" spans="1:8" s="82" customFormat="1" ht="25.5">
      <c r="A2112" s="39"/>
      <c r="B2112" s="39"/>
      <c r="C2112" s="39" t="s">
        <v>65</v>
      </c>
      <c r="D2112" s="257" t="s">
        <v>942</v>
      </c>
      <c r="E2112" s="111"/>
      <c r="F2112" s="93"/>
      <c r="G2112" s="22"/>
      <c r="H2112" s="106"/>
    </row>
    <row r="2113" spans="1:8" s="82" customFormat="1" ht="25.5">
      <c r="A2113" s="39"/>
      <c r="B2113" s="39"/>
      <c r="C2113" s="39" t="s">
        <v>66</v>
      </c>
      <c r="D2113" s="257" t="s">
        <v>943</v>
      </c>
      <c r="E2113" s="111"/>
      <c r="F2113" s="93"/>
      <c r="G2113" s="22"/>
      <c r="H2113" s="106"/>
    </row>
    <row r="2114" spans="1:8" s="82" customFormat="1" ht="15">
      <c r="A2114" s="39"/>
      <c r="B2114" s="39"/>
      <c r="C2114" s="39"/>
      <c r="E2114" s="111"/>
      <c r="F2114" s="93"/>
      <c r="G2114" s="22"/>
      <c r="H2114" s="106"/>
    </row>
    <row r="2115" spans="1:8" s="82" customFormat="1" ht="15">
      <c r="A2115" s="39"/>
      <c r="B2115" s="39">
        <f>+B2081+1</f>
        <v>5</v>
      </c>
      <c r="C2115" s="39"/>
      <c r="D2115" s="262" t="s">
        <v>944</v>
      </c>
      <c r="E2115" s="111" t="s">
        <v>7</v>
      </c>
      <c r="F2115" s="93">
        <v>1</v>
      </c>
      <c r="G2115" s="22"/>
      <c r="H2115" s="72">
        <f>F2115*G2115</f>
        <v>0</v>
      </c>
    </row>
    <row r="2116" spans="1:8" s="82" customFormat="1" ht="15">
      <c r="A2116" s="39"/>
      <c r="B2116" s="39"/>
      <c r="C2116" s="39"/>
      <c r="D2116" s="261" t="s">
        <v>945</v>
      </c>
      <c r="E2116" s="111"/>
      <c r="F2116" s="93"/>
      <c r="G2116" s="22"/>
      <c r="H2116" s="106"/>
    </row>
    <row r="2117" spans="1:8" s="82" customFormat="1" ht="15">
      <c r="A2117" s="39"/>
      <c r="B2117" s="39"/>
      <c r="C2117" s="39" t="s">
        <v>17</v>
      </c>
      <c r="D2117" s="257" t="s">
        <v>946</v>
      </c>
      <c r="E2117" s="111"/>
      <c r="F2117" s="93"/>
      <c r="G2117" s="22"/>
      <c r="H2117" s="106"/>
    </row>
    <row r="2118" spans="1:8" s="82" customFormat="1" ht="15">
      <c r="A2118" s="39"/>
      <c r="B2118" s="39"/>
      <c r="C2118" s="39" t="s">
        <v>18</v>
      </c>
      <c r="D2118" s="257" t="s">
        <v>947</v>
      </c>
      <c r="E2118" s="111"/>
      <c r="F2118" s="93"/>
      <c r="G2118" s="22"/>
      <c r="H2118" s="106"/>
    </row>
    <row r="2119" spans="1:8" s="82" customFormat="1" ht="15">
      <c r="A2119" s="39"/>
      <c r="B2119" s="39"/>
      <c r="C2119" s="39" t="s">
        <v>58</v>
      </c>
      <c r="D2119" s="257" t="s">
        <v>948</v>
      </c>
      <c r="E2119" s="111"/>
      <c r="F2119" s="93"/>
      <c r="G2119" s="22"/>
      <c r="H2119" s="106"/>
    </row>
    <row r="2120" spans="1:8" s="82" customFormat="1" ht="15">
      <c r="A2120" s="39"/>
      <c r="B2120" s="39"/>
      <c r="C2120" s="39" t="s">
        <v>59</v>
      </c>
      <c r="D2120" s="257" t="s">
        <v>949</v>
      </c>
      <c r="E2120" s="111"/>
      <c r="F2120" s="93"/>
      <c r="G2120" s="22"/>
      <c r="H2120" s="106"/>
    </row>
    <row r="2121" spans="1:8" s="82" customFormat="1" ht="15">
      <c r="A2121" s="39"/>
      <c r="B2121" s="39"/>
      <c r="C2121" s="39" t="s">
        <v>64</v>
      </c>
      <c r="D2121" s="257" t="s">
        <v>950</v>
      </c>
      <c r="E2121" s="111"/>
      <c r="F2121" s="93"/>
      <c r="G2121" s="22"/>
      <c r="H2121" s="106"/>
    </row>
    <row r="2122" spans="1:8" s="82" customFormat="1" ht="15">
      <c r="A2122" s="39"/>
      <c r="B2122" s="39"/>
      <c r="C2122" s="39" t="s">
        <v>65</v>
      </c>
      <c r="D2122" s="257" t="s">
        <v>951</v>
      </c>
      <c r="E2122" s="111"/>
      <c r="F2122" s="93"/>
      <c r="G2122" s="22"/>
      <c r="H2122" s="106"/>
    </row>
    <row r="2123" spans="1:8" s="82" customFormat="1" ht="25.5">
      <c r="A2123" s="39"/>
      <c r="B2123" s="39"/>
      <c r="C2123" s="39" t="s">
        <v>66</v>
      </c>
      <c r="D2123" s="257" t="s">
        <v>952</v>
      </c>
      <c r="E2123" s="111"/>
      <c r="F2123" s="93"/>
      <c r="G2123" s="22"/>
      <c r="H2123" s="106"/>
    </row>
    <row r="2124" spans="1:8" s="82" customFormat="1" ht="15">
      <c r="A2124" s="39"/>
      <c r="B2124" s="39"/>
      <c r="C2124" s="39"/>
      <c r="E2124" s="111"/>
      <c r="F2124" s="93"/>
      <c r="G2124" s="22"/>
      <c r="H2124" s="106"/>
    </row>
    <row r="2125" spans="1:8" s="82" customFormat="1" ht="15">
      <c r="A2125" s="39"/>
      <c r="B2125" s="39">
        <f>+B2115+1</f>
        <v>6</v>
      </c>
      <c r="C2125" s="39"/>
      <c r="D2125" s="263" t="s">
        <v>953</v>
      </c>
      <c r="E2125" s="111" t="s">
        <v>7</v>
      </c>
      <c r="F2125" s="93">
        <v>4</v>
      </c>
      <c r="G2125" s="22"/>
      <c r="H2125" s="72">
        <f>F2125*G2125</f>
        <v>0</v>
      </c>
    </row>
    <row r="2126" spans="1:8" s="82" customFormat="1" ht="15">
      <c r="A2126" s="39"/>
      <c r="B2126" s="39"/>
      <c r="C2126" s="39" t="s">
        <v>17</v>
      </c>
      <c r="D2126" s="256" t="s">
        <v>954</v>
      </c>
      <c r="E2126" s="111"/>
      <c r="F2126" s="93"/>
      <c r="G2126" s="22"/>
      <c r="H2126" s="106"/>
    </row>
    <row r="2127" spans="1:8" s="82" customFormat="1" ht="15">
      <c r="A2127" s="39"/>
      <c r="B2127" s="39"/>
      <c r="C2127" s="39" t="s">
        <v>18</v>
      </c>
      <c r="D2127" s="256" t="s">
        <v>955</v>
      </c>
      <c r="E2127" s="111"/>
      <c r="F2127" s="93"/>
      <c r="G2127" s="22"/>
      <c r="H2127" s="106"/>
    </row>
    <row r="2128" spans="1:8" s="82" customFormat="1" ht="15">
      <c r="A2128" s="39"/>
      <c r="B2128" s="39"/>
      <c r="C2128" s="39" t="s">
        <v>58</v>
      </c>
      <c r="D2128" s="256" t="s">
        <v>956</v>
      </c>
      <c r="E2128" s="111"/>
      <c r="F2128" s="93"/>
      <c r="G2128" s="22"/>
      <c r="H2128" s="106"/>
    </row>
    <row r="2129" spans="1:8" s="82" customFormat="1" ht="15">
      <c r="A2129" s="39"/>
      <c r="B2129" s="39"/>
      <c r="C2129" s="39"/>
      <c r="E2129" s="111"/>
      <c r="F2129" s="93"/>
      <c r="G2129" s="22"/>
      <c r="H2129" s="106"/>
    </row>
    <row r="2130" spans="1:8" s="82" customFormat="1" ht="25.5">
      <c r="A2130" s="39"/>
      <c r="B2130" s="39">
        <f>+B2125+1</f>
        <v>7</v>
      </c>
      <c r="C2130" s="39"/>
      <c r="D2130" s="260" t="s">
        <v>957</v>
      </c>
      <c r="E2130" s="111" t="s">
        <v>7</v>
      </c>
      <c r="F2130" s="93">
        <v>4</v>
      </c>
      <c r="G2130" s="22"/>
      <c r="H2130" s="72">
        <f>F2130*G2130</f>
        <v>0</v>
      </c>
    </row>
    <row r="2131" spans="1:8" s="82" customFormat="1" ht="25.5">
      <c r="A2131" s="39"/>
      <c r="B2131" s="39"/>
      <c r="C2131" s="39" t="s">
        <v>17</v>
      </c>
      <c r="D2131" s="257" t="s">
        <v>958</v>
      </c>
      <c r="E2131" s="111"/>
      <c r="F2131" s="93"/>
      <c r="G2131" s="22"/>
      <c r="H2131" s="106"/>
    </row>
    <row r="2132" spans="1:8" s="82" customFormat="1" ht="15">
      <c r="A2132" s="39"/>
      <c r="B2132" s="39"/>
      <c r="C2132" s="39"/>
      <c r="D2132" s="264"/>
      <c r="E2132" s="111"/>
      <c r="F2132" s="93"/>
      <c r="G2132" s="22"/>
      <c r="H2132" s="106"/>
    </row>
    <row r="2133" spans="1:8" s="82" customFormat="1" ht="15">
      <c r="A2133" s="39"/>
      <c r="B2133" s="39"/>
      <c r="C2133" s="39"/>
      <c r="D2133" s="261" t="s">
        <v>875</v>
      </c>
      <c r="E2133" s="111"/>
      <c r="F2133" s="93"/>
      <c r="G2133" s="22"/>
      <c r="H2133" s="106"/>
    </row>
    <row r="2134" spans="1:8" s="82" customFormat="1" ht="15">
      <c r="A2134" s="39"/>
      <c r="B2134" s="39"/>
      <c r="C2134" s="39" t="s">
        <v>17</v>
      </c>
      <c r="D2134" s="265" t="s">
        <v>879</v>
      </c>
      <c r="E2134" s="111"/>
      <c r="F2134" s="93"/>
      <c r="G2134" s="22"/>
      <c r="H2134" s="106"/>
    </row>
    <row r="2135" spans="1:8" s="82" customFormat="1" ht="15">
      <c r="A2135" s="39"/>
      <c r="B2135" s="39"/>
      <c r="C2135" s="39"/>
      <c r="D2135" s="266"/>
      <c r="E2135" s="111"/>
      <c r="F2135" s="93"/>
      <c r="G2135" s="22"/>
      <c r="H2135" s="106"/>
    </row>
    <row r="2136" spans="1:8" s="82" customFormat="1" ht="15">
      <c r="A2136" s="39"/>
      <c r="B2136" s="39"/>
      <c r="C2136" s="39"/>
      <c r="D2136" s="261" t="s">
        <v>938</v>
      </c>
      <c r="E2136" s="111"/>
      <c r="F2136" s="93"/>
      <c r="G2136" s="22"/>
      <c r="H2136" s="106"/>
    </row>
    <row r="2137" spans="1:8" s="82" customFormat="1" ht="25.5">
      <c r="A2137" s="39"/>
      <c r="B2137" s="39"/>
      <c r="C2137" s="39" t="s">
        <v>17</v>
      </c>
      <c r="D2137" s="257" t="s">
        <v>883</v>
      </c>
      <c r="E2137" s="111"/>
      <c r="F2137" s="93"/>
      <c r="G2137" s="22"/>
      <c r="H2137" s="106"/>
    </row>
    <row r="2138" spans="1:8" s="82" customFormat="1" ht="15">
      <c r="A2138" s="39"/>
      <c r="B2138" s="39"/>
      <c r="C2138" s="39"/>
      <c r="E2138" s="111"/>
      <c r="F2138" s="93"/>
      <c r="G2138" s="22"/>
      <c r="H2138" s="106"/>
    </row>
    <row r="2139" spans="1:8" s="82" customFormat="1" ht="25.5">
      <c r="A2139" s="39"/>
      <c r="B2139" s="39">
        <f>+B2130+1</f>
        <v>8</v>
      </c>
      <c r="C2139" s="39"/>
      <c r="D2139" s="260" t="s">
        <v>959</v>
      </c>
      <c r="E2139" s="111" t="s">
        <v>7</v>
      </c>
      <c r="F2139" s="93">
        <v>2</v>
      </c>
      <c r="G2139" s="22"/>
      <c r="H2139" s="72">
        <f>F2139*G2139</f>
        <v>0</v>
      </c>
    </row>
    <row r="2140" spans="1:8" s="82" customFormat="1" ht="25.5">
      <c r="A2140" s="39"/>
      <c r="B2140" s="39"/>
      <c r="C2140" s="39" t="s">
        <v>17</v>
      </c>
      <c r="D2140" s="257" t="s">
        <v>958</v>
      </c>
      <c r="E2140" s="111"/>
      <c r="F2140" s="93"/>
      <c r="G2140" s="22"/>
      <c r="H2140" s="106"/>
    </row>
    <row r="2141" spans="1:8" s="82" customFormat="1" ht="15">
      <c r="A2141" s="39"/>
      <c r="B2141" s="39"/>
      <c r="C2141" s="39"/>
      <c r="D2141" s="264"/>
      <c r="E2141" s="111"/>
      <c r="F2141" s="93"/>
      <c r="G2141" s="22"/>
      <c r="H2141" s="106"/>
    </row>
    <row r="2142" spans="1:8" s="82" customFormat="1" ht="15">
      <c r="A2142" s="39"/>
      <c r="B2142" s="39"/>
      <c r="C2142" s="39"/>
      <c r="D2142" s="261" t="s">
        <v>875</v>
      </c>
      <c r="E2142" s="111"/>
      <c r="F2142" s="93"/>
      <c r="G2142" s="22"/>
      <c r="H2142" s="106"/>
    </row>
    <row r="2143" spans="1:8" s="82" customFormat="1" ht="15">
      <c r="A2143" s="39"/>
      <c r="B2143" s="39"/>
      <c r="C2143" s="39" t="s">
        <v>17</v>
      </c>
      <c r="D2143" s="265" t="s">
        <v>960</v>
      </c>
      <c r="E2143" s="111"/>
      <c r="F2143" s="93"/>
      <c r="G2143" s="22"/>
      <c r="H2143" s="106"/>
    </row>
    <row r="2144" spans="1:8" s="82" customFormat="1" ht="15">
      <c r="A2144" s="39"/>
      <c r="B2144" s="39"/>
      <c r="C2144" s="39" t="s">
        <v>18</v>
      </c>
      <c r="D2144" s="267" t="s">
        <v>879</v>
      </c>
      <c r="E2144" s="111"/>
      <c r="F2144" s="93"/>
      <c r="G2144" s="22"/>
      <c r="H2144" s="106"/>
    </row>
    <row r="2145" spans="1:8" s="82" customFormat="1" ht="15">
      <c r="A2145" s="39"/>
      <c r="B2145" s="39"/>
      <c r="C2145" s="39"/>
      <c r="D2145" s="266"/>
      <c r="E2145" s="111"/>
      <c r="F2145" s="93"/>
      <c r="G2145" s="22"/>
      <c r="H2145" s="106"/>
    </row>
    <row r="2146" spans="1:8" s="82" customFormat="1" ht="15">
      <c r="A2146" s="39"/>
      <c r="B2146" s="39"/>
      <c r="C2146" s="39"/>
      <c r="D2146" s="261" t="s">
        <v>938</v>
      </c>
      <c r="E2146" s="111"/>
      <c r="F2146" s="93"/>
      <c r="G2146" s="22"/>
      <c r="H2146" s="72"/>
    </row>
    <row r="2147" spans="1:8" s="82" customFormat="1" ht="25.5">
      <c r="A2147" s="39"/>
      <c r="B2147" s="39"/>
      <c r="C2147" s="39" t="s">
        <v>17</v>
      </c>
      <c r="D2147" s="257" t="s">
        <v>883</v>
      </c>
      <c r="E2147" s="111"/>
      <c r="F2147" s="93"/>
      <c r="G2147" s="22"/>
      <c r="H2147" s="106"/>
    </row>
    <row r="2148" spans="1:8" s="82" customFormat="1" ht="15">
      <c r="A2148" s="39"/>
      <c r="B2148" s="39"/>
      <c r="C2148" s="39"/>
      <c r="E2148" s="111"/>
      <c r="F2148" s="93"/>
      <c r="G2148" s="22"/>
      <c r="H2148" s="106"/>
    </row>
    <row r="2149" spans="1:8" s="82" customFormat="1" ht="15">
      <c r="A2149" s="39"/>
      <c r="B2149" s="39">
        <f>+B2139+1</f>
        <v>9</v>
      </c>
      <c r="C2149" s="39"/>
      <c r="D2149" s="260" t="s">
        <v>961</v>
      </c>
      <c r="E2149" s="111" t="s">
        <v>7</v>
      </c>
      <c r="F2149" s="93">
        <v>1</v>
      </c>
      <c r="G2149" s="22"/>
      <c r="H2149" s="72">
        <f>F2149*G2149</f>
        <v>0</v>
      </c>
    </row>
    <row r="2150" spans="1:8" s="82" customFormat="1" ht="15">
      <c r="A2150" s="39"/>
      <c r="B2150" s="39"/>
      <c r="C2150" s="39"/>
      <c r="D2150" s="261" t="s">
        <v>962</v>
      </c>
      <c r="E2150" s="111"/>
      <c r="F2150" s="93"/>
      <c r="G2150" s="22"/>
      <c r="H2150" s="106"/>
    </row>
    <row r="2151" spans="1:8" s="82" customFormat="1" ht="25.5">
      <c r="A2151" s="39"/>
      <c r="B2151" s="39"/>
      <c r="C2151" s="39" t="s">
        <v>17</v>
      </c>
      <c r="D2151" s="257" t="s">
        <v>963</v>
      </c>
      <c r="G2151" s="292"/>
    </row>
    <row r="2152" spans="1:8" s="82" customFormat="1" ht="25.5">
      <c r="A2152" s="39"/>
      <c r="B2152" s="39"/>
      <c r="C2152" s="39" t="s">
        <v>18</v>
      </c>
      <c r="D2152" s="257" t="s">
        <v>964</v>
      </c>
      <c r="E2152" s="111"/>
      <c r="F2152" s="93"/>
      <c r="G2152" s="22"/>
      <c r="H2152" s="72"/>
    </row>
    <row r="2153" spans="1:8" s="82" customFormat="1" ht="15">
      <c r="A2153" s="39"/>
      <c r="B2153" s="39"/>
      <c r="C2153" s="39"/>
      <c r="D2153" s="266"/>
      <c r="E2153" s="111"/>
      <c r="F2153" s="93"/>
      <c r="G2153" s="22"/>
      <c r="H2153" s="106"/>
    </row>
    <row r="2154" spans="1:8" s="82" customFormat="1" ht="51">
      <c r="A2154" s="39"/>
      <c r="B2154" s="39"/>
      <c r="C2154" s="39"/>
      <c r="D2154" s="268" t="s">
        <v>965</v>
      </c>
      <c r="E2154" s="111"/>
      <c r="F2154" s="93"/>
      <c r="G2154" s="22"/>
      <c r="H2154" s="106"/>
    </row>
    <row r="2155" spans="1:8" s="82" customFormat="1" ht="15">
      <c r="A2155" s="39"/>
      <c r="B2155" s="39"/>
      <c r="C2155" s="39"/>
      <c r="D2155" s="268"/>
      <c r="E2155" s="111"/>
      <c r="F2155" s="93"/>
      <c r="G2155" s="22"/>
      <c r="H2155" s="106"/>
    </row>
    <row r="2156" spans="1:8" s="82" customFormat="1" ht="15">
      <c r="A2156" s="39"/>
      <c r="B2156" s="39">
        <f>+B2149+1</f>
        <v>10</v>
      </c>
      <c r="C2156" s="39"/>
      <c r="D2156" s="260" t="s">
        <v>966</v>
      </c>
      <c r="E2156" s="111" t="s">
        <v>7</v>
      </c>
      <c r="F2156" s="93">
        <v>1</v>
      </c>
      <c r="G2156" s="22"/>
      <c r="H2156" s="72">
        <f>F2156*G2156</f>
        <v>0</v>
      </c>
    </row>
    <row r="2157" spans="1:8" s="82" customFormat="1" ht="15">
      <c r="A2157" s="39"/>
      <c r="B2157" s="39"/>
      <c r="C2157" s="39"/>
      <c r="D2157" s="260"/>
      <c r="E2157" s="111"/>
      <c r="F2157" s="93"/>
      <c r="G2157" s="22"/>
      <c r="H2157" s="106"/>
    </row>
    <row r="2158" spans="1:8" s="82" customFormat="1" ht="15">
      <c r="A2158" s="39"/>
      <c r="B2158" s="39"/>
      <c r="C2158" s="39"/>
      <c r="D2158" s="261" t="s">
        <v>967</v>
      </c>
      <c r="E2158" s="111"/>
      <c r="F2158" s="93"/>
      <c r="G2158" s="22"/>
      <c r="H2158" s="106"/>
    </row>
    <row r="2159" spans="1:8" s="82" customFormat="1" ht="15">
      <c r="A2159" s="39"/>
      <c r="B2159" s="39"/>
      <c r="C2159" s="39" t="s">
        <v>17</v>
      </c>
      <c r="D2159" s="257" t="s">
        <v>968</v>
      </c>
      <c r="E2159" s="111"/>
      <c r="F2159" s="93"/>
      <c r="G2159" s="22"/>
      <c r="H2159" s="106"/>
    </row>
    <row r="2160" spans="1:8" s="82" customFormat="1" ht="15">
      <c r="A2160" s="39"/>
      <c r="B2160" s="39"/>
      <c r="C2160" s="39" t="s">
        <v>18</v>
      </c>
      <c r="D2160" s="257" t="s">
        <v>969</v>
      </c>
      <c r="E2160" s="111"/>
      <c r="F2160" s="93"/>
      <c r="G2160" s="22"/>
      <c r="H2160" s="106"/>
    </row>
    <row r="2161" spans="1:8" s="82" customFormat="1" ht="15">
      <c r="A2161" s="39"/>
      <c r="B2161" s="39"/>
      <c r="C2161" s="39" t="s">
        <v>58</v>
      </c>
      <c r="D2161" s="257" t="s">
        <v>970</v>
      </c>
      <c r="E2161" s="111"/>
      <c r="F2161" s="93"/>
      <c r="G2161" s="22"/>
      <c r="H2161" s="106"/>
    </row>
    <row r="2162" spans="1:8" s="82" customFormat="1" ht="15">
      <c r="A2162" s="39"/>
      <c r="B2162" s="39"/>
      <c r="C2162" s="39" t="s">
        <v>59</v>
      </c>
      <c r="D2162" s="257" t="s">
        <v>971</v>
      </c>
      <c r="E2162" s="111"/>
      <c r="F2162" s="93"/>
      <c r="G2162" s="22"/>
      <c r="H2162" s="106"/>
    </row>
    <row r="2163" spans="1:8" s="82" customFormat="1" ht="15">
      <c r="A2163" s="39"/>
      <c r="B2163" s="39"/>
      <c r="C2163" s="39" t="s">
        <v>64</v>
      </c>
      <c r="D2163" s="257" t="s">
        <v>972</v>
      </c>
      <c r="E2163" s="111"/>
      <c r="F2163" s="93"/>
      <c r="G2163" s="22"/>
      <c r="H2163" s="106"/>
    </row>
    <row r="2164" spans="1:8" s="82" customFormat="1" ht="15">
      <c r="A2164" s="39"/>
      <c r="B2164" s="39"/>
      <c r="C2164" s="39" t="s">
        <v>65</v>
      </c>
      <c r="D2164" s="257" t="s">
        <v>973</v>
      </c>
      <c r="E2164" s="111"/>
      <c r="F2164" s="93"/>
      <c r="G2164" s="22"/>
      <c r="H2164" s="106"/>
    </row>
    <row r="2165" spans="1:8" s="82" customFormat="1" ht="15">
      <c r="A2165" s="39"/>
      <c r="B2165" s="39"/>
      <c r="C2165" s="39" t="s">
        <v>66</v>
      </c>
      <c r="D2165" s="257" t="s">
        <v>974</v>
      </c>
      <c r="E2165" s="111"/>
      <c r="F2165" s="93"/>
      <c r="G2165" s="22"/>
      <c r="H2165" s="106"/>
    </row>
    <row r="2166" spans="1:8" s="82" customFormat="1" ht="15">
      <c r="A2166" s="39"/>
      <c r="B2166" s="39"/>
      <c r="C2166" s="39" t="s">
        <v>67</v>
      </c>
      <c r="D2166" s="257" t="s">
        <v>975</v>
      </c>
      <c r="E2166" s="111"/>
      <c r="F2166" s="93"/>
      <c r="G2166" s="22"/>
      <c r="H2166" s="106"/>
    </row>
    <row r="2167" spans="1:8" s="82" customFormat="1" ht="15">
      <c r="A2167" s="39"/>
      <c r="B2167" s="39"/>
      <c r="C2167" s="39" t="s">
        <v>68</v>
      </c>
      <c r="D2167" s="257" t="s">
        <v>976</v>
      </c>
      <c r="E2167" s="111"/>
      <c r="F2167" s="93"/>
      <c r="G2167" s="22"/>
      <c r="H2167" s="106"/>
    </row>
    <row r="2168" spans="1:8" s="82" customFormat="1" ht="25.5">
      <c r="A2168" s="39"/>
      <c r="B2168" s="39"/>
      <c r="C2168" s="39" t="s">
        <v>69</v>
      </c>
      <c r="D2168" s="257" t="s">
        <v>977</v>
      </c>
      <c r="E2168" s="111"/>
      <c r="F2168" s="93"/>
      <c r="G2168" s="22"/>
      <c r="H2168" s="106"/>
    </row>
    <row r="2169" spans="1:8" s="82" customFormat="1" ht="25.5">
      <c r="A2169" s="39"/>
      <c r="B2169" s="39"/>
      <c r="C2169" s="39" t="s">
        <v>70</v>
      </c>
      <c r="D2169" s="257" t="s">
        <v>978</v>
      </c>
      <c r="E2169" s="111"/>
      <c r="F2169" s="93"/>
      <c r="G2169" s="22"/>
      <c r="H2169" s="106"/>
    </row>
    <row r="2170" spans="1:8" s="82" customFormat="1" ht="25.5">
      <c r="A2170" s="39"/>
      <c r="B2170" s="39"/>
      <c r="C2170" s="39" t="s">
        <v>71</v>
      </c>
      <c r="D2170" s="257" t="s">
        <v>979</v>
      </c>
      <c r="E2170" s="111"/>
      <c r="F2170" s="93"/>
      <c r="G2170" s="22"/>
      <c r="H2170" s="106"/>
    </row>
    <row r="2171" spans="1:8" s="82" customFormat="1" ht="25.5">
      <c r="A2171" s="39"/>
      <c r="B2171" s="39"/>
      <c r="C2171" s="39" t="s">
        <v>20</v>
      </c>
      <c r="D2171" s="257" t="s">
        <v>980</v>
      </c>
      <c r="E2171" s="111"/>
      <c r="F2171" s="93"/>
      <c r="G2171" s="22"/>
      <c r="H2171" s="106"/>
    </row>
    <row r="2172" spans="1:8" s="82" customFormat="1" ht="15">
      <c r="A2172" s="39"/>
      <c r="B2172" s="39"/>
      <c r="C2172" s="39"/>
      <c r="D2172" s="269"/>
      <c r="E2172" s="111"/>
      <c r="F2172" s="93"/>
      <c r="G2172" s="22"/>
      <c r="H2172" s="106"/>
    </row>
    <row r="2173" spans="1:8" s="82" customFormat="1" ht="15">
      <c r="A2173" s="39"/>
      <c r="B2173" s="39"/>
      <c r="C2173" s="39"/>
      <c r="D2173" s="261" t="s">
        <v>938</v>
      </c>
      <c r="E2173" s="111" t="s">
        <v>7</v>
      </c>
      <c r="F2173" s="93">
        <v>1</v>
      </c>
      <c r="G2173" s="22"/>
      <c r="H2173" s="72">
        <f>F2173*G2173</f>
        <v>0</v>
      </c>
    </row>
    <row r="2174" spans="1:8" s="82" customFormat="1" ht="25.5">
      <c r="A2174" s="39"/>
      <c r="B2174" s="39"/>
      <c r="C2174" s="39" t="s">
        <v>17</v>
      </c>
      <c r="D2174" s="257" t="s">
        <v>981</v>
      </c>
      <c r="E2174" s="111"/>
      <c r="F2174" s="93"/>
      <c r="G2174" s="22"/>
      <c r="H2174" s="106"/>
    </row>
    <row r="2175" spans="1:8" s="82" customFormat="1" ht="25.5">
      <c r="A2175" s="39"/>
      <c r="B2175" s="39"/>
      <c r="C2175" s="39" t="s">
        <v>18</v>
      </c>
      <c r="D2175" s="257" t="s">
        <v>982</v>
      </c>
      <c r="E2175" s="111"/>
      <c r="F2175" s="93"/>
      <c r="G2175" s="22"/>
      <c r="H2175" s="106"/>
    </row>
    <row r="2176" spans="1:8" s="82" customFormat="1" ht="25.5">
      <c r="A2176" s="39"/>
      <c r="B2176" s="39"/>
      <c r="C2176" s="39" t="s">
        <v>58</v>
      </c>
      <c r="D2176" s="257" t="s">
        <v>983</v>
      </c>
      <c r="E2176" s="111"/>
      <c r="F2176" s="93"/>
      <c r="G2176" s="22"/>
      <c r="H2176" s="106"/>
    </row>
    <row r="2177" spans="1:8" s="82" customFormat="1" ht="25.5">
      <c r="A2177" s="39"/>
      <c r="B2177" s="39"/>
      <c r="C2177" s="39" t="s">
        <v>59</v>
      </c>
      <c r="D2177" s="257" t="s">
        <v>984</v>
      </c>
      <c r="E2177" s="111"/>
      <c r="F2177" s="93"/>
      <c r="G2177" s="22"/>
      <c r="H2177" s="106"/>
    </row>
    <row r="2178" spans="1:8" s="82" customFormat="1" ht="25.5">
      <c r="A2178" s="39"/>
      <c r="B2178" s="39"/>
      <c r="C2178" s="39" t="s">
        <v>64</v>
      </c>
      <c r="D2178" s="257" t="s">
        <v>985</v>
      </c>
      <c r="E2178" s="111"/>
      <c r="F2178" s="93"/>
      <c r="G2178" s="22"/>
      <c r="H2178" s="106"/>
    </row>
    <row r="2179" spans="1:8" s="82" customFormat="1" ht="25.5">
      <c r="A2179" s="39"/>
      <c r="B2179" s="39"/>
      <c r="C2179" s="39" t="s">
        <v>65</v>
      </c>
      <c r="D2179" s="257" t="s">
        <v>986</v>
      </c>
      <c r="E2179" s="111"/>
      <c r="F2179" s="93"/>
      <c r="G2179" s="22"/>
      <c r="H2179" s="106"/>
    </row>
    <row r="2180" spans="1:8" s="82" customFormat="1" ht="25.5">
      <c r="A2180" s="39"/>
      <c r="B2180" s="39"/>
      <c r="C2180" s="39" t="s">
        <v>66</v>
      </c>
      <c r="D2180" s="257" t="s">
        <v>987</v>
      </c>
      <c r="E2180" s="111"/>
      <c r="F2180" s="93"/>
      <c r="G2180" s="22"/>
      <c r="H2180" s="106"/>
    </row>
    <row r="2181" spans="1:8" s="82" customFormat="1" ht="25.5">
      <c r="A2181" s="39"/>
      <c r="B2181" s="39"/>
      <c r="C2181" s="39" t="s">
        <v>67</v>
      </c>
      <c r="D2181" s="257" t="s">
        <v>988</v>
      </c>
      <c r="E2181" s="111"/>
      <c r="F2181" s="93"/>
      <c r="G2181" s="22"/>
      <c r="H2181" s="106"/>
    </row>
    <row r="2182" spans="1:8" s="82" customFormat="1" ht="15">
      <c r="A2182" s="39"/>
      <c r="B2182" s="39"/>
      <c r="C2182" s="39"/>
      <c r="D2182" s="266"/>
      <c r="E2182" s="111"/>
      <c r="F2182" s="93"/>
      <c r="G2182" s="22"/>
      <c r="H2182" s="106"/>
    </row>
    <row r="2183" spans="1:8" s="82" customFormat="1" ht="15">
      <c r="A2183" s="39"/>
      <c r="B2183" s="39">
        <f>+B2156+1</f>
        <v>11</v>
      </c>
      <c r="C2183" s="39"/>
      <c r="D2183" s="260" t="s">
        <v>989</v>
      </c>
      <c r="E2183" s="111" t="s">
        <v>7</v>
      </c>
      <c r="F2183" s="93">
        <v>1</v>
      </c>
      <c r="G2183" s="22"/>
      <c r="H2183" s="72">
        <f>F2183*G2183</f>
        <v>0</v>
      </c>
    </row>
    <row r="2184" spans="1:8" s="82" customFormat="1" ht="15">
      <c r="A2184" s="39"/>
      <c r="B2184" s="39"/>
      <c r="C2184" s="39"/>
      <c r="D2184" s="266"/>
      <c r="E2184" s="111"/>
      <c r="F2184" s="93"/>
      <c r="G2184" s="22"/>
      <c r="H2184" s="106"/>
    </row>
    <row r="2185" spans="1:8" s="82" customFormat="1" ht="15">
      <c r="A2185" s="39"/>
      <c r="B2185" s="39"/>
      <c r="C2185" s="39"/>
      <c r="D2185" s="261" t="s">
        <v>945</v>
      </c>
      <c r="E2185" s="111"/>
      <c r="F2185" s="93"/>
      <c r="G2185" s="22"/>
      <c r="H2185" s="106"/>
    </row>
    <row r="2186" spans="1:8" s="82" customFormat="1" ht="25.5">
      <c r="A2186" s="39"/>
      <c r="B2186" s="39"/>
      <c r="C2186" s="39" t="s">
        <v>17</v>
      </c>
      <c r="D2186" s="257" t="s">
        <v>990</v>
      </c>
      <c r="E2186" s="111"/>
      <c r="F2186" s="93"/>
      <c r="G2186" s="22"/>
      <c r="H2186" s="106"/>
    </row>
    <row r="2187" spans="1:8" s="82" customFormat="1" ht="15">
      <c r="A2187" s="39"/>
      <c r="B2187" s="39"/>
      <c r="C2187" s="39" t="s">
        <v>18</v>
      </c>
      <c r="D2187" s="257" t="s">
        <v>948</v>
      </c>
      <c r="E2187" s="111"/>
      <c r="F2187" s="93"/>
      <c r="G2187" s="22"/>
      <c r="H2187" s="106"/>
    </row>
    <row r="2188" spans="1:8" s="82" customFormat="1" ht="15">
      <c r="A2188" s="39"/>
      <c r="B2188" s="39"/>
      <c r="C2188" s="39" t="s">
        <v>58</v>
      </c>
      <c r="D2188" s="257" t="s">
        <v>991</v>
      </c>
      <c r="E2188" s="111"/>
      <c r="F2188" s="93"/>
      <c r="G2188" s="22"/>
      <c r="H2188" s="106"/>
    </row>
    <row r="2189" spans="1:8" s="82" customFormat="1" ht="15">
      <c r="A2189" s="39"/>
      <c r="B2189" s="39"/>
      <c r="C2189" s="39" t="s">
        <v>59</v>
      </c>
      <c r="D2189" s="257" t="s">
        <v>950</v>
      </c>
      <c r="E2189" s="111"/>
      <c r="F2189" s="93"/>
      <c r="G2189" s="22"/>
      <c r="H2189" s="106"/>
    </row>
    <row r="2190" spans="1:8" s="82" customFormat="1" ht="15">
      <c r="A2190" s="39"/>
      <c r="B2190" s="39"/>
      <c r="C2190" s="39" t="s">
        <v>64</v>
      </c>
      <c r="D2190" s="257" t="s">
        <v>951</v>
      </c>
      <c r="E2190" s="111"/>
      <c r="F2190" s="93"/>
      <c r="G2190" s="22"/>
      <c r="H2190" s="106"/>
    </row>
    <row r="2191" spans="1:8" s="82" customFormat="1" ht="25.5">
      <c r="A2191" s="39"/>
      <c r="B2191" s="39"/>
      <c r="C2191" s="39" t="s">
        <v>65</v>
      </c>
      <c r="D2191" s="257" t="s">
        <v>992</v>
      </c>
      <c r="E2191" s="111"/>
      <c r="F2191" s="93"/>
      <c r="G2191" s="22"/>
      <c r="H2191" s="106"/>
    </row>
    <row r="2192" spans="1:8" s="82" customFormat="1" ht="15">
      <c r="A2192" s="39"/>
      <c r="B2192" s="39"/>
      <c r="C2192" s="39"/>
      <c r="D2192" s="266"/>
      <c r="E2192" s="111"/>
      <c r="F2192" s="93"/>
      <c r="G2192" s="22"/>
      <c r="H2192" s="106"/>
    </row>
    <row r="2193" spans="1:8" s="82" customFormat="1" ht="25.5">
      <c r="A2193" s="39"/>
      <c r="B2193" s="39">
        <f>+B2183+1</f>
        <v>12</v>
      </c>
      <c r="C2193" s="39"/>
      <c r="D2193" s="260" t="s">
        <v>993</v>
      </c>
      <c r="E2193" s="111" t="s">
        <v>7</v>
      </c>
      <c r="F2193" s="93">
        <v>1</v>
      </c>
      <c r="G2193" s="22"/>
      <c r="H2193" s="72">
        <f>F2193*G2193</f>
        <v>0</v>
      </c>
    </row>
    <row r="2194" spans="1:8" s="82" customFormat="1" ht="15">
      <c r="A2194" s="39"/>
      <c r="B2194" s="39"/>
      <c r="C2194" s="39"/>
      <c r="D2194" s="260"/>
      <c r="E2194" s="111"/>
      <c r="F2194" s="93"/>
      <c r="G2194" s="22"/>
      <c r="H2194" s="106"/>
    </row>
    <row r="2195" spans="1:8" s="82" customFormat="1" ht="15">
      <c r="A2195" s="39"/>
      <c r="B2195" s="39"/>
      <c r="C2195" s="39"/>
      <c r="D2195" s="261" t="s">
        <v>994</v>
      </c>
      <c r="E2195" s="111"/>
      <c r="F2195" s="93"/>
      <c r="G2195" s="22"/>
      <c r="H2195" s="106"/>
    </row>
    <row r="2196" spans="1:8" s="82" customFormat="1" ht="51">
      <c r="A2196" s="39"/>
      <c r="B2196" s="39"/>
      <c r="C2196" s="39"/>
      <c r="D2196" s="257" t="s">
        <v>995</v>
      </c>
      <c r="E2196" s="111"/>
      <c r="F2196" s="93"/>
      <c r="G2196" s="22"/>
      <c r="H2196" s="106"/>
    </row>
    <row r="2197" spans="1:8" s="82" customFormat="1" ht="15">
      <c r="A2197" s="39"/>
      <c r="B2197" s="39"/>
      <c r="C2197" s="39"/>
      <c r="D2197" s="270"/>
      <c r="E2197" s="111"/>
      <c r="F2197" s="93"/>
      <c r="G2197" s="22"/>
      <c r="H2197" s="106"/>
    </row>
    <row r="2198" spans="1:8" s="82" customFormat="1" ht="25.5">
      <c r="A2198" s="39"/>
      <c r="B2198" s="39"/>
      <c r="C2198" s="39"/>
      <c r="D2198" s="261" t="s">
        <v>996</v>
      </c>
      <c r="E2198" s="111"/>
      <c r="F2198" s="93"/>
      <c r="G2198" s="22"/>
      <c r="H2198" s="106"/>
    </row>
    <row r="2199" spans="1:8" s="82" customFormat="1" ht="25.5">
      <c r="A2199" s="39"/>
      <c r="B2199" s="39"/>
      <c r="C2199" s="39" t="s">
        <v>17</v>
      </c>
      <c r="D2199" s="257" t="s">
        <v>999</v>
      </c>
      <c r="E2199" s="111"/>
      <c r="F2199" s="93"/>
      <c r="G2199" s="22"/>
      <c r="H2199" s="106"/>
    </row>
    <row r="2200" spans="1:8" s="82" customFormat="1" ht="25.5">
      <c r="A2200" s="39"/>
      <c r="B2200" s="39"/>
      <c r="C2200" s="39" t="s">
        <v>18</v>
      </c>
      <c r="D2200" s="257" t="s">
        <v>1000</v>
      </c>
      <c r="E2200" s="111"/>
      <c r="F2200" s="93"/>
      <c r="G2200" s="22"/>
      <c r="H2200" s="106"/>
    </row>
    <row r="2201" spans="1:8" s="82" customFormat="1" ht="25.5">
      <c r="A2201" s="39"/>
      <c r="B2201" s="39"/>
      <c r="C2201" s="39" t="s">
        <v>58</v>
      </c>
      <c r="D2201" s="257" t="s">
        <v>1001</v>
      </c>
      <c r="E2201" s="111"/>
      <c r="F2201" s="93"/>
      <c r="G2201" s="22"/>
      <c r="H2201" s="106"/>
    </row>
    <row r="2202" spans="1:8" s="82" customFormat="1" ht="25.5">
      <c r="A2202" s="39"/>
      <c r="B2202" s="39"/>
      <c r="C2202" s="39" t="s">
        <v>59</v>
      </c>
      <c r="D2202" s="257" t="s">
        <v>1002</v>
      </c>
      <c r="E2202" s="111"/>
      <c r="F2202" s="93"/>
      <c r="G2202" s="22"/>
      <c r="H2202" s="106"/>
    </row>
    <row r="2203" spans="1:8" s="82" customFormat="1" ht="25.5">
      <c r="A2203" s="39"/>
      <c r="B2203" s="39"/>
      <c r="C2203" s="39" t="s">
        <v>64</v>
      </c>
      <c r="D2203" s="257" t="s">
        <v>1003</v>
      </c>
      <c r="E2203" s="111"/>
      <c r="F2203" s="93"/>
      <c r="G2203" s="22"/>
      <c r="H2203" s="106"/>
    </row>
    <row r="2204" spans="1:8" s="82" customFormat="1" ht="25.5">
      <c r="A2204" s="39"/>
      <c r="B2204" s="39"/>
      <c r="C2204" s="39" t="s">
        <v>65</v>
      </c>
      <c r="D2204" s="257" t="s">
        <v>1004</v>
      </c>
      <c r="E2204" s="111"/>
      <c r="F2204" s="93"/>
      <c r="G2204" s="22"/>
      <c r="H2204" s="106"/>
    </row>
    <row r="2205" spans="1:8" s="82" customFormat="1" ht="25.5">
      <c r="A2205" s="39"/>
      <c r="B2205" s="39"/>
      <c r="C2205" s="39" t="s">
        <v>66</v>
      </c>
      <c r="D2205" s="257" t="s">
        <v>1005</v>
      </c>
      <c r="E2205" s="111"/>
      <c r="F2205" s="93"/>
      <c r="G2205" s="22"/>
      <c r="H2205" s="106"/>
    </row>
    <row r="2206" spans="1:8" s="82" customFormat="1" ht="25.5">
      <c r="A2206" s="39"/>
      <c r="B2206" s="39"/>
      <c r="C2206" s="39" t="s">
        <v>67</v>
      </c>
      <c r="D2206" s="257" t="s">
        <v>1006</v>
      </c>
      <c r="E2206" s="111"/>
      <c r="F2206" s="93"/>
      <c r="G2206" s="22"/>
      <c r="H2206" s="106"/>
    </row>
    <row r="2207" spans="1:8" s="82" customFormat="1" ht="25.5">
      <c r="A2207" s="39"/>
      <c r="B2207" s="39"/>
      <c r="C2207" s="39" t="s">
        <v>68</v>
      </c>
      <c r="D2207" s="257" t="s">
        <v>1007</v>
      </c>
      <c r="E2207" s="111"/>
      <c r="F2207" s="93"/>
      <c r="G2207" s="22"/>
      <c r="H2207" s="106"/>
    </row>
    <row r="2208" spans="1:8" s="82" customFormat="1" ht="25.5">
      <c r="A2208" s="39"/>
      <c r="B2208" s="39"/>
      <c r="C2208" s="39" t="s">
        <v>69</v>
      </c>
      <c r="D2208" s="257" t="s">
        <v>1008</v>
      </c>
      <c r="E2208" s="111"/>
      <c r="F2208" s="93"/>
      <c r="G2208" s="22"/>
      <c r="H2208" s="106"/>
    </row>
    <row r="2209" spans="1:8" s="82" customFormat="1" ht="25.5">
      <c r="A2209" s="39"/>
      <c r="B2209" s="39"/>
      <c r="C2209" s="39" t="s">
        <v>70</v>
      </c>
      <c r="D2209" s="265" t="s">
        <v>1009</v>
      </c>
      <c r="E2209" s="111"/>
      <c r="F2209" s="93"/>
      <c r="G2209" s="22"/>
      <c r="H2209" s="106"/>
    </row>
    <row r="2210" spans="1:8" s="82" customFormat="1" ht="15">
      <c r="A2210" s="39"/>
      <c r="B2210" s="39"/>
      <c r="C2210" s="39"/>
      <c r="D2210" s="264"/>
      <c r="E2210" s="111"/>
      <c r="F2210" s="93"/>
      <c r="G2210" s="22"/>
      <c r="H2210" s="106"/>
    </row>
    <row r="2211" spans="1:8" s="82" customFormat="1" ht="15">
      <c r="A2211" s="39"/>
      <c r="B2211" s="39"/>
      <c r="C2211" s="39"/>
      <c r="D2211" s="261" t="s">
        <v>997</v>
      </c>
      <c r="E2211" s="111"/>
      <c r="F2211" s="93"/>
      <c r="G2211" s="22"/>
      <c r="H2211" s="106"/>
    </row>
    <row r="2212" spans="1:8" s="82" customFormat="1" ht="15">
      <c r="A2212" s="39"/>
      <c r="B2212" s="39"/>
      <c r="C2212" s="39" t="s">
        <v>17</v>
      </c>
      <c r="D2212" s="257" t="s">
        <v>998</v>
      </c>
      <c r="E2212" s="111"/>
      <c r="F2212" s="93"/>
      <c r="G2212" s="22"/>
      <c r="H2212" s="106"/>
    </row>
    <row r="2213" spans="1:8" s="82" customFormat="1" ht="15">
      <c r="A2213" s="39"/>
      <c r="B2213" s="39"/>
      <c r="C2213" s="39"/>
      <c r="D2213" s="270"/>
      <c r="E2213" s="111"/>
      <c r="F2213" s="93"/>
      <c r="G2213" s="22"/>
      <c r="H2213" s="106"/>
    </row>
    <row r="2214" spans="1:8" s="82" customFormat="1" ht="25.5">
      <c r="A2214" s="39"/>
      <c r="B2214" s="39">
        <f>+B2193+1</f>
        <v>13</v>
      </c>
      <c r="C2214" s="39"/>
      <c r="D2214" s="260" t="s">
        <v>1010</v>
      </c>
      <c r="E2214" s="111" t="s">
        <v>7</v>
      </c>
      <c r="F2214" s="93">
        <v>1</v>
      </c>
      <c r="G2214" s="22"/>
      <c r="H2214" s="72">
        <f>F2214*G2214</f>
        <v>0</v>
      </c>
    </row>
    <row r="2215" spans="1:8" s="82" customFormat="1" ht="15">
      <c r="A2215" s="39"/>
      <c r="B2215" s="39"/>
      <c r="C2215" s="39"/>
      <c r="D2215" s="260"/>
      <c r="E2215" s="111"/>
      <c r="F2215" s="93"/>
      <c r="G2215" s="22"/>
      <c r="H2215" s="106"/>
    </row>
    <row r="2216" spans="1:8" s="82" customFormat="1" ht="15">
      <c r="A2216" s="39"/>
      <c r="B2216" s="39"/>
      <c r="C2216" s="39"/>
      <c r="D2216" s="261" t="s">
        <v>994</v>
      </c>
      <c r="E2216" s="111"/>
      <c r="F2216" s="93"/>
      <c r="G2216" s="22"/>
      <c r="H2216" s="106"/>
    </row>
    <row r="2217" spans="1:8" s="82" customFormat="1" ht="38.25">
      <c r="A2217" s="39"/>
      <c r="B2217" s="39"/>
      <c r="C2217" s="39" t="s">
        <v>17</v>
      </c>
      <c r="D2217" s="257" t="s">
        <v>1011</v>
      </c>
      <c r="E2217" s="111"/>
      <c r="F2217" s="93"/>
      <c r="G2217" s="22"/>
      <c r="H2217" s="106"/>
    </row>
    <row r="2218" spans="1:8" s="82" customFormat="1" ht="25.5">
      <c r="A2218" s="39"/>
      <c r="B2218" s="39"/>
      <c r="C2218" s="39" t="s">
        <v>18</v>
      </c>
      <c r="D2218" s="257" t="s">
        <v>1012</v>
      </c>
      <c r="E2218" s="111"/>
      <c r="F2218" s="93"/>
      <c r="G2218" s="22"/>
      <c r="H2218" s="106"/>
    </row>
    <row r="2219" spans="1:8" s="82" customFormat="1" ht="15">
      <c r="A2219" s="39"/>
      <c r="B2219" s="39"/>
      <c r="C2219" s="39"/>
      <c r="D2219" s="266"/>
      <c r="E2219" s="111"/>
      <c r="F2219" s="93"/>
      <c r="G2219" s="22"/>
      <c r="H2219" s="106"/>
    </row>
    <row r="2220" spans="1:8" s="82" customFormat="1" ht="15">
      <c r="A2220" s="39"/>
      <c r="B2220" s="39"/>
      <c r="C2220" s="39"/>
      <c r="D2220" s="261" t="s">
        <v>938</v>
      </c>
      <c r="E2220" s="111"/>
      <c r="F2220" s="93"/>
      <c r="G2220" s="22"/>
      <c r="H2220" s="106"/>
    </row>
    <row r="2221" spans="1:8" s="82" customFormat="1" ht="38.25">
      <c r="A2221" s="39"/>
      <c r="B2221" s="39"/>
      <c r="C2221" s="39" t="s">
        <v>17</v>
      </c>
      <c r="D2221" s="257" t="s">
        <v>1015</v>
      </c>
      <c r="E2221" s="111"/>
      <c r="F2221" s="93"/>
      <c r="G2221" s="22"/>
      <c r="H2221" s="106"/>
    </row>
    <row r="2222" spans="1:8" s="82" customFormat="1" ht="15">
      <c r="A2222" s="39"/>
      <c r="B2222" s="39"/>
      <c r="C2222" s="39"/>
      <c r="D2222" s="257"/>
      <c r="E2222" s="111"/>
      <c r="F2222" s="93"/>
      <c r="G2222" s="22"/>
      <c r="H2222" s="106"/>
    </row>
    <row r="2223" spans="1:8" s="82" customFormat="1" ht="38.25">
      <c r="A2223" s="39"/>
      <c r="B2223" s="39"/>
      <c r="C2223" s="39"/>
      <c r="D2223" s="261" t="s">
        <v>1013</v>
      </c>
      <c r="E2223" s="111"/>
      <c r="F2223" s="93"/>
      <c r="G2223" s="22"/>
      <c r="H2223" s="106"/>
    </row>
    <row r="2224" spans="1:8" s="82" customFormat="1" ht="25.5">
      <c r="A2224" s="39"/>
      <c r="B2224" s="39"/>
      <c r="C2224" s="39"/>
      <c r="D2224" s="192" t="s">
        <v>1014</v>
      </c>
      <c r="E2224" s="111"/>
      <c r="F2224" s="93"/>
      <c r="G2224" s="22"/>
      <c r="H2224" s="106"/>
    </row>
    <row r="2225" spans="1:8" s="82" customFormat="1" ht="15">
      <c r="A2225" s="39"/>
      <c r="B2225" s="39"/>
      <c r="C2225" s="39"/>
      <c r="E2225" s="111"/>
      <c r="F2225" s="93"/>
      <c r="G2225" s="22"/>
      <c r="H2225" s="106"/>
    </row>
    <row r="2226" spans="1:8" s="82" customFormat="1" ht="15">
      <c r="A2226" s="39"/>
      <c r="B2226" s="39"/>
      <c r="C2226" s="39"/>
      <c r="E2226" s="111"/>
      <c r="F2226" s="93"/>
      <c r="G2226" s="22"/>
      <c r="H2226" s="106"/>
    </row>
    <row r="2227" spans="1:8" s="82" customFormat="1" ht="140.25">
      <c r="A2227" s="39"/>
      <c r="B2227" s="39">
        <f>B2214+1</f>
        <v>14</v>
      </c>
      <c r="C2227" s="39"/>
      <c r="D2227" s="160" t="s">
        <v>369</v>
      </c>
      <c r="E2227" s="111" t="s">
        <v>7</v>
      </c>
      <c r="F2227" s="93">
        <v>2</v>
      </c>
      <c r="G2227" s="22"/>
      <c r="H2227" s="72">
        <f>F2227*G2227</f>
        <v>0</v>
      </c>
    </row>
    <row r="2228" spans="1:8" s="82" customFormat="1" ht="15">
      <c r="A2228" s="39"/>
      <c r="B2228" s="39"/>
      <c r="C2228" s="39"/>
      <c r="D2228" s="160"/>
      <c r="E2228" s="111"/>
      <c r="F2228" s="93"/>
      <c r="G2228" s="22"/>
      <c r="H2228" s="72"/>
    </row>
    <row r="2229" spans="1:8" s="82" customFormat="1" ht="38.25">
      <c r="A2229" s="38"/>
      <c r="B2229" s="39">
        <f>B2227+1</f>
        <v>15</v>
      </c>
      <c r="C2229" s="39"/>
      <c r="D2229" s="160" t="s">
        <v>370</v>
      </c>
      <c r="E2229" s="111" t="s">
        <v>7</v>
      </c>
      <c r="F2229" s="93">
        <v>2</v>
      </c>
      <c r="G2229" s="22"/>
      <c r="H2229" s="72">
        <f>F2229*G2229</f>
        <v>0</v>
      </c>
    </row>
    <row r="2230" spans="1:8" s="82" customFormat="1" ht="15">
      <c r="A2230" s="38"/>
      <c r="B2230" s="38"/>
      <c r="C2230" s="38"/>
      <c r="D2230" s="38"/>
      <c r="E2230" s="38"/>
      <c r="F2230" s="38"/>
      <c r="G2230" s="291"/>
      <c r="H2230" s="38"/>
    </row>
    <row r="2231" spans="1:8" s="82" customFormat="1" ht="38.25">
      <c r="A2231" s="38"/>
      <c r="B2231" s="39">
        <f>B2229+1</f>
        <v>16</v>
      </c>
      <c r="C2231" s="39"/>
      <c r="D2231" s="160" t="s">
        <v>371</v>
      </c>
      <c r="E2231" s="111" t="s">
        <v>3</v>
      </c>
      <c r="F2231" s="93">
        <v>500</v>
      </c>
      <c r="G2231" s="22"/>
      <c r="H2231" s="72">
        <f>F2231*G2231</f>
        <v>0</v>
      </c>
    </row>
    <row r="2232" spans="1:8" s="82" customFormat="1" ht="15">
      <c r="A2232" s="38"/>
      <c r="B2232" s="38"/>
      <c r="C2232" s="38"/>
      <c r="D2232" s="38"/>
      <c r="E2232" s="38"/>
      <c r="F2232" s="38"/>
      <c r="G2232" s="291"/>
      <c r="H2232" s="38"/>
    </row>
    <row r="2233" spans="1:8" s="82" customFormat="1" ht="38.25">
      <c r="A2233" s="38"/>
      <c r="B2233" s="39">
        <f>B2231+1</f>
        <v>17</v>
      </c>
      <c r="C2233" s="39"/>
      <c r="D2233" s="160" t="s">
        <v>376</v>
      </c>
      <c r="E2233" s="111" t="s">
        <v>3</v>
      </c>
      <c r="F2233" s="93">
        <v>500</v>
      </c>
      <c r="G2233" s="22"/>
      <c r="H2233" s="72">
        <f>F2233*G2233</f>
        <v>0</v>
      </c>
    </row>
    <row r="2234" spans="1:8" s="82" customFormat="1" ht="15">
      <c r="A2234" s="38"/>
      <c r="B2234" s="38"/>
      <c r="C2234" s="38"/>
      <c r="D2234" s="38"/>
      <c r="E2234" s="38"/>
      <c r="F2234" s="38"/>
      <c r="G2234" s="291"/>
      <c r="H2234" s="38"/>
    </row>
    <row r="2235" spans="1:8" s="82" customFormat="1" ht="15">
      <c r="A2235" s="38"/>
      <c r="B2235" s="39">
        <f>B2233+1</f>
        <v>18</v>
      </c>
      <c r="C2235" s="39"/>
      <c r="D2235" s="160" t="s">
        <v>377</v>
      </c>
      <c r="E2235" s="111" t="s">
        <v>3</v>
      </c>
      <c r="F2235" s="93">
        <v>2</v>
      </c>
      <c r="G2235" s="22"/>
      <c r="H2235" s="72">
        <f>F2235*G2235</f>
        <v>0</v>
      </c>
    </row>
    <row r="2236" spans="1:8" s="82" customFormat="1" ht="15">
      <c r="A2236" s="38"/>
      <c r="B2236" s="38"/>
      <c r="C2236" s="38"/>
      <c r="D2236" s="104"/>
      <c r="E2236" s="105"/>
      <c r="F2236" s="105"/>
      <c r="G2236" s="22"/>
      <c r="H2236" s="107"/>
    </row>
    <row r="2237" spans="1:8" s="82" customFormat="1" ht="25.5">
      <c r="A2237" s="38"/>
      <c r="B2237" s="39">
        <f>B2235+1</f>
        <v>19</v>
      </c>
      <c r="C2237" s="39"/>
      <c r="D2237" s="160" t="s">
        <v>378</v>
      </c>
      <c r="E2237" s="111" t="s">
        <v>3</v>
      </c>
      <c r="F2237" s="93">
        <v>2</v>
      </c>
      <c r="G2237" s="22"/>
      <c r="H2237" s="72">
        <f>F2237*G2237</f>
        <v>0</v>
      </c>
    </row>
    <row r="2238" spans="1:8" s="82" customFormat="1" ht="15">
      <c r="A2238" s="38"/>
      <c r="B2238" s="39"/>
      <c r="C2238" s="39"/>
      <c r="D2238" s="104"/>
      <c r="E2238" s="105"/>
      <c r="F2238" s="105"/>
      <c r="G2238" s="22"/>
      <c r="H2238" s="107"/>
    </row>
    <row r="2239" spans="1:8" s="82" customFormat="1" ht="15">
      <c r="A2239" s="39"/>
      <c r="B2239" s="39"/>
      <c r="C2239" s="39"/>
      <c r="D2239" s="166" t="s">
        <v>329</v>
      </c>
      <c r="E2239" s="111"/>
      <c r="F2239" s="93"/>
      <c r="G2239" s="22"/>
      <c r="H2239" s="72"/>
    </row>
    <row r="2240" spans="1:8" s="82" customFormat="1" ht="15">
      <c r="A2240" s="39"/>
      <c r="B2240" s="39"/>
      <c r="C2240" s="39"/>
      <c r="D2240" s="91"/>
      <c r="E2240" s="111"/>
      <c r="F2240" s="93"/>
      <c r="G2240" s="22"/>
      <c r="H2240" s="106"/>
    </row>
    <row r="2241" spans="1:8" ht="25.5">
      <c r="D2241" s="81" t="s">
        <v>1181</v>
      </c>
      <c r="E2241" s="111"/>
      <c r="F2241" s="93"/>
      <c r="G2241" s="22"/>
      <c r="H2241" s="106"/>
    </row>
    <row r="2242" spans="1:8">
      <c r="D2242" s="91"/>
      <c r="E2242" s="111"/>
      <c r="F2242" s="93"/>
      <c r="G2242" s="22"/>
      <c r="H2242" s="106"/>
    </row>
    <row r="2243" spans="1:8" ht="25.5">
      <c r="A2243" s="75"/>
      <c r="B2243" s="75">
        <f>+B2237+1</f>
        <v>20</v>
      </c>
      <c r="C2243" s="75"/>
      <c r="D2243" s="81" t="s">
        <v>1180</v>
      </c>
      <c r="E2243" s="77" t="s">
        <v>7</v>
      </c>
      <c r="F2243" s="78">
        <v>1</v>
      </c>
      <c r="G2243" s="21"/>
      <c r="H2243" s="79">
        <f>F2243*G2243</f>
        <v>0</v>
      </c>
    </row>
    <row r="2244" spans="1:8">
      <c r="A2244" s="75"/>
      <c r="B2244" s="75"/>
      <c r="C2244" s="75"/>
      <c r="D2244" s="83"/>
      <c r="E2244" s="77"/>
      <c r="F2244" s="78"/>
      <c r="G2244" s="33"/>
      <c r="H2244" s="84"/>
    </row>
    <row r="2245" spans="1:8" ht="76.5">
      <c r="B2245" s="39">
        <f>B2243+1</f>
        <v>21</v>
      </c>
      <c r="D2245" s="160" t="s">
        <v>372</v>
      </c>
      <c r="E2245" s="111" t="s">
        <v>7</v>
      </c>
      <c r="F2245" s="93">
        <v>1</v>
      </c>
      <c r="G2245" s="22"/>
      <c r="H2245" s="72">
        <f>F2245*G2245</f>
        <v>0</v>
      </c>
    </row>
    <row r="2246" spans="1:8">
      <c r="D2246" s="90"/>
      <c r="E2246" s="70"/>
      <c r="F2246" s="71"/>
      <c r="G2246" s="20"/>
      <c r="H2246" s="72"/>
    </row>
    <row r="2247" spans="1:8" ht="25.5">
      <c r="A2247" s="38"/>
      <c r="B2247" s="39">
        <f>B2245+1</f>
        <v>22</v>
      </c>
      <c r="D2247" s="90" t="s">
        <v>373</v>
      </c>
      <c r="E2247" s="70" t="s">
        <v>7</v>
      </c>
      <c r="F2247" s="71">
        <v>1</v>
      </c>
      <c r="G2247" s="20"/>
      <c r="H2247" s="72">
        <f>F2247*G2247</f>
        <v>0</v>
      </c>
    </row>
    <row r="2248" spans="1:8">
      <c r="A2248" s="38"/>
      <c r="D2248" s="90"/>
      <c r="E2248" s="111"/>
      <c r="F2248" s="93"/>
      <c r="G2248" s="22"/>
      <c r="H2248" s="72"/>
    </row>
    <row r="2249" spans="1:8" ht="38.25">
      <c r="A2249" s="38"/>
      <c r="B2249" s="39">
        <f>B2247+1</f>
        <v>23</v>
      </c>
      <c r="D2249" s="90" t="s">
        <v>374</v>
      </c>
      <c r="E2249" s="70" t="s">
        <v>7</v>
      </c>
      <c r="F2249" s="71">
        <v>1</v>
      </c>
      <c r="G2249" s="20"/>
      <c r="H2249" s="72">
        <f>F2249*G2249</f>
        <v>0</v>
      </c>
    </row>
    <row r="2250" spans="1:8">
      <c r="A2250" s="38"/>
      <c r="D2250" s="90"/>
      <c r="E2250" s="111"/>
      <c r="F2250" s="93"/>
      <c r="G2250" s="22"/>
      <c r="H2250" s="72"/>
    </row>
    <row r="2251" spans="1:8" s="82" customFormat="1" ht="39">
      <c r="A2251" s="38"/>
      <c r="B2251" s="39">
        <f>+B2249+1</f>
        <v>24</v>
      </c>
      <c r="C2251" s="39"/>
      <c r="D2251" s="90" t="s">
        <v>375</v>
      </c>
      <c r="E2251" s="70" t="s">
        <v>7</v>
      </c>
      <c r="F2251" s="71">
        <v>4</v>
      </c>
      <c r="G2251" s="20"/>
      <c r="H2251" s="72">
        <f>F2251*G2251</f>
        <v>0</v>
      </c>
    </row>
    <row r="2252" spans="1:8" s="82" customFormat="1" ht="15">
      <c r="A2252" s="39"/>
      <c r="B2252" s="39"/>
      <c r="C2252" s="39"/>
      <c r="D2252" s="76"/>
      <c r="E2252" s="70"/>
      <c r="F2252" s="71"/>
      <c r="G2252" s="20"/>
      <c r="H2252" s="72"/>
    </row>
    <row r="2253" spans="1:8" ht="51">
      <c r="B2253" s="39">
        <f>+B2251+1</f>
        <v>25</v>
      </c>
      <c r="D2253" s="90" t="s">
        <v>379</v>
      </c>
      <c r="E2253" s="70" t="s">
        <v>3</v>
      </c>
      <c r="F2253" s="71">
        <v>4</v>
      </c>
      <c r="G2253" s="20"/>
      <c r="H2253" s="72">
        <f>F2253*G2253</f>
        <v>0</v>
      </c>
    </row>
    <row r="2254" spans="1:8">
      <c r="A2254" s="38"/>
    </row>
    <row r="2255" spans="1:8" ht="30.75" customHeight="1">
      <c r="A2255" s="38"/>
      <c r="B2255" s="39">
        <f>+B2253+1</f>
        <v>26</v>
      </c>
      <c r="D2255" s="90" t="s">
        <v>380</v>
      </c>
      <c r="E2255" s="70" t="s">
        <v>7</v>
      </c>
      <c r="F2255" s="71">
        <v>1</v>
      </c>
      <c r="G2255" s="20"/>
      <c r="H2255" s="72">
        <f>F2255*G2255</f>
        <v>0</v>
      </c>
    </row>
    <row r="2256" spans="1:8">
      <c r="A2256" s="38"/>
      <c r="D2256" s="104"/>
      <c r="E2256" s="105"/>
      <c r="F2256" s="105"/>
      <c r="G2256" s="22"/>
      <c r="H2256" s="107"/>
    </row>
    <row r="2257" spans="1:8">
      <c r="A2257" s="38"/>
      <c r="D2257" s="104"/>
      <c r="E2257" s="105"/>
      <c r="F2257" s="105"/>
      <c r="G2257" s="22"/>
      <c r="H2257" s="107"/>
    </row>
    <row r="2258" spans="1:8" ht="13.5" thickBot="1">
      <c r="A2258" s="38"/>
      <c r="D2258" s="85" t="s">
        <v>368</v>
      </c>
      <c r="E2258" s="86"/>
      <c r="F2258" s="87"/>
      <c r="G2258" s="6"/>
      <c r="H2258" s="158">
        <f>SUM(H2002:H2256)</f>
        <v>0</v>
      </c>
    </row>
    <row r="2259" spans="1:8" ht="13.5" thickTop="1">
      <c r="A2259" s="38"/>
      <c r="D2259" s="104"/>
      <c r="E2259" s="105"/>
      <c r="F2259" s="105"/>
      <c r="G2259" s="22"/>
      <c r="H2259" s="107"/>
    </row>
    <row r="2260" spans="1:8">
      <c r="A2260" s="39" t="s">
        <v>395</v>
      </c>
      <c r="D2260" s="104" t="s">
        <v>394</v>
      </c>
      <c r="E2260" s="105"/>
      <c r="F2260" s="105"/>
      <c r="G2260" s="22"/>
      <c r="H2260" s="107"/>
    </row>
    <row r="2261" spans="1:8">
      <c r="D2261" s="104"/>
      <c r="E2261" s="105"/>
      <c r="F2261" s="105"/>
      <c r="G2261" s="22"/>
      <c r="H2261" s="107"/>
    </row>
    <row r="2262" spans="1:8">
      <c r="D2262" s="104" t="s">
        <v>397</v>
      </c>
      <c r="E2262" s="105"/>
      <c r="F2262" s="105"/>
      <c r="G2262" s="22"/>
      <c r="H2262" s="107"/>
    </row>
    <row r="2263" spans="1:8" ht="204">
      <c r="B2263" s="39">
        <v>1</v>
      </c>
      <c r="D2263" s="160" t="s">
        <v>398</v>
      </c>
      <c r="E2263" s="70" t="s">
        <v>3</v>
      </c>
      <c r="F2263" s="71">
        <v>1</v>
      </c>
      <c r="G2263" s="20"/>
      <c r="H2263" s="72">
        <f>F2263*G2263</f>
        <v>0</v>
      </c>
    </row>
    <row r="2264" spans="1:8">
      <c r="D2264" s="160"/>
      <c r="E2264" s="70"/>
      <c r="F2264" s="71"/>
      <c r="G2264" s="20"/>
      <c r="H2264" s="72"/>
    </row>
    <row r="2265" spans="1:8" ht="38.25">
      <c r="A2265" s="38"/>
      <c r="B2265" s="39">
        <f>B2263+1</f>
        <v>2</v>
      </c>
      <c r="D2265" s="160" t="s">
        <v>399</v>
      </c>
      <c r="E2265" s="70" t="s">
        <v>3</v>
      </c>
      <c r="F2265" s="71">
        <v>1</v>
      </c>
      <c r="G2265" s="20"/>
      <c r="H2265" s="72">
        <f>F2265*G2265</f>
        <v>0</v>
      </c>
    </row>
    <row r="2266" spans="1:8">
      <c r="A2266" s="38"/>
      <c r="D2266" s="160"/>
      <c r="E2266" s="70"/>
      <c r="F2266" s="71"/>
      <c r="G2266" s="20"/>
      <c r="H2266" s="72"/>
    </row>
    <row r="2267" spans="1:8">
      <c r="A2267" s="38"/>
      <c r="D2267" s="160" t="s">
        <v>401</v>
      </c>
      <c r="E2267" s="70"/>
      <c r="F2267" s="71"/>
      <c r="G2267" s="20"/>
      <c r="H2267" s="72"/>
    </row>
    <row r="2268" spans="1:8" ht="102">
      <c r="A2268" s="38"/>
      <c r="B2268" s="39">
        <f>B2265+1</f>
        <v>3</v>
      </c>
      <c r="D2268" s="160" t="s">
        <v>400</v>
      </c>
      <c r="E2268" s="70" t="s">
        <v>3</v>
      </c>
      <c r="F2268" s="71">
        <v>6</v>
      </c>
      <c r="G2268" s="20"/>
      <c r="H2268" s="72">
        <f>F2268*G2268</f>
        <v>0</v>
      </c>
    </row>
    <row r="2269" spans="1:8">
      <c r="A2269" s="38"/>
      <c r="E2269" s="70"/>
      <c r="F2269" s="71"/>
      <c r="G2269" s="20"/>
      <c r="H2269" s="72"/>
    </row>
    <row r="2270" spans="1:8" ht="25.5">
      <c r="A2270" s="38"/>
      <c r="B2270" s="39">
        <f>B2268+1</f>
        <v>4</v>
      </c>
      <c r="D2270" s="160" t="s">
        <v>405</v>
      </c>
      <c r="E2270" s="70" t="s">
        <v>3</v>
      </c>
      <c r="F2270" s="71">
        <v>10</v>
      </c>
      <c r="G2270" s="20"/>
      <c r="H2270" s="72">
        <f>F2270*G2270</f>
        <v>0</v>
      </c>
    </row>
    <row r="2271" spans="1:8">
      <c r="A2271" s="38"/>
      <c r="D2271" s="160"/>
      <c r="E2271" s="70"/>
      <c r="F2271" s="71"/>
      <c r="G2271" s="20"/>
      <c r="H2271" s="72"/>
    </row>
    <row r="2272" spans="1:8" ht="185.25" customHeight="1">
      <c r="A2272" s="38"/>
      <c r="D2272" s="160" t="s">
        <v>402</v>
      </c>
      <c r="E2272" s="70"/>
      <c r="F2272" s="71"/>
      <c r="G2272" s="20"/>
      <c r="H2272" s="72"/>
    </row>
    <row r="2273" spans="1:8" ht="76.5">
      <c r="A2273" s="38"/>
      <c r="B2273" s="39">
        <f>B2270+1</f>
        <v>5</v>
      </c>
      <c r="D2273" s="73" t="s">
        <v>403</v>
      </c>
      <c r="E2273" s="70" t="s">
        <v>3</v>
      </c>
      <c r="F2273" s="71">
        <v>47</v>
      </c>
      <c r="G2273" s="20"/>
      <c r="H2273" s="72">
        <f>F2273*G2273</f>
        <v>0</v>
      </c>
    </row>
    <row r="2274" spans="1:8">
      <c r="A2274" s="38"/>
      <c r="E2274" s="70"/>
      <c r="F2274" s="71"/>
      <c r="G2274" s="20"/>
      <c r="H2274" s="72"/>
    </row>
    <row r="2275" spans="1:8" ht="76.5">
      <c r="A2275" s="38"/>
      <c r="B2275" s="39">
        <f>B2273+1</f>
        <v>6</v>
      </c>
      <c r="D2275" s="160" t="s">
        <v>404</v>
      </c>
      <c r="E2275" s="70" t="s">
        <v>3</v>
      </c>
      <c r="F2275" s="71">
        <v>10</v>
      </c>
      <c r="G2275" s="20"/>
      <c r="H2275" s="72">
        <f>F2275*G2275</f>
        <v>0</v>
      </c>
    </row>
    <row r="2276" spans="1:8">
      <c r="A2276" s="38"/>
      <c r="D2276" s="160"/>
      <c r="E2276" s="70"/>
      <c r="F2276" s="71"/>
      <c r="G2276" s="20"/>
      <c r="H2276" s="72"/>
    </row>
    <row r="2277" spans="1:8" ht="93.75" customHeight="1">
      <c r="A2277" s="38"/>
      <c r="D2277" s="160" t="s">
        <v>406</v>
      </c>
      <c r="E2277" s="70"/>
      <c r="F2277" s="71"/>
      <c r="G2277" s="20"/>
      <c r="H2277" s="72"/>
    </row>
    <row r="2278" spans="1:8" ht="25.5">
      <c r="A2278" s="38"/>
      <c r="B2278" s="39">
        <f>B2275+1</f>
        <v>7</v>
      </c>
      <c r="D2278" s="160" t="s">
        <v>407</v>
      </c>
      <c r="E2278" s="70" t="s">
        <v>3</v>
      </c>
      <c r="F2278" s="71">
        <v>1</v>
      </c>
      <c r="G2278" s="20"/>
      <c r="H2278" s="72">
        <f>F2278*G2278</f>
        <v>0</v>
      </c>
    </row>
    <row r="2279" spans="1:8">
      <c r="A2279" s="38"/>
      <c r="D2279" s="160"/>
      <c r="E2279" s="70"/>
      <c r="F2279" s="71"/>
      <c r="G2279" s="20"/>
      <c r="H2279" s="72"/>
    </row>
    <row r="2280" spans="1:8">
      <c r="A2280" s="38"/>
      <c r="D2280" s="160" t="s">
        <v>408</v>
      </c>
      <c r="E2280" s="70"/>
      <c r="F2280" s="71"/>
      <c r="G2280" s="20"/>
      <c r="H2280" s="72"/>
    </row>
    <row r="2281" spans="1:8" ht="43.5">
      <c r="A2281" s="38"/>
      <c r="B2281" s="39">
        <f>B2278+1</f>
        <v>8</v>
      </c>
      <c r="D2281" s="160" t="s">
        <v>410</v>
      </c>
      <c r="E2281" s="70" t="s">
        <v>3</v>
      </c>
      <c r="F2281" s="71">
        <v>18</v>
      </c>
      <c r="G2281" s="20"/>
      <c r="H2281" s="72">
        <f>F2281*G2281</f>
        <v>0</v>
      </c>
    </row>
    <row r="2282" spans="1:8">
      <c r="A2282" s="38"/>
      <c r="D2282" s="160"/>
      <c r="E2282" s="70"/>
      <c r="F2282" s="71"/>
      <c r="G2282" s="20"/>
      <c r="H2282" s="72"/>
    </row>
    <row r="2283" spans="1:8" ht="25.5">
      <c r="A2283" s="38"/>
      <c r="B2283" s="39">
        <f>B2281+1</f>
        <v>9</v>
      </c>
      <c r="D2283" s="160" t="s">
        <v>409</v>
      </c>
      <c r="E2283" s="70" t="s">
        <v>3</v>
      </c>
      <c r="F2283" s="71">
        <v>18</v>
      </c>
      <c r="G2283" s="20"/>
      <c r="H2283" s="72">
        <f>F2283*G2283</f>
        <v>0</v>
      </c>
    </row>
    <row r="2284" spans="1:8">
      <c r="A2284" s="38"/>
      <c r="D2284" s="160"/>
      <c r="E2284" s="70"/>
      <c r="F2284" s="71"/>
      <c r="G2284" s="20"/>
      <c r="H2284" s="72"/>
    </row>
    <row r="2285" spans="1:8" ht="9" customHeight="1">
      <c r="A2285" s="38"/>
      <c r="D2285" s="160" t="s">
        <v>411</v>
      </c>
      <c r="E2285" s="70"/>
      <c r="F2285" s="71"/>
      <c r="G2285" s="20"/>
      <c r="H2285" s="72"/>
    </row>
    <row r="2286" spans="1:8" ht="102">
      <c r="A2286" s="38"/>
      <c r="B2286" s="39">
        <f>B2283+1</f>
        <v>10</v>
      </c>
      <c r="D2286" s="160" t="s">
        <v>412</v>
      </c>
      <c r="E2286" s="70" t="s">
        <v>3</v>
      </c>
      <c r="F2286" s="71">
        <v>209</v>
      </c>
      <c r="G2286" s="20"/>
      <c r="H2286" s="72">
        <f>F2286*G2286</f>
        <v>0</v>
      </c>
    </row>
    <row r="2287" spans="1:8">
      <c r="A2287" s="38"/>
      <c r="D2287" s="160"/>
      <c r="E2287" s="70"/>
      <c r="F2287" s="71"/>
      <c r="G2287" s="20"/>
      <c r="H2287" s="72"/>
    </row>
    <row r="2288" spans="1:8" ht="89.25">
      <c r="A2288" s="38"/>
      <c r="B2288" s="39">
        <f>B2286+1</f>
        <v>11</v>
      </c>
      <c r="D2288" s="160" t="s">
        <v>413</v>
      </c>
      <c r="E2288" s="70" t="s">
        <v>3</v>
      </c>
      <c r="F2288" s="71">
        <v>1</v>
      </c>
      <c r="G2288" s="20"/>
      <c r="H2288" s="72">
        <f>F2288*G2288</f>
        <v>0</v>
      </c>
    </row>
    <row r="2289" spans="1:8">
      <c r="A2289" s="38"/>
      <c r="D2289" s="160"/>
      <c r="E2289" s="70"/>
      <c r="F2289" s="71"/>
      <c r="G2289" s="20"/>
      <c r="H2289" s="72"/>
    </row>
    <row r="2290" spans="1:8" ht="51">
      <c r="A2290" s="38"/>
      <c r="B2290" s="39">
        <f>B2288+1</f>
        <v>12</v>
      </c>
      <c r="D2290" s="160" t="s">
        <v>414</v>
      </c>
      <c r="E2290" s="70" t="s">
        <v>3</v>
      </c>
      <c r="F2290" s="71">
        <v>58</v>
      </c>
      <c r="G2290" s="20"/>
      <c r="H2290" s="72">
        <f>F2290*G2290</f>
        <v>0</v>
      </c>
    </row>
    <row r="2291" spans="1:8">
      <c r="A2291" s="38"/>
      <c r="D2291" s="160"/>
      <c r="E2291" s="70"/>
      <c r="F2291" s="71"/>
      <c r="G2291" s="20"/>
      <c r="H2291" s="72"/>
    </row>
    <row r="2292" spans="1:8" ht="38.25">
      <c r="A2292" s="38"/>
      <c r="B2292" s="39">
        <f>B2290+1</f>
        <v>13</v>
      </c>
      <c r="D2292" s="160" t="s">
        <v>415</v>
      </c>
      <c r="E2292" s="70" t="s">
        <v>3</v>
      </c>
      <c r="F2292" s="71">
        <v>156</v>
      </c>
      <c r="G2292" s="20"/>
      <c r="H2292" s="72">
        <f>F2292*G2292</f>
        <v>0</v>
      </c>
    </row>
    <row r="2293" spans="1:8">
      <c r="A2293" s="38"/>
      <c r="D2293" s="160"/>
      <c r="E2293" s="70"/>
      <c r="F2293" s="71"/>
      <c r="G2293" s="20"/>
      <c r="H2293" s="72"/>
    </row>
    <row r="2294" spans="1:8" ht="38.25">
      <c r="A2294" s="38"/>
      <c r="B2294" s="39">
        <f>B2292+1</f>
        <v>14</v>
      </c>
      <c r="D2294" s="160" t="s">
        <v>416</v>
      </c>
      <c r="E2294" s="70" t="s">
        <v>3</v>
      </c>
      <c r="F2294" s="71">
        <v>56</v>
      </c>
      <c r="G2294" s="20"/>
      <c r="H2294" s="72">
        <f>F2294*G2294</f>
        <v>0</v>
      </c>
    </row>
    <row r="2295" spans="1:8" ht="111.75" customHeight="1">
      <c r="A2295" s="38"/>
      <c r="D2295" s="160"/>
      <c r="E2295" s="70"/>
      <c r="F2295" s="71"/>
      <c r="G2295" s="20"/>
      <c r="H2295" s="72"/>
    </row>
    <row r="2296" spans="1:8">
      <c r="A2296" s="38"/>
      <c r="D2296" s="160" t="s">
        <v>417</v>
      </c>
      <c r="E2296" s="70"/>
      <c r="F2296" s="71"/>
      <c r="G2296" s="20"/>
      <c r="H2296" s="72"/>
    </row>
    <row r="2297" spans="1:8" ht="38.25">
      <c r="A2297" s="38"/>
      <c r="B2297" s="39">
        <f>B2294+1</f>
        <v>15</v>
      </c>
      <c r="D2297" s="160" t="s">
        <v>418</v>
      </c>
      <c r="E2297" s="70" t="s">
        <v>3</v>
      </c>
      <c r="F2297" s="71">
        <v>8</v>
      </c>
      <c r="G2297" s="20"/>
      <c r="H2297" s="72">
        <f>F2297*G2297</f>
        <v>0</v>
      </c>
    </row>
    <row r="2298" spans="1:8">
      <c r="A2298" s="38"/>
      <c r="D2298" s="160"/>
      <c r="E2298" s="70"/>
      <c r="F2298" s="71"/>
      <c r="G2298" s="20"/>
      <c r="H2298" s="72"/>
    </row>
    <row r="2299" spans="1:8" ht="58.5" customHeight="1">
      <c r="A2299" s="38"/>
      <c r="B2299" s="39">
        <f>B2297+1</f>
        <v>16</v>
      </c>
      <c r="D2299" s="160" t="s">
        <v>419</v>
      </c>
      <c r="E2299" s="70" t="s">
        <v>3</v>
      </c>
      <c r="F2299" s="71">
        <v>9</v>
      </c>
      <c r="G2299" s="20"/>
      <c r="H2299" s="72">
        <f>F2299*G2299</f>
        <v>0</v>
      </c>
    </row>
    <row r="2300" spans="1:8">
      <c r="A2300" s="38"/>
      <c r="D2300" s="160"/>
      <c r="E2300" s="70"/>
      <c r="F2300" s="71"/>
      <c r="G2300" s="20"/>
      <c r="H2300" s="72"/>
    </row>
    <row r="2301" spans="1:8">
      <c r="A2301" s="38"/>
      <c r="D2301" s="160" t="s">
        <v>420</v>
      </c>
      <c r="E2301" s="70"/>
      <c r="F2301" s="71"/>
      <c r="G2301" s="20"/>
      <c r="H2301" s="72"/>
    </row>
    <row r="2302" spans="1:8" ht="25.5">
      <c r="A2302" s="38"/>
      <c r="B2302" s="39">
        <f>B2299+1</f>
        <v>17</v>
      </c>
      <c r="D2302" s="160" t="s">
        <v>421</v>
      </c>
      <c r="E2302" s="70" t="s">
        <v>3</v>
      </c>
      <c r="F2302" s="71">
        <v>8</v>
      </c>
      <c r="G2302" s="20"/>
      <c r="H2302" s="72">
        <f>F2302*G2302</f>
        <v>0</v>
      </c>
    </row>
    <row r="2303" spans="1:8">
      <c r="A2303" s="38"/>
      <c r="D2303" s="160"/>
      <c r="E2303" s="70"/>
      <c r="F2303" s="71"/>
      <c r="G2303" s="20"/>
      <c r="H2303" s="72"/>
    </row>
    <row r="2304" spans="1:8" ht="25.5">
      <c r="A2304" s="38"/>
      <c r="B2304" s="39">
        <f>B2302+1</f>
        <v>18</v>
      </c>
      <c r="D2304" s="160" t="s">
        <v>422</v>
      </c>
      <c r="E2304" s="70" t="s">
        <v>3</v>
      </c>
      <c r="F2304" s="71">
        <v>8</v>
      </c>
      <c r="G2304" s="20"/>
      <c r="H2304" s="72">
        <f>F2304*G2304</f>
        <v>0</v>
      </c>
    </row>
    <row r="2305" spans="1:8">
      <c r="A2305" s="38"/>
      <c r="D2305" s="160"/>
      <c r="E2305" s="70"/>
      <c r="F2305" s="71"/>
      <c r="G2305" s="20"/>
      <c r="H2305" s="72"/>
    </row>
    <row r="2306" spans="1:8" ht="44.25" customHeight="1">
      <c r="A2306" s="38"/>
      <c r="D2306" s="160" t="s">
        <v>423</v>
      </c>
      <c r="E2306" s="70"/>
      <c r="F2306" s="71"/>
      <c r="G2306" s="20"/>
      <c r="H2306" s="72"/>
    </row>
    <row r="2307" spans="1:8" ht="102">
      <c r="A2307" s="38"/>
      <c r="B2307" s="39">
        <f>B2304+1</f>
        <v>19</v>
      </c>
      <c r="D2307" s="160" t="s">
        <v>424</v>
      </c>
      <c r="E2307" s="70" t="s">
        <v>3</v>
      </c>
      <c r="F2307" s="71">
        <v>14</v>
      </c>
      <c r="G2307" s="20"/>
      <c r="H2307" s="72">
        <f>F2307*G2307</f>
        <v>0</v>
      </c>
    </row>
    <row r="2308" spans="1:8" ht="108.75" customHeight="1">
      <c r="A2308" s="38"/>
      <c r="D2308" s="160"/>
      <c r="E2308" s="70"/>
      <c r="F2308" s="71"/>
      <c r="G2308" s="20"/>
      <c r="H2308" s="72"/>
    </row>
    <row r="2309" spans="1:8" ht="25.5">
      <c r="A2309" s="38"/>
      <c r="B2309" s="39">
        <f>B2307+1</f>
        <v>20</v>
      </c>
      <c r="D2309" s="160" t="s">
        <v>425</v>
      </c>
      <c r="E2309" s="70" t="s">
        <v>3</v>
      </c>
      <c r="F2309" s="71">
        <v>14</v>
      </c>
      <c r="G2309" s="20"/>
      <c r="H2309" s="72">
        <f>F2309*G2309</f>
        <v>0</v>
      </c>
    </row>
    <row r="2310" spans="1:8">
      <c r="A2310" s="38"/>
      <c r="D2310" s="160"/>
      <c r="E2310" s="70"/>
      <c r="F2310" s="71"/>
      <c r="G2310" s="20"/>
      <c r="H2310" s="72"/>
    </row>
    <row r="2311" spans="1:8">
      <c r="A2311" s="38"/>
      <c r="D2311" s="160" t="s">
        <v>426</v>
      </c>
      <c r="E2311" s="70"/>
      <c r="F2311" s="71"/>
      <c r="G2311" s="20"/>
      <c r="H2311" s="72"/>
    </row>
    <row r="2312" spans="1:8" ht="38.25">
      <c r="A2312" s="38"/>
      <c r="B2312" s="39">
        <f>B2309+1</f>
        <v>21</v>
      </c>
      <c r="D2312" s="271" t="s">
        <v>427</v>
      </c>
      <c r="E2312" s="70" t="s">
        <v>3</v>
      </c>
      <c r="F2312" s="71">
        <v>9</v>
      </c>
      <c r="G2312" s="20"/>
      <c r="H2312" s="72">
        <f>F2312*G2312</f>
        <v>0</v>
      </c>
    </row>
    <row r="2313" spans="1:8">
      <c r="A2313" s="38"/>
      <c r="D2313" s="272"/>
      <c r="E2313" s="70"/>
      <c r="F2313" s="71"/>
      <c r="G2313" s="20"/>
      <c r="H2313" s="72"/>
    </row>
    <row r="2314" spans="1:8" ht="140.25">
      <c r="A2314" s="38"/>
      <c r="B2314" s="39">
        <f>B2312+1</f>
        <v>22</v>
      </c>
      <c r="D2314" s="271" t="s">
        <v>428</v>
      </c>
      <c r="E2314" s="70" t="s">
        <v>3</v>
      </c>
      <c r="F2314" s="71">
        <v>9</v>
      </c>
      <c r="G2314" s="20"/>
      <c r="H2314" s="72">
        <f>F2314*G2314</f>
        <v>0</v>
      </c>
    </row>
    <row r="2315" spans="1:8">
      <c r="A2315" s="38"/>
      <c r="D2315" s="271"/>
      <c r="E2315" s="70"/>
      <c r="F2315" s="71"/>
      <c r="G2315" s="20"/>
      <c r="H2315" s="72"/>
    </row>
    <row r="2316" spans="1:8" ht="63.75">
      <c r="A2316" s="38"/>
      <c r="B2316" s="39">
        <f>B2314+1</f>
        <v>23</v>
      </c>
      <c r="D2316" s="271" t="s">
        <v>429</v>
      </c>
      <c r="E2316" s="70" t="s">
        <v>3</v>
      </c>
      <c r="F2316" s="71">
        <v>10</v>
      </c>
      <c r="G2316" s="20"/>
      <c r="H2316" s="72">
        <f>F2316*G2316</f>
        <v>0</v>
      </c>
    </row>
    <row r="2317" spans="1:8">
      <c r="A2317" s="38"/>
      <c r="D2317" s="271"/>
      <c r="E2317" s="70"/>
      <c r="F2317" s="71"/>
      <c r="G2317" s="20"/>
      <c r="H2317" s="72"/>
    </row>
    <row r="2318" spans="1:8" ht="25.5">
      <c r="A2318" s="38"/>
      <c r="B2318" s="39">
        <f>B2316+1</f>
        <v>24</v>
      </c>
      <c r="D2318" s="271" t="s">
        <v>430</v>
      </c>
      <c r="E2318" s="70" t="s">
        <v>3</v>
      </c>
      <c r="F2318" s="71">
        <v>10</v>
      </c>
      <c r="G2318" s="20"/>
      <c r="H2318" s="72">
        <f>F2318*G2318</f>
        <v>0</v>
      </c>
    </row>
    <row r="2319" spans="1:8">
      <c r="A2319" s="38"/>
      <c r="D2319" s="271"/>
      <c r="E2319" s="70"/>
      <c r="F2319" s="71"/>
      <c r="G2319" s="20"/>
      <c r="H2319" s="72"/>
    </row>
    <row r="2320" spans="1:8" ht="15">
      <c r="A2320" s="122"/>
      <c r="B2320" s="122"/>
      <c r="C2320" s="122"/>
      <c r="D2320" s="206" t="s">
        <v>57</v>
      </c>
      <c r="E2320" s="113"/>
      <c r="F2320" s="114"/>
      <c r="G2320" s="32"/>
      <c r="H2320" s="84"/>
    </row>
    <row r="2321" spans="1:10" ht="44.25" customHeight="1">
      <c r="A2321" s="122"/>
      <c r="B2321" s="122">
        <f>+B2318+1</f>
        <v>25</v>
      </c>
      <c r="C2321" s="122" t="s">
        <v>17</v>
      </c>
      <c r="D2321" s="116" t="s">
        <v>1021</v>
      </c>
      <c r="E2321" s="113" t="s">
        <v>20</v>
      </c>
      <c r="F2321" s="114">
        <v>1300</v>
      </c>
      <c r="G2321" s="24"/>
      <c r="H2321" s="222">
        <f>F2321*G2321</f>
        <v>0</v>
      </c>
    </row>
    <row r="2322" spans="1:10" ht="38.25">
      <c r="A2322" s="122"/>
      <c r="B2322" s="122"/>
      <c r="C2322" s="122" t="s">
        <v>18</v>
      </c>
      <c r="D2322" s="121" t="s">
        <v>187</v>
      </c>
      <c r="E2322" s="113"/>
      <c r="F2322" s="114"/>
      <c r="G2322" s="24"/>
      <c r="H2322" s="222"/>
    </row>
    <row r="2323" spans="1:10" ht="15">
      <c r="A2323" s="122"/>
      <c r="B2323" s="122"/>
      <c r="C2323" s="122"/>
      <c r="D2323" s="112"/>
      <c r="E2323" s="113"/>
      <c r="F2323" s="114"/>
      <c r="G2323" s="24"/>
      <c r="H2323" s="222"/>
    </row>
    <row r="2324" spans="1:10" ht="38.25">
      <c r="A2324" s="122"/>
      <c r="B2324" s="122">
        <f>+B2321+1</f>
        <v>26</v>
      </c>
      <c r="C2324" s="122" t="s">
        <v>17</v>
      </c>
      <c r="D2324" s="116" t="s">
        <v>1022</v>
      </c>
      <c r="E2324" s="113" t="s">
        <v>20</v>
      </c>
      <c r="F2324" s="114">
        <v>900</v>
      </c>
      <c r="G2324" s="24"/>
      <c r="H2324" s="222">
        <f>F2324*G2324</f>
        <v>0</v>
      </c>
    </row>
    <row r="2325" spans="1:10" ht="38.25">
      <c r="A2325" s="122"/>
      <c r="B2325" s="122"/>
      <c r="C2325" s="122" t="s">
        <v>18</v>
      </c>
      <c r="D2325" s="121" t="s">
        <v>187</v>
      </c>
      <c r="E2325" s="113"/>
      <c r="F2325" s="114"/>
      <c r="G2325" s="24"/>
      <c r="H2325" s="222"/>
    </row>
    <row r="2326" spans="1:10" ht="15">
      <c r="A2326" s="122"/>
      <c r="B2326" s="122"/>
      <c r="C2326" s="122"/>
      <c r="D2326" s="112"/>
      <c r="E2326" s="113"/>
      <c r="F2326" s="114"/>
      <c r="G2326" s="24"/>
      <c r="H2326" s="222"/>
    </row>
    <row r="2327" spans="1:10" ht="15">
      <c r="A2327" s="122"/>
      <c r="B2327" s="122">
        <f>+B2324+1</f>
        <v>27</v>
      </c>
      <c r="C2327" s="122"/>
      <c r="D2327" s="117" t="s">
        <v>54</v>
      </c>
      <c r="E2327" s="77" t="s">
        <v>20</v>
      </c>
      <c r="F2327" s="78">
        <v>1100</v>
      </c>
      <c r="G2327" s="34"/>
      <c r="H2327" s="222">
        <f>F2327*G2327</f>
        <v>0</v>
      </c>
    </row>
    <row r="2328" spans="1:10" ht="15">
      <c r="A2328" s="122"/>
      <c r="B2328" s="122"/>
      <c r="C2328" s="122"/>
      <c r="D2328" s="117"/>
      <c r="E2328" s="77"/>
      <c r="F2328" s="78"/>
      <c r="G2328" s="34"/>
      <c r="H2328" s="222"/>
    </row>
    <row r="2329" spans="1:10" ht="25.5">
      <c r="A2329" s="75"/>
      <c r="B2329" s="75">
        <f>+B2327+1</f>
        <v>28</v>
      </c>
      <c r="C2329" s="75"/>
      <c r="D2329" s="81" t="s">
        <v>1180</v>
      </c>
      <c r="E2329" s="77" t="s">
        <v>7</v>
      </c>
      <c r="F2329" s="78">
        <v>1</v>
      </c>
      <c r="G2329" s="21"/>
      <c r="H2329" s="79">
        <f>F2329*G2329</f>
        <v>0</v>
      </c>
    </row>
    <row r="2330" spans="1:10">
      <c r="A2330" s="75"/>
      <c r="B2330" s="75"/>
      <c r="C2330" s="75"/>
      <c r="D2330" s="83"/>
      <c r="E2330" s="77"/>
      <c r="F2330" s="78"/>
      <c r="G2330" s="33"/>
      <c r="H2330" s="84"/>
      <c r="J2330" s="121"/>
    </row>
    <row r="2331" spans="1:10" ht="15">
      <c r="A2331" s="122"/>
      <c r="B2331" s="122">
        <f>+B2329+1</f>
        <v>29</v>
      </c>
      <c r="C2331" s="122"/>
      <c r="D2331" s="117" t="s">
        <v>661</v>
      </c>
      <c r="E2331" s="77" t="s">
        <v>7</v>
      </c>
      <c r="F2331" s="78">
        <v>1</v>
      </c>
      <c r="G2331" s="34"/>
      <c r="H2331" s="222">
        <f>F2331*G2331</f>
        <v>0</v>
      </c>
      <c r="J2331" s="121"/>
    </row>
    <row r="2332" spans="1:10" ht="16.5">
      <c r="A2332" s="122"/>
      <c r="B2332" s="122"/>
      <c r="C2332" s="122"/>
      <c r="D2332" s="273"/>
      <c r="E2332" s="249"/>
      <c r="F2332" s="249"/>
      <c r="G2332" s="301"/>
      <c r="H2332" s="249"/>
    </row>
    <row r="2333" spans="1:10" ht="15">
      <c r="A2333" s="122"/>
      <c r="B2333" s="122"/>
      <c r="C2333" s="122"/>
      <c r="D2333" s="206" t="s">
        <v>329</v>
      </c>
      <c r="E2333" s="113"/>
      <c r="F2333" s="114"/>
      <c r="G2333" s="31"/>
      <c r="H2333" s="222"/>
    </row>
    <row r="2334" spans="1:10" ht="15">
      <c r="A2334" s="122"/>
      <c r="B2334" s="122">
        <f>+B2331+1</f>
        <v>30</v>
      </c>
      <c r="C2334" s="122"/>
      <c r="D2334" s="243" t="s">
        <v>662</v>
      </c>
      <c r="E2334" s="113" t="s">
        <v>3</v>
      </c>
      <c r="F2334" s="71">
        <v>325</v>
      </c>
      <c r="G2334" s="20"/>
      <c r="H2334" s="72">
        <f>F2334*G2334</f>
        <v>0</v>
      </c>
    </row>
    <row r="2335" spans="1:10" ht="15">
      <c r="A2335" s="122"/>
      <c r="B2335" s="122"/>
      <c r="C2335" s="122"/>
      <c r="D2335" s="243"/>
      <c r="E2335" s="113"/>
      <c r="F2335" s="114" t="s">
        <v>1051</v>
      </c>
      <c r="G2335" s="31"/>
      <c r="H2335" s="222"/>
    </row>
    <row r="2336" spans="1:10" ht="15">
      <c r="A2336" s="122"/>
      <c r="B2336" s="122">
        <f>+B2334+1</f>
        <v>31</v>
      </c>
      <c r="C2336" s="122"/>
      <c r="D2336" s="243" t="s">
        <v>663</v>
      </c>
      <c r="E2336" s="113" t="s">
        <v>3</v>
      </c>
      <c r="F2336" s="71">
        <v>325</v>
      </c>
      <c r="G2336" s="20"/>
      <c r="H2336" s="72">
        <f>F2336*G2336</f>
        <v>0</v>
      </c>
    </row>
    <row r="2337" spans="1:8" ht="15">
      <c r="A2337" s="122"/>
      <c r="B2337" s="122"/>
      <c r="C2337" s="122"/>
      <c r="D2337" s="206"/>
      <c r="E2337" s="207"/>
      <c r="F2337" s="207"/>
      <c r="G2337" s="24"/>
      <c r="H2337" s="274"/>
    </row>
    <row r="2338" spans="1:8" s="82" customFormat="1" ht="25.5">
      <c r="A2338" s="122"/>
      <c r="B2338" s="122">
        <f>+B2336+1</f>
        <v>32</v>
      </c>
      <c r="C2338" s="122"/>
      <c r="D2338" s="275" t="s">
        <v>666</v>
      </c>
      <c r="E2338" s="70" t="s">
        <v>3</v>
      </c>
      <c r="F2338" s="71">
        <v>9</v>
      </c>
      <c r="G2338" s="20"/>
      <c r="H2338" s="72">
        <f>F2338*G2338</f>
        <v>0</v>
      </c>
    </row>
    <row r="2339" spans="1:8" s="82" customFormat="1" ht="15">
      <c r="A2339" s="122"/>
      <c r="B2339" s="122"/>
      <c r="C2339" s="122"/>
      <c r="D2339" s="243"/>
      <c r="E2339" s="113"/>
      <c r="F2339" s="114"/>
      <c r="G2339" s="31"/>
      <c r="H2339" s="222"/>
    </row>
    <row r="2340" spans="1:8" ht="15">
      <c r="A2340" s="82"/>
      <c r="B2340" s="122">
        <f>+B2338+1</f>
        <v>33</v>
      </c>
      <c r="C2340" s="122"/>
      <c r="D2340" s="243" t="s">
        <v>665</v>
      </c>
      <c r="E2340" s="113" t="s">
        <v>3</v>
      </c>
      <c r="F2340" s="114">
        <v>1</v>
      </c>
      <c r="G2340" s="31"/>
      <c r="H2340" s="222">
        <f>F2340*G2340</f>
        <v>0</v>
      </c>
    </row>
    <row r="2341" spans="1:8">
      <c r="A2341" s="38"/>
      <c r="D2341" s="271"/>
      <c r="E2341" s="70"/>
      <c r="F2341" s="71"/>
      <c r="G2341" s="20"/>
      <c r="H2341" s="72"/>
    </row>
    <row r="2342" spans="1:8">
      <c r="A2342" s="38"/>
      <c r="B2342" s="39">
        <f>B2340+1</f>
        <v>34</v>
      </c>
      <c r="D2342" s="275" t="s">
        <v>667</v>
      </c>
      <c r="E2342" s="70" t="s">
        <v>3</v>
      </c>
      <c r="F2342" s="71">
        <v>3</v>
      </c>
      <c r="G2342" s="20"/>
      <c r="H2342" s="72">
        <f>F2342*G2342</f>
        <v>0</v>
      </c>
    </row>
    <row r="2343" spans="1:8">
      <c r="A2343" s="38"/>
      <c r="D2343" s="275"/>
      <c r="E2343" s="70"/>
      <c r="F2343" s="71"/>
      <c r="G2343" s="20"/>
      <c r="H2343" s="72"/>
    </row>
    <row r="2344" spans="1:8" ht="25.5">
      <c r="A2344" s="38"/>
      <c r="B2344" s="39">
        <f>B2342+1</f>
        <v>35</v>
      </c>
      <c r="D2344" s="275" t="s">
        <v>664</v>
      </c>
      <c r="E2344" s="70" t="s">
        <v>3</v>
      </c>
      <c r="F2344" s="71">
        <v>1</v>
      </c>
      <c r="G2344" s="20"/>
      <c r="H2344" s="72">
        <f>F2344*G2344</f>
        <v>0</v>
      </c>
    </row>
    <row r="2345" spans="1:8">
      <c r="A2345" s="38"/>
      <c r="D2345" s="275"/>
      <c r="E2345" s="70"/>
      <c r="F2345" s="71"/>
      <c r="G2345" s="20"/>
      <c r="H2345" s="72"/>
    </row>
    <row r="2346" spans="1:8" ht="25.5">
      <c r="A2346" s="38"/>
      <c r="B2346" s="39">
        <f>B2344+1</f>
        <v>36</v>
      </c>
      <c r="D2346" s="275" t="s">
        <v>665</v>
      </c>
      <c r="E2346" s="70" t="s">
        <v>3</v>
      </c>
      <c r="F2346" s="71">
        <v>1</v>
      </c>
      <c r="G2346" s="20"/>
      <c r="H2346" s="72">
        <f>F2346*G2346</f>
        <v>0</v>
      </c>
    </row>
    <row r="2347" spans="1:8">
      <c r="A2347" s="38"/>
      <c r="D2347" s="275"/>
      <c r="E2347" s="70"/>
      <c r="F2347" s="71"/>
      <c r="G2347" s="20"/>
      <c r="H2347" s="72"/>
    </row>
    <row r="2348" spans="1:8" ht="13.5" thickBot="1">
      <c r="A2348" s="38"/>
      <c r="D2348" s="85" t="s">
        <v>396</v>
      </c>
      <c r="E2348" s="86"/>
      <c r="F2348" s="87"/>
      <c r="G2348" s="6"/>
      <c r="H2348" s="158">
        <f>SUM(H2263:H2347)</f>
        <v>0</v>
      </c>
    </row>
    <row r="2349" spans="1:8" ht="15.75" thickTop="1">
      <c r="A2349" s="82"/>
      <c r="B2349" s="122"/>
      <c r="C2349" s="122"/>
      <c r="D2349" s="206"/>
      <c r="E2349" s="207"/>
      <c r="F2349" s="207"/>
      <c r="G2349" s="23"/>
      <c r="H2349" s="208"/>
    </row>
    <row r="2350" spans="1:8" ht="15">
      <c r="A2350" s="122" t="s">
        <v>468</v>
      </c>
      <c r="B2350" s="122"/>
      <c r="C2350" s="122"/>
      <c r="D2350" s="206" t="s">
        <v>458</v>
      </c>
      <c r="E2350" s="207"/>
      <c r="F2350" s="207"/>
      <c r="G2350" s="23"/>
      <c r="H2350" s="208"/>
    </row>
    <row r="2351" spans="1:8" ht="15">
      <c r="A2351" s="122"/>
      <c r="B2351" s="122"/>
      <c r="C2351" s="122"/>
      <c r="D2351" s="206"/>
      <c r="E2351" s="207"/>
      <c r="F2351" s="207"/>
      <c r="G2351" s="23"/>
      <c r="H2351" s="208"/>
    </row>
    <row r="2352" spans="1:8" ht="15">
      <c r="A2352" s="122"/>
      <c r="B2352" s="122">
        <v>1</v>
      </c>
      <c r="C2352" s="122"/>
      <c r="D2352" s="209" t="s">
        <v>459</v>
      </c>
      <c r="E2352" s="207"/>
      <c r="F2352" s="207"/>
      <c r="G2352" s="23"/>
      <c r="H2352" s="208"/>
    </row>
    <row r="2353" spans="1:8" ht="15">
      <c r="A2353" s="122"/>
      <c r="B2353" s="122"/>
      <c r="C2353" s="122"/>
      <c r="D2353" s="209"/>
      <c r="E2353" s="207"/>
      <c r="F2353" s="207"/>
      <c r="G2353" s="23"/>
      <c r="H2353" s="208"/>
    </row>
    <row r="2354" spans="1:8" ht="15">
      <c r="A2354" s="122"/>
      <c r="B2354" s="122">
        <f>+B2352+1</f>
        <v>2</v>
      </c>
      <c r="C2354" s="122"/>
      <c r="D2354" s="276" t="s">
        <v>460</v>
      </c>
      <c r="E2354" s="77" t="s">
        <v>3</v>
      </c>
      <c r="F2354" s="78">
        <v>1</v>
      </c>
      <c r="G2354" s="29"/>
      <c r="H2354" s="79">
        <f>F2354*G2354</f>
        <v>0</v>
      </c>
    </row>
    <row r="2355" spans="1:8" ht="15">
      <c r="A2355" s="122"/>
      <c r="B2355" s="122"/>
      <c r="C2355" s="122"/>
      <c r="D2355" s="83"/>
      <c r="E2355" s="77"/>
      <c r="F2355" s="207"/>
      <c r="G2355" s="29"/>
      <c r="H2355" s="208"/>
    </row>
    <row r="2356" spans="1:8" ht="15">
      <c r="A2356" s="122"/>
      <c r="B2356" s="122">
        <f>+B2354+1</f>
        <v>3</v>
      </c>
      <c r="C2356" s="122"/>
      <c r="D2356" s="276" t="s">
        <v>461</v>
      </c>
      <c r="E2356" s="77" t="s">
        <v>3</v>
      </c>
      <c r="F2356" s="78">
        <v>4</v>
      </c>
      <c r="G2356" s="29"/>
      <c r="H2356" s="79">
        <f>F2356*G2356</f>
        <v>0</v>
      </c>
    </row>
    <row r="2357" spans="1:8" ht="15">
      <c r="A2357" s="122"/>
      <c r="B2357" s="122"/>
      <c r="C2357" s="122"/>
      <c r="D2357" s="276"/>
      <c r="E2357" s="77"/>
      <c r="F2357" s="78"/>
      <c r="G2357" s="29"/>
      <c r="H2357" s="79"/>
    </row>
    <row r="2358" spans="1:8" ht="15">
      <c r="A2358" s="122"/>
      <c r="B2358" s="122">
        <f>+B2356+1</f>
        <v>4</v>
      </c>
      <c r="C2358" s="122"/>
      <c r="D2358" s="276" t="s">
        <v>462</v>
      </c>
      <c r="E2358" s="77" t="s">
        <v>3</v>
      </c>
      <c r="F2358" s="78">
        <v>4</v>
      </c>
      <c r="G2358" s="29"/>
      <c r="H2358" s="79">
        <f>F2358*G2358</f>
        <v>0</v>
      </c>
    </row>
    <row r="2359" spans="1:8" ht="15">
      <c r="A2359" s="82"/>
      <c r="B2359" s="122"/>
      <c r="C2359" s="122"/>
      <c r="D2359" s="83"/>
      <c r="E2359" s="77"/>
      <c r="F2359" s="78"/>
      <c r="G2359" s="29"/>
      <c r="H2359" s="79"/>
    </row>
    <row r="2360" spans="1:8" ht="15">
      <c r="A2360" s="82"/>
      <c r="B2360" s="122">
        <f>+B2358+1</f>
        <v>5</v>
      </c>
      <c r="C2360" s="122"/>
      <c r="D2360" s="117" t="s">
        <v>463</v>
      </c>
      <c r="E2360" s="77" t="s">
        <v>3</v>
      </c>
      <c r="F2360" s="78">
        <v>5</v>
      </c>
      <c r="G2360" s="29"/>
      <c r="H2360" s="79">
        <f>F2360*G2360</f>
        <v>0</v>
      </c>
    </row>
    <row r="2361" spans="1:8" ht="15">
      <c r="A2361" s="82"/>
      <c r="B2361" s="122"/>
      <c r="C2361" s="122"/>
      <c r="D2361" s="117"/>
      <c r="E2361" s="77"/>
      <c r="F2361" s="78"/>
      <c r="G2361" s="29"/>
      <c r="H2361" s="79"/>
    </row>
    <row r="2362" spans="1:8" ht="15">
      <c r="A2362" s="82"/>
      <c r="B2362" s="122">
        <f>+B2360+1</f>
        <v>6</v>
      </c>
      <c r="C2362" s="122"/>
      <c r="D2362" s="117" t="s">
        <v>464</v>
      </c>
      <c r="E2362" s="77" t="s">
        <v>3</v>
      </c>
      <c r="F2362" s="78">
        <v>1</v>
      </c>
      <c r="G2362" s="29"/>
      <c r="H2362" s="79">
        <f>F2362*G2362</f>
        <v>0</v>
      </c>
    </row>
    <row r="2363" spans="1:8" ht="15">
      <c r="A2363" s="82"/>
      <c r="B2363" s="122"/>
      <c r="C2363" s="122"/>
      <c r="D2363" s="117"/>
      <c r="E2363" s="77"/>
      <c r="F2363" s="78"/>
      <c r="G2363" s="29"/>
      <c r="H2363" s="79"/>
    </row>
    <row r="2364" spans="1:8" ht="15">
      <c r="A2364" s="82"/>
      <c r="B2364" s="122">
        <f>+B2362+1</f>
        <v>7</v>
      </c>
      <c r="C2364" s="122"/>
      <c r="D2364" s="112" t="s">
        <v>21</v>
      </c>
      <c r="E2364" s="113" t="s">
        <v>20</v>
      </c>
      <c r="F2364" s="114">
        <v>10</v>
      </c>
      <c r="G2364" s="23"/>
      <c r="H2364" s="79">
        <f>F2364*G2364</f>
        <v>0</v>
      </c>
    </row>
    <row r="2365" spans="1:8" ht="15">
      <c r="A2365" s="82"/>
      <c r="B2365" s="122"/>
      <c r="C2365" s="122"/>
      <c r="D2365" s="112"/>
      <c r="E2365" s="113"/>
      <c r="F2365" s="114"/>
      <c r="G2365" s="23"/>
      <c r="H2365" s="79"/>
    </row>
    <row r="2366" spans="1:8" ht="15">
      <c r="A2366" s="82"/>
      <c r="B2366" s="122">
        <f>+B2364+1</f>
        <v>8</v>
      </c>
      <c r="C2366" s="122"/>
      <c r="D2366" s="112" t="s">
        <v>465</v>
      </c>
      <c r="E2366" s="113" t="s">
        <v>20</v>
      </c>
      <c r="F2366" s="114">
        <v>50</v>
      </c>
      <c r="G2366" s="23"/>
      <c r="H2366" s="79">
        <f>F2366*G2366</f>
        <v>0</v>
      </c>
    </row>
    <row r="2367" spans="1:8" ht="15">
      <c r="A2367" s="82"/>
      <c r="B2367" s="122"/>
      <c r="C2367" s="122"/>
      <c r="D2367" s="112"/>
      <c r="E2367" s="113"/>
      <c r="F2367" s="114"/>
      <c r="G2367" s="23"/>
      <c r="H2367" s="79"/>
    </row>
    <row r="2368" spans="1:8" ht="15">
      <c r="A2368" s="82"/>
      <c r="B2368" s="122">
        <f>+B2366+1</f>
        <v>9</v>
      </c>
      <c r="C2368" s="122"/>
      <c r="D2368" s="117" t="s">
        <v>54</v>
      </c>
      <c r="E2368" s="77" t="s">
        <v>20</v>
      </c>
      <c r="F2368" s="78">
        <v>40</v>
      </c>
      <c r="G2368" s="29"/>
      <c r="H2368" s="79">
        <f>F2368*G2368</f>
        <v>0</v>
      </c>
    </row>
    <row r="2369" spans="1:8" ht="15">
      <c r="A2369" s="82"/>
      <c r="B2369" s="82"/>
      <c r="C2369" s="122"/>
      <c r="D2369" s="117"/>
      <c r="E2369" s="77"/>
      <c r="F2369" s="78"/>
      <c r="G2369" s="29"/>
      <c r="H2369" s="79"/>
    </row>
    <row r="2370" spans="1:8" ht="26.25">
      <c r="A2370" s="82"/>
      <c r="B2370" s="122">
        <f>+B2368+1</f>
        <v>10</v>
      </c>
      <c r="C2370" s="122"/>
      <c r="D2370" s="83" t="s">
        <v>466</v>
      </c>
      <c r="E2370" s="113" t="s">
        <v>7</v>
      </c>
      <c r="F2370" s="114">
        <v>1</v>
      </c>
      <c r="G2370" s="35"/>
      <c r="H2370" s="79">
        <f>F2370*G2370</f>
        <v>0</v>
      </c>
    </row>
    <row r="2371" spans="1:8" ht="15">
      <c r="A2371" s="82"/>
      <c r="B2371" s="122"/>
      <c r="C2371" s="122"/>
      <c r="D2371" s="277"/>
      <c r="E2371" s="113"/>
      <c r="F2371" s="114"/>
      <c r="G2371" s="35"/>
      <c r="H2371" s="115"/>
    </row>
    <row r="2372" spans="1:8" ht="15.75" thickBot="1">
      <c r="A2372" s="82"/>
      <c r="B2372" s="122"/>
      <c r="C2372" s="122"/>
      <c r="D2372" s="213" t="s">
        <v>467</v>
      </c>
      <c r="E2372" s="214"/>
      <c r="F2372" s="215"/>
      <c r="G2372" s="9"/>
      <c r="H2372" s="216">
        <f>SUM(H2352:H2370)</f>
        <v>0</v>
      </c>
    </row>
    <row r="2373" spans="1:8" ht="15.75" thickTop="1">
      <c r="A2373" s="82"/>
      <c r="B2373" s="122"/>
      <c r="C2373" s="122"/>
      <c r="D2373" s="278"/>
      <c r="E2373" s="279"/>
      <c r="F2373" s="280"/>
      <c r="G2373" s="10"/>
      <c r="H2373" s="242"/>
    </row>
    <row r="2374" spans="1:8">
      <c r="A2374" s="39" t="s">
        <v>469</v>
      </c>
      <c r="D2374" s="104" t="s">
        <v>1160</v>
      </c>
      <c r="E2374" s="105"/>
      <c r="F2374" s="105"/>
      <c r="G2374" s="22"/>
      <c r="H2374" s="107"/>
    </row>
    <row r="2375" spans="1:8">
      <c r="D2375" s="104"/>
      <c r="E2375" s="105"/>
      <c r="F2375" s="105"/>
      <c r="G2375" s="22"/>
      <c r="H2375" s="107"/>
    </row>
    <row r="2376" spans="1:8" ht="76.5">
      <c r="D2376" s="182" t="s">
        <v>1161</v>
      </c>
      <c r="E2376" s="105"/>
      <c r="F2376" s="105"/>
      <c r="G2376" s="22"/>
      <c r="H2376" s="107"/>
    </row>
    <row r="2377" spans="1:8" ht="51">
      <c r="D2377" s="182" t="s">
        <v>1162</v>
      </c>
      <c r="E2377" s="105"/>
      <c r="F2377" s="105"/>
      <c r="G2377" s="22"/>
      <c r="H2377" s="107"/>
    </row>
    <row r="2378" spans="1:8">
      <c r="D2378" s="182"/>
      <c r="E2378" s="105"/>
      <c r="F2378" s="105"/>
      <c r="G2378" s="22"/>
      <c r="H2378" s="107"/>
    </row>
    <row r="2379" spans="1:8" ht="38.25">
      <c r="A2379" s="38"/>
      <c r="B2379" s="39">
        <f>+B2376+1</f>
        <v>1</v>
      </c>
      <c r="D2379" s="110" t="s">
        <v>1163</v>
      </c>
      <c r="E2379" s="113" t="s">
        <v>7</v>
      </c>
      <c r="F2379" s="114">
        <v>1</v>
      </c>
      <c r="G2379" s="35"/>
      <c r="H2379" s="79">
        <f>F2379*G2379</f>
        <v>0</v>
      </c>
    </row>
    <row r="2380" spans="1:8">
      <c r="A2380" s="38"/>
      <c r="D2380" s="110"/>
      <c r="E2380" s="113"/>
      <c r="F2380" s="114"/>
      <c r="G2380" s="35"/>
      <c r="H2380" s="79"/>
    </row>
    <row r="2381" spans="1:8">
      <c r="A2381" s="38"/>
      <c r="D2381" s="281" t="s">
        <v>1173</v>
      </c>
      <c r="E2381" s="113"/>
      <c r="F2381" s="114"/>
      <c r="G2381" s="35"/>
      <c r="H2381" s="79"/>
    </row>
    <row r="2382" spans="1:8" ht="38.25">
      <c r="A2382" s="75"/>
      <c r="B2382" s="75"/>
      <c r="C2382" s="75" t="s">
        <v>17</v>
      </c>
      <c r="D2382" s="132" t="s">
        <v>1182</v>
      </c>
      <c r="E2382" s="113" t="s">
        <v>7</v>
      </c>
      <c r="F2382" s="114">
        <v>1</v>
      </c>
      <c r="G2382" s="23"/>
      <c r="H2382" s="80"/>
    </row>
    <row r="2383" spans="1:8">
      <c r="A2383" s="75"/>
      <c r="B2383" s="75"/>
      <c r="C2383" s="75"/>
      <c r="D2383" s="83"/>
      <c r="E2383" s="113"/>
      <c r="F2383" s="114"/>
      <c r="G2383" s="23"/>
      <c r="H2383" s="282"/>
    </row>
    <row r="2384" spans="1:8">
      <c r="A2384" s="75"/>
      <c r="B2384" s="75"/>
      <c r="C2384" s="75" t="s">
        <v>18</v>
      </c>
      <c r="D2384" s="83" t="s">
        <v>1166</v>
      </c>
      <c r="E2384" s="113" t="s">
        <v>4</v>
      </c>
      <c r="F2384" s="114">
        <v>52.8</v>
      </c>
      <c r="G2384" s="23"/>
      <c r="H2384" s="80"/>
    </row>
    <row r="2385" spans="1:8">
      <c r="A2385" s="75"/>
      <c r="B2385" s="75"/>
      <c r="C2385" s="75"/>
      <c r="D2385" s="83"/>
      <c r="E2385" s="113"/>
      <c r="F2385" s="114"/>
      <c r="G2385" s="23"/>
      <c r="H2385" s="282"/>
    </row>
    <row r="2386" spans="1:8">
      <c r="A2386" s="75"/>
      <c r="B2386" s="75"/>
      <c r="C2386" s="75" t="s">
        <v>58</v>
      </c>
      <c r="D2386" s="83" t="s">
        <v>1167</v>
      </c>
      <c r="E2386" s="113" t="s">
        <v>4</v>
      </c>
      <c r="F2386" s="114">
        <v>13.2</v>
      </c>
      <c r="G2386" s="23"/>
      <c r="H2386" s="80"/>
    </row>
    <row r="2387" spans="1:8">
      <c r="A2387" s="75"/>
      <c r="B2387" s="75"/>
      <c r="C2387" s="75"/>
      <c r="D2387" s="83"/>
      <c r="E2387" s="113"/>
      <c r="F2387" s="114"/>
      <c r="G2387" s="23"/>
      <c r="H2387" s="282"/>
    </row>
    <row r="2388" spans="1:8" ht="25.5">
      <c r="A2388" s="75"/>
      <c r="B2388" s="75"/>
      <c r="C2388" s="75" t="s">
        <v>59</v>
      </c>
      <c r="D2388" s="83" t="s">
        <v>1170</v>
      </c>
      <c r="E2388" s="113" t="s">
        <v>20</v>
      </c>
      <c r="F2388" s="114">
        <v>220</v>
      </c>
      <c r="G2388" s="23"/>
      <c r="H2388" s="80"/>
    </row>
    <row r="2389" spans="1:8">
      <c r="A2389" s="75"/>
      <c r="B2389" s="75"/>
      <c r="C2389" s="75"/>
      <c r="D2389" s="132"/>
      <c r="E2389" s="113"/>
      <c r="F2389" s="114"/>
      <c r="G2389" s="23"/>
      <c r="H2389" s="80"/>
    </row>
    <row r="2390" spans="1:8" ht="51">
      <c r="A2390" s="75"/>
      <c r="B2390" s="75"/>
      <c r="C2390" s="75" t="s">
        <v>64</v>
      </c>
      <c r="D2390" s="198" t="s">
        <v>641</v>
      </c>
      <c r="E2390" s="111" t="s">
        <v>3</v>
      </c>
      <c r="F2390" s="93">
        <v>4</v>
      </c>
      <c r="G2390" s="22"/>
      <c r="H2390" s="72"/>
    </row>
    <row r="2391" spans="1:8" s="82" customFormat="1" ht="15">
      <c r="A2391" s="75"/>
      <c r="B2391" s="75"/>
      <c r="C2391" s="75"/>
      <c r="D2391" s="136"/>
      <c r="E2391" s="113"/>
      <c r="F2391" s="114"/>
      <c r="G2391" s="23"/>
      <c r="H2391" s="80"/>
    </row>
    <row r="2392" spans="1:8" s="82" customFormat="1" ht="15">
      <c r="A2392" s="75"/>
      <c r="B2392" s="75"/>
      <c r="C2392" s="75" t="s">
        <v>65</v>
      </c>
      <c r="D2392" s="132" t="s">
        <v>139</v>
      </c>
      <c r="E2392" s="113" t="s">
        <v>20</v>
      </c>
      <c r="F2392" s="114">
        <v>110</v>
      </c>
      <c r="G2392" s="23"/>
      <c r="H2392" s="80"/>
    </row>
    <row r="2393" spans="1:8" s="82" customFormat="1" ht="15">
      <c r="A2393" s="75"/>
      <c r="B2393" s="75"/>
      <c r="C2393" s="75"/>
      <c r="G2393" s="292"/>
    </row>
    <row r="2394" spans="1:8" s="82" customFormat="1" ht="25.5">
      <c r="A2394" s="75"/>
      <c r="B2394" s="75"/>
      <c r="C2394" s="75" t="s">
        <v>66</v>
      </c>
      <c r="D2394" s="132" t="s">
        <v>1168</v>
      </c>
      <c r="E2394" s="113" t="s">
        <v>4</v>
      </c>
      <c r="F2394" s="114">
        <v>39.6</v>
      </c>
      <c r="G2394" s="23"/>
      <c r="H2394" s="80"/>
    </row>
    <row r="2395" spans="1:8" s="82" customFormat="1" ht="15">
      <c r="A2395" s="75"/>
      <c r="B2395" s="75"/>
      <c r="C2395" s="75"/>
      <c r="D2395" s="132"/>
      <c r="E2395" s="113"/>
      <c r="F2395" s="114"/>
      <c r="G2395" s="23"/>
      <c r="H2395" s="80"/>
    </row>
    <row r="2396" spans="1:8" s="82" customFormat="1" ht="15">
      <c r="A2396" s="75"/>
      <c r="B2396" s="75"/>
      <c r="C2396" s="75" t="s">
        <v>67</v>
      </c>
      <c r="D2396" s="132" t="s">
        <v>1172</v>
      </c>
      <c r="E2396" s="113" t="s">
        <v>7</v>
      </c>
      <c r="F2396" s="114">
        <v>1</v>
      </c>
      <c r="G2396" s="23"/>
      <c r="H2396" s="80"/>
    </row>
    <row r="2397" spans="1:8" s="82" customFormat="1" ht="15">
      <c r="A2397" s="75"/>
      <c r="B2397" s="75"/>
      <c r="C2397" s="75"/>
      <c r="D2397" s="133"/>
      <c r="E2397" s="113"/>
      <c r="F2397" s="114"/>
      <c r="G2397" s="23"/>
      <c r="H2397" s="139"/>
    </row>
    <row r="2398" spans="1:8" s="82" customFormat="1" ht="15">
      <c r="A2398" s="75"/>
      <c r="B2398" s="75"/>
      <c r="C2398" s="75" t="s">
        <v>68</v>
      </c>
      <c r="D2398" s="132" t="s">
        <v>1169</v>
      </c>
      <c r="E2398" s="113" t="s">
        <v>7</v>
      </c>
      <c r="F2398" s="114">
        <v>1</v>
      </c>
      <c r="G2398" s="23"/>
      <c r="H2398" s="80"/>
    </row>
    <row r="2399" spans="1:8" s="82" customFormat="1" ht="15">
      <c r="A2399" s="75"/>
      <c r="B2399" s="75"/>
      <c r="C2399" s="75"/>
      <c r="D2399" s="133"/>
      <c r="E2399" s="113"/>
      <c r="F2399" s="114"/>
      <c r="G2399" s="23"/>
      <c r="H2399" s="139"/>
    </row>
    <row r="2400" spans="1:8" s="82" customFormat="1" ht="25.5">
      <c r="A2400" s="75"/>
      <c r="B2400" s="75"/>
      <c r="C2400" s="75" t="s">
        <v>69</v>
      </c>
      <c r="D2400" s="132" t="s">
        <v>1171</v>
      </c>
      <c r="E2400" s="113" t="s">
        <v>7</v>
      </c>
      <c r="F2400" s="114">
        <v>1</v>
      </c>
      <c r="G2400" s="23"/>
      <c r="H2400" s="80"/>
    </row>
    <row r="2401" spans="1:8" s="82" customFormat="1" ht="15">
      <c r="A2401" s="75"/>
      <c r="B2401" s="75"/>
      <c r="C2401" s="75"/>
      <c r="D2401" s="132"/>
      <c r="E2401" s="113"/>
      <c r="F2401" s="114"/>
      <c r="G2401" s="23"/>
      <c r="H2401" s="80"/>
    </row>
    <row r="2402" spans="1:8" s="82" customFormat="1" ht="15">
      <c r="A2402" s="75"/>
      <c r="B2402" s="75"/>
      <c r="C2402" s="39"/>
      <c r="D2402" s="281" t="s">
        <v>1174</v>
      </c>
      <c r="E2402" s="113"/>
      <c r="F2402" s="114"/>
      <c r="G2402" s="35"/>
      <c r="H2402" s="79"/>
    </row>
    <row r="2403" spans="1:8" s="82" customFormat="1" ht="15">
      <c r="A2403" s="75"/>
      <c r="B2403" s="75"/>
      <c r="C2403" s="75" t="s">
        <v>17</v>
      </c>
      <c r="D2403" s="132" t="s">
        <v>1175</v>
      </c>
      <c r="E2403" s="113" t="s">
        <v>20</v>
      </c>
      <c r="F2403" s="114">
        <v>220</v>
      </c>
      <c r="G2403" s="23"/>
      <c r="H2403" s="80"/>
    </row>
    <row r="2404" spans="1:8" s="82" customFormat="1" ht="15">
      <c r="A2404" s="75"/>
      <c r="B2404" s="75"/>
      <c r="C2404" s="75"/>
      <c r="D2404" s="132"/>
      <c r="E2404" s="113"/>
      <c r="F2404" s="114"/>
      <c r="G2404" s="23"/>
      <c r="H2404" s="80"/>
    </row>
    <row r="2405" spans="1:8" s="82" customFormat="1" ht="15">
      <c r="A2405" s="75"/>
      <c r="B2405" s="75"/>
      <c r="C2405" s="75" t="s">
        <v>18</v>
      </c>
      <c r="D2405" s="132" t="s">
        <v>1176</v>
      </c>
      <c r="E2405" s="113" t="s">
        <v>20</v>
      </c>
      <c r="F2405" s="114">
        <v>220</v>
      </c>
      <c r="G2405" s="23"/>
      <c r="H2405" s="80"/>
    </row>
    <row r="2406" spans="1:8" s="82" customFormat="1" ht="15">
      <c r="A2406" s="75"/>
      <c r="B2406" s="75"/>
      <c r="C2406" s="75"/>
      <c r="D2406" s="132"/>
      <c r="E2406" s="113"/>
      <c r="F2406" s="114"/>
      <c r="G2406" s="23"/>
      <c r="H2406" s="80"/>
    </row>
    <row r="2407" spans="1:8" s="82" customFormat="1" ht="15">
      <c r="A2407" s="75"/>
      <c r="B2407" s="75"/>
      <c r="C2407" s="75" t="s">
        <v>58</v>
      </c>
      <c r="D2407" s="132" t="s">
        <v>1177</v>
      </c>
      <c r="E2407" s="113" t="s">
        <v>7</v>
      </c>
      <c r="F2407" s="114">
        <v>2</v>
      </c>
      <c r="G2407" s="23"/>
      <c r="H2407" s="80"/>
    </row>
    <row r="2408" spans="1:8" s="82" customFormat="1" ht="16.149999999999999" customHeight="1">
      <c r="A2408" s="75"/>
      <c r="B2408" s="75"/>
      <c r="C2408" s="75"/>
      <c r="D2408" s="132"/>
      <c r="E2408" s="113"/>
      <c r="F2408" s="114"/>
      <c r="G2408" s="23"/>
      <c r="H2408" s="80"/>
    </row>
    <row r="2409" spans="1:8" s="82" customFormat="1" ht="16.149999999999999" customHeight="1">
      <c r="A2409" s="75"/>
      <c r="B2409" s="75"/>
      <c r="C2409" s="75" t="s">
        <v>59</v>
      </c>
      <c r="D2409" s="132" t="s">
        <v>1178</v>
      </c>
      <c r="E2409" s="113" t="s">
        <v>7</v>
      </c>
      <c r="F2409" s="114">
        <v>2</v>
      </c>
      <c r="G2409" s="23"/>
      <c r="H2409" s="80"/>
    </row>
    <row r="2410" spans="1:8" s="82" customFormat="1" ht="16.149999999999999" customHeight="1">
      <c r="A2410" s="75"/>
      <c r="B2410" s="75"/>
      <c r="C2410" s="75"/>
      <c r="D2410" s="132"/>
      <c r="E2410" s="113"/>
      <c r="F2410" s="114"/>
      <c r="G2410" s="23"/>
      <c r="H2410" s="80"/>
    </row>
    <row r="2411" spans="1:8" s="82" customFormat="1" ht="16.149999999999999" customHeight="1" thickBot="1">
      <c r="A2411" s="122"/>
      <c r="B2411" s="122"/>
      <c r="C2411" s="122"/>
      <c r="D2411" s="213" t="s">
        <v>32</v>
      </c>
      <c r="E2411" s="214"/>
      <c r="F2411" s="215"/>
      <c r="G2411" s="36"/>
      <c r="H2411" s="283">
        <f>SUM(H2379:H2401)</f>
        <v>0</v>
      </c>
    </row>
    <row r="2412" spans="1:8" s="82" customFormat="1" ht="16.149999999999999" customHeight="1" thickTop="1">
      <c r="A2412" s="38"/>
      <c r="B2412" s="39"/>
      <c r="C2412" s="39"/>
      <c r="D2412" s="183"/>
      <c r="E2412" s="111"/>
      <c r="F2412" s="93"/>
      <c r="G2412" s="22"/>
      <c r="H2412" s="72"/>
    </row>
    <row r="2413" spans="1:8" s="82" customFormat="1" ht="16.149999999999999" customHeight="1" thickBot="1">
      <c r="A2413" s="38"/>
      <c r="B2413" s="39"/>
      <c r="C2413" s="39"/>
      <c r="D2413" s="85" t="s">
        <v>1164</v>
      </c>
      <c r="E2413" s="86"/>
      <c r="F2413" s="87"/>
      <c r="G2413" s="6"/>
      <c r="H2413" s="158">
        <f>SUM(H2379:H2379)</f>
        <v>0</v>
      </c>
    </row>
    <row r="2414" spans="1:8" s="82" customFormat="1" ht="16.149999999999999" customHeight="1" thickTop="1">
      <c r="A2414" s="38"/>
      <c r="B2414" s="39"/>
      <c r="C2414" s="39"/>
      <c r="D2414" s="50"/>
      <c r="E2414" s="167"/>
      <c r="F2414" s="168"/>
      <c r="G2414" s="4"/>
      <c r="H2414" s="107"/>
    </row>
    <row r="2415" spans="1:8" s="82" customFormat="1" ht="16.149999999999999" customHeight="1">
      <c r="A2415" s="39"/>
      <c r="B2415" s="39"/>
      <c r="C2415" s="39"/>
      <c r="D2415" s="104"/>
      <c r="E2415" s="105"/>
      <c r="F2415" s="105"/>
      <c r="G2415" s="22"/>
      <c r="H2415" s="107"/>
    </row>
    <row r="2416" spans="1:8" s="82" customFormat="1" ht="16.149999999999999" customHeight="1"/>
    <row r="2417" s="82" customFormat="1" ht="16.149999999999999" customHeight="1"/>
    <row r="2418" s="82" customFormat="1" ht="16.149999999999999" customHeight="1"/>
    <row r="2419" s="82" customFormat="1" ht="16.149999999999999" customHeight="1"/>
    <row r="2420" s="82" customFormat="1" ht="15"/>
  </sheetData>
  <sheetProtection password="EA04" sheet="1" objects="1" scenarios="1"/>
  <conditionalFormatting sqref="H1224">
    <cfRule type="cellIs" dxfId="1" priority="2" stopIfTrue="1" operator="equal">
      <formula>0</formula>
    </cfRule>
  </conditionalFormatting>
  <conditionalFormatting sqref="H1224">
    <cfRule type="cellIs" dxfId="0" priority="1" stopIfTrue="1" operator="equal">
      <formula>"kos"</formula>
    </cfRule>
  </conditionalFormatting>
  <pageMargins left="0.39370078740157483" right="0.19685039370078741" top="0.74803149606299213" bottom="0.39370078740157483" header="0.31496062992125984" footer="0.27559055118110237"/>
  <pageSetup paperSize="9" scale="62" orientation="portrait" r:id="rId1"/>
  <headerFooter>
    <oddHeader>&amp;C&amp;10&amp;F</oddHeader>
    <oddFooter>&amp;L&amp;10&amp;A&amp;R&amp;10stran: &amp;P / &amp;N</oddFooter>
  </headerFooter>
  <rowBreaks count="3" manualBreakCount="3">
    <brk id="44" max="16383" man="1"/>
    <brk id="127" max="7" man="1"/>
    <brk id="18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Elektro dela</vt:lpstr>
      <vt:lpstr>'Elektro dela'!Print_Area</vt:lpstr>
      <vt:lpstr>'Elektro dela'!Print_Titles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Aljoša Željeznov</dc:creator>
  <cp:lastModifiedBy>Uporabnik</cp:lastModifiedBy>
  <cp:lastPrinted>2022-07-18T12:22:04Z</cp:lastPrinted>
  <dcterms:created xsi:type="dcterms:W3CDTF">2018-10-12T07:48:23Z</dcterms:created>
  <dcterms:modified xsi:type="dcterms:W3CDTF">2022-10-19T12:58:27Z</dcterms:modified>
</cp:coreProperties>
</file>