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4385" yWindow="-15" windowWidth="14430" windowHeight="15600"/>
  </bookViews>
  <sheets>
    <sheet name="Elektro dela" sheetId="1" r:id="rId1"/>
  </sheets>
  <definedNames>
    <definedName name="_xlnm.Print_Area" localSheetId="0">'Elektro dela'!$A$1:$H$76</definedName>
    <definedName name="_xlnm.Print_Titles" localSheetId="0">'Elektro dela'!$20:$20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2" i="1" l="1"/>
  <c r="H58" i="1" l="1"/>
  <c r="H72" i="1" l="1"/>
  <c r="B47" i="1"/>
  <c r="B50" i="1" s="1"/>
  <c r="B34" i="1"/>
  <c r="H70" i="1" l="1"/>
  <c r="H68" i="1"/>
  <c r="H66" i="1"/>
  <c r="H64" i="1"/>
  <c r="H50" i="1"/>
  <c r="H56" i="1"/>
  <c r="H54" i="1"/>
  <c r="H52" i="1"/>
  <c r="H60" i="1"/>
  <c r="H36" i="1" l="1"/>
  <c r="H35" i="1"/>
  <c r="H47" i="1" l="1"/>
  <c r="D4" i="1"/>
  <c r="H74" i="1" l="1"/>
  <c r="E6" i="1" s="1"/>
  <c r="D6" i="1" l="1"/>
  <c r="A6" i="1"/>
  <c r="A5" i="1"/>
  <c r="D5" i="1"/>
  <c r="H38" i="1" l="1"/>
  <c r="E5" i="1" s="1"/>
  <c r="E8" i="1" s="1"/>
  <c r="B52" i="1" l="1"/>
  <c r="B54" i="1" s="1"/>
  <c r="B56" i="1" l="1"/>
  <c r="B58" i="1" l="1"/>
  <c r="B60" i="1" s="1"/>
  <c r="B62" i="1" s="1"/>
  <c r="B64" i="1" s="1"/>
  <c r="B66" i="1" s="1"/>
  <c r="B68" i="1" s="1"/>
  <c r="B70" i="1" s="1"/>
  <c r="B72" i="1" s="1"/>
</calcChain>
</file>

<file path=xl/sharedStrings.xml><?xml version="1.0" encoding="utf-8"?>
<sst xmlns="http://schemas.openxmlformats.org/spreadsheetml/2006/main" count="67" uniqueCount="55">
  <si>
    <t>Tip</t>
  </si>
  <si>
    <t>Nivo</t>
  </si>
  <si>
    <t>E/M</t>
  </si>
  <si>
    <t>Skupaj</t>
  </si>
  <si>
    <t>Pos</t>
  </si>
  <si>
    <t>I.</t>
  </si>
  <si>
    <t>kos</t>
  </si>
  <si>
    <t>m3</t>
  </si>
  <si>
    <t>kol. skupaj</t>
  </si>
  <si>
    <t>Ime, opis in komentarji</t>
  </si>
  <si>
    <t>kpl</t>
  </si>
  <si>
    <t>EUR/enoto</t>
  </si>
  <si>
    <t>SPLOŠNO:</t>
  </si>
  <si>
    <t>Pred naročilom je potrebno natančno preveriti rešitev postavitve in montaže vezano na dokončni načrt arhitekture.</t>
  </si>
  <si>
    <t>V enotinih cenah mora biti vključena: dobava in montaža, pripravljalna in zaključna dela, označevanje, zarisovanja, dolbenje v beton, priklopi po enopolnih in vezalnih shemah, transporti, preizkusi, meritve, manipulativni stroški, drobni material, testiranje, spuščanje v pogon, šolanje, obratovalna navodila, pridobivanje potrdil o brezhibnosti.</t>
  </si>
  <si>
    <t>V primeru spremembe opreme, mora izvajalec predelati sheme na novo opremo.</t>
  </si>
  <si>
    <t>MOČNOSTNE INŠTALACIJE</t>
  </si>
  <si>
    <t>Zunanja razsvetljava</t>
  </si>
  <si>
    <t>SVETILKE SKUPAJ:</t>
  </si>
  <si>
    <t>ELEKTRIČNE INSTALACIJE IN OPREMA</t>
  </si>
  <si>
    <t>C</t>
  </si>
  <si>
    <t>SVETILKE</t>
  </si>
  <si>
    <t>a</t>
  </si>
  <si>
    <t>b</t>
  </si>
  <si>
    <t>Dobava in vgradnja komplet :</t>
  </si>
  <si>
    <t>m</t>
  </si>
  <si>
    <t>INŠTALACIJSKI MATERIAL SKUPAJ:</t>
  </si>
  <si>
    <t>MOČNOSTNE INŠTALACIJE SKUPAJ:</t>
  </si>
  <si>
    <t>INŠTALACIJSKI MATERIAL</t>
  </si>
  <si>
    <t>II</t>
  </si>
  <si>
    <t>Dobava in polaganje opozorilnega traku</t>
  </si>
  <si>
    <t>Dobava in polaganje valjenca FeZn 25x4mm</t>
  </si>
  <si>
    <t>Pregled kablovoda in priprava tehnične dokumentacije</t>
  </si>
  <si>
    <t>Splošen opis, ki velja za vse svetilke</t>
  </si>
  <si>
    <t>Vgradi se lahko oprema  proizvajalcev, ki imajo ustrezne ateste za svetilke po slovenski zakonodaji in kvalitetno ustrezajo tehničnemu opisu.</t>
  </si>
  <si>
    <t>Projektant elektroinštalacij, arhitekt in oblikovalec svetlobe morajo pred dobavo in vgradnjo  potrditi vse vzorce svetilk.</t>
  </si>
  <si>
    <t>Vse svetilke morajo imeti garancijo vsaj 5 let.</t>
  </si>
  <si>
    <t>Vse svetilke morajo imeti življenjsko dobo vsaj 50.000h</t>
  </si>
  <si>
    <t>Montažni pribor, ustrezni napajalniki in sijalke so vključeni v ponudbo</t>
  </si>
  <si>
    <t>Stopnja zaščite IP mora biti enaka ali večja od predpisane.</t>
  </si>
  <si>
    <t xml:space="preserve">Izkop jame za izdelavo fondamenta kandelabra fi 0,3 x 0,5 m v zemlji, izdelava fondamenta iz betonske cevi fi 300mm, z vgraditvijo položenih PVC cevi </t>
  </si>
  <si>
    <t>Kabelska kanalizacija za javno razsvetljavo</t>
  </si>
  <si>
    <t>Izdelava kabelske blazine globine: 0,2x0,6 (60m)</t>
  </si>
  <si>
    <t>Ročni zasip kabelskega jarka z utrjevanjem 0.60x0.60m (60m)</t>
  </si>
  <si>
    <t>Dobava in polaganje cevi STIGMA FLEX 1xØ63 mm v izkopani jarek.</t>
  </si>
  <si>
    <t>Z1</t>
  </si>
  <si>
    <t>Nadzor ustrezno strokovne osebe</t>
  </si>
  <si>
    <t xml:space="preserve">Dobava, polaganje in priklopi napajalnega kabla . Kabel je delno položen direktno v zemljo in delno uvlečen v inštalacijske cev. Vsi kabli morajo ustrezati najman Euroclass Eca.                                               </t>
  </si>
  <si>
    <t>Ravni kandelaber za natik, vroče pocinkan, barvan z barvo kot obstoječi, svetle višine 8 m, opremljen s 4-polno priključno ploščo, podnožjem za varovalko 6,3A, vezno žico in vodnikom NYY-J 3x1,5 mm2, z vratci dimenzije 235x70 mm, TERRALUX.</t>
  </si>
  <si>
    <t>izkop jame za temelj kandelabra dim. 0,5x0,5x0,6m, izdelava temelja z vbetoniranjem sidrnih vijakov, dobava sidrnih vijakov po načrtu in odvozom odvečnega materiala</t>
  </si>
  <si>
    <t xml:space="preserve">Nadgradna svetilka za montažo na kandelaber, z LED modulom, brez sipanja svetlobe nad vodoravnico, s širokokotno optiko, 40W 
Tip: PROXIMO CITY 24 LED 530mA 40W 5700lm 4000K CRI&gt;70 Optika V, 48530 </t>
  </si>
  <si>
    <t>NYY-J 5x16mm2</t>
  </si>
  <si>
    <t>Izkop kabelskega jarka: 0.60x0.80m (110m)</t>
  </si>
  <si>
    <t xml:space="preserve">Izkop jame za izdelavo kabelskega jaška fi 1m v zemlji , namestitev litoželeznega pokrova težke izvedbe, izdelava uvodnih oken z ugraditvijo položenih PVC cevi </t>
  </si>
  <si>
    <t>Manipulacijski stroški odklopa javne razsvetljave in zavarovanja gradbenega objekta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</si>
</sst>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\ &quot;€&quot;"/>
    <numFmt numFmtId="165" formatCode="_-* #,##0.00\ &quot;SIT&quot;_-;\-* #,##0.00\ &quot;SIT&quot;_-;_-* &quot;-&quot;??\ &quot;SIT&quot;_-;_-@_-"/>
    <numFmt numFmtId="166" formatCode="_-* #,##0.00\ _S_I_T_-;\-* #,##0.00\ _S_I_T_-;_-* &quot;-&quot;??\ _S_I_T_-;_-@_-"/>
    <numFmt numFmtId="167" formatCode="&quot;$&quot;#,##0.00_);[Red]\(&quot;$&quot;#,##0.00\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-* #,##0.00&quot; SIT&quot;_-;\-* #,##0.00&quot; SIT&quot;_-;_-* \-??&quot; SIT&quot;_-;_-@_-"/>
    <numFmt numFmtId="171" formatCode="_-* #,##0.00\ _S_I_T_-;\-* #,##0.00\ _S_I_T_-;_-* \-??\ _S_I_T_-;_-@_-"/>
    <numFmt numFmtId="172" formatCode="_-&quot;€&quot;\ * #,##0.00_-;\-&quot;€&quot;\ * #,##0.00_-;_-&quot;€&quot;\ * &quot;-&quot;??_-;_-@_-"/>
  </numFmts>
  <fonts count="6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9"/>
      <name val="Futura Prins"/>
      <charset val="238"/>
    </font>
    <font>
      <sz val="9"/>
      <name val="Futura Prins"/>
    </font>
    <font>
      <u/>
      <sz val="10"/>
      <color indexed="12"/>
      <name val="MS Sans Serif"/>
      <family val="2"/>
    </font>
    <font>
      <sz val="10"/>
      <name val="MS Sans Serif"/>
      <family val="2"/>
    </font>
    <font>
      <sz val="11"/>
      <name val="Futura Prins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name val="Courier New CE"/>
      <family val="3"/>
      <charset val="238"/>
    </font>
    <font>
      <b/>
      <sz val="10"/>
      <name val="Courier New CE"/>
      <family val="3"/>
      <charset val="238"/>
    </font>
    <font>
      <sz val="5"/>
      <name val="Courier New CE"/>
      <family val="3"/>
      <charset val="238"/>
    </font>
    <font>
      <sz val="8"/>
      <color indexed="8"/>
      <name val="Tahoma"/>
      <family val="2"/>
      <charset val="238"/>
    </font>
    <font>
      <b/>
      <sz val="18"/>
      <color indexed="62"/>
      <name val="Cambria"/>
      <family val="2"/>
      <charset val="238"/>
    </font>
    <font>
      <sz val="10"/>
      <name val="MS Sans Serif"/>
      <family val="2"/>
      <charset val="238"/>
    </font>
    <font>
      <u/>
      <sz val="10"/>
      <color indexed="12"/>
      <name val="Arial"/>
      <family val="2"/>
      <charset val="238"/>
    </font>
    <font>
      <u/>
      <sz val="7.5"/>
      <color indexed="12"/>
      <name val="Arial"/>
      <family val="2"/>
      <charset val="238"/>
    </font>
    <font>
      <sz val="12"/>
      <name val="Times New Roman"/>
      <family val="1"/>
      <charset val="238"/>
    </font>
    <font>
      <sz val="11"/>
      <color indexed="16"/>
      <name val="Calibri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u/>
      <sz val="10"/>
      <color indexed="12"/>
      <name val="Trebuchet MS"/>
      <family val="2"/>
      <charset val="238"/>
    </font>
    <font>
      <sz val="11"/>
      <color indexed="8"/>
      <name val="Arial"/>
      <family val="2"/>
      <charset val="238"/>
    </font>
    <font>
      <u/>
      <sz val="20"/>
      <color theme="10"/>
      <name val="Arial CE"/>
      <charset val="238"/>
    </font>
    <font>
      <u/>
      <sz val="10"/>
      <color theme="10"/>
      <name val="Arial CE"/>
      <charset val="238"/>
    </font>
    <font>
      <sz val="11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10"/>
      <color indexed="10"/>
      <name val="Arial Narrow"/>
      <family val="2"/>
      <charset val="238"/>
    </font>
    <font>
      <b/>
      <sz val="10"/>
      <name val="Arial Narrow"/>
      <family val="2"/>
      <charset val="238"/>
    </font>
    <font>
      <u/>
      <sz val="10"/>
      <name val="Arial Narrow"/>
      <family val="2"/>
      <charset val="238"/>
    </font>
    <font>
      <b/>
      <sz val="10"/>
      <color indexed="62"/>
      <name val="Arial Narrow"/>
      <family val="2"/>
      <charset val="238"/>
    </font>
    <font>
      <sz val="10"/>
      <color indexed="17"/>
      <name val="Arial Narrow"/>
      <family val="2"/>
      <charset val="238"/>
    </font>
    <font>
      <b/>
      <sz val="10"/>
      <color indexed="22"/>
      <name val="Arial Narrow"/>
      <family val="2"/>
      <charset val="238"/>
    </font>
    <font>
      <b/>
      <sz val="10"/>
      <color indexed="17"/>
      <name val="Arial Narrow"/>
      <family val="2"/>
      <charset val="238"/>
    </font>
    <font>
      <sz val="10"/>
      <color rgb="FF00B050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17"/>
      <name val="Calibri"/>
      <family val="2"/>
      <charset val="238"/>
      <scheme val="minor"/>
    </font>
  </fonts>
  <fills count="4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45"/>
        <bgColor indexed="45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687">
    <xf numFmtId="0" fontId="0" fillId="0" borderId="0"/>
    <xf numFmtId="0" fontId="6" fillId="0" borderId="0"/>
    <xf numFmtId="0" fontId="6" fillId="0" borderId="0"/>
    <xf numFmtId="0" fontId="6" fillId="0" borderId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6" applyNumberFormat="0" applyAlignment="0" applyProtection="0"/>
    <xf numFmtId="0" fontId="16" fillId="6" borderId="7" applyNumberFormat="0" applyAlignment="0" applyProtection="0"/>
    <xf numFmtId="0" fontId="17" fillId="6" borderId="6" applyNumberFormat="0" applyAlignment="0" applyProtection="0"/>
    <xf numFmtId="0" fontId="18" fillId="0" borderId="8" applyNumberFormat="0" applyFill="0" applyAlignment="0" applyProtection="0"/>
    <xf numFmtId="0" fontId="19" fillId="7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0" fontId="23" fillId="0" borderId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2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37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2" fillId="36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36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2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2" fillId="40" borderId="0" applyNumberFormat="0" applyBorder="0" applyAlignment="0" applyProtection="0"/>
    <xf numFmtId="168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0" fontId="33" fillId="38" borderId="0" applyNumberFormat="0" applyBorder="0" applyAlignment="0" applyProtection="0"/>
    <xf numFmtId="0" fontId="26" fillId="0" borderId="12" applyAlignment="0"/>
    <xf numFmtId="0" fontId="27" fillId="0" borderId="12" applyAlignment="0"/>
    <xf numFmtId="0" fontId="27" fillId="0" borderId="12">
      <alignment vertical="top" wrapText="1"/>
    </xf>
    <xf numFmtId="0" fontId="35" fillId="41" borderId="0" applyNumberFormat="0" applyBorder="0" applyAlignment="0" applyProtection="0"/>
    <xf numFmtId="0" fontId="35" fillId="42" borderId="0" applyNumberFormat="0" applyBorder="0" applyAlignment="0" applyProtection="0"/>
    <xf numFmtId="0" fontId="35" fillId="43" borderId="0" applyNumberFormat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1" fontId="36" fillId="0" borderId="0"/>
    <xf numFmtId="170" fontId="36" fillId="0" borderId="0"/>
    <xf numFmtId="0" fontId="36" fillId="0" borderId="0"/>
    <xf numFmtId="0" fontId="31" fillId="0" borderId="0"/>
    <xf numFmtId="0" fontId="44" fillId="0" borderId="0"/>
    <xf numFmtId="9" fontId="36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" fontId="37" fillId="0" borderId="0">
      <alignment horizontal="left" vertical="top"/>
      <protection locked="0"/>
    </xf>
    <xf numFmtId="4" fontId="37" fillId="0" borderId="0">
      <alignment horizontal="left" vertical="top"/>
      <protection locked="0"/>
    </xf>
    <xf numFmtId="0" fontId="25" fillId="0" borderId="0" applyNumberForma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4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" fillId="0" borderId="0"/>
    <xf numFmtId="0" fontId="23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6" fillId="0" borderId="0"/>
    <xf numFmtId="0" fontId="23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23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>
      <alignment vertical="top"/>
    </xf>
    <xf numFmtId="0" fontId="23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4" fillId="4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9" fontId="23" fillId="0" borderId="0" applyFont="0" applyFill="0" applyBorder="0" applyAlignment="0" applyProtection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31" fillId="8" borderId="10" applyNumberFormat="0" applyFont="0" applyAlignment="0" applyProtection="0"/>
    <xf numFmtId="0" fontId="31" fillId="8" borderId="10" applyNumberFormat="0" applyFont="0" applyAlignment="0" applyProtection="0"/>
    <xf numFmtId="0" fontId="31" fillId="8" borderId="10" applyNumberFormat="0" applyFont="0" applyAlignment="0" applyProtection="0"/>
    <xf numFmtId="0" fontId="31" fillId="8" borderId="10" applyNumberFormat="0" applyFont="0" applyAlignment="0" applyProtection="0"/>
    <xf numFmtId="0" fontId="31" fillId="8" borderId="10" applyNumberFormat="0" applyFont="0" applyAlignment="0" applyProtection="0"/>
    <xf numFmtId="0" fontId="31" fillId="8" borderId="10" applyNumberFormat="0" applyFont="0" applyAlignment="0" applyProtection="0"/>
    <xf numFmtId="4" fontId="38" fillId="0" borderId="0">
      <alignment vertical="top"/>
      <protection hidden="1"/>
    </xf>
    <xf numFmtId="49" fontId="30" fillId="45" borderId="13">
      <alignment horizontal="center" vertical="top" wrapText="1"/>
    </xf>
    <xf numFmtId="4" fontId="37" fillId="0" borderId="0">
      <alignment horizontal="left"/>
    </xf>
    <xf numFmtId="0" fontId="39" fillId="46" borderId="0">
      <alignment horizontal="left" vertical="top"/>
    </xf>
    <xf numFmtId="0" fontId="40" fillId="0" borderId="0" applyNumberFormat="0" applyFill="0" applyBorder="0" applyAlignment="0" applyProtection="0"/>
    <xf numFmtId="0" fontId="45" fillId="47" borderId="0" applyNumberFormat="0" applyBorder="0" applyAlignment="0" applyProtection="0"/>
    <xf numFmtId="0" fontId="24" fillId="0" borderId="0"/>
    <xf numFmtId="167" fontId="29" fillId="0" borderId="0" applyFont="0" applyFill="0" applyBorder="0" applyAlignment="0" applyProtection="0"/>
    <xf numFmtId="170" fontId="36" fillId="0" borderId="0"/>
    <xf numFmtId="170" fontId="23" fillId="0" borderId="0" applyFont="0" applyFill="0" applyBorder="0" applyAlignment="0" applyProtection="0"/>
    <xf numFmtId="165" fontId="6" fillId="0" borderId="0" applyFont="0" applyFill="0" applyBorder="0" applyAlignment="0" applyProtection="0"/>
    <xf numFmtId="40" fontId="29" fillId="0" borderId="0" applyFont="0" applyFill="0" applyBorder="0" applyAlignment="0" applyProtection="0"/>
    <xf numFmtId="166" fontId="6" fillId="0" borderId="0" applyFont="0" applyFill="0" applyBorder="0" applyAlignment="0" applyProtection="0"/>
    <xf numFmtId="171" fontId="36" fillId="0" borderId="0"/>
    <xf numFmtId="166" fontId="6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23" fillId="0" borderId="0" applyFont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49" fillId="0" borderId="0" applyFont="0" applyFill="0" applyBorder="0" applyAlignment="0" applyProtection="0"/>
  </cellStyleXfs>
  <cellXfs count="68">
    <xf numFmtId="0" fontId="0" fillId="0" borderId="0" xfId="0"/>
    <xf numFmtId="4" fontId="59" fillId="0" borderId="2" xfId="1" applyNumberFormat="1" applyFont="1" applyBorder="1" applyAlignment="1" applyProtection="1">
      <alignment horizontal="right" vertical="top" wrapText="1"/>
      <protection locked="0"/>
    </xf>
    <xf numFmtId="4" fontId="55" fillId="0" borderId="0" xfId="1" applyNumberFormat="1" applyFont="1" applyAlignment="1" applyProtection="1">
      <alignment horizontal="right" vertical="top" wrapText="1"/>
      <protection locked="0"/>
    </xf>
    <xf numFmtId="164" fontId="46" fillId="0" borderId="0" xfId="1" applyNumberFormat="1" applyFont="1" applyAlignment="1" applyProtection="1">
      <alignment horizontal="right" vertical="top" wrapText="1"/>
      <protection locked="0"/>
    </xf>
    <xf numFmtId="164" fontId="46" fillId="0" borderId="0" xfId="601" applyNumberFormat="1" applyFont="1" applyAlignment="1" applyProtection="1">
      <alignment horizontal="right" vertical="top" wrapText="1"/>
      <protection locked="0"/>
    </xf>
    <xf numFmtId="4" fontId="59" fillId="0" borderId="2" xfId="600" applyNumberFormat="1" applyFont="1" applyBorder="1" applyAlignment="1" applyProtection="1">
      <alignment horizontal="right" vertical="top" wrapText="1"/>
      <protection locked="0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53" fillId="0" borderId="0" xfId="0" applyFont="1" applyAlignment="1" applyProtection="1">
      <alignment horizontal="right" vertical="top" wrapText="1"/>
    </xf>
    <xf numFmtId="0" fontId="0" fillId="0" borderId="0" xfId="0" applyProtection="1"/>
    <xf numFmtId="0" fontId="4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Protection="1"/>
    <xf numFmtId="4" fontId="5" fillId="0" borderId="0" xfId="0" applyNumberFormat="1" applyFont="1" applyAlignment="1" applyProtection="1">
      <alignment horizontal="right" vertical="top" wrapText="1"/>
    </xf>
    <xf numFmtId="0" fontId="55" fillId="0" borderId="2" xfId="600" quotePrefix="1" applyFont="1" applyBorder="1" applyAlignment="1" applyProtection="1">
      <alignment horizontal="left" vertical="top" wrapText="1"/>
    </xf>
    <xf numFmtId="4" fontId="62" fillId="0" borderId="2" xfId="600" applyNumberFormat="1" applyFont="1" applyBorder="1" applyAlignment="1" applyProtection="1">
      <alignment horizontal="right" vertical="top" wrapText="1"/>
    </xf>
    <xf numFmtId="4" fontId="4" fillId="0" borderId="0" xfId="0" applyNumberFormat="1" applyFont="1" applyAlignment="1" applyProtection="1">
      <alignment horizontal="right" vertical="top" wrapText="1"/>
    </xf>
    <xf numFmtId="0" fontId="3" fillId="0" borderId="0" xfId="0" applyFont="1" applyAlignment="1" applyProtection="1">
      <alignment horizontal="center" vertical="center"/>
    </xf>
    <xf numFmtId="0" fontId="54" fillId="0" borderId="0" xfId="1" applyFont="1" applyAlignment="1" applyProtection="1">
      <alignment wrapText="1"/>
    </xf>
    <xf numFmtId="0" fontId="57" fillId="0" borderId="0" xfId="1" applyFont="1" applyAlignment="1" applyProtection="1">
      <alignment horizontal="right" vertical="top" wrapText="1"/>
    </xf>
    <xf numFmtId="0" fontId="55" fillId="0" borderId="0" xfId="1" applyFont="1" applyAlignment="1" applyProtection="1">
      <alignment horizontal="right" vertical="top" wrapText="1"/>
    </xf>
    <xf numFmtId="0" fontId="55" fillId="0" borderId="0" xfId="1" applyFont="1" applyAlignment="1" applyProtection="1">
      <alignment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right" vertical="top" wrapText="1"/>
    </xf>
    <xf numFmtId="0" fontId="3" fillId="0" borderId="0" xfId="0" applyFont="1" applyAlignment="1" applyProtection="1">
      <alignment horizontal="right" vertical="top" wrapText="1"/>
    </xf>
    <xf numFmtId="49" fontId="55" fillId="0" borderId="0" xfId="251" applyNumberFormat="1" applyFont="1" applyAlignment="1" applyProtection="1">
      <alignment vertical="top" wrapText="1"/>
    </xf>
    <xf numFmtId="49" fontId="46" fillId="0" borderId="0" xfId="251" applyNumberFormat="1" applyFont="1" applyAlignment="1" applyProtection="1">
      <alignment vertical="top" wrapText="1"/>
    </xf>
    <xf numFmtId="49" fontId="46" fillId="0" borderId="0" xfId="251" quotePrefix="1" applyNumberFormat="1" applyFont="1" applyAlignment="1" applyProtection="1">
      <alignment vertical="top" wrapText="1"/>
    </xf>
    <xf numFmtId="49" fontId="55" fillId="0" borderId="0" xfId="1" applyNumberFormat="1" applyFont="1" applyAlignment="1" applyProtection="1">
      <alignment horizontal="left" wrapText="1"/>
    </xf>
    <xf numFmtId="0" fontId="46" fillId="0" borderId="0" xfId="1" applyFont="1" applyAlignment="1" applyProtection="1">
      <alignment horizontal="right" vertical="top" wrapText="1"/>
    </xf>
    <xf numFmtId="4" fontId="58" fillId="0" borderId="0" xfId="1" applyNumberFormat="1" applyFont="1" applyAlignment="1" applyProtection="1">
      <alignment horizontal="right" vertical="top" wrapText="1"/>
    </xf>
    <xf numFmtId="164" fontId="58" fillId="0" borderId="0" xfId="1" applyNumberFormat="1" applyFont="1" applyAlignment="1" applyProtection="1">
      <alignment horizontal="right" vertical="top" wrapText="1"/>
    </xf>
    <xf numFmtId="49" fontId="46" fillId="0" borderId="0" xfId="1" applyNumberFormat="1" applyFont="1" applyAlignment="1" applyProtection="1">
      <alignment horizontal="left" wrapText="1"/>
    </xf>
    <xf numFmtId="49" fontId="46" fillId="0" borderId="0" xfId="1" applyNumberFormat="1" applyFont="1" applyAlignment="1" applyProtection="1">
      <alignment horizontal="left" vertical="top" wrapText="1"/>
    </xf>
    <xf numFmtId="0" fontId="55" fillId="0" borderId="2" xfId="1" quotePrefix="1" applyFont="1" applyBorder="1" applyAlignment="1" applyProtection="1">
      <alignment horizontal="left" vertical="top" wrapText="1"/>
    </xf>
    <xf numFmtId="0" fontId="59" fillId="0" borderId="2" xfId="1" applyFont="1" applyBorder="1" applyAlignment="1" applyProtection="1">
      <alignment horizontal="right" vertical="top" wrapText="1"/>
    </xf>
    <xf numFmtId="4" fontId="59" fillId="0" borderId="2" xfId="1" applyNumberFormat="1" applyFont="1" applyBorder="1" applyAlignment="1" applyProtection="1">
      <alignment horizontal="right" vertical="top" wrapText="1"/>
    </xf>
    <xf numFmtId="164" fontId="60" fillId="0" borderId="2" xfId="1" applyNumberFormat="1" applyFont="1" applyBorder="1" applyAlignment="1" applyProtection="1">
      <alignment horizontal="right" vertical="top" wrapText="1"/>
    </xf>
    <xf numFmtId="0" fontId="55" fillId="0" borderId="0" xfId="600" applyFont="1" applyAlignment="1" applyProtection="1">
      <alignment wrapText="1"/>
    </xf>
    <xf numFmtId="0" fontId="57" fillId="0" borderId="0" xfId="600" applyFont="1" applyAlignment="1" applyProtection="1">
      <alignment horizontal="right" vertical="top" wrapText="1"/>
    </xf>
    <xf numFmtId="164" fontId="55" fillId="0" borderId="0" xfId="600" applyNumberFormat="1" applyFont="1" applyAlignment="1" applyProtection="1">
      <alignment horizontal="right" vertical="top" wrapText="1"/>
    </xf>
    <xf numFmtId="0" fontId="56" fillId="0" borderId="0" xfId="127" applyFont="1" applyAlignment="1" applyProtection="1">
      <alignment vertical="top" wrapText="1"/>
    </xf>
    <xf numFmtId="0" fontId="46" fillId="0" borderId="0" xfId="127" applyFont="1" applyAlignment="1" applyProtection="1">
      <alignment wrapText="1"/>
    </xf>
    <xf numFmtId="0" fontId="46" fillId="0" borderId="0" xfId="616" applyFont="1" applyAlignment="1" applyProtection="1">
      <alignment horizontal="left" vertical="top" wrapText="1"/>
    </xf>
    <xf numFmtId="0" fontId="46" fillId="0" borderId="0" xfId="601" applyFont="1" applyAlignment="1" applyProtection="1">
      <alignment horizontal="right" vertical="top" wrapText="1"/>
    </xf>
    <xf numFmtId="4" fontId="58" fillId="0" borderId="0" xfId="601" applyNumberFormat="1" applyFont="1" applyAlignment="1" applyProtection="1">
      <alignment horizontal="right" vertical="top" wrapText="1"/>
    </xf>
    <xf numFmtId="164" fontId="58" fillId="0" borderId="0" xfId="601" applyNumberFormat="1" applyFont="1" applyAlignment="1" applyProtection="1">
      <alignment horizontal="right" vertical="top" wrapText="1"/>
    </xf>
    <xf numFmtId="0" fontId="46" fillId="0" borderId="0" xfId="619" applyFont="1" applyAlignment="1" applyProtection="1">
      <alignment horizontal="justify" vertical="top" wrapText="1"/>
    </xf>
    <xf numFmtId="0" fontId="55" fillId="0" borderId="0" xfId="127" applyFont="1" applyAlignment="1" applyProtection="1">
      <alignment horizontal="justify" vertical="top" wrapText="1"/>
    </xf>
    <xf numFmtId="0" fontId="47" fillId="0" borderId="0" xfId="127" applyFont="1" applyAlignment="1" applyProtection="1">
      <alignment vertical="top" wrapText="1"/>
    </xf>
    <xf numFmtId="164" fontId="61" fillId="0" borderId="0" xfId="1" applyNumberFormat="1" applyFont="1" applyAlignment="1" applyProtection="1">
      <alignment horizontal="right" vertical="top" wrapText="1"/>
    </xf>
    <xf numFmtId="0" fontId="46" fillId="0" borderId="0" xfId="127" applyFont="1" applyAlignment="1" applyProtection="1">
      <alignment horizontal="left" vertical="top" wrapText="1"/>
    </xf>
    <xf numFmtId="0" fontId="63" fillId="0" borderId="0" xfId="127" applyFont="1" applyAlignment="1" applyProtection="1">
      <alignment vertical="top" wrapText="1"/>
    </xf>
    <xf numFmtId="0" fontId="64" fillId="0" borderId="0" xfId="601" applyFont="1" applyAlignment="1" applyProtection="1">
      <alignment horizontal="right" vertical="top" wrapText="1"/>
    </xf>
    <xf numFmtId="4" fontId="65" fillId="0" borderId="0" xfId="601" applyNumberFormat="1" applyFont="1" applyAlignment="1" applyProtection="1">
      <alignment horizontal="right" vertical="top" wrapText="1"/>
    </xf>
    <xf numFmtId="164" fontId="64" fillId="0" borderId="0" xfId="1" applyNumberFormat="1" applyFont="1" applyAlignment="1" applyProtection="1">
      <alignment horizontal="right" vertical="top" wrapText="1"/>
    </xf>
    <xf numFmtId="0" fontId="46" fillId="0" borderId="0" xfId="127" applyFont="1" applyAlignment="1" applyProtection="1">
      <alignment horizontal="justify" vertical="top" wrapText="1"/>
    </xf>
    <xf numFmtId="0" fontId="46" fillId="0" borderId="0" xfId="127" applyFont="1" applyAlignment="1" applyProtection="1">
      <alignment vertical="top" wrapText="1"/>
    </xf>
    <xf numFmtId="0" fontId="46" fillId="0" borderId="0" xfId="127" applyFont="1" applyAlignment="1" applyProtection="1">
      <alignment horizontal="right" vertical="top" wrapText="1"/>
    </xf>
    <xf numFmtId="0" fontId="59" fillId="0" borderId="2" xfId="600" applyFont="1" applyBorder="1" applyAlignment="1" applyProtection="1">
      <alignment horizontal="right" vertical="top" wrapText="1"/>
    </xf>
    <xf numFmtId="4" fontId="59" fillId="0" borderId="2" xfId="600" applyNumberFormat="1" applyFont="1" applyBorder="1" applyAlignment="1" applyProtection="1">
      <alignment horizontal="right" vertical="top" wrapText="1"/>
    </xf>
    <xf numFmtId="0" fontId="53" fillId="0" borderId="0" xfId="0" applyFont="1" applyAlignment="1" applyProtection="1">
      <alignment horizontal="right" vertical="top" wrapText="1"/>
      <protection locked="0"/>
    </xf>
    <xf numFmtId="0" fontId="3" fillId="0" borderId="1" xfId="0" applyFont="1" applyBorder="1" applyAlignment="1" applyProtection="1">
      <alignment horizontal="right" vertical="top" wrapText="1"/>
      <protection locked="0"/>
    </xf>
    <xf numFmtId="0" fontId="3" fillId="0" borderId="0" xfId="0" applyFont="1" applyAlignment="1" applyProtection="1">
      <alignment horizontal="right" vertical="top" wrapText="1"/>
      <protection locked="0"/>
    </xf>
    <xf numFmtId="0" fontId="0" fillId="0" borderId="0" xfId="0" applyProtection="1">
      <protection locked="0"/>
    </xf>
  </cellXfs>
  <cellStyles count="687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1 - 20%" xfId="45"/>
    <cellStyle name="Accent1 - 20% 2" xfId="46"/>
    <cellStyle name="Accent1 - 20% 3" xfId="47"/>
    <cellStyle name="Accent1 - 40%" xfId="48"/>
    <cellStyle name="Accent1 - 40% 2" xfId="49"/>
    <cellStyle name="Accent1 - 40% 3" xfId="50"/>
    <cellStyle name="Accent1 - 60%" xfId="51"/>
    <cellStyle name="Accent2" xfId="24" builtinId="33" customBuiltin="1"/>
    <cellStyle name="Accent2 - 20%" xfId="52"/>
    <cellStyle name="Accent2 - 20% 2" xfId="53"/>
    <cellStyle name="Accent2 - 20% 3" xfId="54"/>
    <cellStyle name="Accent2 - 40%" xfId="55"/>
    <cellStyle name="Accent2 - 40% 2" xfId="56"/>
    <cellStyle name="Accent2 - 40% 3" xfId="57"/>
    <cellStyle name="Accent2 - 60%" xfId="58"/>
    <cellStyle name="Accent3" xfId="28" builtinId="37" customBuiltin="1"/>
    <cellStyle name="Accent3 - 20%" xfId="59"/>
    <cellStyle name="Accent3 - 20% 2" xfId="60"/>
    <cellStyle name="Accent3 - 20% 3" xfId="61"/>
    <cellStyle name="Accent3 - 40%" xfId="62"/>
    <cellStyle name="Accent3 - 40% 2" xfId="63"/>
    <cellStyle name="Accent3 - 40% 3" xfId="64"/>
    <cellStyle name="Accent3 - 60%" xfId="65"/>
    <cellStyle name="Accent4" xfId="32" builtinId="41" customBuiltin="1"/>
    <cellStyle name="Accent4 - 20%" xfId="66"/>
    <cellStyle name="Accent4 - 20% 2" xfId="67"/>
    <cellStyle name="Accent4 - 20% 3" xfId="68"/>
    <cellStyle name="Accent4 - 40%" xfId="69"/>
    <cellStyle name="Accent4 - 40% 2" xfId="70"/>
    <cellStyle name="Accent4 - 40% 3" xfId="71"/>
    <cellStyle name="Accent4 - 60%" xfId="72"/>
    <cellStyle name="Accent5" xfId="36" builtinId="45" customBuiltin="1"/>
    <cellStyle name="Accent5 - 20%" xfId="73"/>
    <cellStyle name="Accent5 - 20% 2" xfId="74"/>
    <cellStyle name="Accent5 - 20% 3" xfId="75"/>
    <cellStyle name="Accent5 - 40%" xfId="76"/>
    <cellStyle name="Accent5 - 40% 2" xfId="77"/>
    <cellStyle name="Accent5 - 40% 3" xfId="78"/>
    <cellStyle name="Accent5 - 60%" xfId="79"/>
    <cellStyle name="Accent6" xfId="40" builtinId="49" customBuiltin="1"/>
    <cellStyle name="Accent6 - 20%" xfId="80"/>
    <cellStyle name="Accent6 - 20% 2" xfId="81"/>
    <cellStyle name="Accent6 - 20% 3" xfId="82"/>
    <cellStyle name="Accent6 - 40%" xfId="83"/>
    <cellStyle name="Accent6 - 40% 2" xfId="84"/>
    <cellStyle name="Accent6 - 40% 3" xfId="85"/>
    <cellStyle name="Accent6 - 60%" xfId="86"/>
    <cellStyle name="Bad" xfId="10" builtinId="27" customBuiltin="1"/>
    <cellStyle name="Calculation" xfId="14" builtinId="22" customBuiltin="1"/>
    <cellStyle name="Check Cell" xfId="16" builtinId="23" customBuiltin="1"/>
    <cellStyle name="Denar [0]_V3 plin" xfId="87"/>
    <cellStyle name="Denar_V3 plin" xfId="88"/>
    <cellStyle name="Dobro 2" xfId="89"/>
    <cellStyle name="Element-delo" xfId="90"/>
    <cellStyle name="Element-delo 5" xfId="91"/>
    <cellStyle name="Element-delo_HTZ IP 164 srednja zdravstvena šola Celje ci1151-1, BZ500+..." xfId="92"/>
    <cellStyle name="Emphasis 1" xfId="93"/>
    <cellStyle name="Emphasis 2" xfId="94"/>
    <cellStyle name="Emphasis 3" xfId="95"/>
    <cellStyle name="Euro" xfId="96"/>
    <cellStyle name="Euro 10" xfId="97"/>
    <cellStyle name="Euro 11" xfId="98"/>
    <cellStyle name="Euro 2" xfId="99"/>
    <cellStyle name="Euro 3" xfId="100"/>
    <cellStyle name="Euro 4" xfId="101"/>
    <cellStyle name="Euro 5" xfId="102"/>
    <cellStyle name="Euro 6" xfId="103"/>
    <cellStyle name="Euro 7" xfId="104"/>
    <cellStyle name="Euro 8" xfId="105"/>
    <cellStyle name="Euro 9" xfId="106"/>
    <cellStyle name="Excel Built-in Comma" xfId="107"/>
    <cellStyle name="Excel Built-in Currency" xfId="108"/>
    <cellStyle name="Excel Built-in Normal" xfId="109"/>
    <cellStyle name="Excel Built-in Normal 1" xfId="110"/>
    <cellStyle name="Excel Built-in Normal 2" xfId="111"/>
    <cellStyle name="Excel Built-in Percent" xfId="112"/>
    <cellStyle name="Explanatory Text" xfId="18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Hiperpovezava 2" xfId="113"/>
    <cellStyle name="Hiperpovezava 2 2" xfId="114"/>
    <cellStyle name="Hiperpovezava 2 3" xfId="115"/>
    <cellStyle name="Hiperpovezava 3" xfId="116"/>
    <cellStyle name="Hiperpovezava 4" xfId="117"/>
    <cellStyle name="Hiperpovezava 4 2" xfId="118"/>
    <cellStyle name="Hiperpovezava 5" xfId="119"/>
    <cellStyle name="Hyperlink 2" xfId="120"/>
    <cellStyle name="Input" xfId="12" builtinId="20" customBuiltin="1"/>
    <cellStyle name="ĹëČ­ [0]_laroux" xfId="121"/>
    <cellStyle name="ĹëČ­_laroux" xfId="122"/>
    <cellStyle name="Linked Cell" xfId="15" builtinId="24" customBuiltin="1"/>
    <cellStyle name="Naslov 1 2" xfId="123"/>
    <cellStyle name="Naslov 1 3" xfId="124"/>
    <cellStyle name="Naslov 5" xfId="125"/>
    <cellStyle name="Navadno 10" xfId="126"/>
    <cellStyle name="Navadno 10 2 3" xfId="3"/>
    <cellStyle name="Navadno 100 2" xfId="127"/>
    <cellStyle name="Navadno 101 2" xfId="128"/>
    <cellStyle name="Navadno 104 2" xfId="129"/>
    <cellStyle name="Navadno 105 2" xfId="130"/>
    <cellStyle name="Navadno 106 2" xfId="131"/>
    <cellStyle name="Navadno 107 2" xfId="132"/>
    <cellStyle name="Navadno 108 2" xfId="133"/>
    <cellStyle name="Navadno 109 2" xfId="134"/>
    <cellStyle name="Navadno 11" xfId="135"/>
    <cellStyle name="Navadno 110 2" xfId="136"/>
    <cellStyle name="Navadno 111 2" xfId="137"/>
    <cellStyle name="Navadno 112 2" xfId="138"/>
    <cellStyle name="Navadno 113" xfId="139"/>
    <cellStyle name="Navadno 113 2" xfId="140"/>
    <cellStyle name="Navadno 114" xfId="141"/>
    <cellStyle name="Navadno 114 2" xfId="142"/>
    <cellStyle name="Navadno 115 2" xfId="143"/>
    <cellStyle name="Navadno 116 2" xfId="144"/>
    <cellStyle name="Navadno 117 2" xfId="145"/>
    <cellStyle name="Navadno 118 2" xfId="146"/>
    <cellStyle name="Navadno 119 2" xfId="147"/>
    <cellStyle name="Navadno 12" xfId="148"/>
    <cellStyle name="Navadno 120 2" xfId="149"/>
    <cellStyle name="Navadno 121 2" xfId="150"/>
    <cellStyle name="Navadno 122 2" xfId="151"/>
    <cellStyle name="Navadno 123 2" xfId="152"/>
    <cellStyle name="Navadno 124 2" xfId="153"/>
    <cellStyle name="Navadno 125 2" xfId="154"/>
    <cellStyle name="Navadno 126 2" xfId="155"/>
    <cellStyle name="Navadno 127 2" xfId="156"/>
    <cellStyle name="Navadno 128 2" xfId="157"/>
    <cellStyle name="Navadno 129 2" xfId="158"/>
    <cellStyle name="Navadno 13" xfId="159"/>
    <cellStyle name="Navadno 13 2" xfId="160"/>
    <cellStyle name="Navadno 13 3" xfId="161"/>
    <cellStyle name="Navadno 13 4" xfId="162"/>
    <cellStyle name="Navadno 130 2" xfId="163"/>
    <cellStyle name="Navadno 131 2" xfId="164"/>
    <cellStyle name="Navadno 132 2" xfId="165"/>
    <cellStyle name="Navadno 133 2" xfId="166"/>
    <cellStyle name="Navadno 134 2" xfId="167"/>
    <cellStyle name="Navadno 135 2" xfId="168"/>
    <cellStyle name="Navadno 136 2" xfId="169"/>
    <cellStyle name="Navadno 137 2" xfId="170"/>
    <cellStyle name="Navadno 138 2" xfId="171"/>
    <cellStyle name="Navadno 139 2" xfId="172"/>
    <cellStyle name="Navadno 14" xfId="2"/>
    <cellStyle name="Navadno 14 2" xfId="173"/>
    <cellStyle name="Navadno 140 2" xfId="174"/>
    <cellStyle name="Navadno 141 2" xfId="175"/>
    <cellStyle name="Navadno 142 2" xfId="176"/>
    <cellStyle name="Navadno 143 2" xfId="177"/>
    <cellStyle name="Navadno 144 2" xfId="178"/>
    <cellStyle name="Navadno 145 2" xfId="179"/>
    <cellStyle name="Navadno 146 2" xfId="180"/>
    <cellStyle name="Navadno 147 2" xfId="181"/>
    <cellStyle name="Navadno 148 2" xfId="182"/>
    <cellStyle name="Navadno 149 2" xfId="183"/>
    <cellStyle name="Navadno 15" xfId="184"/>
    <cellStyle name="Navadno 150 2" xfId="185"/>
    <cellStyle name="Navadno 151 2" xfId="186"/>
    <cellStyle name="Navadno 152 2" xfId="187"/>
    <cellStyle name="Navadno 153 2" xfId="188"/>
    <cellStyle name="Navadno 154 2" xfId="189"/>
    <cellStyle name="Navadno 155 2" xfId="190"/>
    <cellStyle name="Navadno 156 2" xfId="191"/>
    <cellStyle name="Navadno 157 2" xfId="192"/>
    <cellStyle name="Navadno 158 2" xfId="193"/>
    <cellStyle name="Navadno 159 2" xfId="194"/>
    <cellStyle name="Navadno 16" xfId="195"/>
    <cellStyle name="Navadno 16 2" xfId="196"/>
    <cellStyle name="Navadno 16 3" xfId="197"/>
    <cellStyle name="Navadno 16 4" xfId="198"/>
    <cellStyle name="Navadno 160 2" xfId="199"/>
    <cellStyle name="Navadno 161 2" xfId="200"/>
    <cellStyle name="Navadno 162 2" xfId="201"/>
    <cellStyle name="Navadno 163 2" xfId="202"/>
    <cellStyle name="Navadno 164 2" xfId="203"/>
    <cellStyle name="Navadno 165 2" xfId="204"/>
    <cellStyle name="Navadno 166 2" xfId="205"/>
    <cellStyle name="Navadno 167 2" xfId="206"/>
    <cellStyle name="Navadno 168 2" xfId="207"/>
    <cellStyle name="Navadno 169 2" xfId="208"/>
    <cellStyle name="Navadno 17" xfId="209"/>
    <cellStyle name="Navadno 17 2" xfId="210"/>
    <cellStyle name="Navadno 17 3" xfId="211"/>
    <cellStyle name="Navadno 17 4" xfId="212"/>
    <cellStyle name="Navadno 170 2" xfId="213"/>
    <cellStyle name="Navadno 171 2" xfId="214"/>
    <cellStyle name="Navadno 172 2" xfId="215"/>
    <cellStyle name="Navadno 173 2" xfId="216"/>
    <cellStyle name="Navadno 174 2" xfId="217"/>
    <cellStyle name="Navadno 175 2" xfId="218"/>
    <cellStyle name="Navadno 176 2" xfId="219"/>
    <cellStyle name="Navadno 177 2" xfId="220"/>
    <cellStyle name="Navadno 179 2" xfId="221"/>
    <cellStyle name="Navadno 18" xfId="222"/>
    <cellStyle name="Navadno 180 2" xfId="223"/>
    <cellStyle name="Navadno 181 2" xfId="224"/>
    <cellStyle name="Navadno 182 2" xfId="225"/>
    <cellStyle name="Navadno 183 2" xfId="226"/>
    <cellStyle name="Navadno 184 2" xfId="227"/>
    <cellStyle name="Navadno 185 2" xfId="228"/>
    <cellStyle name="Navadno 186 2" xfId="229"/>
    <cellStyle name="Navadno 187 2" xfId="230"/>
    <cellStyle name="Navadno 188 2" xfId="231"/>
    <cellStyle name="Navadno 189 2" xfId="232"/>
    <cellStyle name="Navadno 19" xfId="233"/>
    <cellStyle name="Navadno 190 2" xfId="234"/>
    <cellStyle name="Navadno 191 2" xfId="235"/>
    <cellStyle name="Navadno 192 2" xfId="236"/>
    <cellStyle name="Navadno 193 2" xfId="237"/>
    <cellStyle name="Navadno 194 2" xfId="238"/>
    <cellStyle name="Navadno 195 2" xfId="239"/>
    <cellStyle name="Navadno 2" xfId="240"/>
    <cellStyle name="Navadno 2 10" xfId="241"/>
    <cellStyle name="Navadno 2 11" xfId="242"/>
    <cellStyle name="Navadno 2 12" xfId="243"/>
    <cellStyle name="Navadno 2 13" xfId="244"/>
    <cellStyle name="Navadno 2 14" xfId="245"/>
    <cellStyle name="Navadno 2 15" xfId="246"/>
    <cellStyle name="Navadno 2 16" xfId="247"/>
    <cellStyle name="Navadno 2 17" xfId="248"/>
    <cellStyle name="Navadno 2 18" xfId="249"/>
    <cellStyle name="Navadno 2 19" xfId="250"/>
    <cellStyle name="Navadno 2 2" xfId="251"/>
    <cellStyle name="Navadno 2 2 2" xfId="252"/>
    <cellStyle name="Navadno 2 20" xfId="253"/>
    <cellStyle name="Navadno 2 21" xfId="254"/>
    <cellStyle name="Navadno 2 22" xfId="255"/>
    <cellStyle name="Navadno 2 23" xfId="256"/>
    <cellStyle name="Navadno 2 24" xfId="257"/>
    <cellStyle name="Navadno 2 25" xfId="258"/>
    <cellStyle name="Navadno 2 26" xfId="259"/>
    <cellStyle name="Navadno 2 27" xfId="260"/>
    <cellStyle name="Navadno 2 28" xfId="261"/>
    <cellStyle name="Navadno 2 29" xfId="262"/>
    <cellStyle name="Navadno 2 3" xfId="263"/>
    <cellStyle name="Navadno 2 3 2" xfId="264"/>
    <cellStyle name="Navadno 2 30" xfId="265"/>
    <cellStyle name="Navadno 2 31" xfId="266"/>
    <cellStyle name="Navadno 2 32" xfId="267"/>
    <cellStyle name="Navadno 2 33" xfId="268"/>
    <cellStyle name="Navadno 2 34" xfId="269"/>
    <cellStyle name="Navadno 2 35" xfId="270"/>
    <cellStyle name="Navadno 2 36" xfId="271"/>
    <cellStyle name="Navadno 2 37" xfId="272"/>
    <cellStyle name="Navadno 2 38" xfId="273"/>
    <cellStyle name="Navadno 2 39" xfId="274"/>
    <cellStyle name="Navadno 2 4" xfId="275"/>
    <cellStyle name="Navadno 2 40" xfId="276"/>
    <cellStyle name="Navadno 2 41" xfId="277"/>
    <cellStyle name="Navadno 2 42" xfId="278"/>
    <cellStyle name="Navadno 2 43" xfId="279"/>
    <cellStyle name="Navadno 2 44" xfId="280"/>
    <cellStyle name="Navadno 2 45" xfId="281"/>
    <cellStyle name="Navadno 2 46" xfId="282"/>
    <cellStyle name="Navadno 2 47" xfId="283"/>
    <cellStyle name="Navadno 2 48" xfId="284"/>
    <cellStyle name="Navadno 2 49" xfId="285"/>
    <cellStyle name="Navadno 2 5" xfId="286"/>
    <cellStyle name="Navadno 2 50" xfId="287"/>
    <cellStyle name="Navadno 2 51" xfId="288"/>
    <cellStyle name="Navadno 2 52" xfId="289"/>
    <cellStyle name="Navadno 2 53" xfId="290"/>
    <cellStyle name="Navadno 2 54" xfId="291"/>
    <cellStyle name="Navadno 2 6" xfId="292"/>
    <cellStyle name="Navadno 2 7" xfId="293"/>
    <cellStyle name="Navadno 2 8" xfId="294"/>
    <cellStyle name="Navadno 2 9" xfId="295"/>
    <cellStyle name="Navadno 20" xfId="296"/>
    <cellStyle name="Navadno 21" xfId="297"/>
    <cellStyle name="Navadno 22" xfId="298"/>
    <cellStyle name="Navadno 23" xfId="299"/>
    <cellStyle name="Navadno 24" xfId="300"/>
    <cellStyle name="Navadno 25" xfId="301"/>
    <cellStyle name="Navadno 26" xfId="302"/>
    <cellStyle name="Navadno 27" xfId="303"/>
    <cellStyle name="Navadno 28" xfId="304"/>
    <cellStyle name="Navadno 29" xfId="305"/>
    <cellStyle name="Navadno 3" xfId="306"/>
    <cellStyle name="Navadno 3 11" xfId="307"/>
    <cellStyle name="Navadno 3 11 10" xfId="308"/>
    <cellStyle name="Navadno 3 11 10 2" xfId="309"/>
    <cellStyle name="Navadno 3 11 10 2 2" xfId="310"/>
    <cellStyle name="Navadno 3 11 10 2 2 2" xfId="311"/>
    <cellStyle name="Navadno 3 11 10 2 2 3" xfId="312"/>
    <cellStyle name="Navadno 3 11 10 2 3" xfId="313"/>
    <cellStyle name="Navadno 3 11 10 2 4" xfId="314"/>
    <cellStyle name="Navadno 3 11 10 3" xfId="315"/>
    <cellStyle name="Navadno 3 11 10 3 2" xfId="316"/>
    <cellStyle name="Navadno 3 11 10 3 3" xfId="317"/>
    <cellStyle name="Navadno 3 11 10 4" xfId="318"/>
    <cellStyle name="Navadno 3 11 10 4 2" xfId="319"/>
    <cellStyle name="Navadno 3 11 10 4 3" xfId="320"/>
    <cellStyle name="Navadno 3 11 10 5" xfId="321"/>
    <cellStyle name="Navadno 3 11 10 6" xfId="322"/>
    <cellStyle name="Navadno 3 11 11" xfId="323"/>
    <cellStyle name="Navadno 3 11 11 2" xfId="324"/>
    <cellStyle name="Navadno 3 11 11 2 2" xfId="325"/>
    <cellStyle name="Navadno 3 11 11 2 2 2" xfId="326"/>
    <cellStyle name="Navadno 3 11 11 2 2 3" xfId="327"/>
    <cellStyle name="Navadno 3 11 11 2 3" xfId="328"/>
    <cellStyle name="Navadno 3 11 11 2 4" xfId="329"/>
    <cellStyle name="Navadno 3 11 11 3" xfId="330"/>
    <cellStyle name="Navadno 3 11 11 3 2" xfId="331"/>
    <cellStyle name="Navadno 3 11 11 3 3" xfId="332"/>
    <cellStyle name="Navadno 3 11 11 4" xfId="333"/>
    <cellStyle name="Navadno 3 11 11 4 2" xfId="334"/>
    <cellStyle name="Navadno 3 11 11 4 3" xfId="335"/>
    <cellStyle name="Navadno 3 11 11 5" xfId="336"/>
    <cellStyle name="Navadno 3 11 11 6" xfId="337"/>
    <cellStyle name="Navadno 3 11 12" xfId="338"/>
    <cellStyle name="Navadno 3 11 12 2" xfId="339"/>
    <cellStyle name="Navadno 3 11 12 2 2" xfId="340"/>
    <cellStyle name="Navadno 3 11 12 2 3" xfId="341"/>
    <cellStyle name="Navadno 3 11 12 3" xfId="342"/>
    <cellStyle name="Navadno 3 11 12 4" xfId="343"/>
    <cellStyle name="Navadno 3 11 13" xfId="344"/>
    <cellStyle name="Navadno 3 11 13 2" xfId="345"/>
    <cellStyle name="Navadno 3 11 13 3" xfId="346"/>
    <cellStyle name="Navadno 3 11 14" xfId="347"/>
    <cellStyle name="Navadno 3 11 14 2" xfId="348"/>
    <cellStyle name="Navadno 3 11 14 3" xfId="349"/>
    <cellStyle name="Navadno 3 11 15" xfId="350"/>
    <cellStyle name="Navadno 3 11 16" xfId="351"/>
    <cellStyle name="Navadno 3 11 2" xfId="352"/>
    <cellStyle name="Navadno 3 11 2 2" xfId="353"/>
    <cellStyle name="Navadno 3 11 2 2 2" xfId="354"/>
    <cellStyle name="Navadno 3 11 2 2 2 2" xfId="355"/>
    <cellStyle name="Navadno 3 11 2 2 2 3" xfId="356"/>
    <cellStyle name="Navadno 3 11 2 2 3" xfId="357"/>
    <cellStyle name="Navadno 3 11 2 2 4" xfId="358"/>
    <cellStyle name="Navadno 3 11 2 3" xfId="359"/>
    <cellStyle name="Navadno 3 11 2 3 2" xfId="360"/>
    <cellStyle name="Navadno 3 11 2 3 3" xfId="361"/>
    <cellStyle name="Navadno 3 11 2 4" xfId="362"/>
    <cellStyle name="Navadno 3 11 2 4 2" xfId="363"/>
    <cellStyle name="Navadno 3 11 2 4 3" xfId="364"/>
    <cellStyle name="Navadno 3 11 2 5" xfId="365"/>
    <cellStyle name="Navadno 3 11 2 6" xfId="366"/>
    <cellStyle name="Navadno 3 11 3" xfId="367"/>
    <cellStyle name="Navadno 3 11 3 2" xfId="368"/>
    <cellStyle name="Navadno 3 11 3 2 2" xfId="369"/>
    <cellStyle name="Navadno 3 11 3 2 2 2" xfId="370"/>
    <cellStyle name="Navadno 3 11 3 2 2 3" xfId="371"/>
    <cellStyle name="Navadno 3 11 3 2 3" xfId="372"/>
    <cellStyle name="Navadno 3 11 3 2 4" xfId="373"/>
    <cellStyle name="Navadno 3 11 3 3" xfId="374"/>
    <cellStyle name="Navadno 3 11 3 3 2" xfId="375"/>
    <cellStyle name="Navadno 3 11 3 3 3" xfId="376"/>
    <cellStyle name="Navadno 3 11 3 4" xfId="377"/>
    <cellStyle name="Navadno 3 11 3 4 2" xfId="378"/>
    <cellStyle name="Navadno 3 11 3 4 3" xfId="379"/>
    <cellStyle name="Navadno 3 11 3 5" xfId="380"/>
    <cellStyle name="Navadno 3 11 3 6" xfId="381"/>
    <cellStyle name="Navadno 3 11 4" xfId="382"/>
    <cellStyle name="Navadno 3 11 4 2" xfId="383"/>
    <cellStyle name="Navadno 3 11 4 2 2" xfId="384"/>
    <cellStyle name="Navadno 3 11 4 2 2 2" xfId="385"/>
    <cellStyle name="Navadno 3 11 4 2 2 3" xfId="386"/>
    <cellStyle name="Navadno 3 11 4 2 3" xfId="387"/>
    <cellStyle name="Navadno 3 11 4 2 4" xfId="388"/>
    <cellStyle name="Navadno 3 11 4 3" xfId="389"/>
    <cellStyle name="Navadno 3 11 4 3 2" xfId="390"/>
    <cellStyle name="Navadno 3 11 4 3 3" xfId="391"/>
    <cellStyle name="Navadno 3 11 4 4" xfId="392"/>
    <cellStyle name="Navadno 3 11 4 4 2" xfId="393"/>
    <cellStyle name="Navadno 3 11 4 4 3" xfId="394"/>
    <cellStyle name="Navadno 3 11 4 5" xfId="395"/>
    <cellStyle name="Navadno 3 11 4 6" xfId="396"/>
    <cellStyle name="Navadno 3 11 5" xfId="397"/>
    <cellStyle name="Navadno 3 11 5 2" xfId="398"/>
    <cellStyle name="Navadno 3 11 5 2 2" xfId="399"/>
    <cellStyle name="Navadno 3 11 5 2 2 2" xfId="400"/>
    <cellStyle name="Navadno 3 11 5 2 2 3" xfId="401"/>
    <cellStyle name="Navadno 3 11 5 2 3" xfId="402"/>
    <cellStyle name="Navadno 3 11 5 2 4" xfId="403"/>
    <cellStyle name="Navadno 3 11 5 3" xfId="404"/>
    <cellStyle name="Navadno 3 11 5 3 2" xfId="405"/>
    <cellStyle name="Navadno 3 11 5 3 3" xfId="406"/>
    <cellStyle name="Navadno 3 11 5 4" xfId="407"/>
    <cellStyle name="Navadno 3 11 5 4 2" xfId="408"/>
    <cellStyle name="Navadno 3 11 5 4 3" xfId="409"/>
    <cellStyle name="Navadno 3 11 5 5" xfId="410"/>
    <cellStyle name="Navadno 3 11 5 6" xfId="411"/>
    <cellStyle name="Navadno 3 11 6" xfId="412"/>
    <cellStyle name="Navadno 3 11 6 2" xfId="413"/>
    <cellStyle name="Navadno 3 11 6 2 2" xfId="414"/>
    <cellStyle name="Navadno 3 11 6 2 2 2" xfId="415"/>
    <cellStyle name="Navadno 3 11 6 2 2 3" xfId="416"/>
    <cellStyle name="Navadno 3 11 6 2 3" xfId="417"/>
    <cellStyle name="Navadno 3 11 6 2 4" xfId="418"/>
    <cellStyle name="Navadno 3 11 6 3" xfId="419"/>
    <cellStyle name="Navadno 3 11 6 3 2" xfId="420"/>
    <cellStyle name="Navadno 3 11 6 3 3" xfId="421"/>
    <cellStyle name="Navadno 3 11 6 4" xfId="422"/>
    <cellStyle name="Navadno 3 11 6 4 2" xfId="423"/>
    <cellStyle name="Navadno 3 11 6 4 3" xfId="424"/>
    <cellStyle name="Navadno 3 11 6 5" xfId="425"/>
    <cellStyle name="Navadno 3 11 6 6" xfId="426"/>
    <cellStyle name="Navadno 3 11 7" xfId="427"/>
    <cellStyle name="Navadno 3 11 7 2" xfId="428"/>
    <cellStyle name="Navadno 3 11 7 2 2" xfId="429"/>
    <cellStyle name="Navadno 3 11 7 2 2 2" xfId="430"/>
    <cellStyle name="Navadno 3 11 7 2 2 3" xfId="431"/>
    <cellStyle name="Navadno 3 11 7 2 3" xfId="432"/>
    <cellStyle name="Navadno 3 11 7 2 4" xfId="433"/>
    <cellStyle name="Navadno 3 11 7 3" xfId="434"/>
    <cellStyle name="Navadno 3 11 7 3 2" xfId="435"/>
    <cellStyle name="Navadno 3 11 7 3 3" xfId="436"/>
    <cellStyle name="Navadno 3 11 7 4" xfId="437"/>
    <cellStyle name="Navadno 3 11 7 4 2" xfId="438"/>
    <cellStyle name="Navadno 3 11 7 4 3" xfId="439"/>
    <cellStyle name="Navadno 3 11 7 5" xfId="440"/>
    <cellStyle name="Navadno 3 11 7 6" xfId="441"/>
    <cellStyle name="Navadno 3 11 8" xfId="442"/>
    <cellStyle name="Navadno 3 11 8 2" xfId="443"/>
    <cellStyle name="Navadno 3 11 8 2 2" xfId="444"/>
    <cellStyle name="Navadno 3 11 8 2 2 2" xfId="445"/>
    <cellStyle name="Navadno 3 11 8 2 2 3" xfId="446"/>
    <cellStyle name="Navadno 3 11 8 2 3" xfId="447"/>
    <cellStyle name="Navadno 3 11 8 2 4" xfId="448"/>
    <cellStyle name="Navadno 3 11 8 3" xfId="449"/>
    <cellStyle name="Navadno 3 11 8 3 2" xfId="450"/>
    <cellStyle name="Navadno 3 11 8 3 3" xfId="451"/>
    <cellStyle name="Navadno 3 11 8 4" xfId="452"/>
    <cellStyle name="Navadno 3 11 8 4 2" xfId="453"/>
    <cellStyle name="Navadno 3 11 8 4 3" xfId="454"/>
    <cellStyle name="Navadno 3 11 8 5" xfId="455"/>
    <cellStyle name="Navadno 3 11 8 6" xfId="456"/>
    <cellStyle name="Navadno 3 11 9" xfId="457"/>
    <cellStyle name="Navadno 3 11 9 2" xfId="458"/>
    <cellStyle name="Navadno 3 11 9 2 2" xfId="459"/>
    <cellStyle name="Navadno 3 11 9 2 2 2" xfId="460"/>
    <cellStyle name="Navadno 3 11 9 2 2 3" xfId="461"/>
    <cellStyle name="Navadno 3 11 9 2 3" xfId="462"/>
    <cellStyle name="Navadno 3 11 9 2 4" xfId="463"/>
    <cellStyle name="Navadno 3 11 9 3" xfId="464"/>
    <cellStyle name="Navadno 3 11 9 3 2" xfId="465"/>
    <cellStyle name="Navadno 3 11 9 3 3" xfId="466"/>
    <cellStyle name="Navadno 3 11 9 4" xfId="467"/>
    <cellStyle name="Navadno 3 11 9 4 2" xfId="468"/>
    <cellStyle name="Navadno 3 11 9 4 3" xfId="469"/>
    <cellStyle name="Navadno 3 11 9 5" xfId="470"/>
    <cellStyle name="Navadno 3 11 9 6" xfId="471"/>
    <cellStyle name="Navadno 3 2" xfId="472"/>
    <cellStyle name="Navadno 3 3" xfId="473"/>
    <cellStyle name="Navadno 3 3 2" xfId="474"/>
    <cellStyle name="Navadno 3 4" xfId="475"/>
    <cellStyle name="Navadno 30" xfId="476"/>
    <cellStyle name="Navadno 31" xfId="477"/>
    <cellStyle name="Navadno 32" xfId="478"/>
    <cellStyle name="Navadno 33" xfId="479"/>
    <cellStyle name="Navadno 34" xfId="480"/>
    <cellStyle name="Navadno 35" xfId="481"/>
    <cellStyle name="Navadno 36" xfId="482"/>
    <cellStyle name="Navadno 37" xfId="483"/>
    <cellStyle name="Navadno 38" xfId="484"/>
    <cellStyle name="Navadno 39" xfId="485"/>
    <cellStyle name="Navadno 4" xfId="486"/>
    <cellStyle name="Navadno 4 2" xfId="487"/>
    <cellStyle name="Navadno 4 3" xfId="488"/>
    <cellStyle name="Navadno 4 3 2" xfId="489"/>
    <cellStyle name="Navadno 4 3 2 2" xfId="490"/>
    <cellStyle name="Navadno 4 3 2 3" xfId="491"/>
    <cellStyle name="Navadno 4 3 3" xfId="492"/>
    <cellStyle name="Navadno 4 3 4" xfId="493"/>
    <cellStyle name="Navadno 4 4" xfId="494"/>
    <cellStyle name="Navadno 4 4 2" xfId="495"/>
    <cellStyle name="Navadno 4 4 3" xfId="496"/>
    <cellStyle name="Navadno 4 5" xfId="497"/>
    <cellStyle name="Navadno 4 6" xfId="498"/>
    <cellStyle name="Navadno 4 7" xfId="499"/>
    <cellStyle name="Navadno 4 8" xfId="500"/>
    <cellStyle name="Navadno 4 9" xfId="501"/>
    <cellStyle name="Navadno 40" xfId="502"/>
    <cellStyle name="Navadno 41" xfId="503"/>
    <cellStyle name="Navadno 42" xfId="504"/>
    <cellStyle name="Navadno 43" xfId="505"/>
    <cellStyle name="Navadno 44" xfId="506"/>
    <cellStyle name="Navadno 45" xfId="507"/>
    <cellStyle name="Navadno 45 2" xfId="508"/>
    <cellStyle name="Navadno 46" xfId="44"/>
    <cellStyle name="Navadno 46 2" xfId="509"/>
    <cellStyle name="Navadno 47" xfId="510"/>
    <cellStyle name="Navadno 48" xfId="511"/>
    <cellStyle name="Navadno 49" xfId="512"/>
    <cellStyle name="Navadno 5" xfId="513"/>
    <cellStyle name="Navadno 5 2" xfId="514"/>
    <cellStyle name="Navadno 5 2 2" xfId="515"/>
    <cellStyle name="Navadno 5 2 3" xfId="516"/>
    <cellStyle name="Navadno 5 2 4" xfId="517"/>
    <cellStyle name="Navadno 5 3" xfId="518"/>
    <cellStyle name="Navadno 5 3 2" xfId="519"/>
    <cellStyle name="Navadno 5 3 3" xfId="520"/>
    <cellStyle name="Navadno 5 4" xfId="521"/>
    <cellStyle name="Navadno 5 5" xfId="522"/>
    <cellStyle name="Navadno 50" xfId="523"/>
    <cellStyle name="Navadno 51" xfId="524"/>
    <cellStyle name="Navadno 52" xfId="525"/>
    <cellStyle name="Navadno 53" xfId="526"/>
    <cellStyle name="Navadno 54" xfId="527"/>
    <cellStyle name="Navadno 55" xfId="528"/>
    <cellStyle name="Navadno 56" xfId="529"/>
    <cellStyle name="Navadno 57" xfId="530"/>
    <cellStyle name="Navadno 58" xfId="531"/>
    <cellStyle name="Navadno 59" xfId="532"/>
    <cellStyle name="Navadno 6" xfId="533"/>
    <cellStyle name="Navadno 6 2" xfId="534"/>
    <cellStyle name="Navadno 6 3" xfId="535"/>
    <cellStyle name="Navadno 60" xfId="536"/>
    <cellStyle name="Navadno 61 2" xfId="537"/>
    <cellStyle name="Navadno 62" xfId="538"/>
    <cellStyle name="Navadno 63" xfId="539"/>
    <cellStyle name="Navadno 64" xfId="540"/>
    <cellStyle name="Navadno 65" xfId="541"/>
    <cellStyle name="Navadno 66" xfId="542"/>
    <cellStyle name="Navadno 67" xfId="543"/>
    <cellStyle name="Navadno 68" xfId="544"/>
    <cellStyle name="Navadno 69" xfId="545"/>
    <cellStyle name="Navadno 7" xfId="546"/>
    <cellStyle name="Navadno 7 2" xfId="547"/>
    <cellStyle name="Navadno 7 3" xfId="548"/>
    <cellStyle name="Navadno 7 4" xfId="549"/>
    <cellStyle name="Navadno 70" xfId="550"/>
    <cellStyle name="Navadno 71 2" xfId="551"/>
    <cellStyle name="Navadno 72" xfId="552"/>
    <cellStyle name="Navadno 72 2" xfId="553"/>
    <cellStyle name="Navadno 72 3" xfId="554"/>
    <cellStyle name="Navadno 72 4" xfId="555"/>
    <cellStyle name="Navadno 73" xfId="556"/>
    <cellStyle name="Navadno 74" xfId="557"/>
    <cellStyle name="Navadno 75" xfId="558"/>
    <cellStyle name="Navadno 76" xfId="559"/>
    <cellStyle name="Navadno 77" xfId="560"/>
    <cellStyle name="Navadno 78" xfId="561"/>
    <cellStyle name="Navadno 79" xfId="562"/>
    <cellStyle name="Navadno 8" xfId="563"/>
    <cellStyle name="Navadno 8 2" xfId="564"/>
    <cellStyle name="Navadno 80" xfId="565"/>
    <cellStyle name="Navadno 80 2" xfId="566"/>
    <cellStyle name="Navadno 80 3" xfId="567"/>
    <cellStyle name="Navadno 80 4" xfId="568"/>
    <cellStyle name="Navadno 81" xfId="569"/>
    <cellStyle name="Navadno 81 2" xfId="570"/>
    <cellStyle name="Navadno 81 3" xfId="571"/>
    <cellStyle name="Navadno 81 4" xfId="572"/>
    <cellStyle name="Navadno 83" xfId="573"/>
    <cellStyle name="Navadno 83 2" xfId="574"/>
    <cellStyle name="Navadno 84" xfId="575"/>
    <cellStyle name="Navadno 84 2" xfId="576"/>
    <cellStyle name="Navadno 85" xfId="577"/>
    <cellStyle name="Navadno 85 2" xfId="578"/>
    <cellStyle name="Navadno 86" xfId="579"/>
    <cellStyle name="Navadno 86 2" xfId="580"/>
    <cellStyle name="Navadno 87" xfId="581"/>
    <cellStyle name="Navadno 87 2" xfId="582"/>
    <cellStyle name="Navadno 88" xfId="583"/>
    <cellStyle name="Navadno 88 2" xfId="584"/>
    <cellStyle name="Navadno 89" xfId="585"/>
    <cellStyle name="Navadno 89 2" xfId="586"/>
    <cellStyle name="Navadno 9" xfId="587"/>
    <cellStyle name="Navadno 90" xfId="588"/>
    <cellStyle name="Navadno 90 2" xfId="589"/>
    <cellStyle name="Navadno 91 2" xfId="590"/>
    <cellStyle name="Navadno 92 2" xfId="591"/>
    <cellStyle name="Navadno 93 2" xfId="592"/>
    <cellStyle name="Navadno 94" xfId="593"/>
    <cellStyle name="Navadno 94 2" xfId="594"/>
    <cellStyle name="Navadno 95 2" xfId="595"/>
    <cellStyle name="Navadno 96 2" xfId="596"/>
    <cellStyle name="Navadno 97 2" xfId="597"/>
    <cellStyle name="Navadno 98 2" xfId="598"/>
    <cellStyle name="Navadno 99 2" xfId="599"/>
    <cellStyle name="Navadno_KALAMAR-PSO GREGORČIČEVA MS-16.11.04" xfId="600"/>
    <cellStyle name="Navadno_KALAMAR-PSO GREGORČIČEVA MS-16.11.04 2" xfId="601"/>
    <cellStyle name="Navadno_KALAMAR-PSO GREGORČIČEVA MS-16.11.04 2 2" xfId="1"/>
    <cellStyle name="Neutral" xfId="11" builtinId="28" customBuiltin="1"/>
    <cellStyle name="Nevtralno 2" xfId="602"/>
    <cellStyle name="Normal" xfId="0" builtinId="0"/>
    <cellStyle name="Normal 10" xfId="603"/>
    <cellStyle name="Normal 10 10" xfId="604"/>
    <cellStyle name="Normal 10 11" xfId="605"/>
    <cellStyle name="Normal 10 2" xfId="606"/>
    <cellStyle name="Normal 10 3" xfId="607"/>
    <cellStyle name="Normal 10 4" xfId="608"/>
    <cellStyle name="Normal 10 5" xfId="609"/>
    <cellStyle name="Normal 10 6" xfId="610"/>
    <cellStyle name="Normal 10 7" xfId="611"/>
    <cellStyle name="Normal 10 8" xfId="612"/>
    <cellStyle name="Normal 10 9" xfId="613"/>
    <cellStyle name="Normal 10_KONTROLA PRISTOPA" xfId="614"/>
    <cellStyle name="Normal 11" xfId="615"/>
    <cellStyle name="Normal 12" xfId="616"/>
    <cellStyle name="Normal 12 2" xfId="617"/>
    <cellStyle name="Normal 12 3" xfId="618"/>
    <cellStyle name="Normal 14" xfId="619"/>
    <cellStyle name="Normal 14 10" xfId="620"/>
    <cellStyle name="Normal 14 11" xfId="621"/>
    <cellStyle name="Normal 14 12" xfId="622"/>
    <cellStyle name="Normal 14 2" xfId="623"/>
    <cellStyle name="Normal 14 3" xfId="624"/>
    <cellStyle name="Normal 14 4" xfId="625"/>
    <cellStyle name="Normal 14 5" xfId="626"/>
    <cellStyle name="Normal 14 6" xfId="627"/>
    <cellStyle name="Normal 14 7" xfId="628"/>
    <cellStyle name="Normal 14 8" xfId="629"/>
    <cellStyle name="Normal 14 9" xfId="630"/>
    <cellStyle name="Normal 2" xfId="631"/>
    <cellStyle name="Normal 2 2" xfId="632"/>
    <cellStyle name="Normal 2 3" xfId="633"/>
    <cellStyle name="Normal 23" xfId="634"/>
    <cellStyle name="Normal 3" xfId="635"/>
    <cellStyle name="Normal 35" xfId="636"/>
    <cellStyle name="Normal 4" xfId="637"/>
    <cellStyle name="Normal 4 2" xfId="638"/>
    <cellStyle name="Normal 4 3" xfId="639"/>
    <cellStyle name="Normal 4 4" xfId="640"/>
    <cellStyle name="Normal 4 5" xfId="641"/>
    <cellStyle name="Normal 4 6" xfId="642"/>
    <cellStyle name="Normal 4 7" xfId="643"/>
    <cellStyle name="Normal 4 8" xfId="644"/>
    <cellStyle name="Normal 54" xfId="645"/>
    <cellStyle name="Normal 7" xfId="646"/>
    <cellStyle name="Normal 7 2" xfId="647"/>
    <cellStyle name="Normal 7 3" xfId="648"/>
    <cellStyle name="Normal 7 4" xfId="649"/>
    <cellStyle name="Normal 7 5" xfId="650"/>
    <cellStyle name="Normal 7 6" xfId="651"/>
    <cellStyle name="Normal 7 7" xfId="652"/>
    <cellStyle name="Odstotek 2" xfId="653"/>
    <cellStyle name="Odstotek 3" xfId="654"/>
    <cellStyle name="Odstotek 4" xfId="655"/>
    <cellStyle name="Odstotek 5" xfId="656"/>
    <cellStyle name="Odstotek 5 2" xfId="657"/>
    <cellStyle name="Opomba 2" xfId="658"/>
    <cellStyle name="Opomba 2 2" xfId="659"/>
    <cellStyle name="Opomba 3" xfId="660"/>
    <cellStyle name="Opomba 3 2" xfId="661"/>
    <cellStyle name="Opomba 4" xfId="662"/>
    <cellStyle name="Opomba 4 2" xfId="663"/>
    <cellStyle name="Output" xfId="13" builtinId="21" customBuiltin="1"/>
    <cellStyle name="Pomoc" xfId="664"/>
    <cellStyle name="PRVA VRSTA Element delo 2" xfId="665"/>
    <cellStyle name="Rekapitulacija" xfId="666"/>
    <cellStyle name="S3" xfId="667"/>
    <cellStyle name="Sheet Title" xfId="668"/>
    <cellStyle name="Slabo 2" xfId="669"/>
    <cellStyle name="Slog 1" xfId="670"/>
    <cellStyle name="Title" xfId="4" builtinId="15" customBuiltin="1"/>
    <cellStyle name="Total" xfId="19" builtinId="25" customBuiltin="1"/>
    <cellStyle name="Valuta 2" xfId="671"/>
    <cellStyle name="Valuta 2 2" xfId="672"/>
    <cellStyle name="Valuta 2 3" xfId="673"/>
    <cellStyle name="Valuta 3" xfId="674"/>
    <cellStyle name="Vejica 2" xfId="675"/>
    <cellStyle name="Vejica 2 2" xfId="676"/>
    <cellStyle name="Vejica 2 3" xfId="677"/>
    <cellStyle name="Vejica 2 3 2" xfId="678"/>
    <cellStyle name="Vejica 2 4" xfId="679"/>
    <cellStyle name="Vejica 3" xfId="680"/>
    <cellStyle name="Vejica 4" xfId="681"/>
    <cellStyle name="Vejica 5" xfId="682"/>
    <cellStyle name="Vejica 6" xfId="683"/>
    <cellStyle name="Vejica 7" xfId="684"/>
    <cellStyle name="Vejica 7 2" xfId="685"/>
    <cellStyle name="Vejica 8" xfId="686"/>
    <cellStyle name="Warning Text" xfId="17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2" name="Text Box 63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3" name="Text Box 63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4" name="Text Box 63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5" name="Text Box 63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6" name="Text Box 634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7" name="Text Box 635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8" name="Text Box 636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9" name="Text Box 637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0" name="Text Box 79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1" name="Text Box 798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2" name="Text Box 799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13" name="Text Box 8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14" name="Text Box 80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15" name="Text Box 80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6" name="Text Box 803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7" name="Text Box 804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8" name="Text Box 805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9" name="Text Box 806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20" name="Text Box 807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21" name="Text Box 808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22" name="Text Box 868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23" name="Text Box 869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24" name="Text Box 87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25" name="Text Box 871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26" name="Text Box 872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27" name="Text Box 873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28" name="Text Box 874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29" name="Text Box 875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30" name="Text Box 876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31" name="Text Box 877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32" name="Text Box 878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33" name="Text Box 879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34" name="Text Box 939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35" name="Text Box 94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36" name="Text Box 941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37" name="Text Box 942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38" name="Text Box 94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39" name="Text Box 944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40" name="Text Box 945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41" name="Text Box 946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42" name="Text Box 947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43" name="Text Box 94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44" name="Text Box 949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45" name="Text Box 1006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46" name="Text Box 1007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47" name="Text Box 1008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48" name="Text Box 1009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49" name="Text Box 1011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50" name="Text Box 1012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51" name="Text Box 1013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52" name="Text Box 1014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53" name="Text Box 1015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54" name="Text Box 1016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55" name="Text Box 1066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56" name="Text Box 1067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57" name="Text Box 1068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58" name="Text Box 107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59" name="Text Box 1071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60" name="Text Box 1072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61" name="Text Box 1073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62" name="Text Box 1074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63" name="Text Box 629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64" name="Text Box 63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65" name="Text Box 631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66" name="Text Box 632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67" name="Text Box 633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68" name="Text Box 634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69" name="Text Box 635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70" name="Text Box 636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71" name="Text Box 637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72" name="Text Box 797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73" name="Text Box 798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74" name="Text Box 799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75" name="Text Box 8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76" name="Text Box 801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77" name="Text Box 802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78" name="Text Box 803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79" name="Text Box 804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80" name="Text Box 805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81" name="Text Box 806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82" name="Text Box 807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83" name="Text Box 808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84" name="Text Box 868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85" name="Text Box 869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86" name="Text Box 87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87" name="Text Box 871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88" name="Text Box 872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89" name="Text Box 873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90" name="Text Box 874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91" name="Text Box 875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92" name="Text Box 876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93" name="Text Box 877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94" name="Text Box 878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95" name="Text Box 879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96" name="Text Box 939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97" name="Text Box 94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98" name="Text Box 941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99" name="Text Box 942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100" name="Text Box 943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01" name="Text Box 944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02" name="Text Box 945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03" name="Text Box 946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04" name="Text Box 947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05" name="Text Box 948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06" name="Text Box 949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07" name="Text Box 10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08" name="Text Box 10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09" name="Text Box 10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110" name="Text Box 10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11" name="Text Box 1011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12" name="Text Box 1012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13" name="Text Box 1013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14" name="Text Box 1014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15" name="Text Box 1015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16" name="Text Box 1016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17" name="Text Box 106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18" name="Text Box 106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19" name="Text Box 106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20" name="Text Box 107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21" name="Text Box 1071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22" name="Text Box 1072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23" name="Text Box 1073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24" name="Text Box 1074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25" name="Text Box 629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26" name="Text Box 63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27" name="Text Box 631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28" name="Text Box 63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29" name="Text Box 633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30" name="Text Box 63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31" name="Text Box 635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32" name="Text Box 63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33" name="Text Box 637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34" name="Text Box 797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35" name="Text Box 798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36" name="Text Box 799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137" name="Text Box 8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138" name="Text Box 801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139" name="Text Box 802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40" name="Text Box 803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41" name="Text Box 804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42" name="Text Box 805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43" name="Text Box 806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44" name="Text Box 807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45" name="Text Box 808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46" name="Text Box 868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47" name="Text Box 869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48" name="Text Box 87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149" name="Text Box 871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150" name="Text Box 872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151" name="Text Box 873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52" name="Text Box 874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53" name="Text Box 875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54" name="Text Box 876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55" name="Text Box 877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56" name="Text Box 878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57" name="Text Box 879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58" name="Text Box 939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59" name="Text Box 94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60" name="Text Box 941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161" name="Text Box 942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162" name="Text Box 943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63" name="Text Box 944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64" name="Text Box 945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65" name="Text Box 946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66" name="Text Box 947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67" name="Text Box 948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68" name="Text Box 949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69" name="Text Box 1006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70" name="Text Box 1007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71" name="Text Box 1008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172" name="Text Box 1009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73" name="Text Box 1011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74" name="Text Box 1012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75" name="Text Box 1013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76" name="Text Box 1014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77" name="Text Box 1015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78" name="Text Box 1016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79" name="Text Box 1066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80" name="Text Box 1067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81" name="Text Box 1068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82" name="Text Box 107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83" name="Text Box 1071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84" name="Text Box 1072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85" name="Text Box 1073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86" name="Text Box 1074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87" name="Text Box 629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88" name="Text Box 63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89" name="Text Box 631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90" name="Text Box 632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91" name="Text Box 633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92" name="Text Box 634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93" name="Text Box 635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94" name="Text Box 636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95" name="Text Box 637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96" name="Text Box 797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97" name="Text Box 798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98" name="Text Box 799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199" name="Text Box 8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00" name="Text Box 801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01" name="Text Box 802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02" name="Text Box 803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03" name="Text Box 804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04" name="Text Box 805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05" name="Text Box 806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06" name="Text Box 807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07" name="Text Box 808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08" name="Text Box 868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09" name="Text Box 869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10" name="Text Box 87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11" name="Text Box 871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12" name="Text Box 872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13" name="Text Box 873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14" name="Text Box 874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15" name="Text Box 875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16" name="Text Box 876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17" name="Text Box 877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18" name="Text Box 878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19" name="Text Box 879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20" name="Text Box 939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21" name="Text Box 94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22" name="Text Box 941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23" name="Text Box 942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24" name="Text Box 943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25" name="Text Box 944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26" name="Text Box 945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27" name="Text Box 946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28" name="Text Box 947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29" name="Text Box 948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30" name="Text Box 949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31" name="Text Box 1006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32" name="Text Box 1007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33" name="Text Box 1008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34" name="Text Box 1009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35" name="Text Box 1011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36" name="Text Box 1012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37" name="Text Box 1013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38" name="Text Box 1014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39" name="Text Box 1015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40" name="Text Box 1016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41" name="Text Box 1066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42" name="Text Box 1067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43" name="Text Box 1068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44" name="Text Box 107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45" name="Text Box 1071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46" name="Text Box 1072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47" name="Text Box 1073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48" name="Text Box 1074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49" name="Text Box 629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50" name="Text Box 63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51" name="Text Box 631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52" name="Text Box 632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53" name="Text Box 633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54" name="Text Box 634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55" name="Text Box 635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56" name="Text Box 636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57" name="Text Box 637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58" name="Text Box 797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59" name="Text Box 798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60" name="Text Box 799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61" name="Text Box 8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62" name="Text Box 801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63" name="Text Box 802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64" name="Text Box 803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65" name="Text Box 804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66" name="Text Box 805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67" name="Text Box 806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68" name="Text Box 807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69" name="Text Box 808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70" name="Text Box 868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71" name="Text Box 869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72" name="Text Box 87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73" name="Text Box 871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74" name="Text Box 872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75" name="Text Box 873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76" name="Text Box 874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77" name="Text Box 875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78" name="Text Box 876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79" name="Text Box 877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80" name="Text Box 878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81" name="Text Box 879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82" name="Text Box 939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83" name="Text Box 94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84" name="Text Box 941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85" name="Text Box 942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86" name="Text Box 943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87" name="Text Box 944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88" name="Text Box 945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89" name="Text Box 946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90" name="Text Box 947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91" name="Text Box 948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92" name="Text Box 949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93" name="Text Box 1006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94" name="Text Box 1007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95" name="Text Box 1008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96" name="Text Box 1009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97" name="Text Box 1011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98" name="Text Box 1012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99" name="Text Box 1013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00" name="Text Box 1014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01" name="Text Box 1015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02" name="Text Box 1016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03" name="Text Box 1066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04" name="Text Box 1067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05" name="Text Box 1068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06" name="Text Box 107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07" name="Text Box 1071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08" name="Text Box 1072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09" name="Text Box 1073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10" name="Text Box 1074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11" name="Text Box 629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12" name="Text Box 63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13" name="Text Box 631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14" name="Text Box 632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15" name="Text Box 633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16" name="Text Box 634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17" name="Text Box 635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18" name="Text Box 636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19" name="Text Box 637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20" name="Text Box 797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21" name="Text Box 798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22" name="Text Box 799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323" name="Text Box 8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324" name="Text Box 801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325" name="Text Box 802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26" name="Text Box 803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27" name="Text Box 804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28" name="Text Box 805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29" name="Text Box 806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30" name="Text Box 807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31" name="Text Box 808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32" name="Text Box 868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33" name="Text Box 869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34" name="Text Box 87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335" name="Text Box 871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336" name="Text Box 872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337" name="Text Box 873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38" name="Text Box 874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39" name="Text Box 875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40" name="Text Box 876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41" name="Text Box 877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42" name="Text Box 878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43" name="Text Box 879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44" name="Text Box 939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45" name="Text Box 94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46" name="Text Box 941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347" name="Text Box 942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348" name="Text Box 943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49" name="Text Box 944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50" name="Text Box 945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51" name="Text Box 946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52" name="Text Box 947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53" name="Text Box 948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54" name="Text Box 949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55" name="Text Box 1006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56" name="Text Box 1007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57" name="Text Box 1008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358" name="Text Box 1009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59" name="Text Box 1011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60" name="Text Box 1012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61" name="Text Box 1013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62" name="Text Box 1014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63" name="Text Box 1015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64" name="Text Box 1016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65" name="Text Box 1066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66" name="Text Box 1067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67" name="Text Box 1068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68" name="Text Box 107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69" name="Text Box 1071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70" name="Text Box 1072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71" name="Text Box 1073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72" name="Text Box 1074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73" name="Text Box 629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74" name="Text Box 63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75" name="Text Box 631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76" name="Text Box 632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77" name="Text Box 633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78" name="Text Box 634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79" name="Text Box 635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80" name="Text Box 636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81" name="Text Box 637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82" name="Text Box 797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83" name="Text Box 798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84" name="Text Box 799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386" name="Text Box 801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387" name="Text Box 802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88" name="Text Box 803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89" name="Text Box 804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90" name="Text Box 805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91" name="Text Box 806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92" name="Text Box 807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93" name="Text Box 808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94" name="Text Box 868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95" name="Text Box 869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96" name="Text Box 87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397" name="Text Box 871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398" name="Text Box 872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399" name="Text Box 873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00" name="Text Box 874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01" name="Text Box 875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02" name="Text Box 876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03" name="Text Box 877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04" name="Text Box 878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05" name="Text Box 879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06" name="Text Box 939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07" name="Text Box 94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08" name="Text Box 941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409" name="Text Box 942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410" name="Text Box 943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11" name="Text Box 944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12" name="Text Box 945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13" name="Text Box 946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14" name="Text Box 947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15" name="Text Box 948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16" name="Text Box 949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17" name="Text Box 1006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18" name="Text Box 1007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19" name="Text Box 1008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420" name="Text Box 1009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21" name="Text Box 1011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22" name="Text Box 1012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23" name="Text Box 1013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24" name="Text Box 1014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25" name="Text Box 1015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26" name="Text Box 1016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27" name="Text Box 1066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28" name="Text Box 1067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29" name="Text Box 1068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30" name="Text Box 107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31" name="Text Box 1071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32" name="Text Box 1072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33" name="Text Box 1073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34" name="Text Box 1074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35" name="Text Box 629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36" name="Text Box 63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37" name="Text Box 631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38" name="Text Box 632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39" name="Text Box 633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40" name="Text Box 634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41" name="Text Box 635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42" name="Text Box 636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43" name="Text Box 637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44" name="Text Box 797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45" name="Text Box 798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46" name="Text Box 799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447" name="Text Box 8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448" name="Text Box 801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449" name="Text Box 802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50" name="Text Box 803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51" name="Text Box 804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52" name="Text Box 805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53" name="Text Box 806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54" name="Text Box 807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55" name="Text Box 808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56" name="Text Box 868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57" name="Text Box 869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58" name="Text Box 87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459" name="Text Box 871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460" name="Text Box 872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461" name="Text Box 873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62" name="Text Box 874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63" name="Text Box 875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64" name="Text Box 876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65" name="Text Box 877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66" name="Text Box 878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67" name="Text Box 879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68" name="Text Box 939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69" name="Text Box 94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70" name="Text Box 941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471" name="Text Box 942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73" name="Text Box 944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74" name="Text Box 945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75" name="Text Box 946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76" name="Text Box 947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77" name="Text Box 948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78" name="Text Box 949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79" name="Text Box 1006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80" name="Text Box 1007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81" name="Text Box 1008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83" name="Text Box 1011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84" name="Text Box 1012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85" name="Text Box 1013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86" name="Text Box 1014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87" name="Text Box 1015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88" name="Text Box 1016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89" name="Text Box 1066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90" name="Text Box 1067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91" name="Text Box 1068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92" name="Text Box 107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93" name="Text Box 1071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94" name="Text Box 1072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95" name="Text Box 1073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96" name="Text Box 1074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497" name="Text Box 629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498" name="Text Box 63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499" name="Text Box 631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00" name="Text Box 632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01" name="Text Box 633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02" name="Text Box 634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03" name="Text Box 635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04" name="Text Box 636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05" name="Text Box 637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06" name="Text Box 797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07" name="Text Box 798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08" name="Text Box 799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09" name="Text Box 8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10" name="Text Box 801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11" name="Text Box 802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12" name="Text Box 803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13" name="Text Box 804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14" name="Text Box 805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15" name="Text Box 806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16" name="Text Box 807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17" name="Text Box 808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18" name="Text Box 868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19" name="Text Box 869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20" name="Text Box 87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21" name="Text Box 871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22" name="Text Box 872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23" name="Text Box 873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24" name="Text Box 874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25" name="Text Box 875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26" name="Text Box 876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27" name="Text Box 877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28" name="Text Box 878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29" name="Text Box 879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30" name="Text Box 939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31" name="Text Box 94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32" name="Text Box 941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33" name="Text Box 942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34" name="Text Box 943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35" name="Text Box 944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36" name="Text Box 945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37" name="Text Box 946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38" name="Text Box 947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39" name="Text Box 948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40" name="Text Box 949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41" name="Text Box 1006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42" name="Text Box 1007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43" name="Text Box 1008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44" name="Text Box 1009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45" name="Text Box 1011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46" name="Text Box 1012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47" name="Text Box 1013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48" name="Text Box 1014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49" name="Text Box 1015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50" name="Text Box 1016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51" name="Text Box 1066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52" name="Text Box 1067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53" name="Text Box 1068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54" name="Text Box 107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55" name="Text Box 1071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56" name="Text Box 1072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57" name="Text Box 1073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58" name="Text Box 1074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59" name="Text Box 629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60" name="Text Box 63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61" name="Text Box 631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62" name="Text Box 632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63" name="Text Box 633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64" name="Text Box 634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65" name="Text Box 635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66" name="Text Box 636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67" name="Text Box 637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68" name="Text Box 797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69" name="Text Box 798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70" name="Text Box 799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71" name="Text Box 8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72" name="Text Box 801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73" name="Text Box 802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74" name="Text Box 803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75" name="Text Box 804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76" name="Text Box 805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77" name="Text Box 806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78" name="Text Box 807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79" name="Text Box 808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80" name="Text Box 868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81" name="Text Box 869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82" name="Text Box 87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83" name="Text Box 871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84" name="Text Box 872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85" name="Text Box 873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86" name="Text Box 874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87" name="Text Box 875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88" name="Text Box 876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89" name="Text Box 877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90" name="Text Box 878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91" name="Text Box 879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92" name="Text Box 939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93" name="Text Box 94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94" name="Text Box 941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95" name="Text Box 942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96" name="Text Box 943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97" name="Text Box 944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98" name="Text Box 945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99" name="Text Box 946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00" name="Text Box 947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01" name="Text Box 948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02" name="Text Box 949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03" name="Text Box 1006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04" name="Text Box 1007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05" name="Text Box 1008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606" name="Text Box 1009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07" name="Text Box 1011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08" name="Text Box 1012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09" name="Text Box 1013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10" name="Text Box 1014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11" name="Text Box 1015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12" name="Text Box 1016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13" name="Text Box 1066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14" name="Text Box 1067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15" name="Text Box 1068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16" name="Text Box 107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17" name="Text Box 1071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18" name="Text Box 1072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19" name="Text Box 1073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20" name="Text Box 1074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abSelected="1" showWhiteSpace="0" view="pageBreakPreview" topLeftCell="A10" zoomScaleNormal="100" zoomScaleSheetLayoutView="100" workbookViewId="0">
      <selection activeCell="G30" sqref="G30"/>
    </sheetView>
  </sheetViews>
  <sheetFormatPr defaultRowHeight="16.5"/>
  <cols>
    <col min="1" max="1" width="5.28515625" style="6" customWidth="1"/>
    <col min="2" max="2" width="4.7109375" style="6" customWidth="1"/>
    <col min="3" max="3" width="4.85546875" style="6" customWidth="1"/>
    <col min="4" max="4" width="44.42578125" style="8" customWidth="1"/>
    <col min="5" max="6" width="9.140625" style="9"/>
    <col min="7" max="7" width="9.140625" style="64"/>
    <col min="8" max="8" width="10.7109375" style="9" customWidth="1"/>
    <col min="9" max="16384" width="9.140625" style="10"/>
  </cols>
  <sheetData>
    <row r="1" spans="1:8">
      <c r="A1" s="6" t="s">
        <v>20</v>
      </c>
      <c r="B1" s="7" t="s">
        <v>19</v>
      </c>
    </row>
    <row r="2" spans="1:8">
      <c r="B2" s="7"/>
    </row>
    <row r="3" spans="1:8">
      <c r="B3" s="7"/>
    </row>
    <row r="4" spans="1:8">
      <c r="A4" s="11"/>
      <c r="B4" s="12"/>
      <c r="C4" s="13"/>
      <c r="D4" s="14" t="str">
        <f>+D18</f>
        <v>MOČNOSTNE INŠTALACIJE</v>
      </c>
    </row>
    <row r="5" spans="1:8">
      <c r="A5" s="11" t="str">
        <f>+A22</f>
        <v>I.</v>
      </c>
      <c r="B5" s="12"/>
      <c r="D5" s="15" t="str">
        <f>+D22</f>
        <v>SVETILKE</v>
      </c>
      <c r="E5" s="16">
        <f>+H38</f>
        <v>0</v>
      </c>
    </row>
    <row r="6" spans="1:8">
      <c r="A6" s="11" t="str">
        <f>+A41</f>
        <v>II</v>
      </c>
      <c r="B6" s="12"/>
      <c r="D6" s="15" t="str">
        <f>+D41</f>
        <v>INŠTALACIJSKI MATERIAL</v>
      </c>
      <c r="E6" s="16">
        <f>H74</f>
        <v>0</v>
      </c>
    </row>
    <row r="7" spans="1:8">
      <c r="A7" s="11"/>
      <c r="B7" s="12"/>
      <c r="D7" s="15"/>
      <c r="E7" s="16"/>
    </row>
    <row r="8" spans="1:8" ht="17.25" thickBot="1">
      <c r="A8" s="11"/>
      <c r="B8" s="12"/>
      <c r="D8" s="17" t="s">
        <v>27</v>
      </c>
      <c r="E8" s="18">
        <f>SUM(E5:E7)</f>
        <v>0</v>
      </c>
    </row>
    <row r="9" spans="1:8" ht="17.25" thickTop="1">
      <c r="A9" s="11"/>
      <c r="B9" s="12"/>
      <c r="D9" s="15"/>
      <c r="E9" s="16"/>
    </row>
    <row r="10" spans="1:8">
      <c r="F10" s="19"/>
    </row>
    <row r="11" spans="1:8">
      <c r="B11" s="12"/>
      <c r="E11" s="19"/>
      <c r="F11" s="19"/>
    </row>
    <row r="13" spans="1:8" ht="24.75" customHeight="1">
      <c r="A13" s="20"/>
      <c r="B13" s="20"/>
      <c r="C13" s="20"/>
      <c r="D13" s="21" t="s">
        <v>12</v>
      </c>
      <c r="E13" s="22"/>
      <c r="F13" s="22"/>
      <c r="G13" s="2"/>
      <c r="H13" s="23"/>
    </row>
    <row r="14" spans="1:8" ht="24.75" customHeight="1">
      <c r="A14" s="20"/>
      <c r="B14" s="20"/>
      <c r="C14" s="20"/>
      <c r="D14" s="21" t="s">
        <v>13</v>
      </c>
      <c r="E14" s="22"/>
      <c r="F14" s="22"/>
      <c r="G14" s="2"/>
      <c r="H14" s="23"/>
    </row>
    <row r="15" spans="1:8" ht="24.75" customHeight="1">
      <c r="A15" s="20"/>
      <c r="B15" s="20"/>
      <c r="C15" s="20"/>
      <c r="D15" s="21" t="s">
        <v>14</v>
      </c>
      <c r="E15" s="22"/>
      <c r="F15" s="22"/>
      <c r="G15" s="2"/>
      <c r="H15" s="23"/>
    </row>
    <row r="16" spans="1:8" ht="24.75" customHeight="1">
      <c r="A16" s="20"/>
      <c r="B16" s="20"/>
      <c r="C16" s="20"/>
      <c r="D16" s="21" t="s">
        <v>15</v>
      </c>
      <c r="E16" s="22"/>
      <c r="F16" s="22"/>
      <c r="G16" s="2"/>
      <c r="H16" s="23"/>
    </row>
    <row r="17" spans="1:8" ht="24.75" customHeight="1">
      <c r="A17" s="20"/>
      <c r="B17" s="20"/>
      <c r="C17" s="20"/>
      <c r="D17" s="21"/>
      <c r="E17" s="22"/>
      <c r="F17" s="22"/>
      <c r="G17" s="2"/>
      <c r="H17" s="23"/>
    </row>
    <row r="18" spans="1:8">
      <c r="D18" s="24" t="s">
        <v>16</v>
      </c>
    </row>
    <row r="20" spans="1:8" ht="24.75" customHeight="1" thickBot="1">
      <c r="A20" s="25" t="s">
        <v>0</v>
      </c>
      <c r="B20" s="25" t="s">
        <v>4</v>
      </c>
      <c r="C20" s="25" t="s">
        <v>1</v>
      </c>
      <c r="D20" s="25" t="s">
        <v>9</v>
      </c>
      <c r="E20" s="26" t="s">
        <v>2</v>
      </c>
      <c r="F20" s="26" t="s">
        <v>8</v>
      </c>
      <c r="G20" s="65" t="s">
        <v>11</v>
      </c>
      <c r="H20" s="26" t="s">
        <v>3</v>
      </c>
    </row>
    <row r="21" spans="1:8" ht="24.75" customHeight="1">
      <c r="A21" s="20"/>
      <c r="B21" s="20"/>
      <c r="C21" s="20"/>
      <c r="D21" s="20"/>
      <c r="E21" s="27"/>
      <c r="F21" s="27"/>
      <c r="G21" s="66"/>
      <c r="H21" s="27"/>
    </row>
    <row r="22" spans="1:8" ht="24.75" customHeight="1">
      <c r="A22" s="6" t="s">
        <v>5</v>
      </c>
      <c r="B22" s="20"/>
      <c r="C22" s="20"/>
      <c r="D22" s="24" t="s">
        <v>21</v>
      </c>
      <c r="E22" s="22"/>
      <c r="F22" s="22"/>
      <c r="G22" s="2"/>
      <c r="H22" s="23"/>
    </row>
    <row r="23" spans="1:8" ht="24.75" customHeight="1">
      <c r="B23" s="20"/>
      <c r="C23" s="20"/>
      <c r="D23" s="24"/>
      <c r="E23" s="22"/>
      <c r="F23" s="22"/>
      <c r="G23" s="2"/>
      <c r="H23" s="23"/>
    </row>
    <row r="24" spans="1:8" ht="15">
      <c r="B24" s="20"/>
      <c r="C24" s="20"/>
      <c r="D24" s="28" t="s">
        <v>33</v>
      </c>
      <c r="E24" s="22"/>
      <c r="F24" s="22"/>
      <c r="G24" s="2"/>
      <c r="H24" s="23"/>
    </row>
    <row r="25" spans="1:8" ht="38.25">
      <c r="B25" s="20"/>
      <c r="C25" s="20"/>
      <c r="D25" s="29" t="s">
        <v>34</v>
      </c>
      <c r="E25" s="22"/>
      <c r="F25" s="22"/>
      <c r="G25" s="2"/>
      <c r="H25" s="23"/>
    </row>
    <row r="26" spans="1:8" ht="38.25">
      <c r="B26" s="20"/>
      <c r="C26" s="20"/>
      <c r="D26" s="28" t="s">
        <v>35</v>
      </c>
      <c r="E26" s="22"/>
      <c r="F26" s="22"/>
      <c r="G26" s="2"/>
      <c r="H26" s="23"/>
    </row>
    <row r="27" spans="1:8" ht="15">
      <c r="B27" s="20"/>
      <c r="C27" s="20"/>
      <c r="D27" s="29" t="s">
        <v>36</v>
      </c>
      <c r="E27" s="22"/>
      <c r="F27" s="22"/>
      <c r="G27" s="2"/>
      <c r="H27" s="23"/>
    </row>
    <row r="28" spans="1:8" ht="15">
      <c r="B28" s="20"/>
      <c r="C28" s="20"/>
      <c r="D28" s="29" t="s">
        <v>37</v>
      </c>
      <c r="E28" s="22"/>
      <c r="F28" s="22"/>
      <c r="G28" s="2"/>
      <c r="H28" s="23"/>
    </row>
    <row r="29" spans="1:8" ht="25.5">
      <c r="B29" s="20"/>
      <c r="C29" s="20"/>
      <c r="D29" s="29" t="s">
        <v>38</v>
      </c>
      <c r="E29" s="22"/>
      <c r="F29" s="22"/>
      <c r="G29" s="2"/>
      <c r="H29" s="23"/>
    </row>
    <row r="30" spans="1:8" ht="15">
      <c r="B30" s="20"/>
      <c r="C30" s="20"/>
      <c r="D30" s="30" t="s">
        <v>39</v>
      </c>
      <c r="E30" s="22"/>
      <c r="F30" s="22"/>
      <c r="G30" s="2"/>
      <c r="H30" s="23"/>
    </row>
    <row r="31" spans="1:8" ht="15">
      <c r="A31" s="20"/>
      <c r="B31" s="20"/>
      <c r="C31" s="20"/>
      <c r="D31" s="21"/>
      <c r="E31" s="22"/>
      <c r="F31" s="22"/>
      <c r="G31" s="2"/>
      <c r="H31" s="23"/>
    </row>
    <row r="32" spans="1:8" ht="15">
      <c r="A32" s="20"/>
      <c r="B32" s="20"/>
      <c r="C32" s="20"/>
      <c r="D32" s="31" t="s">
        <v>17</v>
      </c>
      <c r="E32" s="32"/>
      <c r="F32" s="33"/>
      <c r="G32" s="3"/>
      <c r="H32" s="34"/>
    </row>
    <row r="33" spans="1:8" ht="15">
      <c r="A33" s="20"/>
      <c r="B33" s="20"/>
      <c r="C33" s="20"/>
      <c r="D33" s="35"/>
      <c r="E33" s="32"/>
      <c r="F33" s="33"/>
      <c r="G33" s="3"/>
      <c r="H33" s="34"/>
    </row>
    <row r="34" spans="1:8" ht="15">
      <c r="A34" s="20"/>
      <c r="B34" s="20">
        <f>+B32+1</f>
        <v>1</v>
      </c>
      <c r="C34" s="20"/>
      <c r="D34" s="31" t="s">
        <v>45</v>
      </c>
      <c r="E34" s="32"/>
      <c r="F34" s="33"/>
      <c r="G34" s="3"/>
      <c r="H34" s="34"/>
    </row>
    <row r="35" spans="1:8" ht="63.75">
      <c r="A35" s="20"/>
      <c r="B35" s="20"/>
      <c r="C35" s="20" t="s">
        <v>22</v>
      </c>
      <c r="D35" s="36" t="s">
        <v>50</v>
      </c>
      <c r="E35" s="32" t="s">
        <v>6</v>
      </c>
      <c r="F35" s="33">
        <v>5</v>
      </c>
      <c r="G35" s="3"/>
      <c r="H35" s="34">
        <f>F35*G35</f>
        <v>0</v>
      </c>
    </row>
    <row r="36" spans="1:8" ht="51">
      <c r="A36" s="20"/>
      <c r="B36" s="20"/>
      <c r="C36" s="20" t="s">
        <v>23</v>
      </c>
      <c r="D36" s="36" t="s">
        <v>48</v>
      </c>
      <c r="E36" s="32" t="s">
        <v>10</v>
      </c>
      <c r="F36" s="33">
        <v>5</v>
      </c>
      <c r="G36" s="3"/>
      <c r="H36" s="34">
        <f>F36*G36</f>
        <v>0</v>
      </c>
    </row>
    <row r="37" spans="1:8" ht="15">
      <c r="A37" s="20"/>
      <c r="B37" s="20"/>
      <c r="C37" s="20"/>
      <c r="D37" s="35"/>
      <c r="E37" s="32"/>
      <c r="F37" s="33"/>
      <c r="G37" s="3"/>
      <c r="H37" s="34"/>
    </row>
    <row r="38" spans="1:8" ht="24.75" customHeight="1" thickBot="1">
      <c r="A38" s="20"/>
      <c r="B38" s="20"/>
      <c r="C38" s="20"/>
      <c r="D38" s="37" t="s">
        <v>18</v>
      </c>
      <c r="E38" s="38"/>
      <c r="F38" s="39"/>
      <c r="G38" s="1"/>
      <c r="H38" s="40">
        <f>SUM(H21:H37)</f>
        <v>0</v>
      </c>
    </row>
    <row r="39" spans="1:8" ht="15.75" thickTop="1">
      <c r="A39" s="20"/>
      <c r="B39" s="20"/>
      <c r="C39" s="20"/>
      <c r="D39" s="20"/>
      <c r="E39" s="27"/>
      <c r="F39" s="27"/>
      <c r="G39" s="66"/>
      <c r="H39" s="27"/>
    </row>
    <row r="40" spans="1:8" ht="15">
      <c r="A40" s="20"/>
      <c r="B40" s="20"/>
      <c r="C40" s="20"/>
      <c r="D40" s="20"/>
      <c r="E40" s="27"/>
      <c r="F40" s="27"/>
      <c r="G40" s="66"/>
      <c r="H40" s="27"/>
    </row>
    <row r="41" spans="1:8" ht="15">
      <c r="A41" s="20" t="s">
        <v>29</v>
      </c>
      <c r="B41" s="20"/>
      <c r="C41" s="20"/>
      <c r="D41" s="41" t="s">
        <v>28</v>
      </c>
      <c r="E41" s="42"/>
      <c r="F41" s="42"/>
      <c r="G41" s="4"/>
      <c r="H41" s="43"/>
    </row>
    <row r="42" spans="1:8" ht="15">
      <c r="A42" s="20"/>
      <c r="B42" s="20"/>
      <c r="C42" s="20"/>
      <c r="D42" s="41"/>
      <c r="E42" s="42"/>
      <c r="F42" s="42"/>
      <c r="G42" s="4"/>
      <c r="H42" s="43"/>
    </row>
    <row r="43" spans="1:8" ht="25.5">
      <c r="A43" s="20"/>
      <c r="B43" s="20"/>
      <c r="C43" s="20"/>
      <c r="D43" s="44" t="s">
        <v>13</v>
      </c>
      <c r="E43" s="42"/>
      <c r="F43" s="42"/>
      <c r="G43" s="4"/>
      <c r="H43" s="43"/>
    </row>
    <row r="44" spans="1:8" ht="15">
      <c r="A44" s="20"/>
      <c r="B44" s="20"/>
      <c r="C44" s="20"/>
      <c r="D44" s="45" t="s">
        <v>24</v>
      </c>
      <c r="E44" s="42"/>
      <c r="F44" s="42"/>
      <c r="G44" s="4"/>
      <c r="H44" s="43"/>
    </row>
    <row r="45" spans="1:8" ht="15">
      <c r="A45" s="20"/>
      <c r="B45" s="20"/>
      <c r="C45" s="20"/>
      <c r="D45" s="41"/>
      <c r="E45" s="42"/>
      <c r="F45" s="42"/>
      <c r="G45" s="4"/>
      <c r="H45" s="43"/>
    </row>
    <row r="46" spans="1:8" ht="38.25">
      <c r="A46" s="20"/>
      <c r="B46" s="20"/>
      <c r="C46" s="20"/>
      <c r="D46" s="46" t="s">
        <v>47</v>
      </c>
      <c r="E46" s="47"/>
      <c r="F46" s="48"/>
      <c r="G46" s="4"/>
      <c r="H46" s="49"/>
    </row>
    <row r="47" spans="1:8" ht="15">
      <c r="A47" s="20"/>
      <c r="B47" s="20">
        <f>+B45+1</f>
        <v>1</v>
      </c>
      <c r="C47" s="20"/>
      <c r="D47" s="50" t="s">
        <v>51</v>
      </c>
      <c r="E47" s="47" t="s">
        <v>25</v>
      </c>
      <c r="F47" s="48">
        <v>120</v>
      </c>
      <c r="G47" s="3"/>
      <c r="H47" s="34">
        <f t="shared" ref="H47" si="0">F47*G47</f>
        <v>0</v>
      </c>
    </row>
    <row r="48" spans="1:8" ht="15">
      <c r="A48" s="20"/>
      <c r="B48" s="20"/>
      <c r="C48" s="20"/>
      <c r="D48" s="10"/>
      <c r="E48" s="47"/>
      <c r="F48" s="48"/>
      <c r="G48" s="4"/>
      <c r="H48" s="34"/>
    </row>
    <row r="49" spans="1:8" ht="15">
      <c r="A49" s="20"/>
      <c r="B49" s="20"/>
      <c r="C49" s="20"/>
      <c r="D49" s="51" t="s">
        <v>41</v>
      </c>
      <c r="E49" s="47"/>
      <c r="F49" s="48"/>
      <c r="G49" s="4"/>
      <c r="H49" s="49"/>
    </row>
    <row r="50" spans="1:8" ht="25.5">
      <c r="A50" s="20"/>
      <c r="B50" s="20">
        <f>+B47+1</f>
        <v>2</v>
      </c>
      <c r="C50" s="20"/>
      <c r="D50" s="52" t="s">
        <v>54</v>
      </c>
      <c r="E50" s="47" t="s">
        <v>10</v>
      </c>
      <c r="F50" s="48">
        <v>1</v>
      </c>
      <c r="G50" s="3"/>
      <c r="H50" s="34">
        <f t="shared" ref="H50" si="1">F50*G50</f>
        <v>0</v>
      </c>
    </row>
    <row r="51" spans="1:8" ht="15">
      <c r="A51" s="20"/>
      <c r="B51" s="20"/>
      <c r="C51" s="20"/>
      <c r="D51" s="35"/>
      <c r="E51" s="47"/>
      <c r="F51" s="48"/>
      <c r="G51" s="4"/>
      <c r="H51" s="53"/>
    </row>
    <row r="52" spans="1:8" ht="15">
      <c r="A52" s="20"/>
      <c r="B52" s="20">
        <f>+B50+1</f>
        <v>3</v>
      </c>
      <c r="C52" s="20"/>
      <c r="D52" s="35" t="s">
        <v>52</v>
      </c>
      <c r="E52" s="47" t="s">
        <v>7</v>
      </c>
      <c r="F52" s="48">
        <v>52.8</v>
      </c>
      <c r="G52" s="3"/>
      <c r="H52" s="34">
        <f t="shared" ref="H52" si="2">F52*G52</f>
        <v>0</v>
      </c>
    </row>
    <row r="53" spans="1:8" ht="15">
      <c r="A53" s="20"/>
      <c r="B53" s="20"/>
      <c r="C53" s="20"/>
      <c r="D53" s="35"/>
      <c r="E53" s="47"/>
      <c r="F53" s="48"/>
      <c r="G53" s="4"/>
      <c r="H53" s="53"/>
    </row>
    <row r="54" spans="1:8" ht="15">
      <c r="A54" s="20"/>
      <c r="B54" s="20">
        <f>+B52+1</f>
        <v>4</v>
      </c>
      <c r="C54" s="20"/>
      <c r="D54" s="35" t="s">
        <v>42</v>
      </c>
      <c r="E54" s="47" t="s">
        <v>7</v>
      </c>
      <c r="F54" s="48">
        <v>13.2</v>
      </c>
      <c r="G54" s="3"/>
      <c r="H54" s="34">
        <f t="shared" ref="H54" si="3">F54*G54</f>
        <v>0</v>
      </c>
    </row>
    <row r="55" spans="1:8" ht="15">
      <c r="A55" s="20"/>
      <c r="B55" s="20"/>
      <c r="C55" s="20"/>
      <c r="D55" s="35"/>
      <c r="E55" s="47"/>
      <c r="F55" s="48"/>
      <c r="G55" s="4"/>
      <c r="H55" s="53"/>
    </row>
    <row r="56" spans="1:8" ht="38.25">
      <c r="A56" s="20"/>
      <c r="B56" s="20">
        <f>+B54+1</f>
        <v>5</v>
      </c>
      <c r="C56" s="20"/>
      <c r="D56" s="52" t="s">
        <v>40</v>
      </c>
      <c r="E56" s="47" t="s">
        <v>6</v>
      </c>
      <c r="F56" s="48">
        <v>5</v>
      </c>
      <c r="G56" s="3"/>
      <c r="H56" s="34">
        <f t="shared" ref="H56:H58" si="4">F56*G56</f>
        <v>0</v>
      </c>
    </row>
    <row r="57" spans="1:8" ht="15">
      <c r="A57" s="20"/>
      <c r="B57" s="20"/>
      <c r="C57" s="20"/>
      <c r="D57" s="52"/>
      <c r="E57" s="47"/>
      <c r="F57" s="48"/>
      <c r="G57" s="4"/>
      <c r="H57" s="34"/>
    </row>
    <row r="58" spans="1:8" ht="38.25">
      <c r="A58" s="20"/>
      <c r="B58" s="20">
        <f>+B56+1</f>
        <v>6</v>
      </c>
      <c r="C58" s="20"/>
      <c r="D58" s="54" t="s">
        <v>49</v>
      </c>
      <c r="E58" s="47" t="s">
        <v>6</v>
      </c>
      <c r="F58" s="48">
        <v>5</v>
      </c>
      <c r="G58" s="3"/>
      <c r="H58" s="34">
        <f t="shared" si="4"/>
        <v>0</v>
      </c>
    </row>
    <row r="59" spans="1:8" ht="15">
      <c r="A59" s="20"/>
      <c r="B59" s="20"/>
      <c r="C59" s="20"/>
      <c r="D59" s="54"/>
      <c r="E59" s="47"/>
      <c r="F59" s="48"/>
      <c r="G59" s="4"/>
      <c r="H59" s="34"/>
    </row>
    <row r="60" spans="1:8" ht="26.25">
      <c r="A60" s="20"/>
      <c r="B60" s="20">
        <f>+B58+1</f>
        <v>7</v>
      </c>
      <c r="C60" s="20"/>
      <c r="D60" s="35" t="s">
        <v>44</v>
      </c>
      <c r="E60" s="47" t="s">
        <v>25</v>
      </c>
      <c r="F60" s="48">
        <v>110</v>
      </c>
      <c r="G60" s="3"/>
      <c r="H60" s="34">
        <f t="shared" ref="H60" si="5">F60*G60</f>
        <v>0</v>
      </c>
    </row>
    <row r="61" spans="1:8" ht="15">
      <c r="A61" s="20"/>
      <c r="B61" s="20"/>
      <c r="C61" s="20"/>
      <c r="D61" s="10"/>
      <c r="E61" s="10"/>
      <c r="F61" s="10"/>
      <c r="G61" s="67"/>
      <c r="H61" s="10"/>
    </row>
    <row r="62" spans="1:8" ht="51">
      <c r="A62" s="20"/>
      <c r="B62" s="20">
        <f>+B60+1</f>
        <v>8</v>
      </c>
      <c r="C62" s="20"/>
      <c r="D62" s="55" t="s">
        <v>53</v>
      </c>
      <c r="E62" s="56" t="s">
        <v>6</v>
      </c>
      <c r="F62" s="57">
        <v>2</v>
      </c>
      <c r="G62" s="3"/>
      <c r="H62" s="58">
        <f>F62*G62</f>
        <v>0</v>
      </c>
    </row>
    <row r="63" spans="1:8" ht="15">
      <c r="A63" s="20"/>
      <c r="B63" s="20"/>
      <c r="C63" s="20"/>
      <c r="D63" s="52"/>
      <c r="E63" s="47"/>
      <c r="F63" s="48"/>
      <c r="G63" s="4"/>
      <c r="H63" s="34"/>
    </row>
    <row r="64" spans="1:8" ht="15">
      <c r="A64" s="20"/>
      <c r="B64" s="20">
        <f>+B62+1</f>
        <v>9</v>
      </c>
      <c r="C64" s="20"/>
      <c r="D64" s="52" t="s">
        <v>30</v>
      </c>
      <c r="E64" s="47" t="s">
        <v>25</v>
      </c>
      <c r="F64" s="48">
        <v>110</v>
      </c>
      <c r="G64" s="3"/>
      <c r="H64" s="34">
        <f t="shared" ref="H64" si="6">F64*G64</f>
        <v>0</v>
      </c>
    </row>
    <row r="65" spans="1:8" ht="15">
      <c r="A65" s="20"/>
      <c r="B65" s="20"/>
      <c r="C65" s="20"/>
      <c r="D65" s="59"/>
      <c r="E65" s="47"/>
      <c r="F65" s="48"/>
      <c r="G65" s="4"/>
      <c r="H65" s="49"/>
    </row>
    <row r="66" spans="1:8" ht="15">
      <c r="A66" s="20"/>
      <c r="B66" s="20">
        <f>+B64+1</f>
        <v>10</v>
      </c>
      <c r="C66" s="20"/>
      <c r="D66" s="52" t="s">
        <v>43</v>
      </c>
      <c r="E66" s="47" t="s">
        <v>7</v>
      </c>
      <c r="F66" s="48">
        <v>39.6</v>
      </c>
      <c r="G66" s="3"/>
      <c r="H66" s="34">
        <f t="shared" ref="H66" si="7">F66*G66</f>
        <v>0</v>
      </c>
    </row>
    <row r="67" spans="1:8" ht="16.149999999999999" customHeight="1">
      <c r="A67" s="20"/>
      <c r="B67" s="20"/>
      <c r="C67" s="20"/>
      <c r="D67" s="59"/>
      <c r="E67" s="47"/>
      <c r="F67" s="48"/>
      <c r="G67" s="4"/>
      <c r="H67" s="49"/>
    </row>
    <row r="68" spans="1:8" ht="16.149999999999999" customHeight="1">
      <c r="A68" s="20"/>
      <c r="B68" s="20">
        <f>+B66+1</f>
        <v>11</v>
      </c>
      <c r="C68" s="20"/>
      <c r="D68" s="52" t="s">
        <v>31</v>
      </c>
      <c r="E68" s="47" t="s">
        <v>25</v>
      </c>
      <c r="F68" s="48">
        <v>130</v>
      </c>
      <c r="G68" s="3"/>
      <c r="H68" s="34">
        <f t="shared" ref="H68" si="8">F68*G68</f>
        <v>0</v>
      </c>
    </row>
    <row r="69" spans="1:8" ht="16.149999999999999" customHeight="1">
      <c r="A69" s="20"/>
      <c r="B69" s="20"/>
      <c r="C69" s="20"/>
      <c r="D69" s="52"/>
      <c r="E69" s="47"/>
      <c r="F69" s="48"/>
      <c r="G69" s="4"/>
      <c r="H69" s="34"/>
    </row>
    <row r="70" spans="1:8" ht="16.149999999999999" customHeight="1">
      <c r="A70" s="20"/>
      <c r="B70" s="20">
        <f>+B68+1</f>
        <v>12</v>
      </c>
      <c r="C70" s="20"/>
      <c r="D70" s="52" t="s">
        <v>32</v>
      </c>
      <c r="E70" s="47" t="s">
        <v>10</v>
      </c>
      <c r="F70" s="48">
        <v>1</v>
      </c>
      <c r="G70" s="3"/>
      <c r="H70" s="34">
        <f t="shared" ref="H70" si="9">F70*G70</f>
        <v>0</v>
      </c>
    </row>
    <row r="71" spans="1:8" ht="16.149999999999999" customHeight="1">
      <c r="A71" s="20"/>
      <c r="B71" s="20"/>
      <c r="C71" s="20"/>
      <c r="D71" s="59"/>
      <c r="E71" s="47"/>
      <c r="F71" s="48"/>
      <c r="G71" s="4"/>
      <c r="H71" s="49"/>
    </row>
    <row r="72" spans="1:8" ht="15">
      <c r="A72" s="20"/>
      <c r="B72" s="20">
        <f>+B70+1</f>
        <v>13</v>
      </c>
      <c r="C72" s="20"/>
      <c r="D72" s="52" t="s">
        <v>46</v>
      </c>
      <c r="E72" s="47" t="s">
        <v>10</v>
      </c>
      <c r="F72" s="48">
        <v>1</v>
      </c>
      <c r="G72" s="3"/>
      <c r="H72" s="34">
        <f t="shared" ref="H72" si="10">F72*G72</f>
        <v>0</v>
      </c>
    </row>
    <row r="73" spans="1:8" ht="15">
      <c r="D73" s="60"/>
      <c r="E73" s="61"/>
      <c r="F73" s="48"/>
      <c r="G73" s="4"/>
      <c r="H73" s="49"/>
    </row>
    <row r="74" spans="1:8" ht="15.75" thickBot="1">
      <c r="D74" s="17" t="s">
        <v>26</v>
      </c>
      <c r="E74" s="62"/>
      <c r="F74" s="63"/>
      <c r="G74" s="5"/>
      <c r="H74" s="40">
        <f>SUM(H46:H73)</f>
        <v>0</v>
      </c>
    </row>
    <row r="75" spans="1:8" ht="15.75" thickTop="1">
      <c r="D75" s="60"/>
      <c r="E75" s="61"/>
      <c r="F75" s="48"/>
      <c r="G75" s="4"/>
      <c r="H75" s="49"/>
    </row>
    <row r="76" spans="1:8" ht="15">
      <c r="D76" s="60"/>
      <c r="E76" s="61"/>
      <c r="F76" s="48"/>
      <c r="G76" s="4"/>
      <c r="H76" s="49"/>
    </row>
  </sheetData>
  <sheetProtection password="EA04" sheet="1" objects="1" scenarios="1" selectLockedCells="1"/>
  <pageMargins left="0.23622047244094491" right="0.23622047244094491" top="0.74803149606299213" bottom="0.74803149606299213" header="0.31496062992125984" footer="0.31496062992125984"/>
  <pageSetup paperSize="9" scale="99" orientation="portrait" r:id="rId1"/>
  <headerFooter>
    <oddHeader>&amp;C&amp;10&amp;F</oddHeader>
    <oddFooter>&amp;L&amp;10&amp;A&amp;R&amp;10stran: &amp;P / &amp;N</oddFooter>
  </headerFooter>
  <rowBreaks count="2" manualBreakCount="2">
    <brk id="10" max="16383" man="1"/>
    <brk id="3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Elektro dela</vt:lpstr>
      <vt:lpstr>'Elektro dela'!Print_Area</vt:lpstr>
      <vt:lpstr>'Elektro dela'!Print_Titles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Aljoša Željeznov</dc:creator>
  <cp:lastModifiedBy>Uporabnik</cp:lastModifiedBy>
  <cp:lastPrinted>2019-04-01T08:22:12Z</cp:lastPrinted>
  <dcterms:created xsi:type="dcterms:W3CDTF">2018-10-12T07:48:23Z</dcterms:created>
  <dcterms:modified xsi:type="dcterms:W3CDTF">2023-04-18T12:04:58Z</dcterms:modified>
</cp:coreProperties>
</file>