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Z:\0-PROJEKTI\19_07_Natecaj-Bazen-Vevce\45_POPRAVLJEN POPIS_28-10-2022\POPIS\"/>
    </mc:Choice>
  </mc:AlternateContent>
  <bookViews>
    <workbookView xWindow="-90" yWindow="-90" windowWidth="23235" windowHeight="12555" tabRatio="963"/>
  </bookViews>
  <sheets>
    <sheet name="GLAVNA REKAPITULACIJA" sheetId="4" r:id="rId1"/>
    <sheet name="OPOMBE" sheetId="37"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Excel_BuiltIn_Print_Titles_4">'[1]NEPREDVIDENA GR.DELA'!#REF!</definedName>
    <definedName name="_xlnm.Print_Area" localSheetId="0">'GLAVNA REKAPITULACIJA'!$A$1:$C$53</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27" i="4" l="1"/>
  <c r="C37" i="4" l="1"/>
  <c r="C35" i="4"/>
  <c r="C13" i="4" l="1"/>
  <c r="C31" i="4" l="1"/>
  <c r="C23" i="4" l="1"/>
  <c r="C21" i="4" l="1"/>
  <c r="C33" i="4" l="1"/>
  <c r="C29" i="4" l="1"/>
  <c r="C25" i="4" l="1"/>
  <c r="C19" i="4" l="1"/>
  <c r="C17" i="4" l="1"/>
  <c r="C15" i="4" l="1"/>
  <c r="C39" i="4" l="1"/>
  <c r="C41" i="4" s="1"/>
  <c r="C43" i="4" s="1"/>
  <c r="C48" i="4" s="1"/>
  <c r="C50" i="4" s="1"/>
  <c r="C52" i="4" s="1"/>
</calcChain>
</file>

<file path=xl/sharedStrings.xml><?xml version="1.0" encoding="utf-8"?>
<sst xmlns="http://schemas.openxmlformats.org/spreadsheetml/2006/main" count="107" uniqueCount="107">
  <si>
    <t>V ponudbi morajo biti upoštevana vsa drobna strojna in elektro instalacijska dela.</t>
  </si>
  <si>
    <t>Z oddajo ponudbe vsak ponudnik izjavlja, da je skrbno preučil vse prej omenjene sestavne dele projekta in da je v skupno vrednost vključil vsa dodatna, nepredvidena in presežna dela ter material, ki zagotavljajo popolno, zaključeno in celostno izvedbo objekta, ki ga obravnava projekt, tudi vsa dela, ki niso neposredno opisana ali našteta v tekstualnem delu popisa, a so kljub temu razvidna iz grafičnih prilog in ostalih prej naštetih sestavnih delov projekta.</t>
  </si>
  <si>
    <t>- vzorce vrat z vsemi podboji, finalnimi obdelavami, zaključni obrobami in okovjem</t>
  </si>
  <si>
    <t>- vso stensko in talno keramiko</t>
  </si>
  <si>
    <t>- vzorce vseh materialov in zaključnih obdelav uporabljenih za izdelavo pohištva</t>
  </si>
  <si>
    <t>Pisna potrditev vzorcev s strani odgovornega projektanta arhitekture mora biti vnešena v gradbeni dnevnik in je smatrana kot bistveni element tehničnega pregleda objekta.</t>
  </si>
  <si>
    <t xml:space="preserve">V popis so vnešeni le osnovni podatki o sestavnih delih objekta. Natančnejši opisi, način in kvaliteta izdelave, barve, velikost elementov, načini pritrjevanja, načini stikovanja z ostalimi elementi objekta, morebitna požarna varnost konstrukcij ali gradbenih elementov in podobno so razvidni iz prej naštetih sestavin projekta. </t>
  </si>
  <si>
    <t>7.</t>
  </si>
  <si>
    <t>8.</t>
  </si>
  <si>
    <t>9.</t>
  </si>
  <si>
    <t>VIII.</t>
  </si>
  <si>
    <t>VI.</t>
  </si>
  <si>
    <t>V.</t>
  </si>
  <si>
    <t>VII.</t>
  </si>
  <si>
    <t xml:space="preserve">Investitor:   </t>
  </si>
  <si>
    <t xml:space="preserve">Objekt:      </t>
  </si>
  <si>
    <t xml:space="preserve">Štev. proj.:     </t>
  </si>
  <si>
    <t xml:space="preserve">Datum:      </t>
  </si>
  <si>
    <t>1.</t>
  </si>
  <si>
    <t>II.</t>
  </si>
  <si>
    <t>Nujna je tudi kombinacija popisa s požarnim elaboratom, ki opredeljuje požarno varnost posameznih konstrukcij in gradbenih elementov objekta.</t>
  </si>
  <si>
    <t>Vsak ponudnik z oddajo ponudbe prav tako izjavlja, da je dokumantacija popolna in da je sposoben v popolnosti kvalitetno izvesti predmetni objekt.</t>
  </si>
  <si>
    <t>Popolna ponudba za izvedbo GOI mora vsebovati tudi:</t>
  </si>
  <si>
    <t xml:space="preserve">- vse stroške, ki zajemajo izvedbo del in materiala po popisu GOI del, popisom GOI del za izvedbo priključkov na komunalno, vodovodno, plinovodno, tk, kabelsko in elektro infrastrukturo </t>
  </si>
  <si>
    <t>- stroški nakladanja in razkladanja odvoza odpadkov in ostalega materiala na stalno deponijo izvajalca, razkladanje, eventuelno razgrinjanje ter plačila vseh dovoljenj in potrebne komunalne in energetske pristojbine,</t>
  </si>
  <si>
    <t xml:space="preserve">   SKUPAJ VSA DELA Z DDV:</t>
  </si>
  <si>
    <t>IV.</t>
  </si>
  <si>
    <t>I.</t>
  </si>
  <si>
    <t>III.</t>
  </si>
  <si>
    <t>UVODNE OPOMBE POPISA</t>
  </si>
  <si>
    <t>- vse stroške uradnega geodeta pri zakoličbi objekta, določitvi kote temeljenja, obiske geodeta med gradnjo, pri kontroli posedkov, ter izdelavi uradnega posnetka izvedenega stanja s podzemnim katastrom, izdelave eventuelne parcelacije ter pripravo potrebne dokumentacije za vpis v zemljiško knjigo,</t>
  </si>
  <si>
    <t>- vse stroške eventuelnega gretja prostorov s "tajfuni",</t>
  </si>
  <si>
    <t>- pridobivanje vseh potrebnih soglasij in mnenj, vse meritve kvalitete in projektiranih parametrov vgrajenih materialov in naprav, vsa atestna dokumentacija, garancije in potrdila o vgrajenih materialih ter izvedba kompletnega tehničnega pregleda s pripravo kompletne tehnične dokumentacije za tehnični pregled</t>
  </si>
  <si>
    <t>- pridobivanja internih soglasij, interne meritve kvalitete vgrajenih materialov, atesti, garancije in potrdila vgrajenih materialov v pripravi dela prevzemnika del,</t>
  </si>
  <si>
    <t>- stroški vmesnega in finalnega čiščenja prostorov,</t>
  </si>
  <si>
    <t>- zakoličba posameznih elementov objekta in zunanje ureditve, izvedba po situaciji zakoličbe skupaj s fiksiranjem glavnih geodetskih točk, navezava na obstoječo poligonsko mrežo, z vsemi pomožnimi deli.</t>
  </si>
  <si>
    <t>- izdelavo montažnih načrtov</t>
  </si>
  <si>
    <t>- izdelavo demontažnih načrtov</t>
  </si>
  <si>
    <t>Popis je veljaven le v kombinaciji z vsemi grafičnimi prilogami, risbami, načrti, tehničnim poročilom, sestavami konstrukcij, shemami oken in vrat in ostalimi sestavinami projekta (strojne, elektro instalacije in načrti gradbenih konstrukcij).</t>
  </si>
  <si>
    <t>10.</t>
  </si>
  <si>
    <t>11.</t>
  </si>
  <si>
    <t>2.</t>
  </si>
  <si>
    <t>3.</t>
  </si>
  <si>
    <t>4.</t>
  </si>
  <si>
    <t>6.</t>
  </si>
  <si>
    <t>SPLOŠNE OPOMBE:</t>
  </si>
  <si>
    <t>Izvajalec del mora upoštevati splošna določila  v ponudbi in pri izvajanju del, ki veljajo v RS.</t>
  </si>
  <si>
    <t xml:space="preserve">Uporaba popisa brez vseh prej omenjenih sestavin projekta NI DOVOLJENA. Ponudba, ki se sklicuje zgolj na tekstualni del popisa ni veljavna oziroma je smatrana kot pomanjkljiva. </t>
  </si>
  <si>
    <t>- vse splošne in stalne stroške,  povezane z organizacijo in delo na gradbišču,</t>
  </si>
  <si>
    <t>-  transportne stroške v območju in izven območja gradbišča,</t>
  </si>
  <si>
    <t>- splošne stroške pristojbin in davkov upravnih organov pri prijavi gradbišča, pridobivanja raznih dovoljenj in soglasij za izvedbo,</t>
  </si>
  <si>
    <t>-  stroške in pridobivanje soglasij za eventuelno zaporo cest,</t>
  </si>
  <si>
    <t>- stroške porabe električne energije, vode in telefona,</t>
  </si>
  <si>
    <t xml:space="preserve">-  predajo vseh, v načrte vnešenih sprememb med gradnjo (potrjenih s strani odgovornega vodje projekta, odgovornega projektanta arhitekture in odgovornega nadzornika), </t>
  </si>
  <si>
    <t>-  eventuelne stroške povezane s predstavitvami posameznih predvidenih in vgrajenih materialov investitorju,</t>
  </si>
  <si>
    <t>- stroški, ki nastanejo zaradi prilagajanja teminskega plana izvedbe glede na obstoječe stanje,</t>
  </si>
  <si>
    <t>-  izdelavo vseh v tehničnem poročilu, grafičnih prilogah in popisu navedenih vzorcev</t>
  </si>
  <si>
    <t>- izdelavo delavniških načrtov za izvedbo posameznih elementov</t>
  </si>
  <si>
    <t>- vse stenske obloge in finalne obdelave</t>
  </si>
  <si>
    <t>- vse talne obloge in finalne obdelave</t>
  </si>
  <si>
    <t>Vse vrednosti instalacijskih del v posamezni ponudbi (strojna in elektro dela) morajo, četudi ni to posebej označeno ali navedeno v popisu GOI del,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instalacijskimi vodi, izdelava vseh vrst ojačitev konstrukcij in podobna dela, ki zagotavljajo kakovostno vgradnjo vseh vrst instalacijskih vodov in niso posebej navedena v popisu GOI del.</t>
  </si>
  <si>
    <t>Vsi jekleni elementi (četudi ni v načrtu ali popisu GOI del posebej označeno) morajo biti primerno protikorozijsko zaščiteni (vroče cinkanje in barvanje v RAL po izboru odg. proj. arhitekture) tako, da je zagotovljen garanjcijski rok in življenska doba, ki jo zahteva investitor.</t>
  </si>
  <si>
    <t>Izvajalec je dolžan pred dobavo, izdelavo in montažo izdelati vzorce v merilu 1:1 za sledeče sestavne dele predmetnega objekta:</t>
  </si>
  <si>
    <t>Izvajalec je dolžan nenehno spremljati posedanje novega objekta. Na vsaj šest vogalnih točk na novem objektu je potrebnmo vgraditi "reperje", katerih pomike mora v primernih časovnih intervalih spremljati odgovorni geodet. Posedki morajo biti vnešeni v gradbeni dnevnik.</t>
  </si>
  <si>
    <t xml:space="preserve">Posamezni ponudnik z oddajo ponudbe izjavlja, da bo predmetno zgradbo izvajal izključno skladno s predmetno projektno dokumentacijo. </t>
  </si>
  <si>
    <t xml:space="preserve"> Kot spremembe projektne dokumentacije se šteje vsakeršno spreminjanje gabaritov zgradbe, nosilne in nenosilne gradbene konstrukcije, oblike fasad, sestav vertikalnih in horizontalnih konstrukcij (gradbene fizike), instalacijskih vodov, kot tudi spreminjanje gradbenih materialov, materialov in oblike oken ter jeklenih okvirjev okoli oken, notranjih in zunanjih tlakov, materialov fasad, ograj, finalnih obdelav sten, itd... </t>
  </si>
  <si>
    <t>Vsako samovoljno dopolnjevanje ali spreminjanje projektne dokumentacije s strani izvajalca, odgovornega nadzora ali drugega subjekta vpletenega v gradnjo predmetne zgradbe, brez pristanka avtorjev, pomeni kršenje avtorskih pravic in bo sankcionirano skladno z določbami Zakona o avtorskih in sorodnih pravicah.</t>
  </si>
  <si>
    <t xml:space="preserve">Ponudba mora vsebovati ves pritrditveni material, vgradnjo zaključnih profilov, pločevin in kotnikov, izdelavo vseh potrebnih podkonstrukcij, dodatnega izsekavanja nosilnih , ponovnega odpiranja montažnih sten in podobna dela potrebna za vgradnjo posameznega elementa objekta, izdelavo vseh drobnih gradbenih, obrtniških in instalacijskih del ter ostalega četudi to ni neposredno navedeno popisu GOI del, a je kljub temu razvidno iz grafičnih prilog in ostalih prej naštetih sestavnih delov projekta.  </t>
  </si>
  <si>
    <t xml:space="preserve">Izvajalec gradbenih del je dolžan pred pričetkom gradnje v vseh načrtih, ki so sestavni del predmetnega projekta preveriti in medsebojno uskladiti vse preboje in utore v lesenih in AB  konstrukcijah. </t>
  </si>
  <si>
    <t>Vzorce potrdi izključno odgovorni projektant arhitekture. Vgradnja ali izvedba delov objekta, za katere je potrebno izdelati vzorce brez pisne potrditve odgovornega projektanta arhitekture NI DOVOLJENA.</t>
  </si>
  <si>
    <t>Vse morebitne spremembe in dopolnitve lahko izdelajo odgovorni projektanti navedenih projektov, pri čemer mora biti vsaka sprememba in dopolnitev pisno zavedena v gradbeni dnevnik, ožigosana in podpisana s strani odgovornega projektanta arhitekture in odgovornega nadzornika.</t>
  </si>
  <si>
    <t>GO DELA</t>
  </si>
  <si>
    <t>KANALIZACIJA</t>
  </si>
  <si>
    <t>VODOVODNI PRIKLJUČEK</t>
  </si>
  <si>
    <t>ELEKTRIČNE INŠTALACIJE IN OPREMA</t>
  </si>
  <si>
    <t>ELEKTRIČNE INŠTALACIJE IN OPREMA - NN PRIKLJUČEK</t>
  </si>
  <si>
    <r>
      <rPr>
        <b/>
        <sz val="10"/>
        <rFont val="Arial CE"/>
        <charset val="238"/>
      </rPr>
      <t>NAVODILA ZA IZPOLNJEVANJE PONUDBENEGA PREDRAČUNA - POPISA MATERIALA IN DEL</t>
    </r>
    <r>
      <rPr>
        <sz val="10"/>
        <rFont val="Arial CE"/>
        <charset val="238"/>
      </rPr>
      <t xml:space="preserve">
Ponudniki morajo popis del za izdelavo ponudbenega predračuna izpolniti tudi na DVD-ju ali USB ključku in ga izpolnjenega priložiti k ponudbi!
Cene morajo biti v EUR glede na pogoje in specifikacijo tehnične dokumentacije tega razpisa in z vsemi stroški: taksami, stroški transporta, zavarovanja in ostalimi lokalnimi stroški, ki se nanašajo na pridobitev ustreznih dovoljenj za izvedbo predmetnega objekta in primopredajo objekta s strani izvajalca naročniku. V ceni mora biti vključen tudi strošek vseh potrebnih testov pri ponudniku in na objektu, certifikatov in izjav, pridobitve potrebnih dokumentov za uspešno opravljen tehnični pregled, potrebnih meritev, elaboratov in testov po pogojih geomehanskega nadzora. Pri kalkulaciji cen za posamezno postavko mora ponudnik upoštevati tudi dela in stroške, ki gredo v njegovo breme in so navedeni v vzorcu pogodbe.
Ponudbena cena je seštevek cen iz posameznih postavk popisa del s skupno rekapitulacijo del po zaporedju iz popisa del. Cene morajo biti fiksne in nespremenljive za ves čas gradnje.
</t>
    </r>
  </si>
  <si>
    <r>
      <rPr>
        <b/>
        <sz val="10"/>
        <rFont val="Arial CE"/>
        <charset val="238"/>
      </rPr>
      <t>OPOZORILO!</t>
    </r>
    <r>
      <rPr>
        <sz val="10"/>
        <rFont val="Arial CE"/>
        <family val="2"/>
        <charset val="238"/>
      </rPr>
      <t xml:space="preserve">
V primeru, da je v popisu del za izdelavo ponudbenega predračuna pri materialih/proizvodih naveden proizvajalec ali »tip«, se šteje, da gre za navedbo »kot na primer«, kar pomeni, da lahko ponudnik ponudi druge enakovredne ali boljše materiale/recepture/proizvode . soroden (nadomesten) izdelek, ki ga predlaga ponudnik, mora biti popolnoma enak navedenemu. Enaka mora biti oblika, barva, odtenek barve, sestava materiala, tekstura, dimenzije, način vgradnje, skladnost z zakonodajo in veljavnimi pravilniki in vse ostale tehnične karakteristike, tako po kvaliteti kot po funkcionalnosti, estetskem izgledu, življenjski dobi, stroških obratovanja in vzdrževanja, ki pa jih mora ponudnik izrecno navesti v Predračunu (v papirnati obliki oz. prilogi in natančen opis del v ločenem zavihku xls formata). Če tega ne stori, se šteje, da je ponudil referenčno navedeni proizvod, če pa tega ni, ima naročnik pravico izbrati svojega v cenovnem in kvalitetnem razredu objekta. Na zahtevo naročnika mora ponudnik enakovrednost dokazati z listinami in drugimi postopki in dejstvi. Če naročnik oceni, da enakovrednost ni dokazana, lahko zavrne ponujeno, ponudnik pa je dolžan ponuditi drug enakovreden element ali pa referenčno navedeni element za isto ceno. Za vse tipe materiale/proizvode je treba pred vgradnjo pridobiti soglasje naročnika. Vsi materiali in proizvodi, ki se bodo vgrajevali, morajo imeti izjavo o skladnosti, navodila za vzdrževanje in uporabo in garancijske liste v slovenskem jeziku. Vzorce bo pred vgraditvijo potrjeval naročnik z nadzornikom in po potrebi projektantom.</t>
    </r>
  </si>
  <si>
    <t>IX.</t>
  </si>
  <si>
    <t>NEPREDVIDENA DELA 5 %</t>
  </si>
  <si>
    <t xml:space="preserve">   DDV %</t>
  </si>
  <si>
    <t xml:space="preserve"> - izdelavo načrtov jeklenih konstrukcij (potrdi jih odg. proj. grad. konst.)</t>
  </si>
  <si>
    <t xml:space="preserve"> - nadzor koordinatorja varstva pri delu</t>
  </si>
  <si>
    <t xml:space="preserve"> - stroški ureditve  in organizacije gradbišča in izvajanja ukrepov za zagotavljanje varnosti in zdravja pri delu, imenovanju koordinatorja varstva pri delu</t>
  </si>
  <si>
    <t>MESTNA OBČINA LJUBLJANA</t>
  </si>
  <si>
    <t>KOPALIŠČE VEVČE</t>
  </si>
  <si>
    <t xml:space="preserve"> 19 / 07</t>
  </si>
  <si>
    <t xml:space="preserve">STROJNE INŠTALACIJE IN OPREMA </t>
  </si>
  <si>
    <t>PROMETNA UREDITEV</t>
  </si>
  <si>
    <t>ELEKTRIČNE INŠTALACIJE IN OPREMA - JAVNA RAZSVETLJAVA</t>
  </si>
  <si>
    <t>STROJNE INŠTALACIJE IN OPREMA - BAZENSKA TEHNIKA</t>
  </si>
  <si>
    <t>X.</t>
  </si>
  <si>
    <t>KUHINJSKA TEHNOLOGIJA</t>
  </si>
  <si>
    <t>XI.</t>
  </si>
  <si>
    <t xml:space="preserve">KRAJINSKA ARHITEKTURA </t>
  </si>
  <si>
    <t>XII.</t>
  </si>
  <si>
    <t>VAROVANJE GRADBENE JAME</t>
  </si>
  <si>
    <t xml:space="preserve">  REKAPITULACIJA GOI DELA</t>
  </si>
  <si>
    <t xml:space="preserve">  GRADBENO OBRTNIŠKA IN INŠTALACIJSKA DELA:</t>
  </si>
  <si>
    <t>XIII.</t>
  </si>
  <si>
    <t xml:space="preserve"> december 2021</t>
  </si>
  <si>
    <t xml:space="preserve">   SKUPAJ GRADBENO OBRTNIŠKA IN INŠTALACIJSKA DELA brez DDV:</t>
  </si>
  <si>
    <t>XIV.</t>
  </si>
  <si>
    <t>PROJEKT IZVEDENIH DEL</t>
  </si>
  <si>
    <t xml:space="preserve">  SKUPAJ GRADBENO OBRTNIŠKA IN INŠTALACIJSKA DELA Z NEPREDVIDENIMI DELI</t>
  </si>
  <si>
    <t>XV.</t>
  </si>
  <si>
    <t>NOTRANJA OPREMA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</si>
</sst>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quot;SIT&quot;;\-#,##0.00\ &quot;SIT&quot;"/>
    <numFmt numFmtId="165" formatCode="&quot;$&quot;#,##0.00_);[Red]\(&quot;$&quot;#,##0.00\)"/>
    <numFmt numFmtId="166" formatCode="_(&quot;$&quot;* #,##0_);_(&quot;$&quot;* \(#,##0\);_(&quot;$&quot;* &quot;-&quot;_);_(@_)"/>
    <numFmt numFmtId="167" formatCode="#,##0.00\ [$€-1]"/>
  </numFmts>
  <fonts count="21">
    <font>
      <sz val="10"/>
      <name val="Arial CE"/>
      <charset val="238"/>
    </font>
    <font>
      <sz val="10"/>
      <name val="Arial CE"/>
      <charset val="238"/>
    </font>
    <font>
      <sz val="8"/>
      <name val="Arial CE"/>
      <charset val="238"/>
    </font>
    <font>
      <sz val="10"/>
      <name val="Arial"/>
      <family val="2"/>
      <charset val="238"/>
    </font>
    <font>
      <b/>
      <sz val="10"/>
      <name val="Arial CE"/>
      <family val="2"/>
      <charset val="238"/>
    </font>
    <font>
      <sz val="10"/>
      <name val="Arial CE"/>
      <family val="2"/>
      <charset val="238"/>
    </font>
    <font>
      <b/>
      <sz val="10"/>
      <name val="Arial CE"/>
      <charset val="238"/>
    </font>
    <font>
      <b/>
      <sz val="10"/>
      <name val="Arial"/>
      <family val="2"/>
      <charset val="238"/>
    </font>
    <font>
      <sz val="10"/>
      <name val="Arial"/>
      <family val="2"/>
      <charset val="238"/>
    </font>
    <font>
      <sz val="10"/>
      <name val="Arial CE"/>
      <charset val="238"/>
    </font>
    <font>
      <sz val="10"/>
      <name val="Arial"/>
      <family val="2"/>
    </font>
    <font>
      <b/>
      <sz val="18"/>
      <color indexed="56"/>
      <name val="Cambria"/>
      <family val="2"/>
      <charset val="238"/>
    </font>
    <font>
      <sz val="9"/>
      <name val="Futura Prins"/>
      <charset val="238"/>
    </font>
    <font>
      <sz val="9"/>
      <name val="Futura Prins"/>
    </font>
    <font>
      <u/>
      <sz val="10"/>
      <color indexed="12"/>
      <name val="MS Sans Serif"/>
      <family val="2"/>
    </font>
    <font>
      <sz val="10"/>
      <name val="MS Sans Serif"/>
      <family val="2"/>
    </font>
    <font>
      <b/>
      <sz val="10"/>
      <color indexed="10"/>
      <name val="Arial CE"/>
      <charset val="238"/>
    </font>
    <font>
      <sz val="11"/>
      <color theme="1"/>
      <name val="Calibri"/>
      <family val="2"/>
      <charset val="238"/>
      <scheme val="minor"/>
    </font>
    <font>
      <b/>
      <sz val="8"/>
      <name val="Arial CE"/>
      <charset val="238"/>
    </font>
    <font>
      <b/>
      <sz val="14"/>
      <name val="Arial CE"/>
      <family val="2"/>
      <charset val="238"/>
    </font>
    <font>
      <b/>
      <sz val="11"/>
      <name val="Arial CE"/>
      <family val="2"/>
      <charset val="238"/>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3">
    <border>
      <left/>
      <right/>
      <top/>
      <bottom/>
      <diagonal/>
    </border>
    <border>
      <left style="hair">
        <color indexed="64"/>
      </left>
      <right style="hair">
        <color indexed="64"/>
      </right>
      <top style="hair">
        <color indexed="64"/>
      </top>
      <bottom style="hair">
        <color indexed="64"/>
      </bottom>
      <diagonal/>
    </border>
    <border>
      <left style="double">
        <color indexed="64"/>
      </left>
      <right style="double">
        <color indexed="64"/>
      </right>
      <top style="double">
        <color indexed="64"/>
      </top>
      <bottom style="double">
        <color indexed="64"/>
      </bottom>
      <diagonal/>
    </border>
  </borders>
  <cellStyleXfs count="21">
    <xf numFmtId="0" fontId="0" fillId="0" borderId="0"/>
    <xf numFmtId="166" fontId="10" fillId="0" borderId="0" applyFont="0" applyFill="0" applyBorder="0" applyAlignment="0" applyProtection="0"/>
    <xf numFmtId="0" fontId="12" fillId="0" borderId="1" applyAlignment="0"/>
    <xf numFmtId="0" fontId="13" fillId="0" borderId="1" applyAlignment="0"/>
    <xf numFmtId="0" fontId="13" fillId="0" borderId="1">
      <alignment vertical="top" wrapText="1"/>
    </xf>
    <xf numFmtId="0" fontId="14" fillId="0" borderId="0" applyNumberFormat="0" applyFill="0" applyBorder="0" applyAlignment="0" applyProtection="0">
      <alignment vertical="top"/>
      <protection locked="0"/>
    </xf>
    <xf numFmtId="0" fontId="11" fillId="0" borderId="0" applyNumberFormat="0" applyFill="0" applyBorder="0" applyAlignment="0" applyProtection="0"/>
    <xf numFmtId="0" fontId="10" fillId="0" borderId="0"/>
    <xf numFmtId="0" fontId="15" fillId="0" borderId="0">
      <alignment vertical="top"/>
    </xf>
    <xf numFmtId="0" fontId="15" fillId="0" borderId="0"/>
    <xf numFmtId="0" fontId="10" fillId="0" borderId="0"/>
    <xf numFmtId="0" fontId="9" fillId="0" borderId="0"/>
    <xf numFmtId="0" fontId="3" fillId="0" borderId="0"/>
    <xf numFmtId="0" fontId="8" fillId="0" borderId="0"/>
    <xf numFmtId="0" fontId="3" fillId="0" borderId="0"/>
    <xf numFmtId="0" fontId="5" fillId="0" borderId="0"/>
    <xf numFmtId="0" fontId="17" fillId="0" borderId="0"/>
    <xf numFmtId="0" fontId="3" fillId="2" borderId="2">
      <alignment horizontal="center" vertical="top" wrapText="1" shrinkToFit="1"/>
    </xf>
    <xf numFmtId="0" fontId="5" fillId="0" borderId="0"/>
    <xf numFmtId="165" fontId="15" fillId="0" borderId="0" applyFont="0" applyFill="0" applyBorder="0" applyAlignment="0" applyProtection="0"/>
    <xf numFmtId="40" fontId="15" fillId="0" borderId="0" applyFont="0" applyFill="0" applyBorder="0" applyAlignment="0" applyProtection="0"/>
  </cellStyleXfs>
  <cellXfs count="76">
    <xf numFmtId="0" fontId="0" fillId="0" borderId="0" xfId="0"/>
    <xf numFmtId="0" fontId="4" fillId="0" borderId="0" xfId="0" applyFont="1"/>
    <xf numFmtId="0" fontId="4" fillId="0" borderId="0" xfId="0" applyFont="1" applyAlignment="1">
      <alignment horizontal="left"/>
    </xf>
    <xf numFmtId="0" fontId="4" fillId="0" borderId="0" xfId="0" applyFont="1" applyAlignment="1">
      <alignment horizontal="right"/>
    </xf>
    <xf numFmtId="0" fontId="5" fillId="0" borderId="0" xfId="0" applyFont="1" applyAlignment="1">
      <alignment horizontal="right"/>
    </xf>
    <xf numFmtId="0" fontId="5" fillId="0" borderId="0" xfId="0" applyFont="1"/>
    <xf numFmtId="0" fontId="3" fillId="0" borderId="0" xfId="0" applyFont="1" applyAlignment="1">
      <alignment vertical="top" wrapText="1"/>
    </xf>
    <xf numFmtId="0" fontId="3" fillId="0" borderId="0" xfId="0" applyFont="1" applyAlignment="1">
      <alignment horizontal="left" vertical="top" wrapText="1"/>
    </xf>
    <xf numFmtId="0" fontId="6" fillId="0" borderId="0" xfId="0" applyFont="1" applyAlignment="1">
      <alignment vertical="top" wrapText="1"/>
    </xf>
    <xf numFmtId="0" fontId="3" fillId="0" borderId="0" xfId="11" applyFont="1"/>
    <xf numFmtId="0" fontId="3" fillId="0" borderId="0" xfId="11" applyFont="1" applyAlignment="1">
      <alignment horizontal="right"/>
    </xf>
    <xf numFmtId="0" fontId="3" fillId="0" borderId="0" xfId="11" applyFont="1" applyAlignment="1">
      <alignment vertical="top" wrapText="1"/>
    </xf>
    <xf numFmtId="49" fontId="3" fillId="0" borderId="0" xfId="11" applyNumberFormat="1" applyFont="1" applyAlignment="1">
      <alignment horizontal="center" vertical="top"/>
    </xf>
    <xf numFmtId="4" fontId="3" fillId="0" borderId="0" xfId="11" applyNumberFormat="1" applyFont="1"/>
    <xf numFmtId="4" fontId="3" fillId="0" borderId="0" xfId="11" applyNumberFormat="1" applyFont="1" applyAlignment="1">
      <alignment horizontal="right"/>
    </xf>
    <xf numFmtId="164" fontId="3" fillId="0" borderId="0" xfId="11" applyNumberFormat="1" applyFont="1" applyAlignment="1">
      <alignment vertical="center"/>
    </xf>
    <xf numFmtId="0" fontId="3" fillId="0" borderId="0" xfId="11" applyFont="1" applyAlignment="1">
      <alignment horizontal="left" vertical="top" wrapText="1"/>
    </xf>
    <xf numFmtId="0" fontId="3" fillId="0" borderId="0" xfId="11" applyFont="1" applyAlignment="1">
      <alignment horizontal="center"/>
    </xf>
    <xf numFmtId="49" fontId="3" fillId="0" borderId="0" xfId="11" quotePrefix="1" applyNumberFormat="1" applyFont="1" applyAlignment="1">
      <alignment horizontal="left" vertical="top" wrapText="1"/>
    </xf>
    <xf numFmtId="49" fontId="3" fillId="0" borderId="0" xfId="11" quotePrefix="1" applyNumberFormat="1" applyFont="1" applyAlignment="1">
      <alignment horizontal="left" vertical="top"/>
    </xf>
    <xf numFmtId="49" fontId="3" fillId="0" borderId="0" xfId="11" applyNumberFormat="1" applyFont="1" applyAlignment="1">
      <alignment horizontal="left" vertical="top" wrapText="1"/>
    </xf>
    <xf numFmtId="49" fontId="3" fillId="0" borderId="0" xfId="11" applyNumberFormat="1" applyFont="1" applyAlignment="1">
      <alignment horizontal="left" vertical="top"/>
    </xf>
    <xf numFmtId="0" fontId="7" fillId="0" borderId="0" xfId="11" applyFont="1"/>
    <xf numFmtId="0" fontId="7" fillId="0" borderId="0" xfId="11" applyFont="1" applyAlignment="1">
      <alignment horizontal="right"/>
    </xf>
    <xf numFmtId="0" fontId="6" fillId="0" borderId="0" xfId="0" applyFont="1" applyAlignment="1">
      <alignment horizontal="left"/>
    </xf>
    <xf numFmtId="0" fontId="10" fillId="0" borderId="0" xfId="0" applyFont="1" applyAlignment="1">
      <alignment vertical="top" wrapText="1"/>
    </xf>
    <xf numFmtId="0" fontId="3" fillId="0" borderId="0" xfId="0" quotePrefix="1" applyFont="1" applyAlignment="1">
      <alignment vertical="top" wrapText="1"/>
    </xf>
    <xf numFmtId="0" fontId="10" fillId="0" borderId="0" xfId="0" quotePrefix="1" applyFont="1" applyAlignment="1">
      <alignment vertical="top" wrapText="1"/>
    </xf>
    <xf numFmtId="0" fontId="10" fillId="0" borderId="0" xfId="0" quotePrefix="1" applyFont="1" applyAlignment="1">
      <alignment horizontal="left" vertical="top" wrapText="1"/>
    </xf>
    <xf numFmtId="167" fontId="5" fillId="0" borderId="0" xfId="0" applyNumberFormat="1" applyFont="1"/>
    <xf numFmtId="0" fontId="5" fillId="0" borderId="0" xfId="0" applyFont="1" applyAlignment="1">
      <alignment horizontal="left"/>
    </xf>
    <xf numFmtId="0" fontId="7" fillId="3" borderId="0" xfId="0" applyFont="1" applyFill="1" applyAlignment="1">
      <alignment vertical="top" wrapText="1"/>
    </xf>
    <xf numFmtId="167" fontId="5" fillId="0" borderId="0" xfId="0" applyNumberFormat="1" applyFont="1" applyAlignment="1">
      <alignment horizontal="center"/>
    </xf>
    <xf numFmtId="167" fontId="5" fillId="3" borderId="0" xfId="0" applyNumberFormat="1" applyFont="1" applyFill="1" applyAlignment="1">
      <alignment horizontal="center"/>
    </xf>
    <xf numFmtId="167" fontId="4" fillId="0" borderId="0" xfId="0" applyNumberFormat="1" applyFont="1" applyAlignment="1">
      <alignment horizontal="center"/>
    </xf>
    <xf numFmtId="167" fontId="6" fillId="0" borderId="0" xfId="0" applyNumberFormat="1" applyFont="1"/>
    <xf numFmtId="167" fontId="16" fillId="0" borderId="0" xfId="0" applyNumberFormat="1" applyFont="1"/>
    <xf numFmtId="0" fontId="6" fillId="0" borderId="0" xfId="0" applyFont="1"/>
    <xf numFmtId="0" fontId="16" fillId="0" borderId="0" xfId="0" applyFont="1"/>
    <xf numFmtId="49" fontId="7" fillId="3" borderId="0" xfId="11" applyNumberFormat="1" applyFont="1" applyFill="1" applyAlignment="1">
      <alignment horizontal="left" vertical="top"/>
    </xf>
    <xf numFmtId="0" fontId="0" fillId="3" borderId="0" xfId="0" applyFill="1"/>
    <xf numFmtId="0" fontId="6" fillId="3" borderId="0" xfId="0" applyFont="1" applyFill="1" applyAlignment="1">
      <alignment vertical="top" wrapText="1"/>
    </xf>
    <xf numFmtId="0" fontId="4" fillId="3" borderId="0" xfId="0" applyFont="1" applyFill="1"/>
    <xf numFmtId="0" fontId="4" fillId="3" borderId="0" xfId="0" applyFont="1" applyFill="1" applyAlignment="1">
      <alignment horizontal="left"/>
    </xf>
    <xf numFmtId="0" fontId="18" fillId="0" borderId="0" xfId="0" applyFont="1" applyAlignment="1">
      <alignment horizontal="left"/>
    </xf>
    <xf numFmtId="0" fontId="18" fillId="0" borderId="0" xfId="0" applyFont="1"/>
    <xf numFmtId="167" fontId="18" fillId="0" borderId="0" xfId="0" applyNumberFormat="1" applyFont="1"/>
    <xf numFmtId="0" fontId="0" fillId="0" borderId="0" xfId="0" applyAlignment="1">
      <alignment vertical="top" wrapText="1"/>
    </xf>
    <xf numFmtId="0" fontId="4" fillId="3" borderId="0" xfId="0" applyFont="1" applyFill="1" applyAlignment="1">
      <alignment horizontal="right"/>
    </xf>
    <xf numFmtId="4" fontId="5" fillId="3" borderId="0" xfId="0" applyNumberFormat="1" applyFont="1" applyFill="1" applyAlignment="1">
      <alignment horizontal="center"/>
    </xf>
    <xf numFmtId="4" fontId="5" fillId="0" borderId="0" xfId="0" applyNumberFormat="1" applyFont="1" applyAlignment="1">
      <alignment horizontal="center"/>
    </xf>
    <xf numFmtId="0" fontId="5" fillId="3" borderId="0" xfId="0" applyFont="1" applyFill="1"/>
    <xf numFmtId="0" fontId="5" fillId="3" borderId="0" xfId="0" applyFont="1" applyFill="1" applyAlignment="1">
      <alignment horizontal="left"/>
    </xf>
    <xf numFmtId="0" fontId="5" fillId="3" borderId="0" xfId="0" applyFont="1" applyFill="1" applyAlignment="1">
      <alignment horizontal="right"/>
    </xf>
    <xf numFmtId="4" fontId="4" fillId="0" borderId="0" xfId="0" applyNumberFormat="1" applyFont="1" applyAlignment="1">
      <alignment horizontal="center"/>
    </xf>
    <xf numFmtId="16" fontId="5" fillId="0" borderId="0" xfId="0" applyNumberFormat="1" applyFont="1"/>
    <xf numFmtId="0" fontId="0" fillId="3" borderId="0" xfId="0" quotePrefix="1" applyFill="1" applyAlignment="1">
      <alignment horizontal="left"/>
    </xf>
    <xf numFmtId="0" fontId="5" fillId="0" borderId="0" xfId="0" quotePrefix="1" applyFont="1" applyAlignment="1">
      <alignment horizontal="left"/>
    </xf>
    <xf numFmtId="0" fontId="5" fillId="3" borderId="0" xfId="0" quotePrefix="1" applyFont="1" applyFill="1" applyAlignment="1">
      <alignment horizontal="left"/>
    </xf>
    <xf numFmtId="0" fontId="6" fillId="3" borderId="0" xfId="0" applyFont="1" applyFill="1"/>
    <xf numFmtId="0" fontId="20" fillId="3" borderId="0" xfId="0" applyFont="1" applyFill="1"/>
    <xf numFmtId="0" fontId="4" fillId="0" borderId="0" xfId="0" quotePrefix="1" applyFont="1" applyAlignment="1">
      <alignment horizontal="left"/>
    </xf>
    <xf numFmtId="0" fontId="0" fillId="0" borderId="0" xfId="12" applyFont="1"/>
    <xf numFmtId="17" fontId="5" fillId="0" borderId="0" xfId="0" applyNumberFormat="1" applyFont="1"/>
    <xf numFmtId="0" fontId="19" fillId="3" borderId="0" xfId="0" applyFont="1" applyFill="1"/>
    <xf numFmtId="167" fontId="4" fillId="3" borderId="0" xfId="0" applyNumberFormat="1" applyFont="1" applyFill="1" applyAlignment="1">
      <alignment horizontal="center"/>
    </xf>
    <xf numFmtId="167" fontId="5" fillId="0" borderId="0" xfId="0" applyNumberFormat="1" applyFont="1" applyAlignment="1">
      <alignment horizontal="right"/>
    </xf>
    <xf numFmtId="167" fontId="5" fillId="0" borderId="0" xfId="0" applyNumberFormat="1" applyFont="1" applyAlignment="1">
      <alignment horizontal="right" vertical="center"/>
    </xf>
    <xf numFmtId="167" fontId="6" fillId="3" borderId="0" xfId="0" applyNumberFormat="1" applyFont="1" applyFill="1" applyAlignment="1">
      <alignment horizontal="right" vertical="center"/>
    </xf>
    <xf numFmtId="0" fontId="1" fillId="0" borderId="0" xfId="0" quotePrefix="1" applyFont="1" applyAlignment="1">
      <alignment horizontal="left"/>
    </xf>
    <xf numFmtId="167" fontId="6" fillId="3" borderId="0" xfId="0" applyNumberFormat="1" applyFont="1" applyFill="1"/>
    <xf numFmtId="0" fontId="2" fillId="0" borderId="0" xfId="0" applyFont="1"/>
    <xf numFmtId="0" fontId="6" fillId="3" borderId="0" xfId="0" applyFont="1" applyFill="1" applyAlignment="1">
      <alignment horizontal="right"/>
    </xf>
    <xf numFmtId="0" fontId="1" fillId="0" borderId="0" xfId="0" applyFont="1" applyAlignment="1">
      <alignment horizontal="right"/>
    </xf>
    <xf numFmtId="167" fontId="4" fillId="3" borderId="0" xfId="0" applyNumberFormat="1" applyFont="1" applyFill="1"/>
    <xf numFmtId="167" fontId="5" fillId="0" borderId="0" xfId="0" applyNumberFormat="1" applyFont="1" applyAlignment="1" applyProtection="1">
      <alignment horizontal="right" vertical="center"/>
    </xf>
  </cellXfs>
  <cellStyles count="21">
    <cellStyle name="column 2" xfId="17"/>
    <cellStyle name="Denar [0]_V3 plin" xfId="1"/>
    <cellStyle name="Element-delo" xfId="2"/>
    <cellStyle name="Element-delo 5" xfId="3"/>
    <cellStyle name="Element-delo_HTZ IP 164 srednja zdravstvena šola Celje ci1151-1, BZ500+..." xfId="4"/>
    <cellStyle name="Hiperpovezava 2" xfId="5"/>
    <cellStyle name="Naslov 5" xfId="6"/>
    <cellStyle name="Navadno 2" xfId="7"/>
    <cellStyle name="Navadno 3" xfId="8"/>
    <cellStyle name="Navadno 4" xfId="9"/>
    <cellStyle name="Navadno 5" xfId="10"/>
    <cellStyle name="Navadno_ARREA- koča Ruše-rušitve" xfId="11"/>
    <cellStyle name="Navadno_KALAMAR-PSO GREGORČIČEVA MS-16.11.04 2 2" xfId="12"/>
    <cellStyle name="Normal" xfId="0" builtinId="0"/>
    <cellStyle name="Normal 2" xfId="13"/>
    <cellStyle name="Normal 2 2" xfId="14"/>
    <cellStyle name="Normal 3" xfId="15"/>
    <cellStyle name="Normal 4" xfId="16"/>
    <cellStyle name="Slog 1" xfId="18"/>
    <cellStyle name="Valuta 2" xfId="19"/>
    <cellStyle name="Vejica 2" xfId="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styles" Target="styles.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sharedStrings" Target="sharedStrings.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acunalnik7\0-projekti\Users\Dell\Documents\Popisi\BIPA-&#268;RNU&#352;KI%20BAJER%20kon&#269;ni%20popisi%2030.4.2012\2-crnuski%20bajer_arh_klet_pzi_2604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4-2_NACRT-STROJNIH-INSTALACIJ-BAZENSKA%20-TEHNIKA/PZI%20-%20Tehni&#269;ni%20popis%20del%20in%20opreme%20Kopali&#353;&#269;e%20VEV&#268;E.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5-1_TEHNOLO&#352;KI%20NA&#268;RT%20KUHINJSKE%20TEHNOLOGIJE/popis_tehnoloske_kuhinjske_opreme_kopalisce_vevce_brez%20cen.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_NACRT-KRAJINSKE-ARHITEKTURE/KA-zasaditev%20-popis+pr-2022-04-01-as.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NOTRANJA%20OPREMA/01_PZI_NOTRANJA%20OPREMA_KOPALI&#352;&#268;E%20VEV&#268;E_ZA%20RAZPIS.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3-1_NA&#268;RT%20ELEKTRI&#268;NIH%20INSTALACIJ/20-013-07%20Kopali&#353;&#269;e%20Vev&#269;e%20%20PZI%20%20-%20POPIS%20&#8211;%20b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7_ZA&#268;ASNA%20ZA&#352;&#268;ITA%20GRADBENE%20JAME/Projektantska%20ocena%20za&#269;asnega%20varovanja%20&#8211;%20brez%20cen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_NA&#268;RT-ARHITEKTURE/Nacrt-arhitekture-GO-dela_5-5-2022_brez%20cen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1_NACRT-KANALIZACIJE/1870_K_Vevce_popis_2022-04-0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2-2_NACRT-VODOVODNEGA-PRIKLJUCKA/1870-HVP_Popis_PZ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2-3_NACRT-PROMETNE%20-UREDITVE/1870_PZI_ZU_VEV&#268;E_popis_2022-06-2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3-2_NA&#268;RT-NN-PRIKLJU&#268;KA/08032022%20%2020-013-07%20NN%20-%20Kopali&#353;&#269;e%20Vev&#269;e%20PZI%20-%20brez%20ce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3-3_NA&#268;RT-JAVNE-RAZSVETLJAVE/20-013-07%20JR%20-%20Kopali&#353;&#269;e%20Vev&#269;e%20PZI%20-%20POPIS%20&#8211;%20brez%20cen.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4-1_NACRT-STROJNIH-INSTALACIJ/2020-049%20POPISI%20STROJNE%20INSTALACIJ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R.+OB. DELA"/>
      <sheetName val="ZEM.D.+pripr.dela-temeljenje"/>
      <sheetName val="GLOBOKO TEMELJENJE"/>
      <sheetName val="BETONSKA DELA (2)"/>
      <sheetName val="ZIDARSKA DELA (2)"/>
      <sheetName val="TESARSKA DELA (2)"/>
      <sheetName val="ZEM.D.+pripr.dela"/>
      <sheetName val="BETONSKA DELA"/>
      <sheetName val="ZIDARSKA DELA"/>
      <sheetName val="TESARSKA DELA"/>
      <sheetName val="NEPREDVIDENA GR.DELA"/>
      <sheetName val="KLJUČAVNIČARSKA DELA"/>
      <sheetName val="KERAMIČARSKA DELA"/>
      <sheetName val="PODOPOLAGALSKA DELA"/>
      <sheetName val="OKNA,VRATA"/>
      <sheetName val="SLIKOPLESKARSKA DELA"/>
      <sheetName val="NEPREDVIDENA OB. DELA"/>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is del in opreme"/>
      <sheetName val="List2"/>
      <sheetName val="List3"/>
    </sheetNames>
    <sheetDataSet>
      <sheetData sheetId="0">
        <row r="3486">
          <cell r="H3486">
            <v>0</v>
          </cell>
        </row>
      </sheetData>
      <sheetData sheetId="1" refreshError="1"/>
      <sheetData sheetId="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1"/>
    </sheetNames>
    <sheetDataSet>
      <sheetData sheetId="0">
        <row r="648">
          <cell r="F648">
            <v>0</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77">
          <cell r="G277">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OPOMBE-NOTRANJA OPREMA "/>
      <sheetName val="OPOMBE - MATERIALI IN OKOVJE"/>
      <sheetName val="MIZARSKA OPREMA"/>
      <sheetName val="DROBNA OPREMA"/>
      <sheetName val="SANITARNA OPREMA"/>
      <sheetName val="TEHNOLOŠKA OPREMA"/>
      <sheetName val="TIPSKA OPREMA"/>
      <sheetName val="STEKLARSKA DELA"/>
      <sheetName val="KOVINSKA OPREMA"/>
    </sheetNames>
    <sheetDataSet>
      <sheetData sheetId="0">
        <row r="33">
          <cell r="H33">
            <v>0</v>
          </cell>
        </row>
      </sheetData>
      <sheetData sheetId="1"/>
      <sheetData sheetId="2"/>
      <sheetData sheetId="3"/>
      <sheetData sheetId="4"/>
      <sheetData sheetId="5"/>
      <sheetData sheetId="6"/>
      <sheetData sheetId="7"/>
      <sheetData sheetId="8"/>
      <sheetData sheetId="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34">
          <cell r="F34">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DRAČUN"/>
    </sheetNames>
    <sheetDataSet>
      <sheetData sheetId="0">
        <row r="244">
          <cell r="L244">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LAVNA REKAPITULACIJA"/>
      <sheetName val="REKAPITULACIJA GO"/>
      <sheetName val="OPOMBE"/>
      <sheetName val="PRIPRAVLJ IN DRUGA  DELA"/>
      <sheetName val="ODSTRANITVENA DELA"/>
      <sheetName val="ZEMELJSKA DELA "/>
      <sheetName val="BETONSKA DELA "/>
      <sheetName val="ZIDARSKA DELA "/>
      <sheetName val="TESARSKA DELA "/>
      <sheetName val="LESENE KONSTRUKCIJE"/>
      <sheetName val="JEKLENE KONSTRUKCIJE"/>
      <sheetName val="KLJUČAVNIČARSKA DELA "/>
      <sheetName val="KROVSKO KLEPARSKA DELA"/>
      <sheetName val="ODVODNJAVANJE"/>
      <sheetName val="FASADERSKA DELA"/>
      <sheetName val="ALU IN STEKLARSKA DELA"/>
      <sheetName val="MIZARSKA DELA"/>
      <sheetName val="MONTAŽNE STENE-OBLOGE-STROPOVI"/>
      <sheetName val="PLAVAJOČI PODI "/>
      <sheetName val="KERAMIČARSKA DELA"/>
      <sheetName val="PODOPOLAGALSKA DELA"/>
      <sheetName val="SLIKOPLESKARSKA DELA"/>
      <sheetName val="BAZENSKE ŠKOLJKE IN OPREMA "/>
      <sheetName val="VGRADNA ŠPORTNA OPREMA"/>
      <sheetName val="SAVNE "/>
      <sheetName val="DVIGALA"/>
      <sheetName val="ZUNANJA UREDITEV "/>
    </sheetNames>
    <sheetDataSet>
      <sheetData sheetId="0">
        <row r="15">
          <cell r="H15">
            <v>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KANALIZACIJA"/>
    </sheetNames>
    <sheetDataSet>
      <sheetData sheetId="0">
        <row r="12">
          <cell r="F12">
            <v>0</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DOVOD"/>
    </sheetNames>
    <sheetDataSet>
      <sheetData sheetId="0">
        <row r="9">
          <cell r="G9">
            <v>0</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ALCIJA"/>
      <sheetName val="ZU+CP"/>
      <sheetName val="KLET"/>
    </sheetNames>
    <sheetDataSet>
      <sheetData sheetId="0">
        <row r="22">
          <cell r="F22">
            <v>0</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 val="Poizvedba"/>
      <sheetName val="List1"/>
    </sheetNames>
    <sheetDataSet>
      <sheetData sheetId="0">
        <row r="10">
          <cell r="F10">
            <v>0</v>
          </cell>
        </row>
      </sheetData>
      <sheetData sheetId="1"/>
      <sheetData sheetId="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ktro dela"/>
    </sheetNames>
    <sheetDataSet>
      <sheetData sheetId="0">
        <row r="8">
          <cell r="E8">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Rekapitulacija"/>
      <sheetName val="SPLOŠNA NAVODILA"/>
      <sheetName val="OGREVANJE IN HLAJENJE"/>
      <sheetName val="ENERGETSKA STROJNICA"/>
      <sheetName val="DDC REGULACIJA"/>
      <sheetName val="PREZRAČEVANJE"/>
      <sheetName val="VODOVOD IN KANALIZACIJA"/>
      <sheetName val="ZUNANJI CEVOVODI"/>
      <sheetName val="IZOLATERSKA DELA"/>
      <sheetName val="POŽARNO TESNENJE"/>
    </sheetNames>
    <sheetDataSet>
      <sheetData sheetId="0">
        <row r="20">
          <cell r="H20">
            <v>0</v>
          </cell>
        </row>
      </sheetData>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1"/>
  <sheetViews>
    <sheetView tabSelected="1" view="pageBreakPreview" topLeftCell="A4" zoomScale="85" zoomScaleNormal="100" zoomScaleSheetLayoutView="85" workbookViewId="0">
      <selection activeCell="C31" sqref="C31"/>
    </sheetView>
  </sheetViews>
  <sheetFormatPr defaultColWidth="9.140625" defaultRowHeight="12.75"/>
  <cols>
    <col min="1" max="1" width="9.7109375" style="5" customWidth="1"/>
    <col min="2" max="2" width="68.85546875" style="5" customWidth="1"/>
    <col min="3" max="3" width="13.42578125" style="29" bestFit="1" customWidth="1"/>
    <col min="4" max="6" width="10" style="5" customWidth="1"/>
    <col min="7" max="16384" width="9.140625" style="5"/>
  </cols>
  <sheetData>
    <row r="2" spans="1:9">
      <c r="A2" s="56" t="s">
        <v>14</v>
      </c>
      <c r="B2" s="42" t="s">
        <v>84</v>
      </c>
      <c r="C2" s="42"/>
      <c r="D2" s="42"/>
      <c r="E2" s="43"/>
      <c r="F2" s="48"/>
      <c r="G2" s="48"/>
      <c r="H2" s="33"/>
      <c r="I2" s="49"/>
    </row>
    <row r="3" spans="1:9">
      <c r="A3" s="57"/>
      <c r="C3" s="5"/>
      <c r="E3" s="30"/>
      <c r="F3" s="4"/>
      <c r="G3" s="4"/>
      <c r="H3" s="32"/>
      <c r="I3" s="50"/>
    </row>
    <row r="4" spans="1:9" ht="15">
      <c r="A4" s="58" t="s">
        <v>15</v>
      </c>
      <c r="B4" s="59" t="s">
        <v>85</v>
      </c>
      <c r="C4" s="60"/>
      <c r="D4" s="51"/>
      <c r="E4" s="52"/>
      <c r="F4" s="53"/>
      <c r="G4" s="53"/>
      <c r="H4" s="33"/>
      <c r="I4" s="49"/>
    </row>
    <row r="5" spans="1:9">
      <c r="A5" s="61"/>
      <c r="B5" s="1"/>
      <c r="C5" s="1"/>
      <c r="D5" s="1"/>
      <c r="E5" s="2"/>
      <c r="F5" s="3"/>
      <c r="G5" s="3"/>
      <c r="H5" s="34"/>
      <c r="I5" s="54"/>
    </row>
    <row r="6" spans="1:9" s="1" customFormat="1">
      <c r="A6" s="57" t="s">
        <v>16</v>
      </c>
      <c r="B6" s="62" t="s">
        <v>86</v>
      </c>
      <c r="C6" s="5"/>
      <c r="D6" s="55"/>
      <c r="E6" s="30"/>
      <c r="F6" s="4"/>
      <c r="G6" s="4"/>
      <c r="H6" s="32"/>
      <c r="I6" s="50"/>
    </row>
    <row r="7" spans="1:9">
      <c r="A7" s="57"/>
      <c r="C7" s="5"/>
      <c r="E7" s="30"/>
      <c r="F7" s="4"/>
      <c r="G7" s="4"/>
      <c r="H7" s="32"/>
      <c r="I7" s="50"/>
    </row>
    <row r="8" spans="1:9">
      <c r="A8" s="57" t="s">
        <v>17</v>
      </c>
      <c r="B8" s="63" t="s">
        <v>100</v>
      </c>
      <c r="C8" s="5"/>
      <c r="E8" s="30"/>
      <c r="F8" s="4"/>
      <c r="G8" s="4"/>
      <c r="H8" s="32"/>
      <c r="I8" s="50"/>
    </row>
    <row r="9" spans="1:9">
      <c r="A9" s="57"/>
      <c r="B9" s="63"/>
      <c r="C9" s="32"/>
      <c r="F9" s="4"/>
    </row>
    <row r="10" spans="1:9">
      <c r="A10" s="61"/>
      <c r="B10" s="1"/>
      <c r="C10" s="34"/>
      <c r="F10" s="4"/>
    </row>
    <row r="11" spans="1:9" ht="18">
      <c r="A11" s="64" t="s">
        <v>97</v>
      </c>
      <c r="B11" s="51"/>
      <c r="C11" s="65"/>
      <c r="F11" s="4"/>
    </row>
    <row r="12" spans="1:9">
      <c r="A12" s="1"/>
      <c r="B12" s="1"/>
      <c r="C12" s="34"/>
      <c r="F12" s="4"/>
    </row>
    <row r="13" spans="1:9">
      <c r="A13" s="5" t="s">
        <v>27</v>
      </c>
      <c r="B13" t="s">
        <v>96</v>
      </c>
      <c r="C13" s="66">
        <f>[2]PREDRAČUN!$L$244</f>
        <v>0</v>
      </c>
      <c r="F13" s="4"/>
    </row>
    <row r="14" spans="1:9">
      <c r="B14" s="1"/>
      <c r="C14" s="34"/>
      <c r="F14" s="4"/>
    </row>
    <row r="15" spans="1:9">
      <c r="A15" s="5" t="s">
        <v>19</v>
      </c>
      <c r="B15" s="5" t="s">
        <v>71</v>
      </c>
      <c r="C15" s="66">
        <f>'[3]GLAVNA REKAPITULACIJA'!$H$15</f>
        <v>0</v>
      </c>
      <c r="F15" s="4"/>
    </row>
    <row r="16" spans="1:9">
      <c r="C16" s="66"/>
      <c r="F16" s="4"/>
    </row>
    <row r="17" spans="1:6">
      <c r="A17" s="57" t="s">
        <v>28</v>
      </c>
      <c r="B17" s="30" t="s">
        <v>72</v>
      </c>
      <c r="C17" s="67">
        <f>[4]REKAPITULACIJA!$F$12</f>
        <v>0</v>
      </c>
      <c r="F17" s="4"/>
    </row>
    <row r="18" spans="1:6">
      <c r="A18" s="57"/>
      <c r="B18" s="57"/>
      <c r="C18" s="67"/>
      <c r="F18" s="4"/>
    </row>
    <row r="19" spans="1:6">
      <c r="A19" s="57" t="s">
        <v>26</v>
      </c>
      <c r="B19" s="30" t="s">
        <v>73</v>
      </c>
      <c r="C19" s="67">
        <f>[5]VODOVOD!$G$9</f>
        <v>0</v>
      </c>
      <c r="F19" s="4"/>
    </row>
    <row r="20" spans="1:6">
      <c r="A20" s="57"/>
      <c r="B20" s="57"/>
      <c r="C20" s="67"/>
      <c r="F20" s="4"/>
    </row>
    <row r="21" spans="1:6">
      <c r="A21" s="30" t="s">
        <v>12</v>
      </c>
      <c r="B21" s="30" t="s">
        <v>88</v>
      </c>
      <c r="C21" s="67">
        <f>[6]REKAPITUALCIJA!$F$22</f>
        <v>0</v>
      </c>
      <c r="F21" s="4"/>
    </row>
    <row r="22" spans="1:6">
      <c r="A22" s="30"/>
      <c r="C22" s="32"/>
      <c r="F22" s="4"/>
    </row>
    <row r="23" spans="1:6">
      <c r="A23" s="30" t="s">
        <v>11</v>
      </c>
      <c r="B23" s="5" t="s">
        <v>75</v>
      </c>
      <c r="C23" s="66">
        <f>'[7]Elektro dela'!$F$10</f>
        <v>0</v>
      </c>
      <c r="F23" s="4"/>
    </row>
    <row r="24" spans="1:6">
      <c r="C24" s="66"/>
      <c r="F24" s="4"/>
    </row>
    <row r="25" spans="1:6">
      <c r="A25" s="5" t="s">
        <v>13</v>
      </c>
      <c r="B25" s="5" t="s">
        <v>89</v>
      </c>
      <c r="C25" s="66">
        <f>'[8]Elektro dela'!$E$8</f>
        <v>0</v>
      </c>
      <c r="F25" s="4"/>
    </row>
    <row r="26" spans="1:6">
      <c r="C26" s="66"/>
      <c r="F26" s="4"/>
    </row>
    <row r="27" spans="1:6">
      <c r="A27" s="57" t="s">
        <v>10</v>
      </c>
      <c r="B27" s="30" t="s">
        <v>74</v>
      </c>
      <c r="C27" s="67">
        <f>'[14]Elektro dela'!$F$34</f>
        <v>0</v>
      </c>
      <c r="F27" s="4"/>
    </row>
    <row r="28" spans="1:6">
      <c r="A28" s="57"/>
      <c r="B28" s="1"/>
      <c r="C28" s="34"/>
      <c r="F28" s="4"/>
    </row>
    <row r="29" spans="1:6">
      <c r="A29" s="57" t="s">
        <v>78</v>
      </c>
      <c r="B29" s="30" t="s">
        <v>87</v>
      </c>
      <c r="C29" s="67">
        <f>'[9] Rekapitulacija'!$H$20</f>
        <v>0</v>
      </c>
      <c r="F29" s="4"/>
    </row>
    <row r="30" spans="1:6">
      <c r="A30" s="57"/>
      <c r="B30" s="30"/>
      <c r="C30" s="67"/>
      <c r="F30" s="4"/>
    </row>
    <row r="31" spans="1:6">
      <c r="A31" s="57" t="s">
        <v>91</v>
      </c>
      <c r="B31" s="30" t="s">
        <v>90</v>
      </c>
      <c r="C31" s="67">
        <f>'[10]Popis del in opreme'!$H$3486</f>
        <v>0</v>
      </c>
      <c r="F31" s="4"/>
    </row>
    <row r="32" spans="1:6">
      <c r="A32" s="57"/>
      <c r="B32" s="30"/>
      <c r="C32" s="67"/>
      <c r="F32" s="4"/>
    </row>
    <row r="33" spans="1:6">
      <c r="A33" s="57" t="s">
        <v>93</v>
      </c>
      <c r="B33" s="30" t="s">
        <v>92</v>
      </c>
      <c r="C33" s="67">
        <f>[11]List1!$F$648</f>
        <v>0</v>
      </c>
      <c r="F33" s="4"/>
    </row>
    <row r="34" spans="1:6">
      <c r="A34" s="57"/>
      <c r="B34" s="30"/>
      <c r="C34" s="67"/>
      <c r="F34" s="4"/>
    </row>
    <row r="35" spans="1:6">
      <c r="A35" s="5" t="s">
        <v>95</v>
      </c>
      <c r="B35" s="30" t="s">
        <v>94</v>
      </c>
      <c r="C35" s="67">
        <f>[12]predračun!$G$277</f>
        <v>0</v>
      </c>
      <c r="F35" s="4"/>
    </row>
    <row r="36" spans="1:6">
      <c r="B36" s="30"/>
      <c r="C36" s="67"/>
      <c r="F36" s="4"/>
    </row>
    <row r="37" spans="1:6">
      <c r="A37" s="5" t="s">
        <v>99</v>
      </c>
      <c r="B37" s="30" t="s">
        <v>106</v>
      </c>
      <c r="C37" s="67">
        <f>'[13]GLAVNA REKAPITULACIJA'!$H$33</f>
        <v>0</v>
      </c>
      <c r="F37" s="4"/>
    </row>
    <row r="38" spans="1:6">
      <c r="B38" s="30"/>
      <c r="C38" s="67"/>
      <c r="F38" s="4"/>
    </row>
    <row r="39" spans="1:6">
      <c r="A39" s="59" t="s">
        <v>98</v>
      </c>
      <c r="B39" s="51"/>
      <c r="C39" s="68">
        <f>SUM(C12:C38)</f>
        <v>0</v>
      </c>
      <c r="F39" s="4"/>
    </row>
    <row r="40" spans="1:6">
      <c r="B40"/>
      <c r="C40" s="67"/>
      <c r="F40" s="4"/>
    </row>
    <row r="41" spans="1:6">
      <c r="A41" s="5" t="s">
        <v>102</v>
      </c>
      <c r="B41" t="s">
        <v>79</v>
      </c>
      <c r="C41" s="67">
        <f>C39*0.05</f>
        <v>0</v>
      </c>
      <c r="F41" s="4"/>
    </row>
    <row r="42" spans="1:6">
      <c r="B42"/>
      <c r="C42" s="67"/>
      <c r="F42" s="4"/>
    </row>
    <row r="43" spans="1:6">
      <c r="A43" s="59" t="s">
        <v>104</v>
      </c>
      <c r="B43" s="51"/>
      <c r="C43" s="68">
        <f>C39+C41</f>
        <v>0</v>
      </c>
      <c r="F43" s="4"/>
    </row>
    <row r="44" spans="1:6">
      <c r="B44" s="69"/>
      <c r="C44" s="67"/>
      <c r="F44" s="4"/>
    </row>
    <row r="45" spans="1:6">
      <c r="A45" s="5" t="s">
        <v>105</v>
      </c>
      <c r="B45" s="5" t="s">
        <v>103</v>
      </c>
      <c r="C45" s="75">
        <v>80290</v>
      </c>
      <c r="F45" s="4"/>
    </row>
    <row r="46" spans="1:6">
      <c r="C46" s="67"/>
      <c r="F46" s="4"/>
    </row>
    <row r="47" spans="1:6">
      <c r="B47" s="71"/>
      <c r="C47" s="67"/>
      <c r="F47" s="4"/>
    </row>
    <row r="48" spans="1:6">
      <c r="A48" s="59" t="s">
        <v>101</v>
      </c>
      <c r="B48" s="51"/>
      <c r="C48" s="70">
        <f>(C43+C45)</f>
        <v>80290</v>
      </c>
      <c r="F48" s="4"/>
    </row>
    <row r="49" spans="1:6">
      <c r="C49" s="5"/>
      <c r="F49" s="4"/>
    </row>
    <row r="50" spans="1:6">
      <c r="A50" s="43" t="s">
        <v>80</v>
      </c>
      <c r="B50" s="72">
        <v>22</v>
      </c>
      <c r="C50" s="70">
        <f>(C48*B50)/100</f>
        <v>17663.8</v>
      </c>
      <c r="F50" s="4"/>
    </row>
    <row r="51" spans="1:6">
      <c r="A51" s="2"/>
      <c r="B51" s="73"/>
      <c r="F51" s="4"/>
    </row>
    <row r="52" spans="1:6">
      <c r="A52" s="43" t="s">
        <v>25</v>
      </c>
      <c r="B52" s="42"/>
      <c r="C52" s="74">
        <f>C48+C50</f>
        <v>97953.8</v>
      </c>
      <c r="F52" s="4"/>
    </row>
    <row r="53" spans="1:6">
      <c r="A53" s="61"/>
      <c r="B53" s="1"/>
      <c r="F53" s="4"/>
    </row>
    <row r="54" spans="1:6">
      <c r="A54" s="24"/>
      <c r="B54" s="37"/>
      <c r="C54" s="35"/>
      <c r="F54" s="4"/>
    </row>
    <row r="55" spans="1:6">
      <c r="A55" s="24"/>
      <c r="B55" s="38"/>
      <c r="C55" s="36"/>
      <c r="F55" s="4"/>
    </row>
    <row r="56" spans="1:6">
      <c r="A56" s="24"/>
      <c r="B56" s="38"/>
      <c r="C56" s="36"/>
      <c r="F56" s="4"/>
    </row>
    <row r="57" spans="1:6">
      <c r="A57" s="44"/>
      <c r="B57" s="45"/>
      <c r="C57" s="46"/>
      <c r="F57" s="4"/>
    </row>
    <row r="58" spans="1:6">
      <c r="A58" s="44"/>
      <c r="B58" s="45"/>
      <c r="C58" s="46"/>
      <c r="F58" s="4"/>
    </row>
    <row r="59" spans="1:6">
      <c r="F59" s="4"/>
    </row>
    <row r="60" spans="1:6">
      <c r="F60" s="4"/>
    </row>
    <row r="61" spans="1:6">
      <c r="F61" s="4"/>
    </row>
  </sheetData>
  <sheetProtection password="EA04" sheet="1" objects="1" scenarios="1"/>
  <phoneticPr fontId="2" type="noConversion"/>
  <printOptions horizontalCentered="1"/>
  <pageMargins left="0.98425196850393704" right="0.39370078740157483" top="0.98425196850393704" bottom="0.78740157480314965" header="0.51181102362204722" footer="0.51181102362204722"/>
  <pageSetup paperSize="9" scale="96" orientation="portrait" r:id="rId1"/>
  <headerFooter alignWithMargins="0">
    <oddHeader>&amp;C&amp;8KOPALIŠČE VEVČE&amp;R&amp;8POPIS GOI DEL - REKAPITULACIJA</oddHeader>
    <oddFooter>&amp;C&amp;8&amp;A&amp;R&amp;8&amp;P od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B77"/>
  <sheetViews>
    <sheetView view="pageBreakPreview" zoomScaleNormal="100" zoomScaleSheetLayoutView="100" workbookViewId="0">
      <selection activeCell="B4" sqref="B4"/>
    </sheetView>
  </sheetViews>
  <sheetFormatPr defaultColWidth="9.140625" defaultRowHeight="12.75"/>
  <cols>
    <col min="1" max="1" width="3.42578125" style="12" customWidth="1"/>
    <col min="2" max="2" width="83.42578125" style="11" customWidth="1"/>
    <col min="3" max="3" width="10.42578125" style="10" hidden="1" customWidth="1"/>
    <col min="4" max="4" width="0.42578125" style="9" hidden="1" customWidth="1"/>
    <col min="5" max="5" width="1" style="9" hidden="1" customWidth="1"/>
    <col min="6" max="6" width="15.7109375" style="9" hidden="1" customWidth="1"/>
    <col min="7" max="16384" width="9.140625" style="9"/>
  </cols>
  <sheetData>
    <row r="1" spans="1:106" s="22" customFormat="1">
      <c r="A1" s="39"/>
      <c r="B1" s="31" t="s">
        <v>29</v>
      </c>
      <c r="C1" s="23"/>
    </row>
    <row r="2" spans="1:106" customFormat="1">
      <c r="B2" s="8"/>
    </row>
    <row r="3" spans="1:106" customFormat="1" ht="171" customHeight="1">
      <c r="B3" s="47" t="s">
        <v>76</v>
      </c>
    </row>
    <row r="4" spans="1:106" customFormat="1" ht="231" customHeight="1">
      <c r="B4" s="47" t="s">
        <v>77</v>
      </c>
    </row>
    <row r="5" spans="1:106" s="17" customFormat="1" ht="15.75" customHeight="1">
      <c r="A5" s="12"/>
      <c r="B5" s="11"/>
      <c r="C5"/>
      <c r="D5"/>
      <c r="E5"/>
      <c r="F5"/>
      <c r="G5" s="9"/>
      <c r="H5" s="9"/>
      <c r="I5" s="9"/>
      <c r="J5" s="9"/>
      <c r="K5" s="9"/>
      <c r="L5" s="9"/>
      <c r="M5" s="9"/>
      <c r="N5" s="9"/>
      <c r="O5" s="9"/>
      <c r="P5" s="9"/>
      <c r="Q5" s="9"/>
      <c r="R5" s="9"/>
      <c r="S5" s="9"/>
      <c r="T5" s="9"/>
      <c r="U5" s="9"/>
      <c r="V5" s="9"/>
      <c r="W5" s="9"/>
      <c r="X5" s="9"/>
      <c r="Y5" s="9"/>
      <c r="Z5" s="9"/>
      <c r="AA5" s="9"/>
      <c r="AB5" s="9"/>
      <c r="AC5" s="9"/>
      <c r="AD5" s="9"/>
      <c r="AE5" s="9"/>
      <c r="AF5" s="9"/>
      <c r="AG5" s="9"/>
      <c r="AH5" s="9"/>
      <c r="AI5" s="9"/>
      <c r="AJ5" s="9"/>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row>
    <row r="6" spans="1:106" s="17" customFormat="1">
      <c r="A6" s="40"/>
      <c r="B6" s="41" t="s">
        <v>45</v>
      </c>
      <c r="C6"/>
      <c r="D6"/>
      <c r="E6"/>
      <c r="F6"/>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row>
    <row r="7" spans="1:106" s="17" customFormat="1">
      <c r="A7"/>
      <c r="B7" s="8"/>
      <c r="C7"/>
      <c r="D7"/>
      <c r="E7"/>
      <c r="F7"/>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row>
    <row r="8" spans="1:106" s="17" customFormat="1">
      <c r="A8" t="s">
        <v>18</v>
      </c>
      <c r="B8" s="25" t="s">
        <v>46</v>
      </c>
      <c r="C8"/>
      <c r="D8"/>
      <c r="E8"/>
      <c r="F8"/>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c r="AL8" s="9"/>
      <c r="AM8" s="9"/>
      <c r="AN8" s="9"/>
      <c r="AO8" s="9"/>
      <c r="AP8" s="9"/>
      <c r="AQ8" s="9"/>
      <c r="AR8" s="9"/>
      <c r="AS8" s="9"/>
      <c r="AT8" s="9"/>
      <c r="AU8" s="9"/>
      <c r="AV8" s="9"/>
      <c r="AW8" s="9"/>
      <c r="AX8" s="9"/>
      <c r="AY8" s="9"/>
      <c r="AZ8" s="9"/>
      <c r="BA8" s="9"/>
      <c r="BB8" s="9"/>
      <c r="BC8" s="9"/>
      <c r="BD8" s="9"/>
      <c r="BE8" s="9"/>
      <c r="BF8" s="9"/>
      <c r="BG8" s="9"/>
      <c r="BH8" s="9"/>
      <c r="BI8" s="9"/>
      <c r="BJ8" s="9"/>
      <c r="BK8" s="9"/>
      <c r="BL8" s="9"/>
      <c r="BM8" s="9"/>
      <c r="BN8" s="9"/>
      <c r="BO8" s="9"/>
      <c r="BP8" s="9"/>
      <c r="BQ8" s="9"/>
      <c r="BR8" s="9"/>
      <c r="BS8" s="9"/>
      <c r="BT8" s="9"/>
      <c r="BU8" s="9"/>
      <c r="BV8" s="9"/>
      <c r="BW8" s="9"/>
      <c r="BX8" s="9"/>
      <c r="BY8" s="9"/>
      <c r="BZ8" s="9"/>
      <c r="CA8" s="9"/>
      <c r="CB8" s="9"/>
      <c r="CC8" s="9"/>
      <c r="CD8" s="9"/>
      <c r="CE8" s="9"/>
      <c r="CF8" s="9"/>
      <c r="CG8" s="9"/>
      <c r="CH8" s="9"/>
      <c r="CI8" s="9"/>
      <c r="CJ8" s="9"/>
      <c r="CK8" s="9"/>
      <c r="CL8" s="9"/>
      <c r="CM8" s="9"/>
      <c r="CN8" s="9"/>
      <c r="CO8" s="9"/>
      <c r="CP8" s="9"/>
      <c r="CQ8" s="9"/>
      <c r="CR8" s="9"/>
      <c r="CS8" s="9"/>
      <c r="CT8" s="9"/>
      <c r="CU8" s="9"/>
      <c r="CV8" s="9"/>
      <c r="CW8" s="9"/>
      <c r="CX8" s="9"/>
      <c r="CY8" s="9"/>
      <c r="CZ8" s="9"/>
      <c r="DA8" s="9"/>
      <c r="DB8" s="9"/>
    </row>
    <row r="9" spans="1:106" s="17" customFormat="1">
      <c r="A9"/>
      <c r="B9" s="25"/>
      <c r="C9"/>
      <c r="D9"/>
      <c r="E9"/>
      <c r="F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c r="BB9" s="9"/>
      <c r="BC9" s="9"/>
      <c r="BD9" s="9"/>
      <c r="BE9" s="9"/>
      <c r="BF9" s="9"/>
      <c r="BG9" s="9"/>
      <c r="BH9" s="9"/>
      <c r="BI9" s="9"/>
      <c r="BJ9" s="9"/>
      <c r="BK9" s="9"/>
      <c r="BL9" s="9"/>
      <c r="BM9" s="9"/>
      <c r="BN9" s="9"/>
      <c r="BO9" s="9"/>
      <c r="BP9" s="9"/>
      <c r="BQ9" s="9"/>
      <c r="BR9" s="9"/>
      <c r="BS9" s="9"/>
      <c r="BT9" s="9"/>
      <c r="BU9" s="9"/>
      <c r="BV9" s="9"/>
      <c r="BW9" s="9"/>
      <c r="BX9" s="9"/>
      <c r="BY9" s="9"/>
      <c r="BZ9" s="9"/>
      <c r="CA9" s="9"/>
      <c r="CB9" s="9"/>
      <c r="CC9" s="9"/>
      <c r="CD9" s="9"/>
      <c r="CE9" s="9"/>
      <c r="CF9" s="9"/>
      <c r="CG9" s="9"/>
      <c r="CH9" s="9"/>
      <c r="CI9" s="9"/>
      <c r="CJ9" s="9"/>
      <c r="CK9" s="9"/>
      <c r="CL9" s="9"/>
      <c r="CM9" s="9"/>
      <c r="CN9" s="9"/>
      <c r="CO9" s="9"/>
      <c r="CP9" s="9"/>
      <c r="CQ9" s="9"/>
      <c r="CR9" s="9"/>
      <c r="CS9" s="9"/>
      <c r="CT9" s="9"/>
      <c r="CU9" s="9"/>
      <c r="CV9" s="9"/>
      <c r="CW9" s="9"/>
      <c r="CX9" s="9"/>
      <c r="CY9" s="9"/>
      <c r="CZ9" s="9"/>
      <c r="DA9" s="9"/>
      <c r="DB9" s="9"/>
    </row>
    <row r="10" spans="1:106" s="17" customFormat="1" ht="38.25">
      <c r="A10" s="21" t="s">
        <v>41</v>
      </c>
      <c r="B10" s="6" t="s">
        <v>38</v>
      </c>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c r="BB10" s="9"/>
      <c r="BC10" s="9"/>
      <c r="BD10" s="9"/>
      <c r="BE10" s="9"/>
      <c r="BF10" s="9"/>
      <c r="BG10" s="9"/>
      <c r="BH10" s="9"/>
      <c r="BI10" s="9"/>
      <c r="BJ10" s="9"/>
      <c r="BK10" s="9"/>
      <c r="BL10" s="9"/>
      <c r="BM10" s="9"/>
      <c r="BN10" s="9"/>
      <c r="BO10" s="9"/>
      <c r="BP10" s="9"/>
      <c r="BQ10" s="9"/>
      <c r="BR10" s="9"/>
      <c r="BS10" s="9"/>
      <c r="BT10" s="9"/>
      <c r="BU10" s="9"/>
      <c r="BV10" s="9"/>
      <c r="BW10" s="9"/>
      <c r="BX10" s="9"/>
      <c r="BY10" s="9"/>
      <c r="BZ10" s="9"/>
      <c r="CA10" s="9"/>
      <c r="CB10" s="9"/>
      <c r="CC10" s="9"/>
      <c r="CD10" s="9"/>
      <c r="CE10" s="9"/>
      <c r="CF10" s="9"/>
      <c r="CG10" s="9"/>
      <c r="CH10" s="9"/>
      <c r="CI10" s="9"/>
      <c r="CJ10" s="9"/>
      <c r="CK10" s="9"/>
      <c r="CL10" s="9"/>
      <c r="CM10" s="9"/>
      <c r="CN10" s="9"/>
      <c r="CO10" s="9"/>
      <c r="CP10" s="9"/>
      <c r="CQ10" s="9"/>
      <c r="CR10" s="9"/>
      <c r="CS10" s="9"/>
      <c r="CT10" s="9"/>
      <c r="CU10" s="9"/>
      <c r="CV10" s="9"/>
      <c r="CW10" s="9"/>
      <c r="CX10" s="9"/>
      <c r="CY10" s="9"/>
      <c r="CZ10" s="9"/>
      <c r="DA10" s="9"/>
      <c r="DB10" s="9"/>
    </row>
    <row r="11" spans="1:106" s="17" customFormat="1" ht="51">
      <c r="A11" s="19"/>
      <c r="B11" s="6" t="s">
        <v>6</v>
      </c>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c r="BB11" s="9"/>
      <c r="BC11" s="9"/>
      <c r="BD11" s="9"/>
      <c r="BE11" s="9"/>
      <c r="BF11" s="9"/>
      <c r="BG11" s="9"/>
      <c r="BH11" s="9"/>
      <c r="BI11" s="9"/>
      <c r="BJ11" s="9"/>
      <c r="BK11" s="9"/>
      <c r="BL11" s="9"/>
      <c r="BM11" s="9"/>
      <c r="BN11" s="9"/>
      <c r="BO11" s="9"/>
      <c r="BP11" s="9"/>
      <c r="BQ11" s="9"/>
      <c r="BR11" s="9"/>
      <c r="BS11" s="9"/>
      <c r="BT11" s="9"/>
      <c r="BU11" s="9"/>
      <c r="BV11" s="9"/>
      <c r="BW11" s="9"/>
      <c r="BX11" s="9"/>
      <c r="BY11" s="9"/>
      <c r="BZ11" s="9"/>
      <c r="CA11" s="9"/>
      <c r="CB11" s="9"/>
      <c r="CC11" s="9"/>
      <c r="CD11" s="9"/>
      <c r="CE11" s="9"/>
      <c r="CF11" s="9"/>
      <c r="CG11" s="9"/>
      <c r="CH11" s="9"/>
      <c r="CI11" s="9"/>
      <c r="CJ11" s="9"/>
      <c r="CK11" s="9"/>
      <c r="CL11" s="9"/>
      <c r="CM11" s="9"/>
      <c r="CN11" s="9"/>
      <c r="CO11" s="9"/>
      <c r="CP11" s="9"/>
      <c r="CQ11" s="9"/>
      <c r="CR11" s="9"/>
      <c r="CS11" s="9"/>
      <c r="CT11" s="9"/>
      <c r="CU11" s="9"/>
      <c r="CV11" s="9"/>
      <c r="CW11" s="9"/>
      <c r="CX11" s="9"/>
      <c r="CY11" s="9"/>
      <c r="CZ11" s="9"/>
      <c r="DA11" s="9"/>
      <c r="DB11" s="9"/>
    </row>
    <row r="12" spans="1:106" ht="76.5">
      <c r="A12" s="19"/>
      <c r="B12" s="6" t="s">
        <v>67</v>
      </c>
      <c r="C12" s="9"/>
    </row>
    <row r="13" spans="1:106" ht="25.5">
      <c r="A13" s="19"/>
      <c r="B13" s="6" t="s">
        <v>20</v>
      </c>
      <c r="C13" s="9"/>
    </row>
    <row r="14" spans="1:106" ht="25.5">
      <c r="A14" s="21"/>
      <c r="B14" s="6" t="s">
        <v>47</v>
      </c>
      <c r="C14" s="9"/>
    </row>
    <row r="15" spans="1:106" s="17" customFormat="1" ht="63.75">
      <c r="A15" s="21" t="s">
        <v>42</v>
      </c>
      <c r="B15" s="6" t="s">
        <v>1</v>
      </c>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c r="AL15" s="9"/>
      <c r="AM15" s="9"/>
      <c r="AN15" s="9"/>
      <c r="AO15" s="9"/>
      <c r="AP15" s="9"/>
      <c r="AQ15" s="9"/>
      <c r="AR15" s="9"/>
      <c r="AS15" s="9"/>
      <c r="AT15" s="9"/>
      <c r="AU15" s="9"/>
      <c r="AV15" s="9"/>
      <c r="AW15" s="9"/>
      <c r="AX15" s="9"/>
      <c r="AY15" s="9"/>
      <c r="AZ15" s="9"/>
      <c r="BA15" s="9"/>
      <c r="BB15" s="9"/>
      <c r="BC15" s="9"/>
      <c r="BD15" s="9"/>
      <c r="BE15" s="9"/>
      <c r="BF15" s="9"/>
      <c r="BG15" s="9"/>
      <c r="BH15" s="9"/>
      <c r="BI15" s="9"/>
      <c r="BJ15" s="9"/>
      <c r="BK15" s="9"/>
      <c r="BL15" s="9"/>
      <c r="BM15" s="9"/>
      <c r="BN15" s="9"/>
      <c r="BO15" s="9"/>
      <c r="BP15" s="9"/>
      <c r="BQ15" s="9"/>
      <c r="BR15" s="9"/>
      <c r="BS15" s="9"/>
      <c r="BT15" s="9"/>
      <c r="BU15" s="9"/>
      <c r="BV15" s="9"/>
      <c r="BW15" s="9"/>
      <c r="BX15" s="9"/>
      <c r="BY15" s="9"/>
      <c r="BZ15" s="9"/>
      <c r="CA15" s="9"/>
      <c r="CB15" s="9"/>
      <c r="CC15" s="9"/>
      <c r="CD15" s="9"/>
      <c r="CE15" s="9"/>
      <c r="CF15" s="9"/>
      <c r="CG15" s="9"/>
      <c r="CH15" s="9"/>
      <c r="CI15" s="9"/>
      <c r="CJ15" s="9"/>
      <c r="CK15" s="9"/>
      <c r="CL15" s="9"/>
      <c r="CM15" s="9"/>
      <c r="CN15" s="9"/>
      <c r="CO15" s="9"/>
      <c r="CP15" s="9"/>
      <c r="CQ15" s="9"/>
      <c r="CR15" s="9"/>
      <c r="CS15" s="9"/>
      <c r="CT15" s="9"/>
      <c r="CU15" s="9"/>
      <c r="CV15" s="9"/>
      <c r="CW15" s="9"/>
      <c r="CX15" s="9"/>
      <c r="CY15" s="9"/>
      <c r="CZ15" s="9"/>
      <c r="DA15" s="9"/>
      <c r="DB15" s="9"/>
    </row>
    <row r="16" spans="1:106" s="17" customFormat="1" ht="25.5">
      <c r="A16" s="19"/>
      <c r="B16" s="6" t="s">
        <v>21</v>
      </c>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c r="AL16" s="9"/>
      <c r="AM16" s="9"/>
      <c r="AN16" s="9"/>
      <c r="AO16" s="9"/>
      <c r="AP16" s="9"/>
      <c r="AQ16" s="9"/>
      <c r="AR16" s="9"/>
      <c r="AS16" s="9"/>
      <c r="AT16" s="9"/>
      <c r="AU16" s="9"/>
      <c r="AV16" s="9"/>
      <c r="AW16" s="9"/>
      <c r="AX16" s="9"/>
      <c r="AY16" s="9"/>
      <c r="AZ16" s="9"/>
      <c r="BA16" s="9"/>
      <c r="BB16" s="9"/>
      <c r="BC16" s="9"/>
      <c r="BD16" s="9"/>
      <c r="BE16" s="9"/>
      <c r="BF16" s="9"/>
      <c r="BG16" s="9"/>
      <c r="BH16" s="9"/>
      <c r="BI16" s="9"/>
      <c r="BJ16" s="9"/>
      <c r="BK16" s="9"/>
      <c r="BL16" s="9"/>
      <c r="BM16" s="9"/>
      <c r="BN16" s="9"/>
      <c r="BO16" s="9"/>
      <c r="BP16" s="9"/>
      <c r="BQ16" s="9"/>
      <c r="BR16" s="9"/>
      <c r="BS16" s="9"/>
      <c r="BT16" s="9"/>
      <c r="BU16" s="9"/>
      <c r="BV16" s="9"/>
      <c r="BW16" s="9"/>
      <c r="BX16" s="9"/>
      <c r="BY16" s="9"/>
      <c r="BZ16" s="9"/>
      <c r="CA16" s="9"/>
      <c r="CB16" s="9"/>
      <c r="CC16" s="9"/>
      <c r="CD16" s="9"/>
      <c r="CE16" s="9"/>
      <c r="CF16" s="9"/>
      <c r="CG16" s="9"/>
      <c r="CH16" s="9"/>
      <c r="CI16" s="9"/>
      <c r="CJ16" s="9"/>
      <c r="CK16" s="9"/>
      <c r="CL16" s="9"/>
      <c r="CM16" s="9"/>
      <c r="CN16" s="9"/>
      <c r="CO16" s="9"/>
      <c r="CP16" s="9"/>
      <c r="CQ16" s="9"/>
      <c r="CR16" s="9"/>
      <c r="CS16" s="9"/>
      <c r="CT16" s="9"/>
      <c r="CU16" s="9"/>
      <c r="CV16" s="9"/>
      <c r="CW16" s="9"/>
      <c r="CX16" s="9"/>
      <c r="CY16" s="9"/>
      <c r="CZ16" s="9"/>
      <c r="DA16" s="9"/>
      <c r="DB16" s="9"/>
    </row>
    <row r="17" spans="1:106" s="17" customFormat="1">
      <c r="A17" s="21" t="s">
        <v>43</v>
      </c>
      <c r="B17" s="6" t="s">
        <v>22</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9"/>
      <c r="AP17" s="9"/>
      <c r="AQ17" s="9"/>
      <c r="AR17" s="9"/>
      <c r="AS17" s="9"/>
      <c r="AT17" s="9"/>
      <c r="AU17" s="9"/>
      <c r="AV17" s="9"/>
      <c r="AW17" s="9"/>
      <c r="AX17" s="9"/>
      <c r="AY17" s="9"/>
      <c r="AZ17" s="9"/>
      <c r="BA17" s="9"/>
      <c r="BB17" s="9"/>
      <c r="BC17" s="9"/>
      <c r="BD17" s="9"/>
      <c r="BE17" s="9"/>
      <c r="BF17" s="9"/>
      <c r="BG17" s="9"/>
      <c r="BH17" s="9"/>
      <c r="BI17" s="9"/>
      <c r="BJ17" s="9"/>
      <c r="BK17" s="9"/>
      <c r="BL17" s="9"/>
      <c r="BM17" s="9"/>
      <c r="BN17" s="9"/>
      <c r="BO17" s="9"/>
      <c r="BP17" s="9"/>
      <c r="BQ17" s="9"/>
      <c r="BR17" s="9"/>
      <c r="BS17" s="9"/>
      <c r="BT17" s="9"/>
      <c r="BU17" s="9"/>
      <c r="BV17" s="9"/>
      <c r="BW17" s="9"/>
      <c r="BX17" s="9"/>
      <c r="BY17" s="9"/>
      <c r="BZ17" s="9"/>
      <c r="CA17" s="9"/>
      <c r="CB17" s="9"/>
      <c r="CC17" s="9"/>
      <c r="CD17" s="9"/>
      <c r="CE17" s="9"/>
      <c r="CF17" s="9"/>
      <c r="CG17" s="9"/>
      <c r="CH17" s="9"/>
      <c r="CI17" s="9"/>
      <c r="CJ17" s="9"/>
      <c r="CK17" s="9"/>
      <c r="CL17" s="9"/>
      <c r="CM17" s="9"/>
      <c r="CN17" s="9"/>
      <c r="CO17" s="9"/>
      <c r="CP17" s="9"/>
      <c r="CQ17" s="9"/>
      <c r="CR17" s="9"/>
      <c r="CS17" s="9"/>
      <c r="CT17" s="9"/>
      <c r="CU17" s="9"/>
      <c r="CV17" s="9"/>
      <c r="CW17" s="9"/>
      <c r="CX17" s="9"/>
      <c r="CY17" s="9"/>
      <c r="CZ17" s="9"/>
      <c r="DA17" s="9"/>
      <c r="DB17" s="9"/>
    </row>
    <row r="18" spans="1:106" s="17" customFormat="1" ht="25.5">
      <c r="A18" s="19"/>
      <c r="B18" s="6" t="s">
        <v>23</v>
      </c>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c r="AO18" s="9"/>
      <c r="AP18" s="9"/>
      <c r="AQ18" s="9"/>
      <c r="AR18" s="9"/>
      <c r="AS18" s="9"/>
      <c r="AT18" s="9"/>
      <c r="AU18" s="9"/>
      <c r="AV18" s="9"/>
      <c r="AW18" s="9"/>
      <c r="AX18" s="9"/>
      <c r="AY18" s="9"/>
      <c r="AZ18" s="9"/>
      <c r="BA18" s="9"/>
      <c r="BB18" s="9"/>
      <c r="BC18" s="9"/>
      <c r="BD18" s="9"/>
      <c r="BE18" s="9"/>
      <c r="BF18" s="9"/>
      <c r="BG18" s="9"/>
      <c r="BH18" s="9"/>
      <c r="BI18" s="9"/>
      <c r="BJ18" s="9"/>
      <c r="BK18" s="9"/>
      <c r="BL18" s="9"/>
      <c r="BM18" s="9"/>
      <c r="BN18" s="9"/>
      <c r="BO18" s="9"/>
      <c r="BP18" s="9"/>
      <c r="BQ18" s="9"/>
      <c r="BR18" s="9"/>
      <c r="BS18" s="9"/>
      <c r="BT18" s="9"/>
      <c r="BU18" s="9"/>
      <c r="BV18" s="9"/>
      <c r="BW18" s="9"/>
      <c r="BX18" s="9"/>
      <c r="BY18" s="9"/>
      <c r="BZ18" s="9"/>
      <c r="CA18" s="9"/>
      <c r="CB18" s="9"/>
      <c r="CC18" s="9"/>
      <c r="CD18" s="9"/>
      <c r="CE18" s="9"/>
      <c r="CF18" s="9"/>
      <c r="CG18" s="9"/>
      <c r="CH18" s="9"/>
      <c r="CI18" s="9"/>
      <c r="CJ18" s="9"/>
      <c r="CK18" s="9"/>
      <c r="CL18" s="9"/>
      <c r="CM18" s="9"/>
      <c r="CN18" s="9"/>
      <c r="CO18" s="9"/>
      <c r="CP18" s="9"/>
      <c r="CQ18" s="9"/>
      <c r="CR18" s="9"/>
      <c r="CS18" s="9"/>
      <c r="CT18" s="9"/>
      <c r="CU18" s="9"/>
      <c r="CV18" s="9"/>
      <c r="CW18" s="9"/>
      <c r="CX18" s="9"/>
      <c r="CY18" s="9"/>
      <c r="CZ18" s="9"/>
      <c r="DA18" s="9"/>
      <c r="DB18" s="9"/>
    </row>
    <row r="19" spans="1:106" s="17" customFormat="1">
      <c r="A19" s="19"/>
      <c r="B19" s="26" t="s">
        <v>48</v>
      </c>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c r="AL19" s="9"/>
      <c r="AM19" s="9"/>
      <c r="AN19" s="9"/>
      <c r="AO19" s="9"/>
      <c r="AP19" s="9"/>
      <c r="AQ19" s="9"/>
      <c r="AR19" s="9"/>
      <c r="AS19" s="9"/>
      <c r="AT19" s="9"/>
      <c r="AU19" s="9"/>
      <c r="AV19" s="9"/>
      <c r="AW19" s="9"/>
      <c r="AX19" s="9"/>
      <c r="AY19" s="9"/>
      <c r="AZ19" s="9"/>
      <c r="BA19" s="9"/>
      <c r="BB19" s="9"/>
      <c r="BC19" s="9"/>
      <c r="BD19" s="9"/>
      <c r="BE19" s="9"/>
      <c r="BF19" s="9"/>
      <c r="BG19" s="9"/>
      <c r="BH19" s="9"/>
      <c r="BI19" s="9"/>
      <c r="BJ19" s="9"/>
      <c r="BK19" s="9"/>
      <c r="BL19" s="9"/>
      <c r="BM19" s="9"/>
      <c r="BN19" s="9"/>
      <c r="BO19" s="9"/>
      <c r="BP19" s="9"/>
      <c r="BQ19" s="9"/>
      <c r="BR19" s="9"/>
      <c r="BS19" s="9"/>
      <c r="BT19" s="9"/>
      <c r="BU19" s="9"/>
      <c r="BV19" s="9"/>
      <c r="BW19" s="9"/>
      <c r="BX19" s="9"/>
      <c r="BY19" s="9"/>
      <c r="BZ19" s="9"/>
      <c r="CA19" s="9"/>
      <c r="CB19" s="9"/>
      <c r="CC19" s="9"/>
      <c r="CD19" s="9"/>
      <c r="CE19" s="9"/>
      <c r="CF19" s="9"/>
      <c r="CG19" s="9"/>
      <c r="CH19" s="9"/>
      <c r="CI19" s="9"/>
      <c r="CJ19" s="9"/>
      <c r="CK19" s="9"/>
      <c r="CL19" s="9"/>
      <c r="CM19" s="9"/>
      <c r="CN19" s="9"/>
      <c r="CO19" s="9"/>
      <c r="CP19" s="9"/>
      <c r="CQ19" s="9"/>
      <c r="CR19" s="9"/>
      <c r="CS19" s="9"/>
      <c r="CT19" s="9"/>
      <c r="CU19" s="9"/>
      <c r="CV19" s="9"/>
      <c r="CW19" s="9"/>
      <c r="CX19" s="9"/>
      <c r="CY19" s="9"/>
      <c r="CZ19" s="9"/>
      <c r="DA19" s="9"/>
      <c r="DB19" s="9"/>
    </row>
    <row r="20" spans="1:106" s="17" customFormat="1">
      <c r="A20" s="21"/>
      <c r="B20" s="26" t="s">
        <v>49</v>
      </c>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c r="AL20" s="9"/>
      <c r="AM20" s="9"/>
      <c r="AN20" s="9"/>
      <c r="AO20" s="9"/>
      <c r="AP20" s="9"/>
      <c r="AQ20" s="9"/>
      <c r="AR20" s="9"/>
      <c r="AS20" s="9"/>
      <c r="AT20" s="9"/>
      <c r="AU20" s="9"/>
      <c r="AV20" s="9"/>
      <c r="AW20" s="9"/>
      <c r="AX20" s="9"/>
      <c r="AY20" s="9"/>
      <c r="AZ20" s="9"/>
      <c r="BA20" s="9"/>
      <c r="BB20" s="9"/>
      <c r="BC20" s="9"/>
      <c r="BD20" s="9"/>
      <c r="BE20" s="9"/>
      <c r="BF20" s="9"/>
      <c r="BG20" s="9"/>
      <c r="BH20" s="9"/>
      <c r="BI20" s="9"/>
      <c r="BJ20" s="9"/>
      <c r="BK20" s="9"/>
      <c r="BL20" s="9"/>
      <c r="BM20" s="9"/>
      <c r="BN20" s="9"/>
      <c r="BO20" s="9"/>
      <c r="BP20" s="9"/>
      <c r="BQ20" s="9"/>
      <c r="BR20" s="9"/>
      <c r="BS20" s="9"/>
      <c r="BT20" s="9"/>
      <c r="BU20" s="9"/>
      <c r="BV20" s="9"/>
      <c r="BW20" s="9"/>
      <c r="BX20" s="9"/>
      <c r="BY20" s="9"/>
      <c r="BZ20" s="9"/>
      <c r="CA20" s="9"/>
      <c r="CB20" s="9"/>
      <c r="CC20" s="9"/>
      <c r="CD20" s="9"/>
      <c r="CE20" s="9"/>
      <c r="CF20" s="9"/>
      <c r="CG20" s="9"/>
      <c r="CH20" s="9"/>
      <c r="CI20" s="9"/>
      <c r="CJ20" s="9"/>
      <c r="CK20" s="9"/>
      <c r="CL20" s="9"/>
      <c r="CM20" s="9"/>
      <c r="CN20" s="9"/>
      <c r="CO20" s="9"/>
      <c r="CP20" s="9"/>
      <c r="CQ20" s="9"/>
      <c r="CR20" s="9"/>
      <c r="CS20" s="9"/>
      <c r="CT20" s="9"/>
      <c r="CU20" s="9"/>
      <c r="CV20" s="9"/>
      <c r="CW20" s="9"/>
      <c r="CX20" s="9"/>
      <c r="CY20" s="9"/>
      <c r="CZ20" s="9"/>
      <c r="DA20" s="9"/>
      <c r="DB20" s="9"/>
    </row>
    <row r="21" spans="1:106" s="17" customFormat="1" ht="25.5">
      <c r="A21" s="19"/>
      <c r="B21" s="26" t="s">
        <v>50</v>
      </c>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c r="AL21" s="9"/>
      <c r="AM21" s="9"/>
      <c r="AN21" s="9"/>
      <c r="AO21" s="9"/>
      <c r="AP21" s="9"/>
      <c r="AQ21" s="9"/>
      <c r="AR21" s="9"/>
      <c r="AS21" s="9"/>
      <c r="AT21" s="9"/>
      <c r="AU21" s="9"/>
      <c r="AV21" s="9"/>
      <c r="AW21" s="9"/>
      <c r="AX21" s="9"/>
      <c r="AY21" s="9"/>
      <c r="AZ21" s="9"/>
      <c r="BA21" s="9"/>
      <c r="BB21" s="9"/>
      <c r="BC21" s="9"/>
      <c r="BD21" s="9"/>
      <c r="BE21" s="9"/>
      <c r="BF21" s="9"/>
      <c r="BG21" s="9"/>
      <c r="BH21" s="9"/>
      <c r="BI21" s="9"/>
      <c r="BJ21" s="9"/>
      <c r="BK21" s="9"/>
      <c r="BL21" s="9"/>
      <c r="BM21" s="9"/>
      <c r="BN21" s="9"/>
      <c r="BO21" s="9"/>
      <c r="BP21" s="9"/>
      <c r="BQ21" s="9"/>
      <c r="BR21" s="9"/>
      <c r="BS21" s="9"/>
      <c r="BT21" s="9"/>
      <c r="BU21" s="9"/>
      <c r="BV21" s="9"/>
      <c r="BW21" s="9"/>
      <c r="BX21" s="9"/>
      <c r="BY21" s="9"/>
      <c r="BZ21" s="9"/>
      <c r="CA21" s="9"/>
      <c r="CB21" s="9"/>
      <c r="CC21" s="9"/>
      <c r="CD21" s="9"/>
      <c r="CE21" s="9"/>
      <c r="CF21" s="9"/>
      <c r="CG21" s="9"/>
      <c r="CH21" s="9"/>
      <c r="CI21" s="9"/>
      <c r="CJ21" s="9"/>
      <c r="CK21" s="9"/>
      <c r="CL21" s="9"/>
      <c r="CM21" s="9"/>
      <c r="CN21" s="9"/>
      <c r="CO21" s="9"/>
      <c r="CP21" s="9"/>
      <c r="CQ21" s="9"/>
      <c r="CR21" s="9"/>
      <c r="CS21" s="9"/>
      <c r="CT21" s="9"/>
      <c r="CU21" s="9"/>
      <c r="CV21" s="9"/>
      <c r="CW21" s="9"/>
      <c r="CX21" s="9"/>
      <c r="CY21" s="9"/>
      <c r="CZ21" s="9"/>
      <c r="DA21" s="9"/>
      <c r="DB21" s="9"/>
    </row>
    <row r="22" spans="1:106" s="17" customFormat="1">
      <c r="A22" s="19"/>
      <c r="B22" s="26" t="s">
        <v>51</v>
      </c>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c r="AL22" s="9"/>
      <c r="AM22" s="9"/>
      <c r="AN22" s="9"/>
      <c r="AO22" s="9"/>
      <c r="AP22" s="9"/>
      <c r="AQ22" s="9"/>
      <c r="AR22" s="9"/>
      <c r="AS22" s="9"/>
      <c r="AT22" s="9"/>
      <c r="AU22" s="9"/>
      <c r="AV22" s="9"/>
      <c r="AW22" s="9"/>
      <c r="AX22" s="9"/>
      <c r="AY22" s="9"/>
      <c r="AZ22" s="9"/>
      <c r="BA22" s="9"/>
      <c r="BB22" s="9"/>
      <c r="BC22" s="9"/>
      <c r="BD22" s="9"/>
      <c r="BE22" s="9"/>
      <c r="BF22" s="9"/>
      <c r="BG22" s="9"/>
      <c r="BH22" s="9"/>
      <c r="BI22" s="9"/>
      <c r="BJ22" s="9"/>
      <c r="BK22" s="9"/>
      <c r="BL22" s="9"/>
      <c r="BM22" s="9"/>
      <c r="BN22" s="9"/>
      <c r="BO22" s="9"/>
      <c r="BP22" s="9"/>
      <c r="BQ22" s="9"/>
      <c r="BR22" s="9"/>
      <c r="BS22" s="9"/>
      <c r="BT22" s="9"/>
      <c r="BU22" s="9"/>
      <c r="BV22" s="9"/>
      <c r="BW22" s="9"/>
      <c r="BX22" s="9"/>
      <c r="BY22" s="9"/>
      <c r="BZ22" s="9"/>
      <c r="CA22" s="9"/>
      <c r="CB22" s="9"/>
      <c r="CC22" s="9"/>
      <c r="CD22" s="9"/>
      <c r="CE22" s="9"/>
      <c r="CF22" s="9"/>
      <c r="CG22" s="9"/>
      <c r="CH22" s="9"/>
      <c r="CI22" s="9"/>
      <c r="CJ22" s="9"/>
      <c r="CK22" s="9"/>
      <c r="CL22" s="9"/>
      <c r="CM22" s="9"/>
      <c r="CN22" s="9"/>
      <c r="CO22" s="9"/>
      <c r="CP22" s="9"/>
      <c r="CQ22" s="9"/>
      <c r="CR22" s="9"/>
      <c r="CS22" s="9"/>
      <c r="CT22" s="9"/>
      <c r="CU22" s="9"/>
      <c r="CV22" s="9"/>
      <c r="CW22" s="9"/>
      <c r="CX22" s="9"/>
      <c r="CY22" s="9"/>
      <c r="CZ22" s="9"/>
      <c r="DA22" s="9"/>
      <c r="DB22" s="9"/>
    </row>
    <row r="23" spans="1:106" s="17" customFormat="1">
      <c r="A23" s="19"/>
      <c r="B23" s="26" t="s">
        <v>52</v>
      </c>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c r="BP23" s="9"/>
      <c r="BQ23" s="9"/>
      <c r="BR23" s="9"/>
      <c r="BS23" s="9"/>
      <c r="BT23" s="9"/>
      <c r="BU23" s="9"/>
      <c r="BV23" s="9"/>
      <c r="BW23" s="9"/>
      <c r="BX23" s="9"/>
      <c r="BY23" s="9"/>
      <c r="BZ23" s="9"/>
      <c r="CA23" s="9"/>
      <c r="CB23" s="9"/>
      <c r="CC23" s="9"/>
      <c r="CD23" s="9"/>
      <c r="CE23" s="9"/>
      <c r="CF23" s="9"/>
      <c r="CG23" s="9"/>
      <c r="CH23" s="9"/>
      <c r="CI23" s="9"/>
      <c r="CJ23" s="9"/>
      <c r="CK23" s="9"/>
      <c r="CL23" s="9"/>
      <c r="CM23" s="9"/>
      <c r="CN23" s="9"/>
      <c r="CO23" s="9"/>
      <c r="CP23" s="9"/>
      <c r="CQ23" s="9"/>
      <c r="CR23" s="9"/>
      <c r="CS23" s="9"/>
      <c r="CT23" s="9"/>
      <c r="CU23" s="9"/>
      <c r="CV23" s="9"/>
      <c r="CW23" s="9"/>
      <c r="CX23" s="9"/>
      <c r="CY23" s="9"/>
      <c r="CZ23" s="9"/>
      <c r="DA23" s="9"/>
      <c r="DB23" s="9"/>
    </row>
    <row r="24" spans="1:106" s="17" customFormat="1" ht="38.25">
      <c r="A24" s="19"/>
      <c r="B24" s="26" t="s">
        <v>24</v>
      </c>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c r="BP24" s="9"/>
      <c r="BQ24" s="9"/>
      <c r="BR24" s="9"/>
      <c r="BS24" s="9"/>
      <c r="BT24" s="9"/>
      <c r="BU24" s="9"/>
      <c r="BV24" s="9"/>
      <c r="BW24" s="9"/>
      <c r="BX24" s="9"/>
      <c r="BY24" s="9"/>
      <c r="BZ24" s="9"/>
      <c r="CA24" s="9"/>
      <c r="CB24" s="9"/>
      <c r="CC24" s="9"/>
      <c r="CD24" s="9"/>
      <c r="CE24" s="9"/>
      <c r="CF24" s="9"/>
      <c r="CG24" s="9"/>
      <c r="CH24" s="9"/>
      <c r="CI24" s="9"/>
      <c r="CJ24" s="9"/>
      <c r="CK24" s="9"/>
      <c r="CL24" s="9"/>
      <c r="CM24" s="9"/>
      <c r="CN24" s="9"/>
      <c r="CO24" s="9"/>
      <c r="CP24" s="9"/>
      <c r="CQ24" s="9"/>
      <c r="CR24" s="9"/>
      <c r="CS24" s="9"/>
      <c r="CT24" s="9"/>
      <c r="CU24" s="9"/>
      <c r="CV24" s="9"/>
      <c r="CW24" s="9"/>
      <c r="CX24" s="9"/>
      <c r="CY24" s="9"/>
      <c r="CZ24" s="9"/>
      <c r="DA24" s="9"/>
      <c r="DB24" s="9"/>
    </row>
    <row r="25" spans="1:106" s="17" customFormat="1" ht="51">
      <c r="A25" s="19"/>
      <c r="B25" s="26" t="s">
        <v>30</v>
      </c>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c r="BP25" s="9"/>
      <c r="BQ25" s="9"/>
      <c r="BR25" s="9"/>
      <c r="BS25" s="9"/>
      <c r="BT25" s="9"/>
      <c r="BU25" s="9"/>
      <c r="BV25" s="9"/>
      <c r="BW25" s="9"/>
      <c r="BX25" s="9"/>
      <c r="BY25" s="9"/>
      <c r="BZ25" s="9"/>
      <c r="CA25" s="9"/>
      <c r="CB25" s="9"/>
      <c r="CC25" s="9"/>
      <c r="CD25" s="9"/>
      <c r="CE25" s="9"/>
      <c r="CF25" s="9"/>
      <c r="CG25" s="9"/>
      <c r="CH25" s="9"/>
      <c r="CI25" s="9"/>
      <c r="CJ25" s="9"/>
      <c r="CK25" s="9"/>
      <c r="CL25" s="9"/>
      <c r="CM25" s="9"/>
      <c r="CN25" s="9"/>
      <c r="CO25" s="9"/>
      <c r="CP25" s="9"/>
      <c r="CQ25" s="9"/>
      <c r="CR25" s="9"/>
      <c r="CS25" s="9"/>
      <c r="CT25" s="9"/>
      <c r="CU25" s="9"/>
      <c r="CV25" s="9"/>
      <c r="CW25" s="9"/>
      <c r="CX25" s="9"/>
      <c r="CY25" s="9"/>
      <c r="CZ25" s="9"/>
      <c r="DA25" s="9"/>
      <c r="DB25" s="9"/>
    </row>
    <row r="26" spans="1:106" s="17" customFormat="1">
      <c r="A26" s="19"/>
      <c r="B26" s="26" t="s">
        <v>31</v>
      </c>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c r="BP26" s="9"/>
      <c r="BQ26" s="9"/>
      <c r="BR26" s="9"/>
      <c r="BS26" s="9"/>
      <c r="BT26" s="9"/>
      <c r="BU26" s="9"/>
      <c r="BV26" s="9"/>
      <c r="BW26" s="9"/>
      <c r="BX26" s="9"/>
      <c r="BY26" s="9"/>
      <c r="BZ26" s="9"/>
      <c r="CA26" s="9"/>
      <c r="CB26" s="9"/>
      <c r="CC26" s="9"/>
      <c r="CD26" s="9"/>
      <c r="CE26" s="9"/>
      <c r="CF26" s="9"/>
      <c r="CG26" s="9"/>
      <c r="CH26" s="9"/>
      <c r="CI26" s="9"/>
      <c r="CJ26" s="9"/>
      <c r="CK26" s="9"/>
      <c r="CL26" s="9"/>
      <c r="CM26" s="9"/>
      <c r="CN26" s="9"/>
      <c r="CO26" s="9"/>
      <c r="CP26" s="9"/>
      <c r="CQ26" s="9"/>
      <c r="CR26" s="9"/>
      <c r="CS26" s="9"/>
      <c r="CT26" s="9"/>
      <c r="CU26" s="9"/>
      <c r="CV26" s="9"/>
      <c r="CW26" s="9"/>
      <c r="CX26" s="9"/>
      <c r="CY26" s="9"/>
      <c r="CZ26" s="9"/>
      <c r="DA26" s="9"/>
      <c r="DB26" s="9"/>
    </row>
    <row r="27" spans="1:106" s="17" customFormat="1" ht="51">
      <c r="A27" s="19"/>
      <c r="B27" s="26" t="s">
        <v>32</v>
      </c>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9"/>
      <c r="AK27" s="9"/>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c r="BP27" s="9"/>
      <c r="BQ27" s="9"/>
      <c r="BR27" s="9"/>
      <c r="BS27" s="9"/>
      <c r="BT27" s="9"/>
      <c r="BU27" s="9"/>
      <c r="BV27" s="9"/>
      <c r="BW27" s="9"/>
      <c r="BX27" s="9"/>
      <c r="BY27" s="9"/>
      <c r="BZ27" s="9"/>
      <c r="CA27" s="9"/>
      <c r="CB27" s="9"/>
      <c r="CC27" s="9"/>
      <c r="CD27" s="9"/>
      <c r="CE27" s="9"/>
      <c r="CF27" s="9"/>
      <c r="CG27" s="9"/>
      <c r="CH27" s="9"/>
      <c r="CI27" s="9"/>
      <c r="CJ27" s="9"/>
      <c r="CK27" s="9"/>
      <c r="CL27" s="9"/>
      <c r="CM27" s="9"/>
      <c r="CN27" s="9"/>
      <c r="CO27" s="9"/>
      <c r="CP27" s="9"/>
      <c r="CQ27" s="9"/>
      <c r="CR27" s="9"/>
      <c r="CS27" s="9"/>
      <c r="CT27" s="9"/>
      <c r="CU27" s="9"/>
      <c r="CV27" s="9"/>
      <c r="CW27" s="9"/>
      <c r="CX27" s="9"/>
      <c r="CY27" s="9"/>
      <c r="CZ27" s="9"/>
      <c r="DA27" s="9"/>
      <c r="DB27" s="9"/>
    </row>
    <row r="28" spans="1:106" s="17" customFormat="1" ht="25.5">
      <c r="A28" s="19"/>
      <c r="B28" s="26" t="s">
        <v>53</v>
      </c>
      <c r="C28" s="9"/>
      <c r="D28" s="9"/>
      <c r="E28" s="9"/>
      <c r="F28" s="9"/>
      <c r="G28" s="9"/>
      <c r="H28" s="9"/>
      <c r="I28" s="9"/>
      <c r="J28" s="9"/>
      <c r="K28" s="9"/>
      <c r="L28" s="9"/>
      <c r="M28" s="9"/>
      <c r="N28" s="9"/>
      <c r="O28" s="9"/>
      <c r="P28" s="9"/>
      <c r="Q28" s="9"/>
      <c r="R28" s="9"/>
      <c r="S28" s="9"/>
      <c r="T28" s="9"/>
      <c r="U28" s="9"/>
      <c r="V28" s="9"/>
      <c r="W28" s="9"/>
      <c r="X28" s="9"/>
      <c r="Y28" s="9"/>
      <c r="Z28" s="9"/>
      <c r="AA28" s="9"/>
      <c r="AB28" s="9"/>
      <c r="AC28" s="9"/>
      <c r="AD28" s="9"/>
      <c r="AE28" s="9"/>
      <c r="AF28" s="9"/>
      <c r="AG28" s="9"/>
      <c r="AH28" s="9"/>
      <c r="AI28" s="9"/>
      <c r="AJ28" s="9"/>
      <c r="AK28" s="9"/>
      <c r="AL28" s="9"/>
      <c r="AM28" s="9"/>
      <c r="AN28" s="9"/>
      <c r="AO28" s="9"/>
      <c r="AP28" s="9"/>
      <c r="AQ28" s="9"/>
      <c r="AR28" s="9"/>
      <c r="AS28" s="9"/>
      <c r="AT28" s="9"/>
      <c r="AU28" s="9"/>
      <c r="AV28" s="9"/>
      <c r="AW28" s="9"/>
      <c r="AX28" s="9"/>
      <c r="AY28" s="9"/>
      <c r="AZ28" s="9"/>
      <c r="BA28" s="9"/>
      <c r="BB28" s="9"/>
      <c r="BC28" s="9"/>
      <c r="BD28" s="9"/>
      <c r="BE28" s="9"/>
      <c r="BF28" s="9"/>
      <c r="BG28" s="9"/>
      <c r="BH28" s="9"/>
      <c r="BI28" s="9"/>
      <c r="BJ28" s="9"/>
      <c r="BK28" s="9"/>
      <c r="BL28" s="9"/>
      <c r="BM28" s="9"/>
      <c r="BN28" s="9"/>
      <c r="BO28" s="9"/>
      <c r="BP28" s="9"/>
      <c r="BQ28" s="9"/>
      <c r="BR28" s="9"/>
      <c r="BS28" s="9"/>
      <c r="BT28" s="9"/>
      <c r="BU28" s="9"/>
      <c r="BV28" s="9"/>
      <c r="BW28" s="9"/>
      <c r="BX28" s="9"/>
      <c r="BY28" s="9"/>
      <c r="BZ28" s="9"/>
      <c r="CA28" s="9"/>
      <c r="CB28" s="9"/>
      <c r="CC28" s="9"/>
      <c r="CD28" s="9"/>
      <c r="CE28" s="9"/>
      <c r="CF28" s="9"/>
      <c r="CG28" s="9"/>
      <c r="CH28" s="9"/>
      <c r="CI28" s="9"/>
      <c r="CJ28" s="9"/>
      <c r="CK28" s="9"/>
      <c r="CL28" s="9"/>
      <c r="CM28" s="9"/>
      <c r="CN28" s="9"/>
      <c r="CO28" s="9"/>
      <c r="CP28" s="9"/>
      <c r="CQ28" s="9"/>
      <c r="CR28" s="9"/>
      <c r="CS28" s="9"/>
      <c r="CT28" s="9"/>
      <c r="CU28" s="9"/>
      <c r="CV28" s="9"/>
      <c r="CW28" s="9"/>
      <c r="CX28" s="9"/>
      <c r="CY28" s="9"/>
      <c r="CZ28" s="9"/>
      <c r="DA28" s="9"/>
      <c r="DB28" s="9"/>
    </row>
    <row r="29" spans="1:106" s="17" customFormat="1" ht="25.5">
      <c r="A29" s="19"/>
      <c r="B29" s="26" t="s">
        <v>33</v>
      </c>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c r="AL29" s="9"/>
      <c r="AM29" s="9"/>
      <c r="AN29" s="9"/>
      <c r="AO29" s="9"/>
      <c r="AP29" s="9"/>
      <c r="AQ29" s="9"/>
      <c r="AR29" s="9"/>
      <c r="AS29" s="9"/>
      <c r="AT29" s="9"/>
      <c r="AU29" s="9"/>
      <c r="AV29" s="9"/>
      <c r="AW29" s="9"/>
      <c r="AX29" s="9"/>
      <c r="AY29" s="9"/>
      <c r="AZ29" s="9"/>
      <c r="BA29" s="9"/>
      <c r="BB29" s="9"/>
      <c r="BC29" s="9"/>
      <c r="BD29" s="9"/>
      <c r="BE29" s="9"/>
      <c r="BF29" s="9"/>
      <c r="BG29" s="9"/>
      <c r="BH29" s="9"/>
      <c r="BI29" s="9"/>
      <c r="BJ29" s="9"/>
      <c r="BK29" s="9"/>
      <c r="BL29" s="9"/>
      <c r="BM29" s="9"/>
      <c r="BN29" s="9"/>
      <c r="BO29" s="9"/>
      <c r="BP29" s="9"/>
      <c r="BQ29" s="9"/>
      <c r="BR29" s="9"/>
      <c r="BS29" s="9"/>
      <c r="BT29" s="9"/>
      <c r="BU29" s="9"/>
      <c r="BV29" s="9"/>
      <c r="BW29" s="9"/>
      <c r="BX29" s="9"/>
      <c r="BY29" s="9"/>
      <c r="BZ29" s="9"/>
      <c r="CA29" s="9"/>
      <c r="CB29" s="9"/>
      <c r="CC29" s="9"/>
      <c r="CD29" s="9"/>
      <c r="CE29" s="9"/>
      <c r="CF29" s="9"/>
      <c r="CG29" s="9"/>
      <c r="CH29" s="9"/>
      <c r="CI29" s="9"/>
      <c r="CJ29" s="9"/>
      <c r="CK29" s="9"/>
      <c r="CL29" s="9"/>
      <c r="CM29" s="9"/>
      <c r="CN29" s="9"/>
      <c r="CO29" s="9"/>
      <c r="CP29" s="9"/>
      <c r="CQ29" s="9"/>
      <c r="CR29" s="9"/>
      <c r="CS29" s="9"/>
      <c r="CT29" s="9"/>
      <c r="CU29" s="9"/>
      <c r="CV29" s="9"/>
      <c r="CW29" s="9"/>
      <c r="CX29" s="9"/>
      <c r="CY29" s="9"/>
      <c r="CZ29" s="9"/>
      <c r="DA29" s="9"/>
      <c r="DB29" s="9"/>
    </row>
    <row r="30" spans="1:106" s="17" customFormat="1" ht="25.5">
      <c r="A30" s="19"/>
      <c r="B30" s="26" t="s">
        <v>54</v>
      </c>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c r="AL30" s="9"/>
      <c r="AM30" s="9"/>
      <c r="AN30" s="9"/>
      <c r="AO30" s="9"/>
      <c r="AP30" s="9"/>
      <c r="AQ30" s="9"/>
      <c r="AR30" s="9"/>
      <c r="AS30" s="9"/>
      <c r="AT30" s="9"/>
      <c r="AU30" s="9"/>
      <c r="AV30" s="9"/>
      <c r="AW30" s="9"/>
      <c r="AX30" s="9"/>
      <c r="AY30" s="9"/>
      <c r="AZ30" s="9"/>
      <c r="BA30" s="9"/>
      <c r="BB30" s="9"/>
      <c r="BC30" s="9"/>
      <c r="BD30" s="9"/>
      <c r="BE30" s="9"/>
      <c r="BF30" s="9"/>
      <c r="BG30" s="9"/>
      <c r="BH30" s="9"/>
      <c r="BI30" s="9"/>
      <c r="BJ30" s="9"/>
      <c r="BK30" s="9"/>
      <c r="BL30" s="9"/>
      <c r="BM30" s="9"/>
      <c r="BN30" s="9"/>
      <c r="BO30" s="9"/>
      <c r="BP30" s="9"/>
      <c r="BQ30" s="9"/>
      <c r="BR30" s="9"/>
      <c r="BS30" s="9"/>
      <c r="BT30" s="9"/>
      <c r="BU30" s="9"/>
      <c r="BV30" s="9"/>
      <c r="BW30" s="9"/>
      <c r="BX30" s="9"/>
      <c r="BY30" s="9"/>
      <c r="BZ30" s="9"/>
      <c r="CA30" s="9"/>
      <c r="CB30" s="9"/>
      <c r="CC30" s="9"/>
      <c r="CD30" s="9"/>
      <c r="CE30" s="9"/>
      <c r="CF30" s="9"/>
      <c r="CG30" s="9"/>
      <c r="CH30" s="9"/>
      <c r="CI30" s="9"/>
      <c r="CJ30" s="9"/>
      <c r="CK30" s="9"/>
      <c r="CL30" s="9"/>
      <c r="CM30" s="9"/>
      <c r="CN30" s="9"/>
      <c r="CO30" s="9"/>
      <c r="CP30" s="9"/>
      <c r="CQ30" s="9"/>
      <c r="CR30" s="9"/>
      <c r="CS30" s="9"/>
      <c r="CT30" s="9"/>
      <c r="CU30" s="9"/>
      <c r="CV30" s="9"/>
      <c r="CW30" s="9"/>
      <c r="CX30" s="9"/>
      <c r="CY30" s="9"/>
      <c r="CZ30" s="9"/>
      <c r="DA30" s="9"/>
      <c r="DB30" s="9"/>
    </row>
    <row r="31" spans="1:106" s="17" customFormat="1">
      <c r="A31" s="19"/>
      <c r="B31" s="26" t="s">
        <v>55</v>
      </c>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c r="AT31" s="9"/>
      <c r="AU31" s="9"/>
      <c r="AV31" s="9"/>
      <c r="AW31" s="9"/>
      <c r="AX31" s="9"/>
      <c r="AY31" s="9"/>
      <c r="AZ31" s="9"/>
      <c r="BA31" s="9"/>
      <c r="BB31" s="9"/>
      <c r="BC31" s="9"/>
      <c r="BD31" s="9"/>
      <c r="BE31" s="9"/>
      <c r="BF31" s="9"/>
      <c r="BG31" s="9"/>
      <c r="BH31" s="9"/>
      <c r="BI31" s="9"/>
      <c r="BJ31" s="9"/>
      <c r="BK31" s="9"/>
      <c r="BL31" s="9"/>
      <c r="BM31" s="9"/>
      <c r="BN31" s="9"/>
      <c r="BO31" s="9"/>
      <c r="BP31" s="9"/>
      <c r="BQ31" s="9"/>
      <c r="BR31" s="9"/>
      <c r="BS31" s="9"/>
      <c r="BT31" s="9"/>
      <c r="BU31" s="9"/>
      <c r="BV31" s="9"/>
      <c r="BW31" s="9"/>
      <c r="BX31" s="9"/>
      <c r="BY31" s="9"/>
      <c r="BZ31" s="9"/>
      <c r="CA31" s="9"/>
      <c r="CB31" s="9"/>
      <c r="CC31" s="9"/>
      <c r="CD31" s="9"/>
      <c r="CE31" s="9"/>
      <c r="CF31" s="9"/>
      <c r="CG31" s="9"/>
      <c r="CH31" s="9"/>
      <c r="CI31" s="9"/>
      <c r="CJ31" s="9"/>
      <c r="CK31" s="9"/>
      <c r="CL31" s="9"/>
      <c r="CM31" s="9"/>
      <c r="CN31" s="9"/>
      <c r="CO31" s="9"/>
      <c r="CP31" s="9"/>
      <c r="CQ31" s="9"/>
      <c r="CR31" s="9"/>
      <c r="CS31" s="9"/>
      <c r="CT31" s="9"/>
      <c r="CU31" s="9"/>
      <c r="CV31" s="9"/>
      <c r="CW31" s="9"/>
      <c r="CX31" s="9"/>
      <c r="CY31" s="9"/>
      <c r="CZ31" s="9"/>
      <c r="DA31" s="9"/>
      <c r="DB31" s="9"/>
    </row>
    <row r="32" spans="1:106" s="17" customFormat="1">
      <c r="A32" s="19"/>
      <c r="B32" s="6" t="s">
        <v>34</v>
      </c>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c r="AL32" s="9"/>
      <c r="AM32" s="9"/>
      <c r="AN32" s="9"/>
      <c r="AO32" s="9"/>
      <c r="AP32" s="9"/>
      <c r="AQ32" s="9"/>
      <c r="AR32" s="9"/>
      <c r="AS32" s="9"/>
      <c r="AT32" s="9"/>
      <c r="AU32" s="9"/>
      <c r="AV32" s="9"/>
      <c r="AW32" s="9"/>
      <c r="AX32" s="9"/>
      <c r="AY32" s="9"/>
      <c r="AZ32" s="9"/>
      <c r="BA32" s="9"/>
      <c r="BB32" s="9"/>
      <c r="BC32" s="9"/>
      <c r="BD32" s="9"/>
      <c r="BE32" s="9"/>
      <c r="BF32" s="9"/>
      <c r="BG32" s="9"/>
      <c r="BH32" s="9"/>
      <c r="BI32" s="9"/>
      <c r="BJ32" s="9"/>
      <c r="BK32" s="9"/>
      <c r="BL32" s="9"/>
      <c r="BM32" s="9"/>
      <c r="BN32" s="9"/>
      <c r="BO32" s="9"/>
      <c r="BP32" s="9"/>
      <c r="BQ32" s="9"/>
      <c r="BR32" s="9"/>
      <c r="BS32" s="9"/>
      <c r="BT32" s="9"/>
      <c r="BU32" s="9"/>
      <c r="BV32" s="9"/>
      <c r="BW32" s="9"/>
      <c r="BX32" s="9"/>
      <c r="BY32" s="9"/>
      <c r="BZ32" s="9"/>
      <c r="CA32" s="9"/>
      <c r="CB32" s="9"/>
      <c r="CC32" s="9"/>
      <c r="CD32" s="9"/>
      <c r="CE32" s="9"/>
      <c r="CF32" s="9"/>
      <c r="CG32" s="9"/>
      <c r="CH32" s="9"/>
      <c r="CI32" s="9"/>
      <c r="CJ32" s="9"/>
      <c r="CK32" s="9"/>
      <c r="CL32" s="9"/>
      <c r="CM32" s="9"/>
      <c r="CN32" s="9"/>
      <c r="CO32" s="9"/>
      <c r="CP32" s="9"/>
      <c r="CQ32" s="9"/>
      <c r="CR32" s="9"/>
      <c r="CS32" s="9"/>
      <c r="CT32" s="9"/>
      <c r="CU32" s="9"/>
      <c r="CV32" s="9"/>
      <c r="CW32" s="9"/>
      <c r="CX32" s="9"/>
      <c r="CY32" s="9"/>
      <c r="CZ32" s="9"/>
      <c r="DA32" s="9"/>
      <c r="DB32" s="9"/>
    </row>
    <row r="33" spans="1:106" s="17" customFormat="1" ht="25.5">
      <c r="A33" s="19"/>
      <c r="B33" s="6" t="s">
        <v>83</v>
      </c>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9"/>
      <c r="BA33" s="9"/>
      <c r="BB33" s="9"/>
      <c r="BC33" s="9"/>
      <c r="BD33" s="9"/>
      <c r="BE33" s="9"/>
      <c r="BF33" s="9"/>
      <c r="BG33" s="9"/>
      <c r="BH33" s="9"/>
      <c r="BI33" s="9"/>
      <c r="BJ33" s="9"/>
      <c r="BK33" s="9"/>
      <c r="BL33" s="9"/>
      <c r="BM33" s="9"/>
      <c r="BN33" s="9"/>
      <c r="BO33" s="9"/>
      <c r="BP33" s="9"/>
      <c r="BQ33" s="9"/>
      <c r="BR33" s="9"/>
      <c r="BS33" s="9"/>
      <c r="BT33" s="9"/>
      <c r="BU33" s="9"/>
      <c r="BV33" s="9"/>
      <c r="BW33" s="9"/>
      <c r="BX33" s="9"/>
      <c r="BY33" s="9"/>
      <c r="BZ33" s="9"/>
      <c r="CA33" s="9"/>
      <c r="CB33" s="9"/>
      <c r="CC33" s="9"/>
      <c r="CD33" s="9"/>
      <c r="CE33" s="9"/>
      <c r="CF33" s="9"/>
      <c r="CG33" s="9"/>
      <c r="CH33" s="9"/>
      <c r="CI33" s="9"/>
      <c r="CJ33" s="9"/>
      <c r="CK33" s="9"/>
      <c r="CL33" s="9"/>
      <c r="CM33" s="9"/>
      <c r="CN33" s="9"/>
      <c r="CO33" s="9"/>
      <c r="CP33" s="9"/>
      <c r="CQ33" s="9"/>
      <c r="CR33" s="9"/>
      <c r="CS33" s="9"/>
      <c r="CT33" s="9"/>
      <c r="CU33" s="9"/>
      <c r="CV33" s="9"/>
      <c r="CW33" s="9"/>
      <c r="CX33" s="9"/>
      <c r="CY33" s="9"/>
      <c r="CZ33" s="9"/>
      <c r="DA33" s="9"/>
      <c r="DB33" s="9"/>
    </row>
    <row r="34" spans="1:106" s="17" customFormat="1" ht="38.25">
      <c r="A34" s="19"/>
      <c r="B34" s="6" t="s">
        <v>35</v>
      </c>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c r="AO34" s="9"/>
      <c r="AP34" s="9"/>
      <c r="AQ34" s="9"/>
      <c r="AR34" s="9"/>
      <c r="AS34" s="9"/>
      <c r="AT34" s="9"/>
      <c r="AU34" s="9"/>
      <c r="AV34" s="9"/>
      <c r="AW34" s="9"/>
      <c r="AX34" s="9"/>
      <c r="AY34" s="9"/>
      <c r="AZ34" s="9"/>
      <c r="BA34" s="9"/>
      <c r="BB34" s="9"/>
      <c r="BC34" s="9"/>
      <c r="BD34" s="9"/>
      <c r="BE34" s="9"/>
      <c r="BF34" s="9"/>
      <c r="BG34" s="9"/>
      <c r="BH34" s="9"/>
      <c r="BI34" s="9"/>
      <c r="BJ34" s="9"/>
      <c r="BK34" s="9"/>
      <c r="BL34" s="9"/>
      <c r="BM34" s="9"/>
      <c r="BN34" s="9"/>
      <c r="BO34" s="9"/>
      <c r="BP34" s="9"/>
      <c r="BQ34" s="9"/>
      <c r="BR34" s="9"/>
      <c r="BS34" s="9"/>
      <c r="BT34" s="9"/>
      <c r="BU34" s="9"/>
      <c r="BV34" s="9"/>
      <c r="BW34" s="9"/>
      <c r="BX34" s="9"/>
      <c r="BY34" s="9"/>
      <c r="BZ34" s="9"/>
      <c r="CA34" s="9"/>
      <c r="CB34" s="9"/>
      <c r="CC34" s="9"/>
      <c r="CD34" s="9"/>
      <c r="CE34" s="9"/>
      <c r="CF34" s="9"/>
      <c r="CG34" s="9"/>
      <c r="CH34" s="9"/>
      <c r="CI34" s="9"/>
      <c r="CJ34" s="9"/>
      <c r="CK34" s="9"/>
      <c r="CL34" s="9"/>
      <c r="CM34" s="9"/>
      <c r="CN34" s="9"/>
      <c r="CO34" s="9"/>
      <c r="CP34" s="9"/>
      <c r="CQ34" s="9"/>
      <c r="CR34" s="9"/>
      <c r="CS34" s="9"/>
      <c r="CT34" s="9"/>
      <c r="CU34" s="9"/>
      <c r="CV34" s="9"/>
      <c r="CW34" s="9"/>
      <c r="CX34" s="9"/>
      <c r="CY34" s="9"/>
      <c r="CZ34" s="9"/>
      <c r="DA34" s="9"/>
      <c r="DB34" s="9"/>
    </row>
    <row r="35" spans="1:106" s="17" customFormat="1">
      <c r="A35" s="19"/>
      <c r="B35" s="6" t="s">
        <v>82</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c r="AP35" s="9"/>
      <c r="AQ35" s="9"/>
      <c r="AR35" s="9"/>
      <c r="AS35" s="9"/>
      <c r="AT35" s="9"/>
      <c r="AU35" s="9"/>
      <c r="AV35" s="9"/>
      <c r="AW35" s="9"/>
      <c r="AX35" s="9"/>
      <c r="AY35" s="9"/>
      <c r="AZ35" s="9"/>
      <c r="BA35" s="9"/>
      <c r="BB35" s="9"/>
      <c r="BC35" s="9"/>
      <c r="BD35" s="9"/>
      <c r="BE35" s="9"/>
      <c r="BF35" s="9"/>
      <c r="BG35" s="9"/>
      <c r="BH35" s="9"/>
      <c r="BI35" s="9"/>
      <c r="BJ35" s="9"/>
      <c r="BK35" s="9"/>
      <c r="BL35" s="9"/>
      <c r="BM35" s="9"/>
      <c r="BN35" s="9"/>
      <c r="BO35" s="9"/>
      <c r="BP35" s="9"/>
      <c r="BQ35" s="9"/>
      <c r="BR35" s="9"/>
      <c r="BS35" s="9"/>
      <c r="BT35" s="9"/>
      <c r="BU35" s="9"/>
      <c r="BV35" s="9"/>
      <c r="BW35" s="9"/>
      <c r="BX35" s="9"/>
      <c r="BY35" s="9"/>
      <c r="BZ35" s="9"/>
      <c r="CA35" s="9"/>
      <c r="CB35" s="9"/>
      <c r="CC35" s="9"/>
      <c r="CD35" s="9"/>
      <c r="CE35" s="9"/>
      <c r="CF35" s="9"/>
      <c r="CG35" s="9"/>
      <c r="CH35" s="9"/>
      <c r="CI35" s="9"/>
      <c r="CJ35" s="9"/>
      <c r="CK35" s="9"/>
      <c r="CL35" s="9"/>
      <c r="CM35" s="9"/>
      <c r="CN35" s="9"/>
      <c r="CO35" s="9"/>
      <c r="CP35" s="9"/>
      <c r="CQ35" s="9"/>
      <c r="CR35" s="9"/>
      <c r="CS35" s="9"/>
      <c r="CT35" s="9"/>
      <c r="CU35" s="9"/>
      <c r="CV35" s="9"/>
      <c r="CW35" s="9"/>
      <c r="CX35" s="9"/>
      <c r="CY35" s="9"/>
      <c r="CZ35" s="9"/>
      <c r="DA35" s="9"/>
      <c r="DB35" s="9"/>
    </row>
    <row r="36" spans="1:106" s="17" customFormat="1">
      <c r="A36" s="21"/>
      <c r="B36" s="26" t="s">
        <v>56</v>
      </c>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row>
    <row r="37" spans="1:106" s="17" customFormat="1">
      <c r="A37" s="21"/>
      <c r="B37" s="6" t="s">
        <v>81</v>
      </c>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row>
    <row r="38" spans="1:106" s="17" customFormat="1">
      <c r="A38" s="21"/>
      <c r="B38" s="6" t="s">
        <v>36</v>
      </c>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row>
    <row r="39" spans="1:106" s="17" customFormat="1">
      <c r="A39" s="21"/>
      <c r="B39" s="27" t="s">
        <v>57</v>
      </c>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row>
    <row r="40" spans="1:106" s="17" customFormat="1">
      <c r="A40" s="21"/>
      <c r="B40" s="6" t="s">
        <v>37</v>
      </c>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row>
    <row r="41" spans="1:106" s="17" customFormat="1" ht="38.25">
      <c r="A41" s="12"/>
      <c r="B41" s="6" t="s">
        <v>63</v>
      </c>
      <c r="C41" s="10"/>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row>
    <row r="42" spans="1:106" s="17" customFormat="1" ht="38.25">
      <c r="A42" s="12" t="s">
        <v>44</v>
      </c>
      <c r="B42" s="6" t="s">
        <v>68</v>
      </c>
      <c r="C42" s="10"/>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row>
    <row r="43" spans="1:106" s="17" customFormat="1" ht="25.5">
      <c r="A43" s="21" t="s">
        <v>7</v>
      </c>
      <c r="B43" s="6" t="s">
        <v>62</v>
      </c>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row>
    <row r="44" spans="1:106" s="17" customFormat="1">
      <c r="A44" s="21"/>
      <c r="B44" s="7" t="s">
        <v>2</v>
      </c>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row>
    <row r="45" spans="1:106" s="17" customFormat="1">
      <c r="A45" s="21"/>
      <c r="B45" s="7" t="s">
        <v>3</v>
      </c>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row>
    <row r="46" spans="1:106" s="17" customFormat="1">
      <c r="A46" s="21"/>
      <c r="B46" s="28" t="s">
        <v>58</v>
      </c>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row>
    <row r="47" spans="1:106" s="17" customFormat="1">
      <c r="A47" s="21"/>
      <c r="B47" s="28" t="s">
        <v>59</v>
      </c>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row>
    <row r="48" spans="1:106">
      <c r="A48" s="21"/>
      <c r="B48" s="7" t="s">
        <v>4</v>
      </c>
      <c r="C48" s="9"/>
    </row>
    <row r="49" spans="1:3" ht="38.25">
      <c r="A49" s="21"/>
      <c r="B49" s="6" t="s">
        <v>69</v>
      </c>
      <c r="C49" s="9"/>
    </row>
    <row r="50" spans="1:3" ht="25.5">
      <c r="A50" s="21"/>
      <c r="B50" s="6" t="s">
        <v>5</v>
      </c>
      <c r="C50" s="9"/>
    </row>
    <row r="51" spans="1:3" ht="38.25">
      <c r="A51" s="21" t="s">
        <v>8</v>
      </c>
      <c r="B51" s="6" t="s">
        <v>61</v>
      </c>
      <c r="C51" s="9"/>
    </row>
    <row r="52" spans="1:3" ht="102">
      <c r="A52" s="21" t="s">
        <v>9</v>
      </c>
      <c r="B52" s="6" t="s">
        <v>60</v>
      </c>
      <c r="C52" s="9"/>
    </row>
    <row r="53" spans="1:3">
      <c r="A53" s="21" t="s">
        <v>39</v>
      </c>
      <c r="B53" s="6" t="s">
        <v>0</v>
      </c>
      <c r="C53" s="9"/>
    </row>
    <row r="54" spans="1:3" ht="25.5">
      <c r="A54" s="21" t="s">
        <v>40</v>
      </c>
      <c r="B54" s="6" t="s">
        <v>64</v>
      </c>
      <c r="C54" s="9"/>
    </row>
    <row r="55" spans="1:3" ht="38.25">
      <c r="A55" s="21"/>
      <c r="B55" s="6" t="s">
        <v>70</v>
      </c>
      <c r="C55" s="9"/>
    </row>
    <row r="56" spans="1:3" ht="63.75">
      <c r="A56" s="19"/>
      <c r="B56" s="6" t="s">
        <v>65</v>
      </c>
      <c r="C56" s="9"/>
    </row>
    <row r="57" spans="1:3" ht="51">
      <c r="A57" s="21"/>
      <c r="B57" s="6" t="s">
        <v>66</v>
      </c>
      <c r="C57" s="9"/>
    </row>
    <row r="58" spans="1:3">
      <c r="A58" s="19"/>
      <c r="B58" s="6"/>
      <c r="C58" s="9"/>
    </row>
    <row r="59" spans="1:3">
      <c r="A59" s="19"/>
      <c r="B59" s="6"/>
      <c r="C59" s="9"/>
    </row>
    <row r="60" spans="1:3">
      <c r="A60" s="21"/>
      <c r="B60" s="6"/>
      <c r="C60" s="9"/>
    </row>
    <row r="61" spans="1:3">
      <c r="A61" s="21"/>
      <c r="B61" s="20"/>
      <c r="C61" s="9"/>
    </row>
    <row r="62" spans="1:3">
      <c r="A62" s="21"/>
      <c r="B62" s="20"/>
      <c r="C62" s="9"/>
    </row>
    <row r="63" spans="1:3">
      <c r="A63" s="21"/>
      <c r="B63"/>
      <c r="C63" s="9"/>
    </row>
    <row r="64" spans="1:3">
      <c r="A64" s="21"/>
      <c r="B64" s="20"/>
      <c r="C64" s="9"/>
    </row>
    <row r="65" spans="1:6">
      <c r="A65" s="21"/>
      <c r="B65" s="20"/>
      <c r="C65" s="9"/>
    </row>
    <row r="66" spans="1:6">
      <c r="A66" s="21"/>
      <c r="B66" s="20"/>
      <c r="C66" s="9"/>
    </row>
    <row r="67" spans="1:6">
      <c r="A67" s="21"/>
      <c r="B67" s="20"/>
      <c r="C67" s="9"/>
    </row>
    <row r="68" spans="1:6">
      <c r="A68" s="21"/>
      <c r="B68" s="20"/>
      <c r="C68" s="9"/>
    </row>
    <row r="69" spans="1:6">
      <c r="A69" s="21"/>
      <c r="B69" s="20"/>
      <c r="C69" s="9"/>
    </row>
    <row r="70" spans="1:6">
      <c r="A70" s="21"/>
      <c r="B70" s="20"/>
      <c r="C70" s="9"/>
    </row>
    <row r="71" spans="1:6">
      <c r="A71" s="21"/>
      <c r="B71" s="20"/>
      <c r="C71" s="9"/>
    </row>
    <row r="72" spans="1:6">
      <c r="A72" s="21"/>
      <c r="B72" s="20"/>
      <c r="C72" s="9"/>
    </row>
    <row r="73" spans="1:6">
      <c r="A73" s="19"/>
      <c r="B73" s="18"/>
      <c r="C73" s="14"/>
      <c r="D73" s="14"/>
      <c r="E73" s="14"/>
      <c r="F73" s="13"/>
    </row>
    <row r="74" spans="1:6">
      <c r="A74" s="19"/>
      <c r="B74" s="18"/>
      <c r="C74" s="14"/>
      <c r="D74" s="14"/>
      <c r="E74" s="14"/>
      <c r="F74" s="13"/>
    </row>
    <row r="75" spans="1:6">
      <c r="B75" s="16"/>
      <c r="C75" s="14"/>
      <c r="D75" s="14"/>
      <c r="E75" s="14"/>
      <c r="F75" s="15"/>
    </row>
    <row r="76" spans="1:6">
      <c r="C76" s="14"/>
      <c r="D76" s="14"/>
      <c r="E76" s="14"/>
      <c r="F76" s="13"/>
    </row>
    <row r="77" spans="1:6">
      <c r="C77" s="14"/>
      <c r="D77" s="13"/>
      <c r="E77" s="13"/>
      <c r="F77" s="13"/>
    </row>
  </sheetData>
  <phoneticPr fontId="2" type="noConversion"/>
  <printOptions horizontalCentered="1"/>
  <pageMargins left="0.98425196850393704" right="0.39370078740157483" top="0.98425196850393704" bottom="0.78740157480314965" header="0.51181102362204722" footer="0.51181102362204722"/>
  <pageSetup paperSize="9" orientation="portrait" horizontalDpi="360" verticalDpi="360" r:id="rId1"/>
  <headerFooter alignWithMargins="0">
    <oddHeader>&amp;C&amp;8KOPALIŠČE VEVČE&amp;R&amp;8POPIS GOI DEL - REKAPITULACIJA</oddHeader>
    <oddFooter>&amp;C&amp;8&amp;A&amp;R&amp;8&amp;P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GLAVNA REKAPITULACIJA</vt:lpstr>
      <vt:lpstr>OPOMBE</vt:lpstr>
      <vt:lpstr>'GLAVNA REKAPITULACIJA'!Print_Area</vt:lpstr>
    </vt:vector>
  </TitlesOfParts>
  <Company>___</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___</dc:creator>
  <cp:lastModifiedBy>Uporabnik</cp:lastModifiedBy>
  <cp:lastPrinted>2022-03-07T21:42:29Z</cp:lastPrinted>
  <dcterms:created xsi:type="dcterms:W3CDTF">2004-11-18T13:58:29Z</dcterms:created>
  <dcterms:modified xsi:type="dcterms:W3CDTF">2022-10-28T07:46:56Z</dcterms:modified>
</cp:coreProperties>
</file>