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3A30C9B4-18F1-495E-ABF2-EB7BACFF8EF0}" xr6:coauthVersionLast="47" xr6:coauthVersionMax="47" xr10:uidLastSave="{00000000-0000-0000-0000-000000000000}"/>
  <bookViews>
    <workbookView xWindow="30060" yWindow="285" windowWidth="21750" windowHeight="15510" tabRatio="852" xr2:uid="{00000000-000D-0000-FFFF-FFFF00000000}"/>
  </bookViews>
  <sheets>
    <sheet name="5.3.obj.D-EI dela" sheetId="54" r:id="rId1"/>
  </sheets>
  <externalReferences>
    <externalReference r:id="rId2"/>
    <externalReference r:id="rId3"/>
  </externalReferences>
  <definedNames>
    <definedName name="__xlnm.Print_Area_1" localSheetId="0">#REF!</definedName>
    <definedName name="__xlnm.Print_Area_1">#REF!</definedName>
    <definedName name="__xlnm.Print_Titles_1" localSheetId="0">#REF!</definedName>
    <definedName name="__xlnm.Print_Titles_1">#REF!</definedName>
    <definedName name="_Excel_BuiltIn_Print_Area_1_1_1_1_1_1" localSheetId="0">#REF!</definedName>
    <definedName name="_Excel_BuiltIn_Print_Area_1_1_1_1_1_1">#REF!</definedName>
    <definedName name="_Excel_BuiltIn_Print_Area_1_1_1_1_1_1_1_1_1_1_1_1_1_1" localSheetId="0">#REF!</definedName>
    <definedName name="_Excel_BuiltIn_Print_Area_1_1_1_1_1_1_1_1_1_1_1_1_1_1">#REF!</definedName>
    <definedName name="_Excel_BuiltIn_Print_Area_1_1_1_1_1_1_1_1_1_1_1_1_1_1_1" localSheetId="0">#REF!</definedName>
    <definedName name="_Excel_BuiltIn_Print_Area_1_1_1_1_1_1_1_1_1_1_1_1_1_1_1">#REF!</definedName>
    <definedName name="_Excel_BuiltIn_Print_Area_1_1_1_1_1_1_1_1_1_1_1_1_1_1_1_1" localSheetId="0">#REF!</definedName>
    <definedName name="_Excel_BuiltIn_Print_Area_1_1_1_1_1_1_1_1_1_1_1_1_1_1_1_1">#REF!</definedName>
    <definedName name="_Excel_BuiltIn_Print_Area_11_1_1_1_1_1" localSheetId="0">#REF!</definedName>
    <definedName name="_Excel_BuiltIn_Print_Area_11_1_1_1_1_1">#REF!</definedName>
    <definedName name="_Excel_BuiltIn_Print_Area_12_1_1_1_1_1_1" localSheetId="0">#REF!</definedName>
    <definedName name="_Excel_BuiltIn_Print_Area_12_1_1_1_1_1_1">#REF!</definedName>
    <definedName name="_Excel_BuiltIn_Print_Area_14_1_1_1_1_1_1" localSheetId="0">#REF!</definedName>
    <definedName name="_Excel_BuiltIn_Print_Area_14_1_1_1_1_1_1">#REF!</definedName>
    <definedName name="_Excel_BuiltIn_Print_Area_2_1_1_1_1_1_1" localSheetId="0">#REF!</definedName>
    <definedName name="_Excel_BuiltIn_Print_Area_2_1_1_1_1_1_1">#REF!</definedName>
    <definedName name="_Excel_BuiltIn_Print_Area_3_1_1_1_1_1_1" localSheetId="0">#REF!</definedName>
    <definedName name="_Excel_BuiltIn_Print_Area_3_1_1_1_1_1_1">#REF!</definedName>
    <definedName name="_Excel_BuiltIn_Print_Area_3_1_1_1_1_1_1_1" localSheetId="0">#REF!</definedName>
    <definedName name="_Excel_BuiltIn_Print_Area_3_1_1_1_1_1_1_1">#REF!</definedName>
    <definedName name="_Excel_BuiltIn_Print_Area_5_1_1_1_1_1_1" localSheetId="0">#REF!</definedName>
    <definedName name="_Excel_BuiltIn_Print_Area_5_1_1_1_1_1_1">#REF!</definedName>
    <definedName name="_Excel_BuiltIn_Print_Area_5_1_1_1_1_1_1_1" localSheetId="0">#REF!</definedName>
    <definedName name="_Excel_BuiltIn_Print_Area_5_1_1_1_1_1_1_1">#REF!</definedName>
    <definedName name="_Excel_BuiltIn_Print_Area_6_1_1_1_1_1" localSheetId="0">#REF!</definedName>
    <definedName name="_Excel_BuiltIn_Print_Area_6_1_1_1_1_1">#REF!</definedName>
    <definedName name="_Excel_BuiltIn_Print_Area_6_1_1_1_1_1_1" localSheetId="0">#REF!</definedName>
    <definedName name="_Excel_BuiltIn_Print_Area_6_1_1_1_1_1_1">#REF!</definedName>
    <definedName name="_Excel_BuiltIn_Print_Area_6_1_1_1_1_1_1_1" localSheetId="0">#REF!</definedName>
    <definedName name="_Excel_BuiltIn_Print_Area_6_1_1_1_1_1_1_1">#REF!</definedName>
    <definedName name="_Excel_BuiltIn_Print_Area_8_1_1_1_1_1_1" localSheetId="0">#REF!</definedName>
    <definedName name="_Excel_BuiltIn_Print_Area_8_1_1_1_1_1_1">#REF!</definedName>
    <definedName name="_Excel_BuiltIn_Print_Area_8_1_1_1_1_1_1_1" localSheetId="0">#REF!</definedName>
    <definedName name="_Excel_BuiltIn_Print_Area_8_1_1_1_1_1_1_1">#REF!</definedName>
    <definedName name="_Hlk63754188" localSheetId="0">'5.3.obj.D-EI dela'!#REF!</definedName>
    <definedName name="_Toc315432761" localSheetId="0">'[1]4.3_EE-T'!#REF!</definedName>
    <definedName name="_Toc315432761">'[2]4.3_EE-T'!#REF!</definedName>
    <definedName name="_Toc315432762" localSheetId="0">'[1]4.3_EE-T'!#REF!</definedName>
    <definedName name="_Toc315432762">'[2]4.3_EE-T'!#REF!</definedName>
    <definedName name="_Toc315969419" localSheetId="0">'[1]4.3_EE-T'!#REF!</definedName>
    <definedName name="_Toc315969419">'[2]4.3_EE-T'!#REF!</definedName>
    <definedName name="agregat" localSheetId="0">'5.3.obj.D-EI dela'!#REF!</definedName>
    <definedName name="agregat">#REF!</definedName>
    <definedName name="Excel_BuiltIn_Database" localSheetId="0">#REF!</definedName>
    <definedName name="Excel_BuiltIn_Database">#REF!</definedName>
    <definedName name="Excel_BuiltIn_Database_1" localSheetId="0">#REF!</definedName>
    <definedName name="Excel_BuiltIn_Database_1">'[2]3.5_EKK'!#REF!</definedName>
    <definedName name="Excel_BuiltIn_Print_Area" localSheetId="0">'5.3.obj.D-EI dela'!#REF!</definedName>
    <definedName name="Excel_BuiltIn_Print_Area">#REF!</definedName>
    <definedName name="Excel_BuiltIn_Print_Area_1" localSheetId="0">#REF!</definedName>
    <definedName name="Excel_BuiltIn_Print_Area_1">#REF!</definedName>
    <definedName name="Excel_BuiltIn_Print_Area_1_1" localSheetId="0">#REF!</definedName>
    <definedName name="Excel_BuiltIn_Print_Area_1_1">#REF!</definedName>
    <definedName name="Excel_BuiltIn_Print_Area_1_1_1" localSheetId="0">#REF!</definedName>
    <definedName name="Excel_BuiltIn_Print_Area_1_1_1">#REF!</definedName>
    <definedName name="Excel_BuiltIn_Print_Area_1_1_1_1" localSheetId="0">#REF!</definedName>
    <definedName name="Excel_BuiltIn_Print_Area_1_1_1_1">#REF!</definedName>
    <definedName name="Excel_BuiltIn_Print_Area_1_1_1_1_1" localSheetId="0">#REF!</definedName>
    <definedName name="Excel_BuiltIn_Print_Area_1_1_1_1_1">#REF!</definedName>
    <definedName name="Excel_BuiltIn_Print_Area_1_1_1_1_1_1" localSheetId="0">#REF!</definedName>
    <definedName name="Excel_BuiltIn_Print_Area_1_1_1_1_1_1">#REF!</definedName>
    <definedName name="Excel_BuiltIn_Print_Area_1_1_1_1_1_1_1" localSheetId="0">#REF!</definedName>
    <definedName name="Excel_BuiltIn_Print_Area_1_1_1_1_1_1_1">#REF!</definedName>
    <definedName name="Excel_BuiltIn_Print_Area_1_1_1_1_1_1_1_1" localSheetId="0">#REF!</definedName>
    <definedName name="Excel_BuiltIn_Print_Area_1_1_1_1_1_1_1_1">#REF!</definedName>
    <definedName name="Excel_BuiltIn_Print_Area_1_1_1_1_1_1_1_1_1" localSheetId="0">#REF!</definedName>
    <definedName name="Excel_BuiltIn_Print_Area_1_1_1_1_1_1_1_1_1">#REF!</definedName>
    <definedName name="Excel_BuiltIn_Print_Area_1_1_1_1_1_1_1_1_1_1" localSheetId="0">#REF!</definedName>
    <definedName name="Excel_BuiltIn_Print_Area_1_1_1_1_1_1_1_1_1_1">#REF!</definedName>
    <definedName name="Excel_BuiltIn_Print_Area_1_1_1_1_1_1_1_1_1_1_1" localSheetId="0">#REF!</definedName>
    <definedName name="Excel_BuiltIn_Print_Area_1_1_1_1_1_1_1_1_1_1_1">#REF!</definedName>
    <definedName name="Excel_BuiltIn_Print_Area_1_1_1_1_1_1_1_1_1_1_1_1" localSheetId="0">#REF!</definedName>
    <definedName name="Excel_BuiltIn_Print_Area_1_1_1_1_1_1_1_1_1_1_1_1">#REF!</definedName>
    <definedName name="Excel_BuiltIn_Print_Area_1_1_1_1_1_1_1_1_1_1_1_1_1" localSheetId="0">#REF!</definedName>
    <definedName name="Excel_BuiltIn_Print_Area_1_1_1_1_1_1_1_1_1_1_1_1_1">#REF!</definedName>
    <definedName name="Excel_BuiltIn_Print_Area_1_1_1_1_1_1_1_1_1_1_1_1_1_1" localSheetId="0">#REF!</definedName>
    <definedName name="Excel_BuiltIn_Print_Area_1_1_1_1_1_1_1_1_1_1_1_1_1_1">#REF!</definedName>
    <definedName name="Excel_BuiltIn_Print_Area_1_1_1_1_1_1_1_1_1_1_1_1_1_1_1" localSheetId="0">#REF!</definedName>
    <definedName name="Excel_BuiltIn_Print_Area_1_1_1_1_1_1_1_1_1_1_1_1_1_1_1">#REF!</definedName>
    <definedName name="Excel_BuiltIn_Print_Area_1_1_1_1_1_1_1_1_1_1_2" localSheetId="0">#REF!</definedName>
    <definedName name="Excel_BuiltIn_Print_Area_1_1_1_1_1_1_1_1_1_1_2">#REF!</definedName>
    <definedName name="Excel_BuiltIn_Print_Area_1_1_1_1_1_1_1_1_1_1_3" localSheetId="0">#REF!</definedName>
    <definedName name="Excel_BuiltIn_Print_Area_1_1_1_1_1_1_1_1_1_1_3">#REF!</definedName>
    <definedName name="Excel_BuiltIn_Print_Area_10_1" localSheetId="0">#REF!</definedName>
    <definedName name="Excel_BuiltIn_Print_Area_10_1">#REF!</definedName>
    <definedName name="Excel_BuiltIn_Print_Area_10_1_1" localSheetId="0">#REF!</definedName>
    <definedName name="Excel_BuiltIn_Print_Area_10_1_1">#REF!</definedName>
    <definedName name="Excel_BuiltIn_Print_Area_10_1_1_1" localSheetId="0">#REF!</definedName>
    <definedName name="Excel_BuiltIn_Print_Area_10_1_1_1">#REF!</definedName>
    <definedName name="Excel_BuiltIn_Print_Area_10_1_1_1_1" localSheetId="0">#REF!</definedName>
    <definedName name="Excel_BuiltIn_Print_Area_10_1_1_1_1">#REF!</definedName>
    <definedName name="Excel_BuiltIn_Print_Area_10_1_1_1_1_1" localSheetId="0">#REF!</definedName>
    <definedName name="Excel_BuiltIn_Print_Area_10_1_1_1_1_1">#REF!</definedName>
    <definedName name="Excel_BuiltIn_Print_Area_11" localSheetId="0">#REF!</definedName>
    <definedName name="Excel_BuiltIn_Print_Area_11">#REF!</definedName>
    <definedName name="Excel_BuiltIn_Print_Area_11_1" localSheetId="0">#REF!</definedName>
    <definedName name="Excel_BuiltIn_Print_Area_11_1">#REF!</definedName>
    <definedName name="Excel_BuiltIn_Print_Area_11_1_1" localSheetId="0">#REF!</definedName>
    <definedName name="Excel_BuiltIn_Print_Area_11_1_1">#REF!</definedName>
    <definedName name="Excel_BuiltIn_Print_Area_11_1_1_1" localSheetId="0">#REF!</definedName>
    <definedName name="Excel_BuiltIn_Print_Area_11_1_1_1">#REF!</definedName>
    <definedName name="Excel_BuiltIn_Print_Area_11_1_1_1_1" localSheetId="0">#REF!</definedName>
    <definedName name="Excel_BuiltIn_Print_Area_11_1_1_1_1">#REF!</definedName>
    <definedName name="Excel_BuiltIn_Print_Area_12_1" localSheetId="0">#REF!</definedName>
    <definedName name="Excel_BuiltIn_Print_Area_12_1">#REF!</definedName>
    <definedName name="Excel_BuiltIn_Print_Area_12_1_1" localSheetId="0">#REF!</definedName>
    <definedName name="Excel_BuiltIn_Print_Area_12_1_1">#REF!</definedName>
    <definedName name="Excel_BuiltIn_Print_Area_12_1_1_1" localSheetId="0">#REF!</definedName>
    <definedName name="Excel_BuiltIn_Print_Area_12_1_1_1">#REF!</definedName>
    <definedName name="Excel_BuiltIn_Print_Area_12_1_1_1_1" localSheetId="0">#REF!</definedName>
    <definedName name="Excel_BuiltIn_Print_Area_12_1_1_1_1">#REF!</definedName>
    <definedName name="Excel_BuiltIn_Print_Area_12_1_1_1_1_1" localSheetId="0">#REF!</definedName>
    <definedName name="Excel_BuiltIn_Print_Area_12_1_1_1_1_1">#REF!</definedName>
    <definedName name="Excel_BuiltIn_Print_Area_13_1" localSheetId="0">#REF!</definedName>
    <definedName name="Excel_BuiltIn_Print_Area_13_1">#REF!</definedName>
    <definedName name="Excel_BuiltIn_Print_Area_13_1_1" localSheetId="0">#REF!</definedName>
    <definedName name="Excel_BuiltIn_Print_Area_13_1_1">#REF!</definedName>
    <definedName name="Excel_BuiltIn_Print_Area_13_1_1_1" localSheetId="0">#REF!</definedName>
    <definedName name="Excel_BuiltIn_Print_Area_13_1_1_1">#REF!</definedName>
    <definedName name="Excel_BuiltIn_Print_Area_13_1_1_1_1" localSheetId="0">#REF!</definedName>
    <definedName name="Excel_BuiltIn_Print_Area_13_1_1_1_1">#REF!</definedName>
    <definedName name="Excel_BuiltIn_Print_Area_14_1" localSheetId="0">#REF!</definedName>
    <definedName name="Excel_BuiltIn_Print_Area_14_1">#REF!</definedName>
    <definedName name="Excel_BuiltIn_Print_Area_14_1_1" localSheetId="0">#REF!</definedName>
    <definedName name="Excel_BuiltIn_Print_Area_14_1_1">#REF!</definedName>
    <definedName name="Excel_BuiltIn_Print_Area_14_1_1_1" localSheetId="0">#REF!</definedName>
    <definedName name="Excel_BuiltIn_Print_Area_14_1_1_1">#REF!</definedName>
    <definedName name="Excel_BuiltIn_Print_Area_14_1_1_1_1" localSheetId="0">#REF!</definedName>
    <definedName name="Excel_BuiltIn_Print_Area_14_1_1_1_1">#REF!</definedName>
    <definedName name="Excel_BuiltIn_Print_Area_14_1_1_1_1_1" localSheetId="0">#REF!</definedName>
    <definedName name="Excel_BuiltIn_Print_Area_14_1_1_1_1_1">#REF!</definedName>
    <definedName name="Excel_BuiltIn_Print_Area_15_1" localSheetId="0">#REF!</definedName>
    <definedName name="Excel_BuiltIn_Print_Area_15_1">#REF!</definedName>
    <definedName name="Excel_BuiltIn_Print_Area_15_1_1" localSheetId="0">#REF!</definedName>
    <definedName name="Excel_BuiltIn_Print_Area_15_1_1">#REF!</definedName>
    <definedName name="Excel_BuiltIn_Print_Area_18_1" localSheetId="0">#REF!</definedName>
    <definedName name="Excel_BuiltIn_Print_Area_18_1">#REF!</definedName>
    <definedName name="Excel_BuiltIn_Print_Area_18_1_1" localSheetId="0">#REF!</definedName>
    <definedName name="Excel_BuiltIn_Print_Area_18_1_1">#REF!</definedName>
    <definedName name="Excel_BuiltIn_Print_Area_18_1_1_1" localSheetId="0">#REF!</definedName>
    <definedName name="Excel_BuiltIn_Print_Area_18_1_1_1">#REF!</definedName>
    <definedName name="Excel_BuiltIn_Print_Area_18_1_1_1_1" localSheetId="0">#REF!</definedName>
    <definedName name="Excel_BuiltIn_Print_Area_18_1_1_1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2_1_1_1_1" localSheetId="0">#REF!</definedName>
    <definedName name="Excel_BuiltIn_Print_Area_2_1_1_1_1">#REF!</definedName>
    <definedName name="Excel_BuiltIn_Print_Area_2_1_1_1_1_1" localSheetId="0">#REF!</definedName>
    <definedName name="Excel_BuiltIn_Print_Area_2_1_1_1_1_1">#REF!</definedName>
    <definedName name="Excel_BuiltIn_Print_Area_20_1" localSheetId="0">#REF!</definedName>
    <definedName name="Excel_BuiltIn_Print_Area_20_1">#REF!</definedName>
    <definedName name="Excel_BuiltIn_Print_Area_20_1_1" localSheetId="0">#REF!</definedName>
    <definedName name="Excel_BuiltIn_Print_Area_20_1_1">#REF!</definedName>
    <definedName name="Excel_BuiltIn_Print_Area_26" localSheetId="0">#REF!</definedName>
    <definedName name="Excel_BuiltIn_Print_Area_26">#REF!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3_1_1_1_1_1_1" localSheetId="0">#REF!</definedName>
    <definedName name="Excel_BuiltIn_Print_Area_3_1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4_1_1_1_1" localSheetId="0">#REF!</definedName>
    <definedName name="Excel_BuiltIn_Print_Area_4_1_1_1_1">#REF!</definedName>
    <definedName name="Excel_BuiltIn_Print_Area_5" localSheetId="0">#REF!</definedName>
    <definedName name="Excel_BuiltIn_Print_Area_5">#REF!</definedName>
    <definedName name="Excel_BuiltIn_Print_Area_5_1" localSheetId="0">#REF!</definedName>
    <definedName name="Excel_BuiltIn_Print_Area_5_1">'[2]1.1_GO-P'!#REF!</definedName>
    <definedName name="Excel_BuiltIn_Print_Area_5_1_1" localSheetId="0">#REF!</definedName>
    <definedName name="Excel_BuiltIn_Print_Area_5_1_1">'[2]1.1_GO-P'!#REF!</definedName>
    <definedName name="Excel_BuiltIn_Print_Area_5_1_1_1" localSheetId="0">#REF!</definedName>
    <definedName name="Excel_BuiltIn_Print_Area_5_1_1_1">#REF!</definedName>
    <definedName name="Excel_BuiltIn_Print_Area_5_1_1_1_1" localSheetId="0">#REF!</definedName>
    <definedName name="Excel_BuiltIn_Print_Area_5_1_1_1_1">#REF!</definedName>
    <definedName name="Excel_BuiltIn_Print_Area_5_1_1_1_1_1" localSheetId="0">#REF!</definedName>
    <definedName name="Excel_BuiltIn_Print_Area_5_1_1_1_1_1">#REF!</definedName>
    <definedName name="Excel_BuiltIn_Print_Area_5_1_1_1_1_1_1" localSheetId="0">#REF!</definedName>
    <definedName name="Excel_BuiltIn_Print_Area_5_1_1_1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6_1_1_1" localSheetId="0">#REF!</definedName>
    <definedName name="Excel_BuiltIn_Print_Area_6_1_1_1">#REF!</definedName>
    <definedName name="Excel_BuiltIn_Print_Area_6_1_1_1_1" localSheetId="0">#REF!</definedName>
    <definedName name="Excel_BuiltIn_Print_Area_6_1_1_1_1">#REF!</definedName>
    <definedName name="Excel_BuiltIn_Print_Area_6_1_1_1_1_1" localSheetId="0">#REF!</definedName>
    <definedName name="Excel_BuiltIn_Print_Area_6_1_1_1_1_1">#REF!</definedName>
    <definedName name="Excel_BuiltIn_Print_Area_6_1_1_1_1_1_1" localSheetId="0">#REF!</definedName>
    <definedName name="Excel_BuiltIn_Print_Area_6_1_1_1_1_1_1">#REF!</definedName>
    <definedName name="Excel_BuiltIn_Print_Area_7" localSheetId="0">#REF!</definedName>
    <definedName name="Excel_BuiltIn_Print_Area_7">#REF!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7_1_1_1_1" localSheetId="0">#REF!</definedName>
    <definedName name="Excel_BuiltIn_Print_Area_7_1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8_1_1_1" localSheetId="0">#REF!</definedName>
    <definedName name="Excel_BuiltIn_Print_Area_8_1_1_1">#REF!</definedName>
    <definedName name="Excel_BuiltIn_Print_Area_8_1_1_1_1" localSheetId="0">#REF!</definedName>
    <definedName name="Excel_BuiltIn_Print_Area_8_1_1_1_1">#REF!</definedName>
    <definedName name="Excel_BuiltIn_Print_Area_8_1_1_1_1_1" localSheetId="0">#REF!</definedName>
    <definedName name="Excel_BuiltIn_Print_Area_8_1_1_1_1_1">#REF!</definedName>
    <definedName name="Excel_BuiltIn_Print_Area_8_1_1_1_1_1_1" localSheetId="0">#REF!</definedName>
    <definedName name="Excel_BuiltIn_Print_Area_8_1_1_1_1_1_1">#REF!</definedName>
    <definedName name="Excel_BuiltIn_Print_Area_9_1" localSheetId="0">#REF!</definedName>
    <definedName name="Excel_BuiltIn_Print_Area_9_1">#REF!</definedName>
    <definedName name="Excel_BuiltIn_Print_Area_9_1_1" localSheetId="0">#REF!</definedName>
    <definedName name="Excel_BuiltIn_Print_Area_9_1_1">#REF!</definedName>
    <definedName name="Excel_BuiltIn_Print_Area_9_1_1_1" localSheetId="0">#REF!</definedName>
    <definedName name="Excel_BuiltIn_Print_Area_9_1_1_1">#REF!</definedName>
    <definedName name="Excel_BuiltIn_Print_Area_9_1_1_1_1" localSheetId="0">#REF!</definedName>
    <definedName name="Excel_BuiltIn_Print_Area_9_1_1_1_1">#REF!</definedName>
    <definedName name="Excel_BuiltIn_Print_Area_9_1_1_1_1_1" localSheetId="0">#REF!</definedName>
    <definedName name="Excel_BuiltIn_Print_Area_9_1_1_1_1_1">#REF!</definedName>
    <definedName name="Excel_BuiltIn_Print_Titles" localSheetId="0">#REF!</definedName>
    <definedName name="Excel_BuiltIn_Print_Titles">#REF!</definedName>
    <definedName name="Excel_BuiltIn_Print_Titles_1_1">"#REF!"</definedName>
    <definedName name="Excel_BuiltIn_Print_Titles_1_1_1">"#REF!"</definedName>
    <definedName name="Excel_BuiltIn_Print_Titles_1_1_1_1">"#REF!"</definedName>
    <definedName name="izvesek" localSheetId="0">'5.3.obj.D-EI dela'!#REF!</definedName>
    <definedName name="izvesek">#REF!</definedName>
    <definedName name="OLE_LINK1" localSheetId="0">'5.3.obj.D-EI dela'!#REF!</definedName>
    <definedName name="_xlnm.Print_Area" localSheetId="0">'5.3.obj.D-EI dela'!$A$1:$H$385</definedName>
    <definedName name="svetilka" localSheetId="0">'5.3.obj.D-EI dela'!#REF!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'5.3.obj.D-EI dela'!$30:$30</definedName>
    <definedName name="zastavka" localSheetId="0">'5.3.obj.D-EI dela'!#REF!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6" i="54" l="1"/>
  <c r="H240" i="54"/>
  <c r="H239" i="54"/>
  <c r="H125" i="54"/>
  <c r="H128" i="54"/>
  <c r="H127" i="54"/>
  <c r="H126" i="54"/>
  <c r="H100" i="54"/>
  <c r="H303" i="54"/>
  <c r="H261" i="54"/>
  <c r="H259" i="54"/>
  <c r="H325" i="54"/>
  <c r="H324" i="54"/>
  <c r="H322" i="54"/>
  <c r="H310" i="54"/>
  <c r="H309" i="54"/>
  <c r="H313" i="54"/>
  <c r="H311" i="54"/>
  <c r="H66" i="54"/>
  <c r="H362" i="54"/>
  <c r="H380" i="54"/>
  <c r="H381" i="54"/>
  <c r="H379" i="54"/>
  <c r="H40" i="54"/>
  <c r="H363" i="54"/>
  <c r="H364" i="54"/>
  <c r="H365" i="54"/>
  <c r="H366" i="54"/>
  <c r="H260" i="54"/>
  <c r="H65" i="54"/>
  <c r="H64" i="54"/>
  <c r="H63" i="54"/>
  <c r="H62" i="54"/>
  <c r="H61" i="54"/>
  <c r="H60" i="54"/>
  <c r="H59" i="54"/>
  <c r="H58" i="54"/>
  <c r="H57" i="54"/>
  <c r="H217" i="54"/>
  <c r="H382" i="54"/>
  <c r="H378" i="54"/>
  <c r="H377" i="54"/>
  <c r="H376" i="54"/>
  <c r="H375" i="54"/>
  <c r="H374" i="54"/>
  <c r="H373" i="54"/>
  <c r="H372" i="54"/>
  <c r="H102" i="54"/>
  <c r="H103" i="54"/>
  <c r="H104" i="54"/>
  <c r="H105" i="54"/>
  <c r="H106" i="54"/>
  <c r="H107" i="54"/>
  <c r="H108" i="54"/>
  <c r="H109" i="54"/>
  <c r="H110" i="54"/>
  <c r="H111" i="54"/>
  <c r="H112" i="54"/>
  <c r="H113" i="54"/>
  <c r="H114" i="54"/>
  <c r="H115" i="54"/>
  <c r="H116" i="54"/>
  <c r="H117" i="54"/>
  <c r="H118" i="54"/>
  <c r="H119" i="54"/>
  <c r="H120" i="54"/>
  <c r="H121" i="54"/>
  <c r="H122" i="54"/>
  <c r="H123" i="54"/>
  <c r="H124" i="54"/>
  <c r="H101" i="54"/>
  <c r="H241" i="54"/>
  <c r="H349" i="54"/>
  <c r="H350" i="54"/>
  <c r="H351" i="54"/>
  <c r="H352" i="54"/>
  <c r="H353" i="54"/>
  <c r="H354" i="54"/>
  <c r="H355" i="54"/>
  <c r="H356" i="54"/>
  <c r="H357" i="54"/>
  <c r="H358" i="54"/>
  <c r="H359" i="54"/>
  <c r="H360" i="54"/>
  <c r="H348" i="54"/>
  <c r="H332" i="54"/>
  <c r="H333" i="54"/>
  <c r="H334" i="54"/>
  <c r="H335" i="54"/>
  <c r="H336" i="54"/>
  <c r="H337" i="54"/>
  <c r="H338" i="54"/>
  <c r="H339" i="54"/>
  <c r="H340" i="54"/>
  <c r="H341" i="54"/>
  <c r="H342" i="54"/>
  <c r="H343" i="54"/>
  <c r="H344" i="54"/>
  <c r="H345" i="54"/>
  <c r="H346" i="54"/>
  <c r="H331" i="54"/>
  <c r="H314" i="54"/>
  <c r="H315" i="54"/>
  <c r="H316" i="54"/>
  <c r="H84" i="54"/>
  <c r="H98" i="54"/>
  <c r="H99" i="54"/>
  <c r="H76" i="54"/>
  <c r="H77" i="54"/>
  <c r="H78" i="54"/>
  <c r="H97" i="54"/>
  <c r="H96" i="54"/>
  <c r="H95" i="54"/>
  <c r="H94" i="54"/>
  <c r="H93" i="54"/>
  <c r="H92" i="54"/>
  <c r="H91" i="54"/>
  <c r="H83" i="54"/>
  <c r="H75" i="54"/>
  <c r="H183" i="54"/>
  <c r="H139" i="54"/>
  <c r="H278" i="54"/>
  <c r="H279" i="54"/>
  <c r="H280" i="54"/>
  <c r="H281" i="54"/>
  <c r="H282" i="54"/>
  <c r="H283" i="54"/>
  <c r="H284" i="54"/>
  <c r="H248" i="54"/>
  <c r="H250" i="54"/>
  <c r="H251" i="54"/>
  <c r="H252" i="54"/>
  <c r="H254" i="54"/>
  <c r="H255" i="54"/>
  <c r="H256" i="54"/>
  <c r="H257" i="54"/>
  <c r="H258" i="54"/>
  <c r="H262" i="54"/>
  <c r="H263" i="54"/>
  <c r="H266" i="54"/>
  <c r="H268" i="54"/>
  <c r="H269" i="54"/>
  <c r="H270" i="54"/>
  <c r="H271" i="54"/>
  <c r="H272" i="54"/>
  <c r="H247" i="54"/>
  <c r="H267" i="54"/>
  <c r="H265" i="54"/>
  <c r="H264" i="54"/>
  <c r="H253" i="54"/>
  <c r="H249" i="54"/>
  <c r="H294" i="54"/>
  <c r="H295" i="54"/>
  <c r="H296" i="54"/>
  <c r="H300" i="54"/>
  <c r="H301" i="54"/>
  <c r="H302" i="54"/>
  <c r="H290" i="54"/>
  <c r="H299" i="54"/>
  <c r="H297" i="54"/>
  <c r="H293" i="54"/>
  <c r="H292" i="54"/>
  <c r="H291" i="54"/>
  <c r="H35" i="54"/>
  <c r="H36" i="54"/>
  <c r="H37" i="54"/>
  <c r="H38" i="54"/>
  <c r="H39" i="54"/>
  <c r="H42" i="54"/>
  <c r="H43" i="54"/>
  <c r="H44" i="54"/>
  <c r="H45" i="54"/>
  <c r="H46" i="54"/>
  <c r="H47" i="54"/>
  <c r="H48" i="54"/>
  <c r="H49" i="54"/>
  <c r="H50" i="54"/>
  <c r="H51" i="54"/>
  <c r="H52" i="54"/>
  <c r="H53" i="54"/>
  <c r="H54" i="54"/>
  <c r="H55" i="54"/>
  <c r="H34" i="54"/>
  <c r="H80" i="54"/>
  <c r="H224" i="54"/>
  <c r="H225" i="54"/>
  <c r="H226" i="54"/>
  <c r="H227" i="54"/>
  <c r="H228" i="54"/>
  <c r="H229" i="54"/>
  <c r="H230" i="54"/>
  <c r="H231" i="54"/>
  <c r="H232" i="54"/>
  <c r="H233" i="54"/>
  <c r="H234" i="54"/>
  <c r="H235" i="54"/>
  <c r="H236" i="54"/>
  <c r="H237" i="54"/>
  <c r="H238" i="54"/>
  <c r="H223" i="54"/>
  <c r="H216" i="54"/>
  <c r="H218" i="54"/>
  <c r="H219" i="54"/>
  <c r="H220" i="54"/>
  <c r="H221" i="54"/>
  <c r="H85" i="54"/>
  <c r="H79" i="54"/>
  <c r="H81" i="54"/>
  <c r="H73" i="54"/>
  <c r="H74" i="54"/>
  <c r="H72" i="54"/>
  <c r="H82" i="54"/>
  <c r="H312" i="54"/>
  <c r="H298" i="54"/>
  <c r="H197" i="54" l="1"/>
  <c r="G14" i="54" s="1"/>
  <c r="H326" i="54"/>
  <c r="G20" i="54" s="1"/>
  <c r="H383" i="54"/>
  <c r="G22" i="54" s="1"/>
  <c r="H367" i="54"/>
  <c r="G21" i="54" s="1"/>
  <c r="H273" i="54"/>
  <c r="H317" i="54"/>
  <c r="G19" i="54" s="1"/>
  <c r="H67" i="54"/>
  <c r="G11" i="54" s="1"/>
  <c r="H242" i="54"/>
  <c r="G15" i="54" s="1"/>
  <c r="H304" i="54"/>
  <c r="G18" i="54" s="1"/>
  <c r="H86" i="54"/>
  <c r="G12" i="54" s="1"/>
  <c r="H285" i="54"/>
  <c r="G17" i="54" s="1"/>
  <c r="H129" i="54"/>
  <c r="G13" i="54" s="1"/>
  <c r="H25" i="54" l="1"/>
</calcChain>
</file>

<file path=xl/sharedStrings.xml><?xml version="1.0" encoding="utf-8"?>
<sst xmlns="http://schemas.openxmlformats.org/spreadsheetml/2006/main" count="1213" uniqueCount="365">
  <si>
    <t>Opis za glavno razdelilno omaro v TP je zajet v načrtih TP.</t>
  </si>
  <si>
    <t>PROTIVLOMNO VAROVANJE</t>
  </si>
  <si>
    <t>INSTALACIJSKI MATERIAL</t>
  </si>
  <si>
    <t>Perforirana kabelska polica višine 60 mm PK100, iz pocinkane pločevine, pritrjena na strop s pomočjo nosilcev, s pokrovom, komplet.</t>
  </si>
  <si>
    <t>Perforirana kabelska polica višine 60 mm PK200, iz pocinkane pločevine, pritrjena na strop s pomočjo nosilcev, s pokrovom, komplet.</t>
  </si>
  <si>
    <t>Kabelska polica višine 60 mm PK100, požarno odporna E90, iz pocinkane pločevine, pritrjena na strop s pomočjo nosilcev, komplet.</t>
  </si>
  <si>
    <t>ELEKTRIČNE INSTALACIJE IN ELEKTRIČNA OPREMA</t>
  </si>
  <si>
    <t>m</t>
  </si>
  <si>
    <t>kos</t>
  </si>
  <si>
    <t>ELEKTRIČNE INSTALACIJE SKUPAJ:</t>
  </si>
  <si>
    <t>16.</t>
  </si>
  <si>
    <t>KABLI IN IZVODI</t>
  </si>
  <si>
    <t>kovinski organizator kablov 1U</t>
  </si>
  <si>
    <t>Razdelilec 48cm 8x220V ALU UPS vgradljiv v omaro 1U</t>
  </si>
  <si>
    <t>vijaki, matice, podložke (vse, ki so potrebne za vgradnjo opreme v omaro)</t>
  </si>
  <si>
    <t>Patch kabel Cat.6 SFTP 0,5m sivi</t>
  </si>
  <si>
    <t>Patch kabel Cat.6 SFTP 1m ali 1,5m sivi</t>
  </si>
  <si>
    <t>Patch kabel Cat.6 SFTP 1m ali 2m moder</t>
  </si>
  <si>
    <t>Patch kabel Cat.6 SFTP 1m ali 2m zeleni</t>
  </si>
  <si>
    <t>optična vrvica OM3 single mode LC-LC 2m</t>
  </si>
  <si>
    <t>optična panela 48cm vsaj 12x duplex LC SM adapterji, kovinska, 1U, BRANDREX</t>
  </si>
  <si>
    <t>panela Cat.6A 24 port FTP BRANDREX LOSH 1U_kovinska z toolless moduli</t>
  </si>
  <si>
    <t>VIDEO NADZORNI SISTEM</t>
  </si>
  <si>
    <t>2</t>
  </si>
  <si>
    <t>3</t>
  </si>
  <si>
    <t xml:space="preserve">10G SFP+ vmesnik 
- 10G SFP+ LR SM LC 10km 10Gb/s 1310nm 12db DDMI </t>
  </si>
  <si>
    <t>Optični kabel 12 žilni, 8 µm, Singlemodni</t>
  </si>
  <si>
    <t>Komunikacijska omara 60x60 42U
- OMARA SF V2000xŠ600xG600 19" APLIKACIJE</t>
  </si>
  <si>
    <t>Oprema TK 3</t>
  </si>
  <si>
    <t>Mrežno stikalo 48 port 
- EX3400 48-port 10/100/1000BaseT, 4 x 1/10G SFP/SFP+, 2 x 40G QSFP+, redundant fans, front-to-back airflow, 1 AC PSU JPSU-150-AC-AFOincluded (optics sold separately)
- Power Cable, Europe
- EX3400 150W AC Power Supply, front-to-back airflow (power cord needs to be ordered separately)
- QSFP+ Cable Assy, 1m, 30AWG, Passive, Programmable ID
- Juniper Care Core Support for EX3400-48T 5 let</t>
  </si>
  <si>
    <t>Vtičnica Cat.6A SFTP 2x RJ45 kotna 80x80 z modulom za potrebe dostopnih točk</t>
  </si>
  <si>
    <t>kovinska polica primerna za vgradnjo v 60x60 komunikacijsko omaro - 80kg</t>
  </si>
  <si>
    <t>Dvojna vtičnica 230V, 16A, vgrajena v p/o dozo, komplet.</t>
  </si>
  <si>
    <t>Vtičnica s pokrovom 230V, 16A, IP44, vgrajena v p/o dozo, komplet.</t>
  </si>
  <si>
    <t>17.</t>
  </si>
  <si>
    <t>18.</t>
  </si>
  <si>
    <t>19.</t>
  </si>
  <si>
    <t>20.</t>
  </si>
  <si>
    <t>21.</t>
  </si>
  <si>
    <t>22.</t>
  </si>
  <si>
    <t>23.</t>
  </si>
  <si>
    <t>24.</t>
  </si>
  <si>
    <t>25.</t>
  </si>
  <si>
    <t>26.</t>
  </si>
  <si>
    <t>27.</t>
  </si>
  <si>
    <t>28.</t>
  </si>
  <si>
    <t>29.</t>
  </si>
  <si>
    <t>30.</t>
  </si>
  <si>
    <t>31.</t>
  </si>
  <si>
    <t>32.</t>
  </si>
  <si>
    <t>33.</t>
  </si>
  <si>
    <t>34.</t>
  </si>
  <si>
    <t>35.</t>
  </si>
  <si>
    <t>36.</t>
  </si>
  <si>
    <t>1 - odklopnik 630/400A</t>
  </si>
  <si>
    <t>RAZSVETLJAVA</t>
  </si>
  <si>
    <r>
      <t>2.</t>
    </r>
    <r>
      <rPr>
        <sz val="7"/>
        <color indexed="8"/>
        <rFont val="Times New Roman"/>
        <family val="1"/>
        <charset val="238"/>
      </rPr>
      <t xml:space="preserve">      </t>
    </r>
    <r>
      <rPr>
        <sz val="11"/>
        <color indexed="8"/>
        <rFont val="Calibri"/>
        <family val="2"/>
        <charset val="238"/>
      </rPr>
      <t>Polaganje vseh potrebnih optičnih kablov med vozlišči in zaključevanje na optične panele z vključenim varjenjem in vsemi potrebnimi pigtaili LC.</t>
    </r>
  </si>
  <si>
    <r>
      <t>3.</t>
    </r>
    <r>
      <rPr>
        <sz val="7"/>
        <color indexed="8"/>
        <rFont val="Times New Roman"/>
        <family val="1"/>
        <charset val="238"/>
      </rPr>
      <t xml:space="preserve">      </t>
    </r>
    <r>
      <rPr>
        <sz val="11"/>
        <color indexed="8"/>
        <rFont val="Calibri"/>
        <family val="2"/>
        <charset val="238"/>
      </rPr>
      <t>Montaža dostopnih točk na mikro lokaciji, ter priklop na 2x RJ45 vtičnico.</t>
    </r>
  </si>
  <si>
    <r>
      <t>4.</t>
    </r>
    <r>
      <rPr>
        <sz val="7"/>
        <color indexed="8"/>
        <rFont val="Times New Roman"/>
        <family val="1"/>
        <charset val="238"/>
      </rPr>
      <t xml:space="preserve">      </t>
    </r>
    <r>
      <rPr>
        <sz val="11"/>
        <color indexed="8"/>
        <rFont val="Calibri"/>
        <family val="2"/>
        <charset val="238"/>
      </rPr>
      <t>Vgraditev vse mrežne opreme v komunikacijsko vozlišče, priklop optičnih povezav, patchiranje dostopnih točk in ostalih RJ45 priključkov na mrežna stikala, patchiranje se izvede po barvni shemi in vzorno preko organizatorjev za kable.</t>
    </r>
  </si>
  <si>
    <r>
      <t>5.</t>
    </r>
    <r>
      <rPr>
        <sz val="7"/>
        <color indexed="8"/>
        <rFont val="Times New Roman"/>
        <family val="1"/>
        <charset val="238"/>
      </rPr>
      <t xml:space="preserve">      </t>
    </r>
    <r>
      <rPr>
        <sz val="11"/>
        <color indexed="8"/>
        <rFont val="Calibri"/>
        <family val="2"/>
        <charset val="238"/>
      </rPr>
      <t>Konfiguracija mrežnih stikal:</t>
    </r>
  </si>
  <si>
    <r>
      <t>-</t>
    </r>
    <r>
      <rPr>
        <sz val="7"/>
        <color indexed="8"/>
        <rFont val="Times New Roman"/>
        <family val="1"/>
        <charset val="238"/>
      </rPr>
      <t xml:space="preserve">         </t>
    </r>
    <r>
      <rPr>
        <sz val="11"/>
        <color indexed="8"/>
        <rFont val="Calibri"/>
        <family val="2"/>
        <charset val="238"/>
      </rPr>
      <t>vgradnja dodatnega napajalnika, mrežnega modula in SFP vmesnikov v stikala, povezava stikal v sklad stikal, nastavitev IP naslova in dostopa za upravljanje stikala, nastavitev omejitev za dostop do stikala, nastavitev preprečevanja zank omrežja na stikalu (STP), nastavitev povezljivosti do drugega stikala ali usmerjevalnika (TRUNK), nastavitev stikala za VTP klient način delovanja, enkratna nastavitev vrat v ustrezen VLAN segment, konfiguriranje osnovne kakovosti storitev, testiranje delovanja in dokumentiranje osnovnih nastavitev.</t>
    </r>
  </si>
  <si>
    <r>
      <t>6.</t>
    </r>
    <r>
      <rPr>
        <sz val="7"/>
        <color indexed="8"/>
        <rFont val="Times New Roman"/>
        <family val="1"/>
        <charset val="238"/>
      </rPr>
      <t xml:space="preserve">      </t>
    </r>
    <r>
      <rPr>
        <sz val="11"/>
        <color indexed="8"/>
        <rFont val="Calibri"/>
        <family val="2"/>
        <charset val="238"/>
      </rPr>
      <t>Konfiguracija dostopnih točk:</t>
    </r>
  </si>
  <si>
    <r>
      <t>-</t>
    </r>
    <r>
      <rPr>
        <sz val="7"/>
        <color indexed="8"/>
        <rFont val="Times New Roman"/>
        <family val="1"/>
        <charset val="238"/>
      </rPr>
      <t xml:space="preserve">         </t>
    </r>
    <r>
      <rPr>
        <sz val="11"/>
        <color indexed="8"/>
        <rFont val="Calibri"/>
        <family val="2"/>
        <charset val="238"/>
      </rPr>
      <t>vključitev v management sistem z vnosom v mape in izvedbo poročil, konfiguracija 2 SSID omrežij, konfiguracija portala in dostopa za goste.</t>
    </r>
  </si>
  <si>
    <r>
      <t>7.</t>
    </r>
    <r>
      <rPr>
        <sz val="7"/>
        <color indexed="8"/>
        <rFont val="Times New Roman"/>
        <family val="1"/>
        <charset val="238"/>
      </rPr>
      <t xml:space="preserve">      </t>
    </r>
    <r>
      <rPr>
        <sz val="11"/>
        <color indexed="8"/>
        <rFont val="Calibri"/>
        <family val="2"/>
        <charset val="238"/>
      </rPr>
      <t>Gostovanje dostopnih točk v management sistemu za obdobje 5-ih let.</t>
    </r>
  </si>
  <si>
    <r>
      <t>8.</t>
    </r>
    <r>
      <rPr>
        <sz val="7"/>
        <color indexed="8"/>
        <rFont val="Times New Roman"/>
        <family val="1"/>
        <charset val="238"/>
      </rPr>
      <t xml:space="preserve">      </t>
    </r>
    <r>
      <rPr>
        <sz val="11"/>
        <color indexed="8"/>
        <rFont val="Calibri"/>
        <family val="2"/>
        <charset val="238"/>
      </rPr>
      <t>Izvedba SiteSurvey po postavitvi dostopnih točk z orodjem za merjenje Wi-Fi signala in priprava poročila o delovanju Wi-Fi omrežja.</t>
    </r>
  </si>
  <si>
    <r>
      <t>9.</t>
    </r>
    <r>
      <rPr>
        <sz val="7"/>
        <color indexed="8"/>
        <rFont val="Times New Roman"/>
        <family val="1"/>
        <charset val="238"/>
      </rPr>
      <t xml:space="preserve">      </t>
    </r>
    <r>
      <rPr>
        <sz val="11"/>
        <color indexed="8"/>
        <rFont val="Calibri"/>
        <family val="2"/>
        <charset val="238"/>
      </rPr>
      <t>Priprava dokumentacije mrežnih povezav in dokumentacije priključkov v komunikacijskih vozliščih.</t>
    </r>
  </si>
  <si>
    <t>Ponudnik mora zagotoviti izvedbo naslednjih storitev *:</t>
  </si>
  <si>
    <t>Storitve*</t>
  </si>
  <si>
    <t>TELEKOMUNIKACIJE</t>
  </si>
  <si>
    <t>Dvojna vtičnica Cat.6A SFTP 2xRJ45 kotna 80x80, montirana v p/o dozo, komplet.</t>
  </si>
  <si>
    <t>I. cev fi 16 mm, položena podometno.</t>
  </si>
  <si>
    <t>Dovodni kabel JY(St)Y 10x2x0,8 mm.</t>
  </si>
  <si>
    <t>TELEKOMUNIKACIJE SKUPAJ:</t>
  </si>
  <si>
    <t>RAZDELILCI</t>
  </si>
  <si>
    <t>VIDEO NADZOR</t>
  </si>
  <si>
    <t>OZVOČENJE</t>
  </si>
  <si>
    <t>AVTOMATSKO JAVLJANJE POŽARA SKUPAJ:</t>
  </si>
  <si>
    <t>VIDEO NADZOR SKUPAJ:</t>
  </si>
  <si>
    <t>OZVOČENJE SKUPAJ:</t>
  </si>
  <si>
    <t>INSTALACIJSKI MATERIAL SKUPAJ:</t>
  </si>
  <si>
    <t>I. cevi različnih presekov, položene v betonu, v steni, nadometno na og priponah, komplet.</t>
  </si>
  <si>
    <t>KABLI IN IZVODI SKUPAJ:</t>
  </si>
  <si>
    <t>VS, N ,PE sponke</t>
  </si>
  <si>
    <t>droben nespecificiran material</t>
  </si>
  <si>
    <t>MREŽA</t>
  </si>
  <si>
    <t>1 - končno stikalo za vklop razsvetljave 230V, 10A</t>
  </si>
  <si>
    <t>DEA</t>
  </si>
  <si>
    <t>1 - močnostno stikalo 25A</t>
  </si>
  <si>
    <t>3+1 - prenapetostna zaščita PZH II V3 + 1/275/50</t>
  </si>
  <si>
    <t>1 - RCD 25/0,03A</t>
  </si>
  <si>
    <t>1 - RCD 40/0,03A</t>
  </si>
  <si>
    <t>RAZDELILCI SKUPAJ:</t>
  </si>
  <si>
    <t>Vtičnica 230V, 16A, vgrajena v p/o dozo, oz. talno dozo, komplet.</t>
  </si>
  <si>
    <t>Opombe:</t>
  </si>
  <si>
    <t>Ključavnica: 4 točkovni palični zapiralni sistem s pregibno kljuko za enojna in 3-točkovni palični zapiralni sistem za dvokrilna vrata</t>
  </si>
  <si>
    <t>Vsi razdelilci morajo imeti desno oz. levo odpirajoče vrata s ključavnico z dvojno brado in ojačanim profilom, streho, plošče za uvod kablov, hrptno steno in montažne ploščo, spojko za ozemljitev, ključ, ter podstavek razdelilca, mehanske zaščite IP55.</t>
  </si>
  <si>
    <t>Razdelilniki morajo imeti naravno prezračevanje.</t>
  </si>
  <si>
    <t>AVTOMATSKO JAVLJANJE POŽARA</t>
  </si>
  <si>
    <t xml:space="preserve"> </t>
  </si>
  <si>
    <t>1.</t>
  </si>
  <si>
    <t>2.</t>
  </si>
  <si>
    <t>3.</t>
  </si>
  <si>
    <t>4.</t>
  </si>
  <si>
    <t>5.</t>
  </si>
  <si>
    <t>6.</t>
  </si>
  <si>
    <t>7.</t>
  </si>
  <si>
    <t>8.</t>
  </si>
  <si>
    <t>9.</t>
  </si>
  <si>
    <t>10.</t>
  </si>
  <si>
    <t>11.</t>
  </si>
  <si>
    <t>12.</t>
  </si>
  <si>
    <t>13.</t>
  </si>
  <si>
    <t>14.</t>
  </si>
  <si>
    <t>15.</t>
  </si>
  <si>
    <t>Zap. št.</t>
  </si>
  <si>
    <t>Opis postavke</t>
  </si>
  <si>
    <t>Enota</t>
  </si>
  <si>
    <t>Količina</t>
  </si>
  <si>
    <t>kpl</t>
  </si>
  <si>
    <t>REKAPITULACIJA:</t>
  </si>
  <si>
    <t>kos.</t>
  </si>
  <si>
    <t>Nadzorna enota - 9 DIN modul. Modul za nadzor in spremljanje stanja največ 128 svetilk, ki označujejo izhod, zasilnih svetilk ali električnih napajalnikov, ki vsebujejo ustrezen vmesnik ali splošno razsvetljavo z DALI vmesnikom. Ima prikazovalnik z drsnim menijem za vnos parametrov s prikazom na sprednji strani na 2x16 znakov velikem zaslonu in štirimi kontrolnimi gumbi, meni v slovenščini. Povezava z osebnim računalnikom prek USB vhoda, Etherneta, RS232 ali GSM vmesnika, kot npr.: LOGICA CENTRALNA ENOTA (12100)</t>
  </si>
  <si>
    <t>Zasilna razsvetljava</t>
  </si>
  <si>
    <t>*</t>
  </si>
  <si>
    <t>Zagon in konfiguracija sistema zasilne razsvetljave.</t>
  </si>
  <si>
    <t>DALI regulacija</t>
  </si>
  <si>
    <t>Snemalna licenca za strežnisško snemanje in upravljanje kamere</t>
  </si>
  <si>
    <t>Nastavitev kamer;
nastavljanje kamer; nastavljanje kota pogleda in povečave v dogovoru z naročnikom ter finalna nastavitev slike na snemalniku</t>
  </si>
  <si>
    <t>Dobava in montaža kabla;
kabel 3x1,5 mm2, energetski, brezhalogenski razred C</t>
  </si>
  <si>
    <t>Dobava in montaža kabla;
kabel cat.6, mrežni, z opletom, brezhalogenski razred C</t>
  </si>
  <si>
    <t>Dobava in montaža cevi komplet s skobami;
nadometna inštalacijska PVC cev</t>
  </si>
  <si>
    <t>Linijski modul Apollo;
linijski modul za priklop dveh adresnih zank s po 126 elementi na zanko, za požarno centralo Zarja, NJP-3000A</t>
  </si>
  <si>
    <t>Plinotesna akumulatorska baterija, 12V / 40Ah</t>
  </si>
  <si>
    <t>Vzorčna komora z vgrajenim adresnim optičnim javljalnikom;
za montažo na klima kanale, za detekcijo dima v le teh, z vgrajenim inteligentnim adresnim optičnim javljanikom Apollo, OPT Soteria</t>
  </si>
  <si>
    <t>Označevalna plošča ROČNI JAVLJALNIK, rdeče barve z belim simbolom,
125mm x 125mm</t>
  </si>
  <si>
    <t>Označevalna plošča HUPA, rdeče barve z belim simbolom,
125mm x 125mm</t>
  </si>
  <si>
    <t>Kalibracija plinskih detektorjev;
kalibracija plinskih detektorjev oziroma detektorjev hlapov z testnim plinom na lokaciji</t>
  </si>
  <si>
    <t xml:space="preserve">m </t>
  </si>
  <si>
    <t>Nadometno kovinsko ohišje;
kovinsko ohišje, dimenzij 325mm x 400mm x 98mm (V x Š x G), vgrajen transformator 40VA, varovalka in tamper stikalo, priključena ozemljitev vrat in ohišja, plastični distančnik za hitro montažo</t>
  </si>
  <si>
    <t>Plinotesna akumulatorska baterija, 12V / 12Ah</t>
  </si>
  <si>
    <t>Drobni nespecificirani montažni in potrošni material, manipulativni stroški</t>
  </si>
  <si>
    <t>Vhodni parkirni terminal, odpiranje z izdajo papirnate kartice/listka za enkratno uporabo (QR ali črtna koda) oziroma za abonente, kot opisano v nadaljevanju, kapaciteta tiskalnika listkov vsaj 4000 kartic/listkov. Za abonente priklop kamere za prepoznavanje registrskih tablic (ANPR) ki mora biti vgrajena v terminal v kovinskem ohišju, vgrajen terminal in čitalec QR ali črtne kode, RFID (125kHz) in DK (digital key), domofon, najmanj 7" barvni zaslon za prikazovanje informacij, ustrezna ozemljitev, ustrezno ogrevanje in hlajenje, napajanje 230 Vac. Povezava v sistem preko Ethernet vmesnika. Ločen QR čitalec za branje medijev za obiskovalce.
Sistem mora na vhodni listek natisniti registrsko številko vozila. Vhodni listek se avtomatsko izda, ko vozilo zapelje na najavno zanko ("touchless" rešitev)</t>
  </si>
  <si>
    <t>ANPR kamera - preoznavanje registrskih tablic
- Kamera mora brati odsevne in ne-odsevne tablice
- Kamera mora uporabljati (POE) vmesnik zaradi lažjega in hitrejšega vzdrževanja
sistema v primeru napak (kamero lahko zamenja vzdrževalec)
- Maksimalna poraba kamere ne sme presegati 13W
- Kamera mora delovati v »Stand alone« načinu, kar pomeni, da se mora obdelava
podatkov prebrane registrske številke vršiti na sami kameri in ne na oddaljenem
strežniku
- Kamera ne potrebuje dodatne IR osvetlitve za delovanje
- Kamera mora brati registrske tablice do 8m in pri maksimalni hitrosti 70km/h
- Kamera mora za komunikacijo s kontrolerjem omogočati AES256 in SHA2 šifriranje
poslanih podatkov
- Kamera mora imeti vsaj IP67 zaščito
- Temperaturni razpon delovanja kamere mora biti vsaj od -40° do +55° C
- Kamera mora delovati pri razponu vlažnosti od 10% do 90%
- Kamera mora zajemati podatke do 60 fps (frames per second)
- Pritrditev kamere mora biti izvedena z notranje strani terminala, da je s tem
onemogočena enostavna demontaža
Sistem mora imeti algoritem za zamenjavo enega ali dveh znakov, če jih kamera narobe prebere. Algoritem mora poskrbeti tudi za zamenjavo B in 8, I in 1, O in 0 ter D in 0.</t>
  </si>
  <si>
    <t>Izhodni parkirni terminal, odpiranje na papirnate kartice/listke za enkratno uporabo (QR ali črtna koda), kapaciteta za vsaj 4000 uporabljenih listkov. Terminal mora imeti čitalec črtne ali QR kode s požiralnikom. Za abonente priklop kamere za prepoznavanje registrskih tablic (ANPR) ki mora biti vgrajena v terminal v kovinskem ohišju, vgrajen terminal in čitalec QR in črtne kode, RFID (125kHz) in DK (digitalni ključ), domofon, najmanj 7" zaslon za prikazovanje informacij,ustrezna ozemljitev, ustrezno ogrevanje in hlajenje, napajanje 230 Vac.  Povezava v sistem preko Ethernet vmesnika. Ločen QR čitalec za branje medijev za obiskovalce.
Izhodni terminal mora prepoznati registrske tablice in avtomatsko odpreti zapornico tistim vozilom, ki so parkirnino plačala oziroma so parkirišče zapustila v času brezplačnega parkiranja.
Izhodni terminal mora omogočati integracijo POS terminala za plačilne kartice z možnostjo plačila parkirnine iz vozila ter izdajo davčno potrjenega računa.</t>
  </si>
  <si>
    <t>Medij uporabe parkirnega sistema za OBISKOVALCE – papirna kartica/listek (QR) ali digitalni ključ preko aplikacije</t>
  </si>
  <si>
    <t>Računalniški strežnik, po specifikaciji optimalnih strojnih zahtev ponudnika, z vključenim licenčnim operacijskim sistemom in konfiguriranje programske opreme v oblaku za upravljanje parkirne hiše (parkirni sistem, prepoznavanje registrskih tablic, kontrola pristopa, izdelava in podaljševanje mesečnih kartic, odpiranje zapiranje vrat/zapornic).
Ročna blagajna, možnost plačila parkirnine (čitalec,predal za denar,printer) monitor 27'' IPS LCD, nastavljiv po višini, tipkovnica in miška USB Laser ergonomska.
Programska oprema omogoča dodeljevanje digitalnih ključev abonentom, prednaročnikom (s časovno veljavnostjo, za enkraten ali večkraten vstop), hranjenje digitalnega ključa na mobilnem telefonu, pregled in obračun vstopov oziroma porabljenega časa v garaži glede na kriterije naročnika oz. upravljavca.</t>
  </si>
  <si>
    <t>Industrijsko upravljano mrežno stikalo 16x 10/100BaseT(X) ports, 0 to 60°C,
kot npr. Moxa EDS-516A</t>
  </si>
  <si>
    <t xml:space="preserve">Naročnina za uporabo, vzdrževanje, osveževanje verzij programske opreme v oblaku za upravljanje parkirne hiše </t>
  </si>
  <si>
    <t>letno</t>
  </si>
  <si>
    <t>Parkirna zapornica,dolžina 2,5m, čas odpiranja/zapiranja max. 1,5s, napajanje 230Vac, samodejen dvig zapornice v primeru izpada elektrike, detektor induktivnih zank.</t>
  </si>
  <si>
    <t>Šolanje upravljavca, izdelava navodil za uporabo in obratovanje</t>
  </si>
  <si>
    <t>Projekt izvedenih del PID v 4-ih izvodih in v digitalni obliki (odprti formati .xlsx, .docx, .dwg)</t>
  </si>
  <si>
    <t>Montaža opreme in povezovanje, priklop, zagon, programiranje, parametriranje in preizkus delovanja celotnega sistema</t>
  </si>
  <si>
    <t>Zanka pri vhodnem in izhodnem terminalu, ter pod zapornico pri vhodu in izhodu</t>
  </si>
  <si>
    <t>Vgradnja zanke pri vhodnem in izhodnem terminalu, saniranje poškodb vozišča</t>
  </si>
  <si>
    <t>Medij uporabe parkirnega sistema za ABONENTE, LASTNIKE in zaposlene – QR, digitalni ključ in RFID,  z logotipom naročnika oz. upravljavca</t>
  </si>
  <si>
    <t>NADZOR ZASEDENOSTI</t>
  </si>
  <si>
    <t>Ultrazvočni parkirni senzor zasedenosti parkirnega mesta z vgrajenim napajalnikom za napajanje naslednjih 19 ultrazvočnih parkirnih senzorjev ter konektorjem za signalno LED RGB
kot npr. Robotina SB-PS-NL</t>
  </si>
  <si>
    <t>Ultrazvočni parkirni senzor zasedenosti parkirnega mesta s konektorjem za signalno LED RGB
kot npr. Robotina SB-NP-NL</t>
  </si>
  <si>
    <t>Signalna LED RGB za označevanje:
- zelena: prosto parkirno mesto
- rdeča zasedeno parkirno mesto
- modra: prosto parkirno mesto za invalide
- rumena: pomikajoča v smeri izhoda v sili
- bela: dodatna razsvetljava v primeru izpada
- katerakoli barva glede na potrebe naročnika
kot npr. Robotina RGB-LED</t>
  </si>
  <si>
    <t>Koncentratorji signalov RS-485, krmilniki ali podobno, dimenzionirani glede na ponujeni sistem, vključno z repetitorji
kot npr. Robotina IQ-P-CON</t>
  </si>
  <si>
    <t>Driver za pogon in upravljanje z LED prikazovalniki RGB, 3 x RS 232/485, Ethernet, maksimalno 4 LED prikazovalniki na driver
kot npr. Robotina IQ-P-COM-ZD</t>
  </si>
  <si>
    <t>LED prikazovalnik RGB, vsaj 7-barvna modulacija, ločljivost vsaj 96 x 32 LED,  velikost posamezne LED najmanj 10 mm, ob vstopu v garažno hišo; komunikacija RS485 ali podobna zanka, 230 VAC ali 24 VDC, zaščita IP65, prikaz stanja zasedenosti celotne parkirne hiše
kot npr. Robotina IQ-P-LD-S1</t>
  </si>
  <si>
    <t>LED prikazovalnik RGB, vsaj 7-barvna modulacija, ločljivost vsaj 64 x 32 LED,  velikost posamezne LED najmanj 10 mm, ob vsaki vrsti parkiranja; komunikacija RS485 ali podobna zanka, 230 VAC ali 24 VDC, zaščita IP65, prikaz stanja zasedenosti posamezne vrste
kot npr. Robotina IQ-P-ZD-S2</t>
  </si>
  <si>
    <t>Integracija s centralnim nadzornim sistemom za nastavitve delovanja, urnikov in integracija s sistemom za razsvetljavo, kontrolo pristopa in protipožarnim sistemom</t>
  </si>
  <si>
    <t>Montaža opreme in povezovanje, priklop, zagon, programiranje, parametriranje in preizkus delovanja celotnega sistema, vključno s krmiljenjem naprav v primeru požarnega alarma</t>
  </si>
  <si>
    <r>
      <t xml:space="preserve">Plačilni avtomat, barvni LCD prikazovalnik najmanj 19" na dotik, uporabniški vmesnik izbirno v več jezikih najmanj 4 (SLO, ITA, ANG, NEM,...), plačilo z bankovci (zalogovnik za vračanje 2 različnih bankovcev z reciklažo bankovcev iz plačanih parkirnin), kovanci </t>
    </r>
    <r>
      <rPr>
        <i/>
        <sz val="10"/>
        <rFont val="Arial"/>
        <family val="2"/>
        <charset val="238"/>
      </rPr>
      <t>(najmanj 4 različnimi zalogovniki ali hopperji za 4 različne apoene in kapaciteto min. 200 enot na posamezni zalogovnik; zalogovniki ali hopperji z reciklažo kovancev iz plačila parkirnin</t>
    </r>
    <r>
      <rPr>
        <sz val="10"/>
        <rFont val="Arial"/>
        <family val="2"/>
        <charset val="238"/>
      </rPr>
      <t>, vračanje preostanka, plačilo s plačilnimi karticami (čip&amp;pin in brezkotaktne) maestro,visa,mastercard, davčno potrjevanje računov, sistem za obravnavanje izgubljenih listkov in izdajo novih proti plačilu, možnost podaljšanja abonentskih kartic, kompatibilen s sistemom digitalnih ključev, tehnično varovano ohišje z mikrostikali, ustrezno ogrevanje in hlajenje, ustrezna ozemljitev, napajanje 230 Vac
Blagajna mora omogočati iskanje po registrski številki in plačilo, če obiskovalec izgubi vhodni listek.</t>
    </r>
  </si>
  <si>
    <t>PARKIRNI SISTEM</t>
  </si>
  <si>
    <t>PARKIRNI SISTEM SKUPAJ:</t>
  </si>
  <si>
    <t>Inštalacijski kabel Cat.7 SFTP 4x2AWG23, LSF/OH  BRANDREX LOSH</t>
  </si>
  <si>
    <t>Izvod za zvočniško linijo s kablom N2XH-J 3x2,5 mm2, polžen na PK delno v i. cevi. Dolžina izvoda L = 90 m.</t>
  </si>
  <si>
    <t>Kabelske povezave:</t>
  </si>
  <si>
    <t>Kabelska polica PK50, kompolet s pritrditvenim materialom.</t>
  </si>
  <si>
    <t>2 - OG vtičnica 230V, 16A</t>
  </si>
  <si>
    <t>2 - fluo svetilka 18W, IP44</t>
  </si>
  <si>
    <t>2 - avt. odklopnik tip D/xA, 3p</t>
  </si>
  <si>
    <t>1 - avt. odklopnik tip C/xA, 3p</t>
  </si>
  <si>
    <t>9 - avt. odklopnik tip D/xA, 3p</t>
  </si>
  <si>
    <t>1 - trafo 230/24VDC, 240VA</t>
  </si>
  <si>
    <t>UPS</t>
  </si>
  <si>
    <t>1 - močnostno stikalo 50A</t>
  </si>
  <si>
    <t>11 - avt. odklopnik tip C/xA, 3p</t>
  </si>
  <si>
    <t>11 - avt. odklopnik tip B/xA, 1p</t>
  </si>
  <si>
    <t>2 - kontaktor K12-10, 230 VAC</t>
  </si>
  <si>
    <t>21 - avt. odklopnik tip C/xA, 1p</t>
  </si>
  <si>
    <t>7 - stikalo 1-0, 10A, rdeče barve</t>
  </si>
  <si>
    <t>1+1 - prenapetostna zaščita PZH II V3 + 1/275/50</t>
  </si>
  <si>
    <t>6 - avt. odklopnik tip C/xA, 1p</t>
  </si>
  <si>
    <t>1 - DALI gonilnik 216W, 24VDC</t>
  </si>
  <si>
    <t>Razdelilec R41 do R44 iz dvakrat dekapirane pločevine, nad ometen 400x400x200 mm, IP55, z enojnimi vrati, prebarvan s temeljno in finalno barvo, opremljen z napisi in ključavnico, ter z vgrajeno opremo:</t>
  </si>
  <si>
    <t>1 - vtičnica 230V, 16A, montirana na pokrov razdelilca</t>
  </si>
  <si>
    <t>1 - vtičnica 400V, 16A, IP44, na pokrov razdelilca</t>
  </si>
  <si>
    <t>UPS enota 3 kVA, 230V, montirana v TK omaro, komplet.</t>
  </si>
  <si>
    <t>Dvodelni Al parapetni kanal 140/70, montiran na steno, komplet.</t>
  </si>
  <si>
    <t>Tipkalo s štirimi tipkami in DALI vmesnikom montiran v dozo, komplet.</t>
  </si>
  <si>
    <t>Trafo pisoarja 230/12VAC, 100VA, montiran v p/o dozo, komplet.</t>
  </si>
  <si>
    <t>Dovod s priklopom za R4 s kablom N2XCH-J 4x240 mm2, Cu.</t>
  </si>
  <si>
    <t>Dovod s priklopom za R41 s kablom N2XCH-J 5x6 mm2, Cu.</t>
  </si>
  <si>
    <t>Dovod s priklopom za R42 s kablom N2XCH-J 5x6 mm2, Cu.</t>
  </si>
  <si>
    <t>Dovod s priklopom za R43 s kablom N2XCH-J 5x6 mm2, Cu.</t>
  </si>
  <si>
    <t>Dovod s priklopom za RA4 s kablom N2XCH-J 4x16 mm2, Cu.</t>
  </si>
  <si>
    <t>Dovod s priklopom za RU4 s kablom N2XCH-J 3x4 mm2, Cu.</t>
  </si>
  <si>
    <r>
      <rPr>
        <b/>
        <sz val="10"/>
        <color indexed="8"/>
        <rFont val="Arial"/>
        <family val="2"/>
        <charset val="238"/>
      </rPr>
      <t>S1.1</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3240lm. Električna poraba: maksimalno 27W. 
Svetilka ima 7 letno jamstvo.</t>
    </r>
  </si>
  <si>
    <r>
      <rPr>
        <b/>
        <sz val="10"/>
        <color indexed="8"/>
        <rFont val="Arial"/>
        <family val="2"/>
        <charset val="238"/>
      </rPr>
      <t>S1.2</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4440lm. Električna poraba: maksimalno 36W. 
Svetilka ima 7 letno jamstvo.</t>
    </r>
  </si>
  <si>
    <r>
      <rPr>
        <b/>
        <sz val="10"/>
        <color indexed="8"/>
        <rFont val="Arial"/>
        <family val="2"/>
        <charset val="238"/>
      </rPr>
      <t>S1.3</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6000lm. Električna poraba: maksimalno 50W. 
Svetilka ima 7 letno jamstvo.</t>
    </r>
  </si>
  <si>
    <r>
      <rPr>
        <b/>
        <sz val="10"/>
        <color indexed="8"/>
        <rFont val="Arial"/>
        <family val="2"/>
        <charset val="238"/>
      </rPr>
      <t>S2.1</t>
    </r>
    <r>
      <rPr>
        <sz val="10"/>
        <color indexed="8"/>
        <rFont val="Arial"/>
        <family val="2"/>
        <charset val="238"/>
      </rPr>
      <t xml:space="preserve"> Nadgradna direktna in indirektna svetilka okrogle oblike dimenzije Φ250x36mm. Svetlobni vir:  PCB LED moduli visoke svetilnosti, CRI &gt; 80, barva svetlobe 4000 - 5700 K. Barvno odstopanje MacAdam ≤ 3, 50.000h L80 B10. Optika: satiniran opalni polikarbonatni difuzor, sveti tudi po stropu. Ohišje: polikarbonat. Napajalnik: integriran visoko učinkoviti LED konverter s konstantnim tokom. IP zaščita: IP44. Svetlobni tok: minimalno 1540lm. Električna poraba: maksimalno 14W. 
Svetilka ima 7 letno jamstvo.</t>
    </r>
  </si>
  <si>
    <r>
      <rPr>
        <b/>
        <sz val="10"/>
        <color indexed="8"/>
        <rFont val="Arial"/>
        <family val="2"/>
        <charset val="238"/>
      </rPr>
      <t>S3.1</t>
    </r>
    <r>
      <rPr>
        <sz val="10"/>
        <color indexed="8"/>
        <rFont val="Arial"/>
        <family val="2"/>
        <charset val="238"/>
      </rPr>
      <t xml:space="preserve"> Nadgradna direktna svetilka z uravnavanjem snopa dimenzij: 75x40x115mm.
Svetlobni vir: LED modul, CRI &gt; 80, barva svetlobe 4000 - 5700 K. Barvno odstopanje MacAdam ≤ 3, 50.000h L80 B10. Optika: difuzor iz kaljenega stekla. Ohišje: aluminij, prašno barvan v sivi barvi. Napajalnik: integriran visoko učinkoviti LED konverter s konstantnim tokom. IP zaščita: IP65. Svetlobni tok: minimalno 300lm. Električna poraba: maksimalno 5W.
Svetilka ima 7 letno jamstvo.</t>
    </r>
  </si>
  <si>
    <r>
      <rPr>
        <b/>
        <sz val="10"/>
        <color indexed="8"/>
        <rFont val="Arial"/>
        <family val="2"/>
        <charset val="238"/>
      </rPr>
      <t>S4.2</t>
    </r>
    <r>
      <rPr>
        <sz val="10"/>
        <color indexed="8"/>
        <rFont val="Arial"/>
        <family val="2"/>
        <charset val="238"/>
      </rPr>
      <t xml:space="preserve"> Viseča linijska LED svetilka dimenzij: 1200x50x65mm.
Svetlobni vir: PCB LED moduli visoke svetilnosti, CRI &gt; 80, barva svetlobe 4000 - 5700 K, barvno odstopanje MacAdam ≤ 3, 50.000h L90 B10. Optika: kombinacije leče in odbojnikov (nizka stopnja bleščanja), svetloba usmerjena navzdol. Ohišje: profil iz ekstrudiranega aluminija, prašno barvan v beli barvi. Dodan pribor za obešanje svetila. Napajalnik: integriran visoko učinkoviti LED konverter z regulacijskim izhodom DALI. IP zaščita: zadostna IP zaščita pred korozivno atmosfero bazena. Svetlobni tok: minimalno 3850lm. Električna poraba: maksimalno 35W. 
Svetilka ima 7 letno jamstvo.</t>
    </r>
  </si>
  <si>
    <r>
      <rPr>
        <b/>
        <sz val="10"/>
        <color indexed="8"/>
        <rFont val="Arial"/>
        <family val="2"/>
        <charset val="238"/>
      </rPr>
      <t>LED V RUČAJU</t>
    </r>
    <r>
      <rPr>
        <sz val="10"/>
        <color indexed="8"/>
        <rFont val="Arial"/>
        <family val="2"/>
        <charset val="238"/>
      </rPr>
      <t xml:space="preserve"> LED trak v ročaju
Svetlobni vir: trak z LED moduli, CRI &gt; 80, barva svetlobe 4000 - 5700 K, barvno odstopanje MacAdam ≤ 3, 50.000h L90 B10. Optika: opalni PC difuzor, svetloba usmerjena navzdol. Ohišje: profil iz ekstrudiranega aluminija 20x20mm. Napajalnik: zunanji visoko učinkoviti LED konverter z regulacijskim izhodom DALI. IP zaščita: IP66. Svetlobni tok: minimalno 700lm/m. Električna poraba: maksimalno 7W/m. 
Komplet ima 7 letno jamstvo.</t>
    </r>
  </si>
  <si>
    <r>
      <rPr>
        <b/>
        <sz val="10"/>
        <rFont val="Arial"/>
        <family val="2"/>
        <charset val="238"/>
      </rPr>
      <t>Z01</t>
    </r>
    <r>
      <rPr>
        <sz val="10"/>
        <rFont val="Arial"/>
        <family val="2"/>
        <charset val="238"/>
      </rPr>
      <t xml:space="preserve"> Nadgradna svetilka zasilne razsvetljave za osvetljevanje evakuacijskih poti, 7 W/LED 5000K, ohišje iz polikarbonata RAL 9003, metalizirana nebleščeča polikarbonatna optika, prozorni polikarbonatni pokrov, 1 h avtonomija, pripravni spoj (SE), garancija kakovosti 10 let, kot npr.: BEGHELLI LOGICA LED LTO LGAR SE 1100LM 7W/LED IP65 (19410), BEGHELLI LOGICA LED LTO LGAR SE 1100LM 7W/LED IP65 (19410)</t>
    </r>
  </si>
  <si>
    <r>
      <rPr>
        <b/>
        <sz val="10"/>
        <rFont val="Arial"/>
        <family val="2"/>
        <charset val="238"/>
      </rPr>
      <t>Z03</t>
    </r>
    <r>
      <rPr>
        <sz val="10"/>
        <rFont val="Arial"/>
        <family val="2"/>
        <charset val="238"/>
      </rPr>
      <t xml:space="preserve"> Nadgradna svetilka zasilne razsvetljave za osvetljevanje evakuacijskih poti, 7.5 W / LED, polikarbonat bel RAL 9003, zaslon iz prozornega polikarbonata, polikarbonatni beli reflektor, pripravni spoj (SE), 1 h avtonomija, Logica modul, garancija kakovosti 10 let, kot npr.: BEGHELLI F65LED 8W IP65 AT OPT SE8LTO 7.5W/LED IP65 (19290) + (15036)</t>
    </r>
  </si>
  <si>
    <r>
      <rPr>
        <b/>
        <sz val="10"/>
        <rFont val="Arial"/>
        <family val="2"/>
        <charset val="238"/>
      </rPr>
      <t>Z04</t>
    </r>
    <r>
      <rPr>
        <sz val="10"/>
        <rFont val="Arial"/>
        <family val="2"/>
        <charset val="238"/>
      </rPr>
      <t xml:space="preserve"> Nadgradna svetilka zasilne razsvetljave za osvetljevanje evakuacijskih poti, 7.5 W/ LED , ohišje iz polikarbonata RAL 9003, prozorne polikarbonatne leče, pripravni spoj (SE), 1 h avtonomija, Logica modul, garancija kakovosti 10 let, kot npr.: BEGHELLI UPLED 2436W IP65 AT OPT SE8LTO 7.5W/LED (4371) + (15036)</t>
    </r>
  </si>
  <si>
    <r>
      <rPr>
        <b/>
        <sz val="10"/>
        <rFont val="Arial"/>
        <family val="2"/>
        <charset val="238"/>
      </rPr>
      <t>Z06</t>
    </r>
    <r>
      <rPr>
        <sz val="10"/>
        <rFont val="Arial"/>
        <family val="2"/>
        <charset val="238"/>
      </rPr>
      <t xml:space="preserve"> Nadgradna varnostna svetilka za osvetljevanje evakuacijskih poti, 4.5 W/LED, ohišje iz prašno barvanega jekla RAL 7035, aluminijasti odsevnik, pokrov iz kaljenega stekla z mikroprizmatično tehnologijo, IP66, kot npr.: BEGHELLI ACC EM LED 24 LG SE/SA 123H 4.5W/LED IP66 (15030) + (19046)</t>
    </r>
  </si>
  <si>
    <r>
      <rPr>
        <b/>
        <sz val="10"/>
        <rFont val="Arial"/>
        <family val="2"/>
        <charset val="238"/>
      </rPr>
      <t>Z07</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RAVNO</t>
    </r>
  </si>
  <si>
    <r>
      <rPr>
        <b/>
        <sz val="10"/>
        <rFont val="Arial"/>
        <family val="2"/>
        <charset val="238"/>
      </rPr>
      <t>Z08</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DESNO</t>
    </r>
  </si>
  <si>
    <r>
      <rPr>
        <b/>
        <sz val="10"/>
        <rFont val="Arial"/>
        <family val="2"/>
        <charset val="238"/>
      </rPr>
      <t>Z09</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LEVO</t>
    </r>
  </si>
  <si>
    <r>
      <rPr>
        <b/>
        <sz val="10"/>
        <rFont val="Arial"/>
        <family val="2"/>
        <charset val="238"/>
      </rPr>
      <t>Z10</t>
    </r>
    <r>
      <rPr>
        <sz val="10"/>
        <rFont val="Arial"/>
        <family val="2"/>
        <charset val="238"/>
      </rPr>
      <t xml:space="preserve"> Nadgradna svetilka zasilne razsveljeve za označevanje evakuacijskih poti, 7 W / LED 4000 K, ohišje iz polikarbonata RAL 9003, optika brez bleščanja, 1h avtonomija, stropna montaža, trajni spoj (SA), garancija kakovosti 10 let, kot npr.: BEGHELLI INFINITA ULTIMATE RTI SA/SE LTO 7W/LED IP65 (19470) + (4681) RAVNO</t>
    </r>
  </si>
  <si>
    <r>
      <rPr>
        <b/>
        <sz val="10"/>
        <rFont val="Arial"/>
        <family val="2"/>
        <charset val="238"/>
      </rPr>
      <t>Z11</t>
    </r>
    <r>
      <rPr>
        <sz val="10"/>
        <rFont val="Arial"/>
        <family val="2"/>
        <charset val="238"/>
      </rPr>
      <t xml:space="preserve"> Nadgradna svetilka zasilne razsveljeve za označevanje evakuacijskih poti, 7 W / LED 4000 K, ohišje iz polikarbonata RAL 9003, optika brez bleščanja, 1h avtonomija, stropna montaža, trajni spoj (SA), garancija kakovosti 10 let, kot npr.: BEGHELLI INFINITA ULTIMATE RTI SA/SE LTO 7W/LED IP65 (19470) + (4681) LEVO</t>
    </r>
  </si>
  <si>
    <r>
      <rPr>
        <b/>
        <sz val="10"/>
        <rFont val="Arial"/>
        <family val="2"/>
        <charset val="238"/>
      </rPr>
      <t>Z12</t>
    </r>
    <r>
      <rPr>
        <sz val="10"/>
        <rFont val="Arial"/>
        <family val="2"/>
        <charset val="238"/>
      </rPr>
      <t xml:space="preserve"> Nadgradna svetilka zasilne razsveljeve za označevanje evakuacijskih poti, 7 W / LED 4000 K, ohišje iz polikarbonata RAL 9003, optika brez bleščanja, 1h avtonomija, stropna montaža, trajni spoj (SA), garancija kakovosti 10 let, kot npr.: BEGHELLI INFINITA ULTIMATE RTI SA/SE LTO 7W/LED IP65 (19470) + (4681) DESNO</t>
    </r>
  </si>
  <si>
    <r>
      <rPr>
        <b/>
        <sz val="10"/>
        <rFont val="Arial"/>
        <family val="2"/>
        <charset val="238"/>
      </rPr>
      <t>Z13</t>
    </r>
    <r>
      <rPr>
        <sz val="10"/>
        <rFont val="Arial"/>
        <family val="2"/>
        <charset val="238"/>
      </rPr>
      <t xml:space="preserve"> Nadgradna varnostna svetilka za označevanje evakuacijskih poti, 7.5 W / LED, ohišje iz polikarbonata RAL 9003, visoko učinkovit back-light sistem, IP40, trajni spoj (SA), 1 urna avtonomija, garancija kakovosti 10 let, kot npr.: BEGHELLI UP LED EXIT AT OPT 20M SA 8LTO 7.5W/LED IP40 (4380) + (15036) RAVNO</t>
    </r>
  </si>
  <si>
    <r>
      <rPr>
        <b/>
        <sz val="10"/>
        <rFont val="Arial"/>
        <family val="2"/>
        <charset val="238"/>
      </rPr>
      <t>R</t>
    </r>
    <r>
      <rPr>
        <sz val="10"/>
        <rFont val="Arial"/>
        <family val="2"/>
        <charset val="238"/>
      </rPr>
      <t xml:space="preserve"> Fotoluminiscenčni piktogram za označevanje evakuacijskih poti, kot npr.: FOTOLUMINISCENČNI PIKTOGRAM RAVNO 15X30</t>
    </r>
  </si>
  <si>
    <t>Razdelilec R4+R4A+RU4 iz dvakrat dekapirane pločevine, prosto stoječ 1600x2100x400 mm, IP55, z dvojnimi vrati, s tremi polji (mreža + agregat + ups), prebarvan s temeljno in finalno barvo, opremljen z napisi in ključavnico, ter z vgrajeno opremo:</t>
  </si>
  <si>
    <t xml:space="preserve">Stenski, kompaktnih sušilec za roke s senzorjem (optični senzor), avtomatski izklop. Iz kvalitetnih materialov, ki preprečujejo razvoj gliv, bakterij in plesni. Kot npr. Dyson Airblade V v barvi AB12-siva ali enakovredno. </t>
  </si>
  <si>
    <t>1 - RCD 25/0,03A,1p</t>
  </si>
  <si>
    <t>Dovod s priklopom za Reg (ogrevanje uvoza) s kablom N2XCH-J 4x70 mm2, Cu.</t>
  </si>
  <si>
    <t>Dovod s priklopom za razdelilec Rmodt s kabloma (N)HXH-J 4x240 mm2, Cu, EI90.</t>
  </si>
  <si>
    <t>Izvod s priklopom za vtičnico s kablom N2XH-J 3x2,5 mm2, Cu, položen na kabelsko polico in delno v i. ceveh, komplet. Dolžina izvoda L = 12 m.</t>
  </si>
  <si>
    <t>Dvojna vtičnica 230V, 16A, zeleni okvir, vgrajena v p/o dozo, oz. talno dozo, komplet.</t>
  </si>
  <si>
    <t>Izvod s priklopom za dvojno vtičnico s kablom N2XH-J 3x2,5 mm2, Cu, položen na kabelsko polico in delno v i. ceveh, komplet. Dolžina izvoda L = 15 m.</t>
  </si>
  <si>
    <t>Izvod s priklopom za zasilno razsvetljavo s kablom N2XH-J 5x1,5 mm2, Cu, položen na kabelsko polico in delno v i. ceveh, komplet. Dolžina izvoda L = 15  m.</t>
  </si>
  <si>
    <t>Izvod s priklopom za LED trak s kablom N2XH-0 2x2,5 mm2, Cu, položen na kabelsko polico in delno v i. ceveh, komplet. Dolžina izvoda L =  10 m.</t>
  </si>
  <si>
    <t>Izvod s priklopom za razsvetljavo s kablom N2XH-J 3x1,5 mm2, Cu, položen na kabelsko polico in delno v i. ceveh, komplet. Dolžina izvoda L = 10  m.</t>
  </si>
  <si>
    <t>Izvod s priklopom za klimat s kablom N2XH-J 3x2,5 mm2, Cu, položen na kabelsko polico in delno v i. ceveh, komplet. Dolžina izvoda L = 15 m.</t>
  </si>
  <si>
    <t>Dovod s priklopom za R44 s kablom (N)HXH-J 5x6 mm2, Cu, E60.</t>
  </si>
  <si>
    <t>Izvod s priklopom za dvigalo s kablom (N)HXH-J 5x6 mm2, Cu, E60 položen na kabelsko polico in delno v i. cevi, komplet. Dolžina izvoda L = 35 m.</t>
  </si>
  <si>
    <t>Izvod s priklopom za transformator pisoarja s kablom N2XH-J 3x1,5 mm2, Cu, položen na kabelsko polico in delno v i. cevi, komplet. Dolžina izvoda L = 15 m.</t>
  </si>
  <si>
    <t>Izvod s priklopom za pisoar s kablom N2XH-0 2x1,5 mm2, Cu, položen na kabelsko polico in delno v i. cevi, komplet. Dolžina izvoda L = 15 m.</t>
  </si>
  <si>
    <t>Izvod s priklopom za fenomat s kablom N2XH-J 3x2,5 mm2, Cu, položen na kabelsko polico in delno v i. cevi, komplet. Dolžina izvoda L = 15 m.</t>
  </si>
  <si>
    <t>Izvod s priklopom za el. kuhališče s kablom N2XH-J 3x2,5 mm2, Cu, položen na kabelsko polico in delno v i. cevi, komplet. Dolžina izvoda L = 20 m.</t>
  </si>
  <si>
    <t>Izvod s priklopom za napo s kablom N2XH-J 3x1,5 mm2, Cu, položen na kabelsko polico in delno v i. cevi, komplet. Dolžina izvoda L = 20 m.</t>
  </si>
  <si>
    <t>Doza PS49, za izenačitev potencialov, komplet.</t>
  </si>
  <si>
    <t>Izvod s priklopom za notranjo "SPLIT" enoto s kablom N2XH-J 3x2,5 mm2, Cu, položen na kabelsko polico in delno v i. cevi, komplet. Dolžina izvoda L = 30 m.</t>
  </si>
  <si>
    <t>Izvod s priklopom za polnilno postajo s kablom N2XCH-J 4x25 mm2, Cu, položen na kabelsko polico in delno v i. cevi, komplet. Dolžina izvoda L = 30 m.</t>
  </si>
  <si>
    <t>Izvod s priklopom za dvižna vratav garaži s kablom N2XH-J 5x2,5 mm2, Cu, položen na kabelsko polico in delno v i. cevi, komplet. Dolžina izvoda L = 30 m.</t>
  </si>
  <si>
    <t>Izvod s priklopom za blagajno s kablom N2XH-J 3x2,5 mm2, Cu, položen na kabelsko polico in delno v i. cevi, komplet. Dolžina izvoda L = 60 m.</t>
  </si>
  <si>
    <t>Izvod s priklopom za dvižno rampo v garaži s kablom N2XH-J 5x2,5 mm2, Cu, položen na kabelsko polico in delno v i. cevi, komplet. Dolžina izvoda L = 30 m.</t>
  </si>
  <si>
    <t>Izvod s priklopom za ventilator MODT s kablom (N)HXH-J 7x25 mm2, Cu, E90, položen na kabelsko polico E90, komplet. Dolžina izvoda L = 90 m.</t>
  </si>
  <si>
    <t>Izvod s priklopom za ventilator MODT s kablom (N)HXH-J 7x2,5 mm2, Cu, E90, položen na kabelsko polico E90, komplet. Dolžina izvoda L = 80 m.</t>
  </si>
  <si>
    <t>Kabel N2XH-J 3x2,5 mm2, Cu.</t>
  </si>
  <si>
    <t>Izvod s priklopom za TK omaro s kablom N2XH-J 3x2,5 mm2, Cu, položen na kabelski polici in v i. cevi, komplet. Dolžina izvoda L = 35 m.</t>
  </si>
  <si>
    <t>Izvod s priklopom za centralo AJP s kablom N2XH-J 3x2,5 mm2, Cu, položen na kabelski polici in v i.cevi, komplet. Dolžina izvoda L = 35 m.</t>
  </si>
  <si>
    <t>Izvod s priklopom za centralo video nadzora s kablom N2XH-J 3x2,5 mm2, Cu, položen na kabelski polici in v i. cevi, komplet. Dolžina izvoda L = 35 m.</t>
  </si>
  <si>
    <t>Izvod s priklopom za centralo kontrole pristopa s kablom N2XH-J 3x2,5 mm2, Cu, položen na kabelski polici in v i. cevi, komplet. Dolžina izvoda L = 35 m.</t>
  </si>
  <si>
    <t>Dobava in montaža visokotemperaturne talne grelne instalacije Egro GDA 200W/m2 za taljenje snega in ledu na grobi asfalt pred zaščitnim slojem finega asfalta 2cm in finalnim slojem 3cm</t>
  </si>
  <si>
    <t>m2</t>
  </si>
  <si>
    <t>Priključni vodotesni raychem spoj grelnikov in tipal</t>
  </si>
  <si>
    <t>Temperaturni regulator s tipalom za ročni vklop in testiranje</t>
  </si>
  <si>
    <t>Elektronski sklop Eberle EM 524 89 za samodejni vklop ob prisotnosti snega ali poledici</t>
  </si>
  <si>
    <t>Talno tipalo vlage ESF 524 001</t>
  </si>
  <si>
    <t>Talno tipalo temperature TFF 524 002</t>
  </si>
  <si>
    <t>Drobni, vezni in pritrdilni material, meritve, atesti, puščanje v pogon, tehnična dokumentacija</t>
  </si>
  <si>
    <t>ELEKTRIČNO GRETJE UVOZA V GARAŽO</t>
  </si>
  <si>
    <t>ELEKTRIČNO GRETJE SKUPAJ:</t>
  </si>
  <si>
    <t>Enojna vtičnica Cat.6A SFTP 2xRJ45 kotna 80x80, montirana v n/o dozo, komplet.</t>
  </si>
  <si>
    <t xml:space="preserve">Napajalnik bus linije LM-bus (B1,B2) 15VDC za do 100 LM-bus uporabnikov, polarnost priklopa na bus linijo ni pomembna. Možnost kaskadnega priklopa. Odporno na trajni kratek spoj. Možen izpis napak na sistemu. Možnost priklopa signalnih relejev. Vsebuje signalno LED ki indicira status naprave. Ohišje je narejeno iz ognjeodpornega polikarbonata, brez halogena, primeren za vgradnjo na letev 35mm po EN 50022, dovoljena temperatura okolice od 0 do +50 ° C, zaščitna stopnja IP20, dimenzije:  105 x 90 x 59 mm.  
Kot na primer Zumtobel 20975247 LM-BV, ali enakovredno. </t>
  </si>
  <si>
    <t>Kovinsko vgradno ohišje za Litecom touchpanel TCI  primereno za vgradnjo, namestitev v votlih prostorih in v betonskih stenah. Tip zaščite IP 30, za napetosti do 400 V; zunanje dimenzije 198 x 134 mm, globina 74 mm. Masa: 0.8 kg.  
Kot na primer Zumtobel 28000376 Litecom Touchpanel WMB, ali enakovredno.</t>
  </si>
  <si>
    <t xml:space="preserve">Napajalnik 24V DC/1.5A, vhodna napetost: 85-264VAC, 120-370VDC; izhodna napetost: 24V, 0-1,5A+-1%; moč: 30W; LED status indikator, zaščiteno pred kratekim stikom, preobremenitvijo, prenapetostjo; montaža na DIN letev (35 mm) po DIN 50022. Zunanje dimenzije 70 x 90 x 59 mm. Masa: 0,27 kg.
Kot na primer Zumtobel 22161814 SUP24VDC/1,5A Litecom napajalnik, ali enakovredno. </t>
  </si>
  <si>
    <t xml:space="preserve">Relejni modul z 4x10A izhodi, s 4-imi neodvisnimi adresami za preklapljanje svetilk na omrežni napetosti do 230/240V. Obremenitev: do 10A na izhod (pri cosphi=1). Priklop na omrežno napetost in LM-bus preko vijačnih sponk. Montaža na 35 mm letev v skladu z EN 50022, dovoljena temperatura okolice 0-50° C, zaščitna stopnja IP20, dimenzije: 105 x 90 x 59 mm. 
Kot na primer Zumtobel 22154120 Litecom LM-4RUKS, ali enakovredno. 
</t>
  </si>
  <si>
    <t xml:space="preserve">Aplikacija za funkcionalnost LITECOM Infinity.
Licenca za aktiviranje delovanja LITECOM Infinity in povezovanje krmilnika CCD LITECOM s sistemom LITECOM Infinity.
Kot na primer Zumtobel 22169787 LITECOM INF base license, ali enakovredno. </t>
  </si>
  <si>
    <t>Upravljalna enota z barvnim 7'' TFT WVGA LCD zaslonom občutljivim na dotik 800x480 pixslov. Za konfiguracijo in upravljanje z Litecom sistemom krmiljenja. Za vgradnjo in v steno. Dimenzije: 52x190x126mm, teža 0.48kg Uporaba z vgradno dozo WMB.  Dimenzije 198 x 134 x 74mm. 
Kot na primer Zumtobel 28000262 Litecom Touchpanel TCI, ali enakovredno.</t>
  </si>
  <si>
    <t>Izvod s priklopom za signalno povezavo s kablom (N)HXH-J 13x2x1,5 mm2, Cu, E90, položen na kabelsko polico E90, komplet. Dolžina izvoda L = 100 m.</t>
  </si>
  <si>
    <t>Dodatni napajalnik v ohišju;
dodatni napajalnik 14,8V možnost vgradnje AKU baterije do 12V / 12Ah, vgrajen razširitveni modul za 8 vhodov oz. linij, nadometno ohišje, kot n.pr. TecnoAlarm, SPEED ALM8 PL.</t>
  </si>
  <si>
    <t>LCD šifrator / tipkovnica;
s kapacitivnim zaslonom na dotik TFT 4,3", grafični vmesnik, sintetizator govora, kot n.pr. TecnoAlarm, UTS 4.3 PROX.</t>
  </si>
  <si>
    <t>Kombinirani (IR + MW) senzor gibanja;
senzor gibanja dvojne tehnologije, za notranjo montažo, montaža z zidnim ali stropnim nosilcem, kot n.pr. TecnoAlarm, TWINTEC 18/V.</t>
  </si>
  <si>
    <t>Zidni nosilec za senzor gibanja</t>
  </si>
  <si>
    <t>Dobava in montaža kabla;
kabel 3x1,5 mm2, energetski, brezhalogenski razred C, ZH FR-N1 X1G1 3G1,5.</t>
  </si>
  <si>
    <t>Dobava in montaža kabla;
kabel 2x0,5mm + 4x0,22mm, vlomni, brezhalogenski razred C, LiH(St)H 2x0,5 + 4x0,22.</t>
  </si>
  <si>
    <t>Požarna centrala PC.01, osnovni sestav;
analogna adresna naprava; v skladu z EN 54 2 in 4; kapaciteta 256 adresnih elementov za javljanje požara, plina in SOS signalizacije; kpl z napajalnikom 5A, UPMO upravljalni modul in CPMO centralno procesni modul. Modularno dodajanje do sedmih LIMO-Ap adresnih modulov ali ostalih (konvencionalni, vhodno / izhodni ... ), vgrajen mrežni modul, TCP/IP in RS232 povezava. Možna vezava v mrežo 128 central in/ali oddaljenih prikazovalnikov, kot n.pr. NJP-3004, Zarja.</t>
  </si>
  <si>
    <t>Dodatni napajalnik v ohišju;
v ohišju z lučkami za prikaz stanja, komplet z adresnim vmesnikom Zarja, AV-618 DIN RAIL za kontrolo delovanja, 230V AC - 24V DC / 6A, kot n.pr. DNAP-460 24V 6A, Zarja.</t>
  </si>
  <si>
    <t>Adresni ročni javljalnik požara;
z izolatorjem in pleksi zaščito, kot n.pr. Apollo, RJ Soteria.</t>
  </si>
  <si>
    <t>Adresni optični javljalnik dima;
inteligentni adresni optični javljalnik dima z izolatorjem, kot n.pr. Apollo, OPT Soteria.</t>
  </si>
  <si>
    <t>Podnožje za adresne javljalnike Apollo.</t>
  </si>
  <si>
    <t>Adresna notranja sirena z bliskovko;
adresna alarmna notranja elektronska sirena z bliskovko in izolatorjem, ohišje rdeče barve, nadometna montaža, 9mA, 92dB / 100dB, IP21, kot n.pr. Apollo, SQMA.</t>
  </si>
  <si>
    <t>Adresni dvokanalni vhodni, enokanalni izhodni vmesnik;
krmilni vmesnik z relejskim izhodom (maksimalno 3A) in dvema neodvisnima vhodoma, eden za priklop brezpotencialnih kontaktov in en OPTO vhod, komplet z ohišjem za nadometno montažo, kot n.pr. Zarja, AV-618.</t>
  </si>
  <si>
    <t>Adresni trokanalni vhodno / izhodni vmesnik;
krmilni vmesnik s tremi neodvisnimi relejskimi izhodi in tremi neodvisnimi vhodi za priklop brezpotencialnih kontaktov, za delovanje potrebuje zunanje napajanje 18V DC - 30V DC, komplet z ohišjem za nadometno montažo, kot n.pr. Zarja, AV-622.</t>
  </si>
  <si>
    <t>Štiri adresni vhodni vmesnik, za priklop javljalnikov plina;
za priklop od enega do štirih detektorjev plina s standardnim izhodom 4-20mA, vsak izmed priključenih senzorjev dobi svojo adreso, vmesnik na adresni zanki zasede od ene do štirih adres, odvisno od nastavitve, za delovanje (tudi za napajanje senzorjev) potrebuje zunanje napajanje 10V DC - 30V DC, komplet z ohišjem za nadometno montažo, kot n.pr. Zarja, AV-602.</t>
  </si>
  <si>
    <r>
      <t>Javljalnik ogljikovega monoksida (CO);
javljalnik ogljikovega monoksida (CO), komplet z zaščitno kovinsko mrežico in podnožjem za montažo, princip detekcije elektro-kemični, delovanje kontinuirano, vstop plina z difuzijo skozi sintrani vložek, merilno območje; 0-250 ppm CO, ponovljivost; &lt;= 3 ppm, odzivni čas; &lt; 60 s, križna občutljivost; &lt;= 2% na 250 ppm CO v skladu z VDI 2053, temperaturno območje; -10</t>
    </r>
    <r>
      <rPr>
        <sz val="10"/>
        <color indexed="8"/>
        <rFont val="Calibri"/>
        <family val="2"/>
        <charset val="238"/>
      </rPr>
      <t>°</t>
    </r>
    <r>
      <rPr>
        <sz val="10"/>
        <color indexed="8"/>
        <rFont val="Arial"/>
        <family val="2"/>
        <charset val="238"/>
      </rPr>
      <t xml:space="preserve">C - +40°C, vlažnost; 15 - 95% relativne vlažnosti, napajanje; 20 – 28 VDC, izhod; 4 – 20 mA, maksimalna upornost priključnega kabla; 300 </t>
    </r>
    <r>
      <rPr>
        <sz val="10"/>
        <color indexed="8"/>
        <rFont val="Symbol"/>
        <family val="1"/>
        <charset val="2"/>
      </rPr>
      <t>W</t>
    </r>
    <r>
      <rPr>
        <sz val="10"/>
        <color indexed="8"/>
        <rFont val="Arial"/>
        <family val="2"/>
        <charset val="238"/>
      </rPr>
      <t>, avtomatska nastavitev ničle, nastavitev občutljivosti s potenciometrom pri znani koncentraciji CO, EMC v skladu z EN 50081-1 in EN 50082-2B, temperatura skladiščenja; 0 - 20</t>
    </r>
    <r>
      <rPr>
        <sz val="10"/>
        <color indexed="8"/>
        <rFont val="Calibri"/>
        <family val="2"/>
        <charset val="238"/>
      </rPr>
      <t>°</t>
    </r>
    <r>
      <rPr>
        <sz val="10"/>
        <color indexed="8"/>
        <rFont val="Arial"/>
        <family val="2"/>
        <charset val="238"/>
      </rPr>
      <t>C, stopnja mehanske zaščite; IP 65, montaža na steno, višina 1,5 - 1,8 m od tal, dimenzije (V x Š x G); 80 x 82 x 55 mm, teža; 160 g, certifikat; TUV 556478 (20. 7. 2005), kot n.pr. Zarja, ZCO-250.</t>
    </r>
  </si>
  <si>
    <t>Adresni svetlobno zvočni indikator, s svetlobnim dvostranskim napisom "POZOR CO - UGASNI MOTOR" in vgrajeno sireno, stropna montaža, vgrajen enokanalni vmesnik za krmiljenje svetlobnega napisa in zvočne sinalizacije, 12V DC - 24V DC, kot n.pr. SZI-01/01.</t>
  </si>
  <si>
    <t>Dobava in montaža kabla;
kabel 3x1,5 mm2, energetski, brezhalogenski razred C, ZH FR-N1 X1G1 2X1,5.</t>
  </si>
  <si>
    <t>Dobava in montaža kabla;
kabel 1x2x0,8mm, požarnojavljalni, brezhalogenski razred C, plašč rdeče barve, J-H(ST)H BMK LSZH Cca 1x2x0,8 (RDEČ).</t>
  </si>
  <si>
    <t>Dobava in montaža kabla;
kabel 2x2x0,8mm, požarnojavljalni, brezhalogenski razred C, plašč rdeče barve, J-H(ST)H BMK LSZH Cca 2x2x0,8 (RDEČ).</t>
  </si>
  <si>
    <t>Dobava in montaža cevi komplet s skobami;
nadometna inštalacijska PVC cev PN13,5.</t>
  </si>
  <si>
    <t>Komunikacijska stenska (rack) omara, 9U (500mm) x 600mm x 400mm;
19" komunikacijska stenska rack omara - kabinet, dimenzij 9U (500mm) x 600mm x 400mm (V x Š x G), kovinska (jeklena pločevina), lakirana, barva RAL7035 - siva, enojna steklena vrata z eno ključavnico (na sredini), stenska montaža, z dvema 19" Zn profiloma, dve odprtini za uvod kablov na vrhu in dnu kabineta, maksimalna nosilnost 30kg, komplet s priborom za montažo na steno, kot n.pr. Triton, RBA-09-AS4-CAX-A1.</t>
  </si>
  <si>
    <t>Razdelilni 230V panel;
230V AC patch panel, za montažo v 19" komunikacijsko omaro, z zaščitenim in osvetljenim stikalom za vklop/izklop in prenapetostno zaščito, 7 x 230V vtičnica, maksimalno 16A, 3-žilni 1,50mm2 priključni kabel, dvojna ozemljitev, dolžina 2m, FLEX, aluminijasti, barva RAL 9005 - črna, višina 1U, komplet s priborom za montažo v kabinet, kot n.pr. Triton, RAB-PD-X12-A1.</t>
  </si>
  <si>
    <t>Razdelilni FTP panel;
FTP cat.5e patch panel, za montažo v 19" komunikacijsko omaro, 24 x FTP vmesnik, oklopljen - FTP cat.5e, 110 ali LSA IDC sistem zaključevanja, 568A ali 568B barvna koda, standard EIA/TIA 568-A &amp; EIA/TIA 568-B.2, kategorija 5, IEEE 802.3ab, do 1000Mb/s, jeklena pločevina, barva RAL 9005 - črna, višina 1U, komplet s priborom za montažo v kabinet, kot n.pr. Brand-Rex, GPCPNLF24OK2M.</t>
  </si>
  <si>
    <t>Organizator kablov;
organizator kablov, za montažo v 19" komunikacijsko omaro, 5 objemk velikosti 60mm x 40mm x 13mm, kovinski, barva RAL 9005 - črna, višina 1U, komplet s priborom za montažo v kabinet, kot n.pr. Brand-Rex, MMCACCCM001.</t>
  </si>
  <si>
    <t>Povezovalni UTP kabel;
UTP cat.5e patch kabel, LSOH, neoklopljen, dolžina 1m, rumene barve, Brand-Rex, GPCPCU010-666HB.</t>
  </si>
  <si>
    <t>Mrežno stikalo - switch, ePoE napajanje, 24 portov, Dahua, PFS4226-24ET-360.</t>
  </si>
  <si>
    <t>Nosilec s priključno dozo;
kovinski nosilec komplet s priključno dozo za vezavo kablov, za "BULLET" kamere, Dahua, PFA-138.</t>
  </si>
  <si>
    <r>
      <t>IP 4MP Full HD zunanja IR barvna "DOME" kamera;
IP kamera z ločljivostjo 4Mp, 1/1,8" 4Mp progressive scan CMOS, vgrajen objektiv 2,7-12 mm/F1.6, maksimalna resolucija 4M (2688 x 1520), 30fps@4M, napajanje ePoE (802.3af, class 0) in 12 VDC (maksimalno 11,5W), vgrajene IR LED diode maksimalnega dometa 50m, IP67, delovna temperatura; od -30</t>
    </r>
    <r>
      <rPr>
        <sz val="10"/>
        <color indexed="8"/>
        <rFont val="Calibri"/>
        <family val="2"/>
        <charset val="238"/>
      </rPr>
      <t>°</t>
    </r>
    <r>
      <rPr>
        <sz val="10"/>
        <color indexed="8"/>
        <rFont val="Arial"/>
        <family val="2"/>
        <charset val="238"/>
      </rPr>
      <t>C do +60°C, Dahua, IPC-HDBW5442E-ZE.</t>
    </r>
  </si>
  <si>
    <t>Dobava in vgradnja požarne centrale;
vgradnja centralne naprave, oddaljenih prikazovalnikov, vgradnja dodatnih napajalnikov za napajanje vmesnikov, zaključevanje in označevanje kablov v centralah, prikazovalnikih in napajalnikih, adresiranje in označevanje podnožij javljalnikov, vmesnikov in ostalih elementov sistema za javljanje požara, vstavljanje javljalnikov na zmontirana in zvezana podnožja, priklop in preizkus sistema, izdaja internega zapisnika o spuščanju sistema v pogon, šolanje uporabnika, prevozni stroški</t>
  </si>
  <si>
    <t>Dobava in montaža PVC fi 13,5 mm.</t>
  </si>
  <si>
    <t>PVC cev fi 16 mm, pritrjena na strop.</t>
  </si>
  <si>
    <t>Kabel LiHCH 5x0,75 mm</t>
  </si>
  <si>
    <t>Kabel LiHCH 3x0,75 mm</t>
  </si>
  <si>
    <t>Kabel FTP, cat6</t>
  </si>
  <si>
    <t>16</t>
  </si>
  <si>
    <t>Kabel N2XCH-J 5x6 mm2, Cu.</t>
  </si>
  <si>
    <t>I. cev fi 23 mm, p/o, komplet</t>
  </si>
  <si>
    <t>Tipski stikalni blok Egro SB 3x230/400V z diferenčno in kratkostično zaščito, ter opremo za vklop preko temperaturnega regulatorja</t>
  </si>
  <si>
    <t>Kabel N2XCH-0 4x1,5 mm2, Cu.</t>
  </si>
  <si>
    <t>1 - Logica nadzorna enota zasilne razsvetljave</t>
  </si>
  <si>
    <t>prostor za opremo DALI regulacije</t>
  </si>
  <si>
    <t>3 - RCD 25/0,03A</t>
  </si>
  <si>
    <t>9 - TT x/5A</t>
  </si>
  <si>
    <t>3 - analizator mreže z MOD bus</t>
  </si>
  <si>
    <t>6 - avt. odklopnik tip B/xA, 1p</t>
  </si>
  <si>
    <t>3 - avt. odklopnik tip C/xA, 1p</t>
  </si>
  <si>
    <t>Terminal kontrole pristopa za vrata in čitalno mesto na obeh straneh vrat – QR, digitalni ključ in zapestnice Mifare 13,56 Mhz, zaščita IP54, zaščitno ohišje pred vdorom vode. Vključno z električnim prijemnikom za zunanjo rabo, napajanjem, krmiljenjem ključavnice z varnostnim izhodnim protokolom.</t>
  </si>
  <si>
    <t>Terminal kontrole pristopa za vrata in čitalno mesto na obeh straneh vrat – QR, digitalni ključ in zapestnice Mifare 13,56 Mhz, zaščita IP54. Vključno z električnim prijemnikom, napajanjem, krmiljenjem ključavnice z varnostnim izhodnim protokolom.</t>
  </si>
  <si>
    <t>Stabiliziran dodatni napajalnik;
stabiliziran napajalnik 12V DC / 60W</t>
  </si>
  <si>
    <t>Dobava in montaža kabla;
kabel cat.7, mrežni, z opletom, brezhalogenski razred C</t>
  </si>
  <si>
    <t>Dobava in montaža kabla;
kabel 4x1,0, signalni, z opletom, brezhalogenski razred C</t>
  </si>
  <si>
    <t>Dobava in montaža cevi različnih presekov, podometno, komplet.</t>
  </si>
  <si>
    <t>Frekvenčna odzivnost (+/-3 dB): 73 – 17.000 Hz, Pokrivanje (H x V): 135° konično, Moč (max): 240 W, Maximalni  SPL @ 1m: 107 dB, Frekvenčni razpon (-10 dB): 65 – 20.000 Hz, Trajna obratovalna moč: 60 W, Občutljivost (SPL/1W @ 1 m): 89 dB, Nazivna impendanca: 8 Ω (transformer bypass)</t>
  </si>
  <si>
    <t>SOS adresno potezno stikalo z vrvico za kopalniško SOS signalizacijo Zarja, komplet z magnetom za reset,
integracija v požarno javljalno zanko</t>
  </si>
  <si>
    <t>Ločeni svetlobni indikator AI-XP.</t>
  </si>
  <si>
    <t>Označevalna plošča 40x20 mm.</t>
  </si>
  <si>
    <t>35 - avt. odklopnik tip C/xA, 1p</t>
  </si>
  <si>
    <r>
      <t>1.</t>
    </r>
    <r>
      <rPr>
        <sz val="7"/>
        <color indexed="8"/>
        <rFont val="Times New Roman"/>
        <family val="1"/>
        <charset val="238"/>
      </rPr>
      <t xml:space="preserve">      </t>
    </r>
    <r>
      <rPr>
        <sz val="11"/>
        <color indexed="8"/>
        <rFont val="Calibri"/>
        <family val="2"/>
        <charset val="238"/>
      </rPr>
      <t>Polaganje vseh potrebnih FTP RJ45 mrežnih kablov, montaža RJ45 vtičnic na mikrolokacije in zaključevanje priključkov na patch panele. Izvedba meritev RJ45 instalacije in priprava poročila meritev za vsako izvedeno meritev.</t>
    </r>
  </si>
  <si>
    <t>Dostopna točka 
- AP410C Indoor plenum rated Access Point, 2 radio 3x3:3 802.11a/b/g/n/ac/ax MU-MIMO, 2 10/100/1000 Ethernet ports,  configurable regulatory domain, without power supply (Internal Antenna only)
- 1 AP license for HiveManager for any Aerohive AP
- 5 year VAD Level 3 System Support for HiveManager Virtual Appliance for one (1) Aerohive Access Point, includes support portal access.
- 30 W power injector</t>
  </si>
  <si>
    <t>KONTROLA PRISTOPA IN REGISTRACIJA DELOVNEGA ČASA</t>
  </si>
  <si>
    <t>KONTROLA PRISTOPA IN REGISTRACIJA DELOVENGA ČASA SKUPAJ:</t>
  </si>
  <si>
    <t>Izvod za kontroler in zvočniški panel s kablom FTP cat6, polžen na PK delno v i. cevi. Dolžina izvoda L = 80 m.</t>
  </si>
  <si>
    <t>Dobava in montaža opozorilne table, da je objekt z videom nadzorom, komplet.</t>
  </si>
  <si>
    <t>Meritev električnih instalacij, meritev strelovodne naprave, izdelava in predaja merilnih protokolov.</t>
  </si>
  <si>
    <t>Pridobitev potrdila, o pregledu aktivne požarne zaščite in zasilne razsvetljave, s strani pooblaščene organizacije komplet</t>
  </si>
  <si>
    <t>10. 20 letna sistemska garancija, podana s strani proizvajalca vgrajene opreme.</t>
  </si>
  <si>
    <t>Izvod s priklopom za DALI elemente s kablom N2XH-0 2x1,5 mm2, Cu, položen na kabelsko polico in delno v i. ceveh, komplet. Dolžina izvoda L =  12 m.</t>
  </si>
  <si>
    <t>Popis materiala in del za dobavo in montažo</t>
  </si>
  <si>
    <t>5.3</t>
  </si>
  <si>
    <t>RAZSVETLJAVA SKUPAJ:</t>
  </si>
  <si>
    <t>Žica 4 mm2, Cu, v i.cevi.</t>
  </si>
  <si>
    <t>Žica 6 mm2, Cu, v i.cevi.</t>
  </si>
  <si>
    <t>Žica 16 mm2, Cu, v i.cevi.</t>
  </si>
  <si>
    <t>37.</t>
  </si>
  <si>
    <t>38.</t>
  </si>
  <si>
    <t>Izvod s priklopom za polnilno postajo "bicikelj" s kablom N2XH-J 3x2,5 mm2, Cu, položen na kabelski polici in v i. cevi, komplet. Dolžina izvoda L = 120 m.</t>
  </si>
  <si>
    <t>4.3</t>
  </si>
  <si>
    <t>Zaključevanje SFTP priključkov na patch panele in patchiranje na stikala</t>
  </si>
  <si>
    <t>Izvedba meritev povezav z izdelanim poročilom</t>
  </si>
  <si>
    <t>ELEKTRO INSTALACIJE</t>
  </si>
  <si>
    <t>5.3.</t>
  </si>
  <si>
    <t>OBJEKT  D (garažni del in zunanji garderobni objekt)</t>
  </si>
  <si>
    <t>OBJEKT D</t>
  </si>
  <si>
    <t>Cena/enoto [€]</t>
  </si>
  <si>
    <t>Znesek [€]</t>
  </si>
  <si>
    <t xml:space="preserve">DALI-2 (IEC 62386 part 101,103) multi-master avtomatizirana enota za sočasno kontrolo do 3 izhodov po 64 DALI/DALI-2 enot in 64 eD enot, s katerimi je mogoče upravljati do 250 naprav (svetilk in senčil), 99 sob, 99 skupin na sobo in 99 naprav na sobo. Zatemnitev v območju 1-100%. Adresiranje vseh naprav na daljavo; sistem omogoča javljanje napak. 
Osnovne funkcije: 
- zatemnitev, priklic scen, aktivacija senčil, 
- priklic prednastavljenih scen, 
- definicija in shranjevanje lastnih scen, 
- konfiguracija funkcij na nivoju sob ali skupin, dostop do sistema preko spletnega brskalnika, 
- voden zagon sistema preko čarovnika, 
- aktivacija alarmov za zaščito senčil ob vremenskih neprilikah preko relejnih kontaktov, 
- spremljanje napak v realnem času. 
Napajalniki za 3 x DALI linije; zagotovljenih 200mA / do največ 250mA za največ 100 DALI/bus obremenitev na vsakem od treh izhodov.  Ethernet port RJ45 (10/100 MBit/s); Vmesnik: 2-linijski vhod/izhod LM-bus (B1,B2). Priključne sponke: 0,5 – 2,5 mm2 (za trdo- ali mehko- žilni vodnik). Enota je lahko nameščena na 35 mm letev DIN EN50022, v omarah za nadzor in distribucijo, temperaturno območje 0-50°C, IP20, dimenzije: 160 x 91 x 62 mm. 
Kot na primer Zumtobel  22171127 LITECOM CCD DALI-2, ali enakovredno.
</t>
  </si>
  <si>
    <t xml:space="preserve">DALI/DSI VEČFUNKCIJSKA KRMILNA ENOTA, 4-KANALNA, ZA MONTAŽO V DOZO
Vhodni modul s štirimi naslovljivimi vhodi za priklop stikal ali tipkal za upravljanje osvetlitve / oken / žaluzij / senčil funkcijo tipkala ali kot stikalo, detektor gibanja, časovno stikalo ali kot vhodni kontakt za razsvetljavo in ​​centralni nadzorni sistem.
Glede na konfiguracijo lahko uporabnik upravlja vse naprave v prostoru ali eno skupino naprav v prostoru.
Element se napaja iz krmilnega voda DALI (brez priklopa na omrežno naptost) s porabo 4 mA (2 porabnika DALI). Vhod DALI prenese omrežno napetost 230 / 240V. Priklop vodila DALI z vijačnim priklopom. Za vgradnjo v podometno dozo (Ø 53 mm, višina 15 mm), nameščeno za stikali/tipkali, iz brezhalogenega ognjevarnega polikarbonata, v prozornem ohišju. Za priklop brezpotencialnih kontaktov, zasnovanih za najmanj 15VDC. Mere 41,2 x 28,2 mm, teža: 0,03 kg
Kot na primer Zumtobel 22176716 ED-SxED, ali enakovredno. 
</t>
  </si>
  <si>
    <t xml:space="preserve">Zagon sistema na objektu, ki zajema: naslavitev vseh komponent, ki so vključene v obseg dobave, v skladu s specifikacijo in z načrtom objekta. Teoretična in praktična navodila za vzdrževalno in obratovalno osebje za obratovanje sistema na lokaciiji objekta. Izobraževanje na zahtevo. Pogoj za zagon so načrt naslavljanja (adress plan), projektna specifikacija in brezhibna namestitev in priklop vsek komponent po specifikaciji, kar potrjuje podpisan kontrolni seznam namestitve. Morebiten dodaten delovni čas za odpravljanje težav, izdelavo specifikacije projekta, nepredvideno adresiranje in čakalne dobe niso zajeti.
Kot na primer Zumtobel  80005330 COMMISSIONING SERVICE, ali enakovredno. 
</t>
  </si>
  <si>
    <t xml:space="preserve">Pasivni infrardeči detektor gibanja in prisotnosti za stropno montažo, nadometna verzija za zaprte prostore in na prostem z vhodnim vmesnikom  DALI-2, območje zaznavanja okoli 360 °, s 1416 preklopnimi območji, z zaščito proti premikanju naprave, primerno za montažo na višine 2,5 - 4,00 m; pri višini montaže 2,8 m: doseg zaznave prisotnosti: Ø 3 m (7 m²), radialni doseg: Ø 8 m (50 m²), tangencialni doseg: Ø 40 m (1257 m²), merjenje svetlobe 2 - 1000 lx; Napajalna napetost: 12 - 22,5 V / 50 - 60 Hz, Dali vodilo; Zaščitna stopnja IP54; Krmilni izhod DALI: naslovljiv / pomožni; Nastavitve prek vodila; Povezovanje prek vodila DALI; Vrsta omrežja: master / slave; Temperatura okolice: -20 - 50 ° C; Barva bela; RAL barva: 9003; Mere (Ø x V): 126 x 65 mm
Kot na primer Steinel  057251 IS 3360, ali enakovredno.
</t>
  </si>
  <si>
    <t>PROTIVLOMNO VAROVANJE SKUPAJ:</t>
  </si>
  <si>
    <r>
      <t xml:space="preserve">60 W zvočnik ima vgrajen ima 5,25-palčni nizkotonec in 1-palčni koaksialni visokotonec. Zvočnik zagotavlja frekvenčno območje </t>
    </r>
    <r>
      <rPr>
        <sz val="10"/>
        <color indexed="8"/>
        <rFont val="Arial"/>
        <family val="2"/>
        <charset val="238"/>
      </rPr>
      <t xml:space="preserve">65 Hz – 20 kHz z Bose sistemom disperzije zvoka. Proti prašna in vodoodporna zaščite je IP55 za zunanjo uporabo, kot n.pr. BOSE DesignMax DM5SE, nadgradni z montažo in montažnim priborom barva po izbiri arhitekta
</t>
    </r>
  </si>
  <si>
    <t>0.</t>
  </si>
  <si>
    <t>Splošno:
- kabli morajo ustrezati Tehnični smernici TSG-1-001: 2019 Požarna varnost v stavbah. Kabli morajo imeti odziv na ogenj Ccas1d2a1, na zaščitenih evakuacijskih poteh pa razreda B2cas1d1a1;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</si>
</sst>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_(* #,##0.00_);_(* \(#,##0.00\);_(* &quot;-&quot;??_);_(@_)"/>
    <numFmt numFmtId="165" formatCode="_-* #,##0.00\ _S_I_T_-;\-* #,##0.00\ _S_I_T_-;_-* \-??\ _S_I_T_-;_-@_-"/>
    <numFmt numFmtId="166" formatCode="_(* #,##0.00_);_(* \(#,##0.00\);_(* \-??_);_(@_)"/>
    <numFmt numFmtId="167" formatCode="#,##0.00&quot; € &quot;;\-#,##0.00&quot; € &quot;;&quot; -&quot;#&quot; € &quot;;@\ "/>
    <numFmt numFmtId="168" formatCode="_-* #,##0.00&quot; SIT&quot;_-;\-* #,##0.00&quot; SIT&quot;_-;_-* \-??&quot; SIT&quot;_-;_-@_-"/>
    <numFmt numFmtId="169" formatCode="&quot;SIT &quot;#,##0_);&quot;(SIT &quot;#,##0\)"/>
    <numFmt numFmtId="170" formatCode="##.0&quot;m&quot;"/>
    <numFmt numFmtId="171" formatCode="#,##0.00\ &quot;€&quot;"/>
  </numFmts>
  <fonts count="113">
    <font>
      <sz val="11"/>
      <color indexed="8"/>
      <name val="Calibri"/>
      <family val="2"/>
    </font>
    <font>
      <sz val="11"/>
      <color indexed="9"/>
      <name val="Calibri"/>
      <family val="2"/>
    </font>
    <font>
      <sz val="10"/>
      <name val="Arial CE"/>
      <family val="2"/>
    </font>
    <font>
      <sz val="10"/>
      <color indexed="8"/>
      <name val="Arial"/>
      <family val="2"/>
    </font>
    <font>
      <sz val="11"/>
      <name val="Century Gothic CE"/>
      <family val="2"/>
    </font>
    <font>
      <sz val="11"/>
      <color indexed="17"/>
      <name val="Calibri"/>
      <family val="2"/>
    </font>
    <font>
      <b/>
      <sz val="11"/>
      <color indexed="6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2"/>
      <name val="Courier New"/>
      <family val="3"/>
    </font>
    <font>
      <sz val="10"/>
      <name val="Arial"/>
      <family val="2"/>
      <charset val="238"/>
    </font>
    <font>
      <sz val="11"/>
      <color indexed="60"/>
      <name val="Calibri"/>
      <family val="2"/>
    </font>
    <font>
      <sz val="11"/>
      <color indexed="8"/>
      <name val="Arial"/>
      <family val="2"/>
    </font>
    <font>
      <sz val="11"/>
      <name val="Times New Roman"/>
      <family val="1"/>
    </font>
    <font>
      <sz val="11"/>
      <color indexed="10"/>
      <name val="Calibri"/>
      <family val="2"/>
    </font>
    <font>
      <i/>
      <sz val="11"/>
      <color indexed="23"/>
      <name val="Calibri"/>
      <family val="2"/>
    </font>
    <font>
      <sz val="11"/>
      <color indexed="52"/>
      <name val="Calibri"/>
      <family val="2"/>
    </font>
    <font>
      <b/>
      <sz val="11"/>
      <color indexed="9"/>
      <name val="Calibri"/>
      <family val="2"/>
    </font>
    <font>
      <b/>
      <sz val="11"/>
      <color indexed="52"/>
      <name val="Calibri"/>
      <family val="2"/>
    </font>
    <font>
      <sz val="11"/>
      <color indexed="20"/>
      <name val="Calibri"/>
      <family val="2"/>
    </font>
    <font>
      <sz val="11"/>
      <color indexed="62"/>
      <name val="Calibri"/>
      <family val="2"/>
    </font>
    <font>
      <b/>
      <sz val="11"/>
      <color indexed="8"/>
      <name val="Calibri"/>
      <family val="2"/>
    </font>
    <font>
      <u/>
      <sz val="10"/>
      <color indexed="12"/>
      <name val="Arial CE"/>
      <family val="2"/>
    </font>
    <font>
      <sz val="11"/>
      <color indexed="8"/>
      <name val="Calibri"/>
      <family val="2"/>
    </font>
    <font>
      <sz val="10"/>
      <name val="Trebuchet MS"/>
      <family val="2"/>
    </font>
    <font>
      <b/>
      <sz val="10"/>
      <name val="Trebuchet MS"/>
      <family val="2"/>
    </font>
    <font>
      <b/>
      <sz val="10"/>
      <color indexed="8"/>
      <name val="Trebuchet MS"/>
      <family val="2"/>
    </font>
    <font>
      <sz val="10"/>
      <color indexed="8"/>
      <name val="Trebuchet MS"/>
      <family val="2"/>
    </font>
    <font>
      <sz val="10"/>
      <name val="Arial CE"/>
      <family val="2"/>
    </font>
    <font>
      <sz val="11"/>
      <color indexed="8"/>
      <name val="Calibri"/>
      <family val="2"/>
    </font>
    <font>
      <sz val="12"/>
      <name val="Courier New"/>
      <family val="3"/>
    </font>
    <font>
      <sz val="10"/>
      <color indexed="8"/>
      <name val="Arial"/>
      <family val="2"/>
    </font>
    <font>
      <u/>
      <sz val="10"/>
      <color indexed="12"/>
      <name val="Arial CE"/>
      <family val="2"/>
    </font>
    <font>
      <sz val="11"/>
      <name val="Times New Roman"/>
      <family val="1"/>
    </font>
    <font>
      <sz val="10"/>
      <name val="Arial"/>
      <family val="2"/>
      <charset val="238"/>
    </font>
    <font>
      <sz val="11"/>
      <color indexed="8"/>
      <name val="Arial"/>
      <family val="2"/>
    </font>
    <font>
      <sz val="8"/>
      <name val="Calibri"/>
      <family val="2"/>
    </font>
    <font>
      <sz val="10"/>
      <name val="Arial"/>
      <family val="2"/>
      <charset val="238"/>
    </font>
    <font>
      <sz val="11"/>
      <color indexed="8"/>
      <name val="Calibri"/>
      <family val="2"/>
    </font>
    <font>
      <sz val="11"/>
      <color indexed="9"/>
      <name val="Calibri"/>
      <family val="2"/>
    </font>
    <font>
      <sz val="10"/>
      <name val="Arial CE"/>
      <family val="2"/>
    </font>
    <font>
      <sz val="10"/>
      <color indexed="8"/>
      <name val="Arial"/>
      <family val="2"/>
    </font>
    <font>
      <sz val="11"/>
      <name val="Century Gothic CE"/>
      <family val="2"/>
    </font>
    <font>
      <sz val="11"/>
      <color indexed="17"/>
      <name val="Calibri"/>
      <family val="2"/>
    </font>
    <font>
      <u/>
      <sz val="10"/>
      <color indexed="12"/>
      <name val="Arial CE"/>
      <family val="2"/>
    </font>
    <font>
      <b/>
      <sz val="11"/>
      <color indexed="6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2"/>
      <name val="Courier New"/>
      <family val="3"/>
    </font>
    <font>
      <sz val="11"/>
      <color indexed="60"/>
      <name val="Calibri"/>
      <family val="2"/>
    </font>
    <font>
      <sz val="12"/>
      <color indexed="8"/>
      <name val="Calibri"/>
      <family val="2"/>
    </font>
    <font>
      <sz val="11"/>
      <color indexed="8"/>
      <name val="Arial"/>
      <family val="2"/>
    </font>
    <font>
      <sz val="11"/>
      <color indexed="10"/>
      <name val="Calibri"/>
      <family val="2"/>
    </font>
    <font>
      <i/>
      <sz val="11"/>
      <color indexed="23"/>
      <name val="Calibri"/>
      <family val="2"/>
    </font>
    <font>
      <sz val="11"/>
      <name val="Times New Roman"/>
      <family val="1"/>
    </font>
    <font>
      <sz val="11"/>
      <color indexed="52"/>
      <name val="Calibri"/>
      <family val="2"/>
    </font>
    <font>
      <b/>
      <sz val="11"/>
      <color indexed="9"/>
      <name val="Calibri"/>
      <family val="2"/>
    </font>
    <font>
      <b/>
      <sz val="11"/>
      <color indexed="52"/>
      <name val="Calibri"/>
      <family val="2"/>
    </font>
    <font>
      <sz val="11"/>
      <color indexed="28"/>
      <name val="Calibri"/>
      <family val="2"/>
    </font>
    <font>
      <sz val="11"/>
      <color indexed="62"/>
      <name val="Calibri"/>
      <family val="2"/>
    </font>
    <font>
      <b/>
      <sz val="11"/>
      <color indexed="8"/>
      <name val="Calibri"/>
      <family val="2"/>
    </font>
    <font>
      <sz val="12"/>
      <color indexed="8"/>
      <name val="Calibri"/>
      <family val="2"/>
    </font>
    <font>
      <b/>
      <sz val="10"/>
      <color indexed="10"/>
      <name val="Trebuchet MS"/>
      <family val="2"/>
    </font>
    <font>
      <b/>
      <sz val="10"/>
      <color indexed="15"/>
      <name val="Trebuchet MS"/>
      <family val="2"/>
    </font>
    <font>
      <b/>
      <sz val="12"/>
      <name val="Arial CE"/>
      <family val="2"/>
      <charset val="238"/>
    </font>
    <font>
      <sz val="10"/>
      <name val="Arial CE"/>
      <charset val="238"/>
    </font>
    <font>
      <sz val="8"/>
      <color indexed="8"/>
      <name val="Tahoma"/>
      <family val="2"/>
      <charset val="238"/>
    </font>
    <font>
      <sz val="7"/>
      <color indexed="8"/>
      <name val="Tahoma"/>
      <family val="2"/>
      <charset val="238"/>
    </font>
    <font>
      <sz val="10"/>
      <name val="Arial"/>
      <family val="2"/>
    </font>
    <font>
      <sz val="10"/>
      <color indexed="8"/>
      <name val="Cambria"/>
      <family val="1"/>
      <charset val="238"/>
    </font>
    <font>
      <sz val="10"/>
      <color indexed="8"/>
      <name val="Arial"/>
      <family val="2"/>
      <charset val="238"/>
    </font>
    <font>
      <b/>
      <sz val="10"/>
      <color indexed="8"/>
      <name val="Arial"/>
      <family val="2"/>
      <charset val="238"/>
    </font>
    <font>
      <b/>
      <sz val="10"/>
      <name val="Arial"/>
      <family val="2"/>
      <charset val="238"/>
    </font>
    <font>
      <u/>
      <sz val="10"/>
      <name val="Arial"/>
      <family val="2"/>
      <charset val="238"/>
    </font>
    <font>
      <sz val="10"/>
      <color indexed="8"/>
      <name val="Arial"/>
      <family val="2"/>
      <charset val="204"/>
    </font>
    <font>
      <sz val="11"/>
      <color indexed="8"/>
      <name val="Arial"/>
      <family val="2"/>
      <charset val="204"/>
    </font>
    <font>
      <sz val="11"/>
      <color indexed="8"/>
      <name val="Calibri"/>
      <family val="2"/>
      <charset val="238"/>
    </font>
    <font>
      <sz val="7"/>
      <color indexed="8"/>
      <name val="Times New Roman"/>
      <family val="1"/>
      <charset val="238"/>
    </font>
    <font>
      <sz val="10"/>
      <name val="Trebuchet MS"/>
      <family val="2"/>
      <charset val="238"/>
    </font>
    <font>
      <b/>
      <sz val="10"/>
      <color indexed="10"/>
      <name val="Trebuchet MS"/>
      <family val="2"/>
      <charset val="238"/>
    </font>
    <font>
      <sz val="10"/>
      <color indexed="8"/>
      <name val="Calibri"/>
      <family val="2"/>
      <charset val="238"/>
    </font>
    <font>
      <sz val="10"/>
      <color indexed="8"/>
      <name val="Symbol"/>
      <family val="1"/>
      <charset val="2"/>
    </font>
    <font>
      <b/>
      <sz val="10"/>
      <name val="Arial CE"/>
      <family val="2"/>
      <charset val="238"/>
    </font>
    <font>
      <sz val="10"/>
      <name val="Arial CE"/>
      <family val="2"/>
      <charset val="238"/>
    </font>
    <font>
      <i/>
      <sz val="10"/>
      <name val="Arial"/>
      <family val="2"/>
      <charset val="238"/>
    </font>
    <font>
      <sz val="9"/>
      <name val="Arial"/>
      <family val="2"/>
      <charset val="238"/>
    </font>
    <font>
      <sz val="11"/>
      <color theme="1"/>
      <name val="Calibri"/>
      <family val="2"/>
      <charset val="238"/>
      <scheme val="minor"/>
    </font>
    <font>
      <sz val="12"/>
      <color theme="1"/>
      <name val="Calibri"/>
      <family val="2"/>
      <scheme val="minor"/>
    </font>
    <font>
      <sz val="10"/>
      <color theme="1"/>
      <name val="Arial"/>
      <family val="2"/>
      <charset val="238"/>
    </font>
    <font>
      <b/>
      <sz val="10"/>
      <color theme="1"/>
      <name val="Arial"/>
      <family val="2"/>
      <charset val="238"/>
    </font>
    <font>
      <sz val="9"/>
      <color theme="1"/>
      <name val="Arial"/>
      <family val="2"/>
      <charset val="238"/>
    </font>
    <font>
      <sz val="10"/>
      <color rgb="FF000000"/>
      <name val="Arial"/>
      <family val="2"/>
      <charset val="238"/>
    </font>
    <font>
      <b/>
      <sz val="16"/>
      <name val="Arial"/>
      <family val="2"/>
      <charset val="238"/>
    </font>
    <font>
      <b/>
      <sz val="9"/>
      <name val="Arial"/>
      <family val="2"/>
      <charset val="238"/>
    </font>
    <font>
      <b/>
      <sz val="14"/>
      <name val="Arial"/>
      <family val="2"/>
      <charset val="238"/>
    </font>
    <font>
      <b/>
      <sz val="11"/>
      <name val="Arial"/>
      <family val="2"/>
      <charset val="238"/>
    </font>
    <font>
      <b/>
      <sz val="12"/>
      <name val="Arial"/>
      <family val="2"/>
      <charset val="238"/>
    </font>
    <font>
      <b/>
      <sz val="10"/>
      <name val="Trebuchet MS"/>
      <family val="2"/>
      <charset val="238"/>
    </font>
    <font>
      <b/>
      <sz val="11"/>
      <color indexed="8"/>
      <name val="Calibri"/>
      <family val="2"/>
      <charset val="238"/>
    </font>
    <font>
      <b/>
      <sz val="11"/>
      <name val="Trebuchet MS"/>
      <family val="2"/>
      <charset val="238"/>
    </font>
    <font>
      <sz val="11"/>
      <name val="Arial"/>
      <family val="2"/>
      <charset val="238"/>
    </font>
    <font>
      <sz val="10"/>
      <color indexed="8"/>
      <name val="Trebuchet MS"/>
      <family val="2"/>
      <charset val="238"/>
    </font>
    <font>
      <b/>
      <sz val="11"/>
      <name val="Trebuchet MS"/>
      <family val="2"/>
    </font>
    <font>
      <sz val="11"/>
      <name val="Trebuchet MS"/>
      <family val="2"/>
    </font>
    <font>
      <b/>
      <sz val="11"/>
      <color indexed="8"/>
      <name val="Trebuchet MS"/>
      <family val="2"/>
    </font>
    <font>
      <b/>
      <sz val="11"/>
      <color indexed="8"/>
      <name val="Trebuchet MS"/>
      <family val="2"/>
      <charset val="238"/>
    </font>
    <font>
      <sz val="11"/>
      <name val="Trebuchet MS"/>
      <family val="2"/>
      <charset val="238"/>
    </font>
    <font>
      <b/>
      <sz val="11"/>
      <color indexed="8"/>
      <name val="Arial"/>
      <family val="2"/>
      <charset val="238"/>
    </font>
    <font>
      <b/>
      <sz val="11"/>
      <color theme="8" tint="0.59999389629810485"/>
      <name val="Arial"/>
      <family val="2"/>
      <charset val="238"/>
    </font>
  </fonts>
  <fills count="58">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26"/>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21"/>
        <bgColor indexed="57"/>
      </patternFill>
    </fill>
    <fill>
      <patternFill patternType="solid">
        <fgColor indexed="51"/>
        <bgColor indexed="13"/>
      </patternFill>
    </fill>
    <fill>
      <patternFill patternType="solid">
        <fgColor indexed="51"/>
      </patternFill>
    </fill>
    <fill>
      <patternFill patternType="solid">
        <fgColor indexed="22"/>
      </patternFill>
    </fill>
    <fill>
      <patternFill patternType="solid">
        <fgColor indexed="43"/>
      </patternFill>
    </fill>
    <fill>
      <patternFill patternType="solid">
        <fgColor indexed="30"/>
        <bgColor indexed="21"/>
      </patternFill>
    </fill>
    <fill>
      <patternFill patternType="solid">
        <fgColor indexed="30"/>
      </patternFill>
    </fill>
    <fill>
      <patternFill patternType="solid">
        <fgColor indexed="30"/>
        <bgColor indexed="38"/>
      </patternFill>
    </fill>
    <fill>
      <patternFill patternType="solid">
        <fgColor indexed="20"/>
        <bgColor indexed="36"/>
      </patternFill>
    </fill>
    <fill>
      <patternFill patternType="solid">
        <fgColor indexed="36"/>
      </patternFill>
    </fill>
    <fill>
      <patternFill patternType="solid">
        <fgColor indexed="28"/>
        <bgColor indexed="20"/>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53"/>
      </patternFill>
    </fill>
    <fill>
      <patternFill patternType="solid">
        <fgColor indexed="55"/>
      </patternFill>
    </fill>
    <fill>
      <patternFill patternType="solid">
        <fgColor indexed="57"/>
        <bgColor indexed="2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10"/>
        <bgColor indexed="14"/>
      </patternFill>
    </fill>
    <fill>
      <patternFill patternType="solid">
        <fgColor indexed="57"/>
      </patternFill>
    </fill>
    <fill>
      <patternFill patternType="solid">
        <fgColor indexed="57"/>
        <bgColor indexed="38"/>
      </patternFill>
    </fill>
    <fill>
      <patternFill patternType="solid">
        <fgColor indexed="53"/>
        <bgColor indexed="52"/>
      </patternFill>
    </fill>
    <fill>
      <patternFill patternType="solid">
        <fgColor indexed="55"/>
        <bgColor indexed="23"/>
      </patternFill>
    </fill>
    <fill>
      <patternFill patternType="solid">
        <fgColor theme="2"/>
        <bgColor indexed="64"/>
      </patternFill>
    </fill>
    <fill>
      <patternFill patternType="solid">
        <fgColor theme="0"/>
        <bgColor indexed="64"/>
      </patternFill>
    </fill>
    <fill>
      <patternFill patternType="solid">
        <fgColor theme="9" tint="-0.249977111117893"/>
        <bgColor indexed="64"/>
      </patternFill>
    </fill>
    <fill>
      <patternFill patternType="solid">
        <fgColor theme="9"/>
        <bgColor indexed="64"/>
      </patternFill>
    </fill>
    <fill>
      <patternFill patternType="solid">
        <fgColor theme="5"/>
        <bgColor indexed="64"/>
      </patternFill>
    </fill>
    <fill>
      <patternFill patternType="solid">
        <fgColor theme="9" tint="0.39997558519241921"/>
        <bgColor indexed="64"/>
      </patternFill>
    </fill>
    <fill>
      <patternFill patternType="solid">
        <fgColor theme="0" tint="-0.14999847407452621"/>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style="hair">
        <color indexed="8"/>
      </top>
      <bottom style="hair">
        <color indexed="8"/>
      </bottom>
      <diagonal/>
    </border>
    <border>
      <left style="thin">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top style="hair">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hair">
        <color indexed="8"/>
      </left>
      <right style="hair">
        <color indexed="8"/>
      </right>
      <top style="hair">
        <color indexed="8"/>
      </top>
      <bottom style="hair">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8"/>
      </left>
      <right/>
      <top style="thin">
        <color indexed="8"/>
      </top>
      <bottom style="thin">
        <color indexed="8"/>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s>
  <cellStyleXfs count="292">
    <xf numFmtId="0" fontId="0" fillId="0" borderId="0"/>
    <xf numFmtId="0" fontId="25" fillId="2" borderId="0" applyNumberFormat="0" applyBorder="0" applyAlignment="0" applyProtection="0"/>
    <xf numFmtId="0" fontId="25" fillId="3" borderId="0" applyNumberFormat="0" applyBorder="0" applyAlignment="0" applyProtection="0"/>
    <xf numFmtId="0" fontId="40" fillId="2" borderId="0" applyNumberFormat="0" applyBorder="0" applyAlignment="0" applyProtection="0"/>
    <xf numFmtId="0" fontId="40" fillId="2"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40" fillId="21" borderId="0" applyNumberFormat="0" applyBorder="0" applyAlignment="0" applyProtection="0"/>
    <xf numFmtId="0" fontId="40" fillId="21"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0" fillId="22" borderId="0" applyNumberFormat="0" applyBorder="0" applyAlignment="0" applyProtection="0"/>
    <xf numFmtId="0" fontId="40" fillId="22"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1" fillId="29" borderId="0" applyNumberFormat="0" applyBorder="0" applyAlignment="0" applyProtection="0"/>
    <xf numFmtId="0" fontId="4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1" fillId="32" borderId="0" applyNumberFormat="0" applyBorder="0" applyAlignment="0" applyProtection="0"/>
    <xf numFmtId="0" fontId="41" fillId="32"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41" fillId="34" borderId="0" applyNumberFormat="0" applyBorder="0" applyAlignment="0" applyProtection="0"/>
    <xf numFmtId="0" fontId="41" fillId="34" borderId="0" applyNumberFormat="0" applyBorder="0" applyAlignment="0" applyProtection="0"/>
    <xf numFmtId="165" fontId="2" fillId="0" borderId="0" applyFill="0" applyBorder="0" applyAlignment="0" applyProtection="0"/>
    <xf numFmtId="166" fontId="25" fillId="0" borderId="0" applyFill="0" applyBorder="0" applyAlignment="0" applyProtection="0"/>
    <xf numFmtId="166" fontId="31" fillId="0" borderId="0" applyFill="0" applyBorder="0" applyAlignment="0" applyProtection="0"/>
    <xf numFmtId="166" fontId="40" fillId="0" borderId="0" applyFill="0" applyBorder="0" applyAlignment="0" applyProtection="0"/>
    <xf numFmtId="166" fontId="25" fillId="0" borderId="0" applyFill="0" applyBorder="0" applyAlignment="0" applyProtection="0"/>
    <xf numFmtId="166" fontId="40"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5" fillId="0" borderId="0" applyFill="0" applyBorder="0" applyAlignment="0" applyProtection="0"/>
    <xf numFmtId="165" fontId="40" fillId="0" borderId="0" applyFill="0" applyBorder="0" applyAlignment="0" applyProtection="0"/>
    <xf numFmtId="164" fontId="65" fillId="0" borderId="0" applyFont="0" applyFill="0" applyBorder="0" applyAlignment="0" applyProtection="0"/>
    <xf numFmtId="166" fontId="40"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7" fontId="3" fillId="0" borderId="0"/>
    <xf numFmtId="168" fontId="25" fillId="0" borderId="0" applyFill="0" applyBorder="0" applyAlignment="0" applyProtection="0"/>
    <xf numFmtId="168" fontId="40" fillId="0" borderId="0" applyFill="0" applyBorder="0" applyAlignment="0" applyProtection="0"/>
    <xf numFmtId="167" fontId="43" fillId="0" borderId="0"/>
    <xf numFmtId="167" fontId="78" fillId="0" borderId="0"/>
    <xf numFmtId="168" fontId="4" fillId="0" borderId="0" applyFill="0" applyBorder="0" applyAlignment="0" applyProtection="0"/>
    <xf numFmtId="168" fontId="44" fillId="0" borderId="0" applyFill="0" applyBorder="0" applyAlignment="0" applyProtection="0"/>
    <xf numFmtId="44" fontId="25" fillId="0" borderId="0" applyFont="0" applyFill="0" applyBorder="0" applyAlignment="0" applyProtection="0"/>
    <xf numFmtId="0" fontId="5" fillId="6" borderId="0" applyNumberFormat="0" applyBorder="0" applyAlignment="0" applyProtection="0"/>
    <xf numFmtId="0" fontId="5" fillId="7" borderId="0" applyNumberFormat="0" applyBorder="0" applyAlignment="0" applyProtection="0"/>
    <xf numFmtId="0" fontId="45" fillId="6" borderId="0" applyNumberFormat="0" applyBorder="0" applyAlignment="0" applyProtection="0"/>
    <xf numFmtId="0" fontId="45" fillId="6" borderId="0" applyNumberFormat="0" applyBorder="0" applyAlignment="0" applyProtection="0"/>
    <xf numFmtId="0" fontId="3" fillId="0" borderId="0"/>
    <xf numFmtId="0" fontId="3" fillId="0" borderId="0"/>
    <xf numFmtId="0" fontId="25" fillId="0" borderId="0"/>
    <xf numFmtId="0" fontId="40" fillId="0" borderId="0"/>
    <xf numFmtId="0" fontId="78" fillId="0" borderId="0"/>
    <xf numFmtId="0" fontId="25" fillId="0" borderId="0"/>
    <xf numFmtId="0" fontId="40" fillId="0" borderId="0"/>
    <xf numFmtId="0" fontId="33" fillId="0" borderId="0"/>
    <xf numFmtId="0" fontId="78" fillId="0" borderId="0"/>
    <xf numFmtId="0" fontId="1" fillId="38" borderId="0" applyNumberFormat="0" applyBorder="0" applyAlignment="0" applyProtection="0"/>
    <xf numFmtId="0" fontId="34" fillId="0" borderId="0" applyNumberFormat="0" applyFill="0" applyBorder="0" applyAlignment="0" applyProtection="0">
      <alignment vertical="top"/>
      <protection locked="0"/>
    </xf>
    <xf numFmtId="0" fontId="46" fillId="0" borderId="0" applyNumberFormat="0" applyFill="0" applyBorder="0" applyAlignment="0" applyProtection="0"/>
    <xf numFmtId="0" fontId="24" fillId="0" borderId="0" applyNumberFormat="0" applyFill="0" applyBorder="0" applyAlignment="0" applyProtection="0">
      <alignment vertical="top"/>
      <protection locked="0"/>
    </xf>
    <xf numFmtId="0" fontId="34" fillId="0" borderId="0" applyNumberFormat="0" applyFill="0" applyBorder="0" applyAlignment="0" applyProtection="0"/>
    <xf numFmtId="0" fontId="46" fillId="0" borderId="0" applyNumberFormat="0" applyFill="0" applyBorder="0" applyAlignment="0" applyProtection="0"/>
    <xf numFmtId="0" fontId="24" fillId="0" borderId="0" applyNumberFormat="0" applyFill="0" applyBorder="0" applyAlignment="0" applyProtection="0"/>
    <xf numFmtId="0" fontId="6" fillId="39" borderId="4" applyNumberFormat="0" applyAlignment="0" applyProtection="0"/>
    <xf numFmtId="0" fontId="6" fillId="24" borderId="4" applyNumberFormat="0" applyAlignment="0" applyProtection="0"/>
    <xf numFmtId="0" fontId="47" fillId="39" borderId="4" applyNumberFormat="0" applyAlignment="0" applyProtection="0"/>
    <xf numFmtId="0" fontId="47" fillId="39" borderId="4" applyNumberFormat="0" applyAlignment="0" applyProtection="0"/>
    <xf numFmtId="0" fontId="73" fillId="0" borderId="0">
      <alignment horizontal="right"/>
    </xf>
    <xf numFmtId="0" fontId="73" fillId="0" borderId="0">
      <alignment horizontal="right"/>
    </xf>
    <xf numFmtId="0" fontId="7" fillId="0" borderId="0" applyNumberFormat="0" applyFill="0" applyBorder="0" applyAlignment="0" applyProtection="0"/>
    <xf numFmtId="0" fontId="8" fillId="0" borderId="6" applyNumberFormat="0" applyFill="0" applyAlignment="0" applyProtection="0"/>
    <xf numFmtId="0" fontId="48" fillId="0" borderId="6" applyNumberFormat="0" applyFill="0" applyAlignment="0" applyProtection="0"/>
    <xf numFmtId="0" fontId="9" fillId="0" borderId="3" applyNumberFormat="0" applyFill="0" applyAlignment="0" applyProtection="0"/>
    <xf numFmtId="0" fontId="49" fillId="0" borderId="3" applyNumberFormat="0" applyFill="0" applyAlignment="0" applyProtection="0"/>
    <xf numFmtId="0" fontId="10" fillId="0" borderId="7" applyNumberFormat="0" applyFill="0" applyAlignment="0" applyProtection="0"/>
    <xf numFmtId="0" fontId="50" fillId="0" borderId="7" applyNumberFormat="0" applyFill="0" applyAlignment="0" applyProtection="0"/>
    <xf numFmtId="0" fontId="10" fillId="0" borderId="0" applyNumberFormat="0" applyFill="0" applyBorder="0" applyAlignment="0" applyProtection="0"/>
    <xf numFmtId="0" fontId="50" fillId="0" borderId="0" applyNumberFormat="0" applyFill="0" applyBorder="0" applyAlignment="0" applyProtection="0"/>
    <xf numFmtId="0" fontId="7" fillId="0" borderId="0" applyNumberFormat="0" applyFill="0" applyBorder="0" applyAlignment="0" applyProtection="0"/>
    <xf numFmtId="0" fontId="51" fillId="0" borderId="0" applyNumberFormat="0" applyFill="0" applyBorder="0" applyAlignment="0" applyProtection="0"/>
    <xf numFmtId="0" fontId="7"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90" fillId="0" borderId="0"/>
    <xf numFmtId="0" fontId="25" fillId="0" borderId="0"/>
    <xf numFmtId="0" fontId="25" fillId="0" borderId="0"/>
    <xf numFmtId="0" fontId="40" fillId="0" borderId="0"/>
    <xf numFmtId="0" fontId="31" fillId="0" borderId="0"/>
    <xf numFmtId="0" fontId="40" fillId="0" borderId="0"/>
    <xf numFmtId="0" fontId="25" fillId="0" borderId="0"/>
    <xf numFmtId="0" fontId="40" fillId="0" borderId="0"/>
    <xf numFmtId="0" fontId="2" fillId="0" borderId="0"/>
    <xf numFmtId="169" fontId="11" fillId="0" borderId="0"/>
    <xf numFmtId="169" fontId="52" fillId="0" borderId="0"/>
    <xf numFmtId="0" fontId="42" fillId="0" borderId="0"/>
    <xf numFmtId="0" fontId="12" fillId="0" borderId="0"/>
    <xf numFmtId="169" fontId="11" fillId="0" borderId="0"/>
    <xf numFmtId="169" fontId="52" fillId="0" borderId="0"/>
    <xf numFmtId="0" fontId="72" fillId="0" borderId="0"/>
    <xf numFmtId="0" fontId="2" fillId="0" borderId="0"/>
    <xf numFmtId="0" fontId="2" fillId="0" borderId="0"/>
    <xf numFmtId="0" fontId="42" fillId="0" borderId="0"/>
    <xf numFmtId="0" fontId="42" fillId="0" borderId="0"/>
    <xf numFmtId="0" fontId="90" fillId="0" borderId="0"/>
    <xf numFmtId="0" fontId="90" fillId="0" borderId="0"/>
    <xf numFmtId="0" fontId="90" fillId="0" borderId="0"/>
    <xf numFmtId="0" fontId="90" fillId="0" borderId="0"/>
    <xf numFmtId="0" fontId="12" fillId="0" borderId="0"/>
    <xf numFmtId="0" fontId="13" fillId="40" borderId="0" applyNumberFormat="0" applyBorder="0" applyAlignment="0" applyProtection="0"/>
    <xf numFmtId="0" fontId="13" fillId="25"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39" fillId="0" borderId="0"/>
    <xf numFmtId="0" fontId="12" fillId="0" borderId="0"/>
    <xf numFmtId="0" fontId="72" fillId="0" borderId="0"/>
    <xf numFmtId="0" fontId="40" fillId="0" borderId="0"/>
    <xf numFmtId="0" fontId="25" fillId="0" borderId="0"/>
    <xf numFmtId="0" fontId="2" fillId="0" borderId="0"/>
    <xf numFmtId="0" fontId="2" fillId="0" borderId="0"/>
    <xf numFmtId="0" fontId="42" fillId="0" borderId="0"/>
    <xf numFmtId="0" fontId="12" fillId="0" borderId="0"/>
    <xf numFmtId="0" fontId="36" fillId="0" borderId="0"/>
    <xf numFmtId="0" fontId="12" fillId="0" borderId="0"/>
    <xf numFmtId="0" fontId="72" fillId="0" borderId="0"/>
    <xf numFmtId="0" fontId="72" fillId="0" borderId="0"/>
    <xf numFmtId="0" fontId="91" fillId="0" borderId="0"/>
    <xf numFmtId="0" fontId="54" fillId="0" borderId="0"/>
    <xf numFmtId="0" fontId="54" fillId="0" borderId="0"/>
    <xf numFmtId="0" fontId="30" fillId="0" borderId="0"/>
    <xf numFmtId="0" fontId="42" fillId="0" borderId="0"/>
    <xf numFmtId="0" fontId="2" fillId="0" borderId="0"/>
    <xf numFmtId="0" fontId="42" fillId="0" borderId="0"/>
    <xf numFmtId="0" fontId="12" fillId="0" borderId="0"/>
    <xf numFmtId="0" fontId="12" fillId="0" borderId="0"/>
    <xf numFmtId="0" fontId="2" fillId="0" borderId="0"/>
    <xf numFmtId="0" fontId="42" fillId="0" borderId="0"/>
    <xf numFmtId="0" fontId="14" fillId="0" borderId="0"/>
    <xf numFmtId="0" fontId="37" fillId="0" borderId="0"/>
    <xf numFmtId="0" fontId="55" fillId="0" borderId="0"/>
    <xf numFmtId="0" fontId="79" fillId="0" borderId="0"/>
    <xf numFmtId="0" fontId="55" fillId="0" borderId="0"/>
    <xf numFmtId="0" fontId="79" fillId="0" borderId="0"/>
    <xf numFmtId="169" fontId="11" fillId="0" borderId="0"/>
    <xf numFmtId="169" fontId="11" fillId="0" borderId="0"/>
    <xf numFmtId="169" fontId="52" fillId="0" borderId="0"/>
    <xf numFmtId="169" fontId="32" fillId="0" borderId="0"/>
    <xf numFmtId="169" fontId="52" fillId="0" borderId="0"/>
    <xf numFmtId="169" fontId="11" fillId="0" borderId="0"/>
    <xf numFmtId="169" fontId="52" fillId="0" borderId="0"/>
    <xf numFmtId="0" fontId="30" fillId="0" borderId="0"/>
    <xf numFmtId="0" fontId="42" fillId="0" borderId="0"/>
    <xf numFmtId="0" fontId="2" fillId="0" borderId="0"/>
    <xf numFmtId="0" fontId="31" fillId="0" borderId="0"/>
    <xf numFmtId="0" fontId="40" fillId="0" borderId="0"/>
    <xf numFmtId="0" fontId="25" fillId="0" borderId="0"/>
    <xf numFmtId="0" fontId="12" fillId="0" borderId="0"/>
    <xf numFmtId="9" fontId="12" fillId="0" borderId="0" applyFill="0" applyBorder="0" applyAlignment="0" applyProtection="0"/>
    <xf numFmtId="0" fontId="73" fillId="0" borderId="0">
      <alignment vertical="top" wrapText="1"/>
    </xf>
    <xf numFmtId="0" fontId="25" fillId="41" borderId="8" applyNumberFormat="0" applyAlignment="0" applyProtection="0"/>
    <xf numFmtId="0" fontId="30" fillId="14" borderId="8" applyNumberFormat="0" applyFont="0" applyAlignment="0" applyProtection="0"/>
    <xf numFmtId="0" fontId="40" fillId="41" borderId="8" applyNumberFormat="0" applyAlignment="0" applyProtection="0"/>
    <xf numFmtId="0" fontId="40" fillId="41" borderId="8" applyNumberFormat="0" applyAlignment="0" applyProtection="0"/>
    <xf numFmtId="0" fontId="16" fillId="0" borderId="0" applyNumberFormat="0" applyFill="0" applyBorder="0" applyAlignment="0" applyProtection="0"/>
    <xf numFmtId="0" fontId="56" fillId="0" borderId="0" applyNumberFormat="0" applyFill="0" applyBorder="0" applyAlignment="0" applyProtection="0"/>
    <xf numFmtId="9" fontId="25" fillId="0" borderId="0" applyFill="0" applyBorder="0" applyAlignment="0" applyProtection="0"/>
    <xf numFmtId="9" fontId="40" fillId="0" borderId="0" applyFill="0" applyBorder="0" applyAlignment="0" applyProtection="0"/>
    <xf numFmtId="0" fontId="17" fillId="0" borderId="0" applyNumberFormat="0" applyFill="0" applyBorder="0" applyAlignment="0" applyProtection="0"/>
    <xf numFmtId="0" fontId="57" fillId="0" borderId="0" applyNumberFormat="0" applyFill="0" applyBorder="0" applyAlignment="0" applyProtection="0"/>
    <xf numFmtId="0" fontId="15" fillId="0" borderId="0" applyFill="0">
      <alignment vertical="top" wrapText="1"/>
    </xf>
    <xf numFmtId="0" fontId="35" fillId="0" borderId="0" applyFill="0">
      <alignment vertical="justify"/>
    </xf>
    <xf numFmtId="0" fontId="58" fillId="0" borderId="0" applyFill="0">
      <alignment vertical="top" wrapText="1"/>
    </xf>
    <xf numFmtId="0" fontId="15" fillId="0" borderId="0" applyFill="0">
      <alignment vertical="justify"/>
    </xf>
    <xf numFmtId="0" fontId="58" fillId="0" borderId="0" applyFill="0">
      <alignment vertical="top" wrapText="1"/>
    </xf>
    <xf numFmtId="0" fontId="1" fillId="42" borderId="0" applyNumberFormat="0" applyBorder="0" applyAlignment="0" applyProtection="0"/>
    <xf numFmtId="0" fontId="1"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41" fillId="46" borderId="0" applyNumberFormat="0" applyBorder="0" applyAlignment="0" applyProtection="0"/>
    <xf numFmtId="0" fontId="41" fillId="4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41" fillId="48" borderId="0" applyNumberFormat="0" applyBorder="0" applyAlignment="0" applyProtection="0"/>
    <xf numFmtId="0" fontId="41" fillId="4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1" fillId="29" borderId="0" applyNumberFormat="0" applyBorder="0" applyAlignment="0" applyProtection="0"/>
    <xf numFmtId="0" fontId="4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1" fillId="32" borderId="0" applyNumberFormat="0" applyBorder="0" applyAlignment="0" applyProtection="0"/>
    <xf numFmtId="0" fontId="41" fillId="32" borderId="0" applyNumberFormat="0" applyBorder="0" applyAlignment="0" applyProtection="0"/>
    <xf numFmtId="0" fontId="1" fillId="49" borderId="0" applyNumberFormat="0" applyBorder="0" applyAlignment="0" applyProtection="0"/>
    <xf numFmtId="0" fontId="1" fillId="36"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18" fillId="0" borderId="5" applyNumberFormat="0" applyFill="0" applyAlignment="0" applyProtection="0"/>
    <xf numFmtId="0" fontId="59" fillId="0" borderId="5" applyNumberFormat="0" applyFill="0" applyAlignment="0" applyProtection="0"/>
    <xf numFmtId="0" fontId="19" fillId="50" borderId="2" applyNumberFormat="0" applyAlignment="0" applyProtection="0"/>
    <xf numFmtId="0" fontId="19" fillId="37" borderId="2" applyNumberFormat="0" applyAlignment="0" applyProtection="0"/>
    <xf numFmtId="0" fontId="60" fillId="50" borderId="2" applyNumberFormat="0" applyAlignment="0" applyProtection="0"/>
    <xf numFmtId="0" fontId="60" fillId="50" borderId="2" applyNumberFormat="0" applyAlignment="0" applyProtection="0"/>
    <xf numFmtId="0" fontId="20" fillId="39" borderId="1" applyNumberFormat="0" applyAlignment="0" applyProtection="0"/>
    <xf numFmtId="0" fontId="20" fillId="24" borderId="1" applyNumberFormat="0" applyAlignment="0" applyProtection="0"/>
    <xf numFmtId="0" fontId="61" fillId="39" borderId="1" applyNumberFormat="0" applyAlignment="0" applyProtection="0"/>
    <xf numFmtId="0" fontId="61" fillId="39" borderId="1" applyNumberFormat="0" applyAlignment="0" applyProtection="0"/>
    <xf numFmtId="0" fontId="70" fillId="0" borderId="0">
      <alignment horizontal="left" vertical="top"/>
    </xf>
    <xf numFmtId="0" fontId="70" fillId="0" borderId="0">
      <alignment horizontal="right" vertical="top"/>
    </xf>
    <xf numFmtId="0" fontId="71" fillId="0" borderId="0">
      <alignment horizontal="left" vertical="top"/>
    </xf>
    <xf numFmtId="0" fontId="21" fillId="4" borderId="0" applyNumberFormat="0" applyBorder="0" applyAlignment="0" applyProtection="0"/>
    <xf numFmtId="0" fontId="21" fillId="5"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73" fillId="0" borderId="0">
      <alignment horizontal="left" vertical="top"/>
    </xf>
    <xf numFmtId="167" fontId="3" fillId="0" borderId="0"/>
    <xf numFmtId="167" fontId="43" fillId="0" borderId="0"/>
    <xf numFmtId="167" fontId="78" fillId="0" borderId="0"/>
    <xf numFmtId="168" fontId="1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12" fillId="0" borderId="0" applyFill="0" applyBorder="0" applyAlignment="0" applyProtection="0"/>
    <xf numFmtId="0" fontId="22" fillId="12" borderId="1" applyNumberFormat="0" applyAlignment="0" applyProtection="0"/>
    <xf numFmtId="0" fontId="22" fillId="13" borderId="1" applyNumberFormat="0" applyAlignment="0" applyProtection="0"/>
    <xf numFmtId="0" fontId="63" fillId="12" borderId="1" applyNumberFormat="0" applyAlignment="0" applyProtection="0"/>
    <xf numFmtId="0" fontId="63" fillId="12" borderId="1" applyNumberFormat="0" applyAlignment="0" applyProtection="0"/>
    <xf numFmtId="0" fontId="23" fillId="0" borderId="9" applyNumberFormat="0" applyFill="0" applyAlignment="0" applyProtection="0"/>
    <xf numFmtId="0" fontId="64" fillId="0" borderId="9" applyNumberFormat="0" applyFill="0" applyAlignment="0" applyProtection="0"/>
  </cellStyleXfs>
  <cellXfs count="319">
    <xf numFmtId="0" fontId="0" fillId="0" borderId="0" xfId="0"/>
    <xf numFmtId="0" fontId="29" fillId="0" borderId="0" xfId="0" applyFont="1" applyProtection="1"/>
    <xf numFmtId="49" fontId="26" fillId="0" borderId="0" xfId="195" applyNumberFormat="1" applyFont="1" applyFill="1" applyBorder="1" applyAlignment="1" applyProtection="1">
      <alignment vertical="top"/>
    </xf>
    <xf numFmtId="0" fontId="29" fillId="0" borderId="0" xfId="195" applyFont="1" applyProtection="1"/>
    <xf numFmtId="0" fontId="26" fillId="0" borderId="0" xfId="195" applyNumberFormat="1" applyFont="1" applyFill="1" applyBorder="1" applyAlignment="1" applyProtection="1">
      <alignment vertical="top"/>
    </xf>
    <xf numFmtId="0" fontId="26" fillId="0" borderId="10" xfId="195" applyNumberFormat="1" applyFont="1" applyFill="1" applyBorder="1" applyAlignment="1" applyProtection="1">
      <alignment vertical="top"/>
    </xf>
    <xf numFmtId="49" fontId="27" fillId="0" borderId="0" xfId="195" applyNumberFormat="1" applyFont="1" applyFill="1" applyBorder="1" applyAlignment="1" applyProtection="1">
      <alignment horizontal="left" vertical="top"/>
    </xf>
    <xf numFmtId="4" fontId="26" fillId="0" borderId="0" xfId="195" applyNumberFormat="1" applyFont="1" applyFill="1" applyBorder="1" applyAlignment="1" applyProtection="1">
      <alignment horizontal="center" vertical="top" wrapText="1"/>
    </xf>
    <xf numFmtId="4" fontId="27" fillId="0" borderId="0" xfId="195" applyNumberFormat="1" applyFont="1" applyFill="1" applyBorder="1" applyAlignment="1" applyProtection="1">
      <alignment vertical="top"/>
    </xf>
    <xf numFmtId="49" fontId="26" fillId="0" borderId="0" xfId="195" applyNumberFormat="1" applyFont="1" applyFill="1" applyBorder="1" applyAlignment="1" applyProtection="1">
      <alignment horizontal="left" vertical="top"/>
    </xf>
    <xf numFmtId="4" fontId="26" fillId="0" borderId="0" xfId="195" applyNumberFormat="1" applyFont="1" applyFill="1" applyBorder="1" applyAlignment="1" applyProtection="1">
      <alignment vertical="top"/>
    </xf>
    <xf numFmtId="49" fontId="26" fillId="0" borderId="0" xfId="195" applyNumberFormat="1" applyFont="1" applyFill="1" applyAlignment="1" applyProtection="1">
      <alignment vertical="top"/>
    </xf>
    <xf numFmtId="4" fontId="26" fillId="0" borderId="0" xfId="195" applyNumberFormat="1" applyFont="1" applyFill="1" applyAlignment="1" applyProtection="1">
      <alignment vertical="top"/>
    </xf>
    <xf numFmtId="0" fontId="27" fillId="0" borderId="0" xfId="195" applyFont="1" applyFill="1" applyBorder="1" applyAlignment="1" applyProtection="1">
      <alignment horizontal="left" vertical="top"/>
    </xf>
    <xf numFmtId="4" fontId="26" fillId="0" borderId="0" xfId="195" applyNumberFormat="1" applyFont="1" applyFill="1" applyBorder="1" applyAlignment="1" applyProtection="1">
      <alignment horizontal="center" vertical="top"/>
    </xf>
    <xf numFmtId="0" fontId="26" fillId="0" borderId="0" xfId="195" applyFont="1" applyFill="1" applyBorder="1" applyAlignment="1" applyProtection="1">
      <alignment vertical="top"/>
    </xf>
    <xf numFmtId="49" fontId="26" fillId="0" borderId="12" xfId="195" applyNumberFormat="1" applyFont="1" applyFill="1" applyBorder="1" applyAlignment="1" applyProtection="1">
      <alignment horizontal="left" vertical="top"/>
    </xf>
    <xf numFmtId="49" fontId="26" fillId="0" borderId="12" xfId="195" applyNumberFormat="1" applyFont="1" applyFill="1" applyBorder="1" applyAlignment="1" applyProtection="1">
      <alignment vertical="top"/>
    </xf>
    <xf numFmtId="49" fontId="26" fillId="0" borderId="13" xfId="195" applyNumberFormat="1" applyFont="1" applyFill="1" applyBorder="1" applyAlignment="1" applyProtection="1">
      <alignment vertical="top"/>
    </xf>
    <xf numFmtId="4" fontId="26" fillId="0" borderId="12" xfId="195" applyNumberFormat="1" applyFont="1" applyFill="1" applyBorder="1" applyAlignment="1" applyProtection="1">
      <alignment horizontal="center" vertical="top"/>
    </xf>
    <xf numFmtId="4" fontId="67" fillId="0" borderId="0" xfId="195" applyNumberFormat="1" applyFont="1" applyFill="1" applyBorder="1" applyAlignment="1" applyProtection="1">
      <alignment vertical="top"/>
    </xf>
    <xf numFmtId="49" fontId="26" fillId="0" borderId="15" xfId="195" applyNumberFormat="1" applyFont="1" applyFill="1" applyBorder="1" applyAlignment="1" applyProtection="1">
      <alignment horizontal="left" vertical="top"/>
    </xf>
    <xf numFmtId="4" fontId="27" fillId="0" borderId="12" xfId="195" applyNumberFormat="1" applyFont="1" applyFill="1" applyBorder="1" applyAlignment="1" applyProtection="1">
      <alignment horizontal="justify" vertical="top" wrapText="1"/>
    </xf>
    <xf numFmtId="0" fontId="26" fillId="0" borderId="17" xfId="195" applyNumberFormat="1" applyFont="1" applyFill="1" applyBorder="1" applyAlignment="1" applyProtection="1">
      <alignment vertical="top"/>
    </xf>
    <xf numFmtId="0" fontId="29" fillId="0" borderId="0" xfId="195" applyFont="1" applyBorder="1" applyProtection="1"/>
    <xf numFmtId="4" fontId="28" fillId="0" borderId="0" xfId="111" applyNumberFormat="1" applyFont="1" applyFill="1" applyBorder="1" applyAlignment="1" applyProtection="1">
      <alignment horizontal="right" vertical="center"/>
    </xf>
    <xf numFmtId="0" fontId="29" fillId="0" borderId="0" xfId="195" applyFont="1" applyProtection="1">
      <protection locked="0"/>
    </xf>
    <xf numFmtId="0" fontId="26" fillId="0" borderId="10" xfId="195" applyNumberFormat="1" applyFont="1" applyFill="1" applyBorder="1" applyAlignment="1" applyProtection="1">
      <alignment vertical="top"/>
      <protection locked="0"/>
    </xf>
    <xf numFmtId="0" fontId="12" fillId="0" borderId="18" xfId="195" applyNumberFormat="1" applyFont="1" applyFill="1" applyBorder="1" applyAlignment="1" applyProtection="1">
      <alignment horizontal="center" vertical="top" wrapText="1"/>
    </xf>
    <xf numFmtId="4" fontId="12" fillId="0" borderId="18" xfId="195" applyNumberFormat="1" applyFont="1" applyFill="1" applyBorder="1" applyAlignment="1" applyProtection="1">
      <alignment horizontal="center" vertical="top" wrapText="1"/>
    </xf>
    <xf numFmtId="4" fontId="12" fillId="0" borderId="0" xfId="195" applyNumberFormat="1" applyFont="1" applyFill="1" applyBorder="1" applyAlignment="1" applyProtection="1">
      <alignment horizontal="center" vertical="top" wrapText="1"/>
    </xf>
    <xf numFmtId="0" fontId="12" fillId="0" borderId="0" xfId="195" applyFont="1" applyFill="1" applyBorder="1" applyAlignment="1" applyProtection="1">
      <alignment horizontal="center" vertical="top" wrapText="1"/>
    </xf>
    <xf numFmtId="4" fontId="12" fillId="0" borderId="18" xfId="195" applyNumberFormat="1" applyFont="1" applyFill="1" applyBorder="1" applyAlignment="1" applyProtection="1">
      <alignment horizontal="center" vertical="top"/>
    </xf>
    <xf numFmtId="4" fontId="12" fillId="0" borderId="0" xfId="195" applyNumberFormat="1" applyFont="1" applyFill="1" applyBorder="1" applyAlignment="1" applyProtection="1">
      <alignment horizontal="center" vertical="top"/>
    </xf>
    <xf numFmtId="0" fontId="74" fillId="0" borderId="0" xfId="111" applyFont="1" applyFill="1" applyBorder="1" applyAlignment="1" applyProtection="1">
      <alignment horizontal="center" vertical="top"/>
    </xf>
    <xf numFmtId="4" fontId="12" fillId="0" borderId="18" xfId="195" applyNumberFormat="1" applyFont="1" applyFill="1" applyBorder="1" applyAlignment="1" applyProtection="1">
      <alignment horizontal="justify" vertical="top" wrapText="1"/>
    </xf>
    <xf numFmtId="0" fontId="12" fillId="0" borderId="0" xfId="195" applyFont="1" applyFill="1" applyBorder="1" applyAlignment="1" applyProtection="1">
      <alignment horizontal="justify" vertical="top" wrapText="1"/>
    </xf>
    <xf numFmtId="4" fontId="12" fillId="0" borderId="0" xfId="195" applyNumberFormat="1" applyFont="1" applyFill="1" applyBorder="1" applyAlignment="1" applyProtection="1">
      <alignment horizontal="justify" vertical="top" wrapText="1"/>
    </xf>
    <xf numFmtId="4" fontId="77" fillId="0" borderId="0" xfId="195" applyNumberFormat="1" applyFont="1" applyFill="1" applyBorder="1" applyAlignment="1" applyProtection="1">
      <alignment horizontal="justify" vertical="top" wrapText="1"/>
    </xf>
    <xf numFmtId="0" fontId="74" fillId="0" borderId="20" xfId="111" applyFont="1" applyFill="1" applyBorder="1" applyAlignment="1" applyProtection="1">
      <alignment horizontal="left" vertical="top"/>
    </xf>
    <xf numFmtId="0" fontId="74" fillId="0" borderId="0" xfId="111" applyFont="1" applyFill="1" applyBorder="1" applyAlignment="1" applyProtection="1">
      <alignment horizontal="left" vertical="top"/>
    </xf>
    <xf numFmtId="0" fontId="28" fillId="0" borderId="0" xfId="195" applyFont="1" applyProtection="1"/>
    <xf numFmtId="0" fontId="27" fillId="0" borderId="0" xfId="195" applyFont="1" applyFill="1" applyBorder="1" applyAlignment="1" applyProtection="1">
      <alignment vertical="top"/>
    </xf>
    <xf numFmtId="0" fontId="28" fillId="0" borderId="0" xfId="0" applyFont="1" applyProtection="1"/>
    <xf numFmtId="0" fontId="26" fillId="0" borderId="21" xfId="195" applyNumberFormat="1" applyFont="1" applyFill="1" applyBorder="1" applyAlignment="1" applyProtection="1">
      <alignment vertical="top"/>
    </xf>
    <xf numFmtId="4" fontId="26" fillId="0" borderId="12" xfId="195" applyNumberFormat="1" applyFont="1" applyFill="1" applyBorder="1" applyAlignment="1" applyProtection="1">
      <alignment horizontal="justify" vertical="top" wrapText="1"/>
    </xf>
    <xf numFmtId="4" fontId="26" fillId="0" borderId="12" xfId="195" applyNumberFormat="1" applyFont="1" applyFill="1" applyBorder="1" applyAlignment="1" applyProtection="1">
      <alignment horizontal="center" vertical="top" wrapText="1"/>
    </xf>
    <xf numFmtId="4" fontId="28" fillId="0" borderId="0" xfId="195" applyNumberFormat="1" applyFont="1" applyFill="1" applyBorder="1" applyAlignment="1" applyProtection="1">
      <alignment horizontal="justify" vertical="top" wrapText="1"/>
    </xf>
    <xf numFmtId="4" fontId="74" fillId="0" borderId="0" xfId="111" applyNumberFormat="1" applyFont="1" applyFill="1" applyBorder="1" applyAlignment="1" applyProtection="1">
      <alignment horizontal="center" vertical="top"/>
    </xf>
    <xf numFmtId="0" fontId="27" fillId="0" borderId="12" xfId="195" applyFont="1" applyFill="1" applyBorder="1" applyAlignment="1" applyProtection="1">
      <alignment horizontal="left" vertical="top"/>
    </xf>
    <xf numFmtId="0" fontId="74" fillId="0" borderId="12" xfId="111" applyFont="1" applyFill="1" applyBorder="1" applyAlignment="1" applyProtection="1">
      <alignment horizontal="center" vertical="top"/>
    </xf>
    <xf numFmtId="4" fontId="74" fillId="0" borderId="12" xfId="111" applyNumberFormat="1" applyFont="1" applyFill="1" applyBorder="1" applyAlignment="1" applyProtection="1">
      <alignment horizontal="center" vertical="top"/>
    </xf>
    <xf numFmtId="4" fontId="28" fillId="0" borderId="12" xfId="111" applyNumberFormat="1" applyFont="1" applyFill="1" applyBorder="1" applyAlignment="1" applyProtection="1">
      <alignment horizontal="right" vertical="center"/>
    </xf>
    <xf numFmtId="0" fontId="12" fillId="0" borderId="12" xfId="195" applyFont="1" applyFill="1" applyBorder="1" applyAlignment="1" applyProtection="1">
      <alignment horizontal="left" vertical="top"/>
    </xf>
    <xf numFmtId="49" fontId="12" fillId="0" borderId="12" xfId="195" applyNumberFormat="1" applyFont="1" applyFill="1" applyBorder="1" applyAlignment="1" applyProtection="1">
      <alignment horizontal="left" vertical="top"/>
    </xf>
    <xf numFmtId="0" fontId="74" fillId="0" borderId="12" xfId="111" applyFont="1" applyFill="1" applyBorder="1" applyAlignment="1" applyProtection="1">
      <alignment horizontal="left" vertical="top"/>
    </xf>
    <xf numFmtId="49" fontId="27" fillId="0" borderId="12" xfId="195" applyNumberFormat="1" applyFont="1" applyFill="1" applyBorder="1" applyAlignment="1" applyProtection="1">
      <alignment horizontal="left" vertical="top"/>
    </xf>
    <xf numFmtId="0" fontId="26" fillId="0" borderId="12" xfId="195" applyFont="1" applyFill="1" applyBorder="1" applyAlignment="1" applyProtection="1">
      <alignment vertical="top"/>
    </xf>
    <xf numFmtId="4" fontId="26" fillId="0" borderId="12" xfId="195" applyNumberFormat="1" applyFont="1" applyFill="1" applyBorder="1" applyAlignment="1" applyProtection="1">
      <alignment vertical="top"/>
    </xf>
    <xf numFmtId="4" fontId="12" fillId="0" borderId="12" xfId="195" applyNumberFormat="1" applyFont="1" applyFill="1" applyBorder="1" applyAlignment="1" applyProtection="1">
      <alignment horizontal="center" vertical="top" wrapText="1"/>
    </xf>
    <xf numFmtId="4" fontId="12" fillId="0" borderId="12" xfId="195" applyNumberFormat="1" applyFont="1" applyFill="1" applyBorder="1" applyAlignment="1" applyProtection="1">
      <alignment horizontal="center" vertical="top"/>
    </xf>
    <xf numFmtId="0" fontId="12" fillId="0" borderId="12" xfId="195" applyFont="1" applyFill="1" applyBorder="1" applyAlignment="1" applyProtection="1">
      <alignment horizontal="justify" vertical="top" wrapText="1"/>
    </xf>
    <xf numFmtId="0" fontId="12" fillId="0" borderId="12" xfId="195" applyFont="1" applyFill="1" applyBorder="1" applyAlignment="1" applyProtection="1">
      <alignment horizontal="center" vertical="top" wrapText="1"/>
    </xf>
    <xf numFmtId="0" fontId="12" fillId="0" borderId="12" xfId="195" applyFont="1" applyFill="1" applyBorder="1" applyAlignment="1" applyProtection="1">
      <alignment horizontal="center" vertical="top"/>
    </xf>
    <xf numFmtId="0" fontId="76" fillId="0" borderId="12" xfId="195" applyFont="1" applyFill="1" applyBorder="1" applyAlignment="1" applyProtection="1">
      <alignment horizontal="center" vertical="top" wrapText="1"/>
    </xf>
    <xf numFmtId="4" fontId="27" fillId="0" borderId="12" xfId="195" applyNumberFormat="1" applyFont="1" applyFill="1" applyBorder="1" applyAlignment="1" applyProtection="1">
      <alignment vertical="top"/>
    </xf>
    <xf numFmtId="0" fontId="74" fillId="0" borderId="12" xfId="111" applyFont="1" applyFill="1" applyBorder="1" applyAlignment="1" applyProtection="1">
      <alignment horizontal="left" vertical="top" wrapText="1"/>
    </xf>
    <xf numFmtId="0" fontId="74" fillId="0" borderId="12" xfId="111" applyNumberFormat="1" applyFont="1" applyFill="1" applyBorder="1" applyAlignment="1" applyProtection="1">
      <alignment horizontal="left" vertical="top" wrapText="1"/>
    </xf>
    <xf numFmtId="0" fontId="75" fillId="0" borderId="12" xfId="111" applyFont="1" applyFill="1" applyBorder="1" applyAlignment="1" applyProtection="1">
      <alignment horizontal="left" vertical="top"/>
    </xf>
    <xf numFmtId="4" fontId="66" fillId="0" borderId="12" xfId="111" applyNumberFormat="1" applyFont="1" applyFill="1" applyBorder="1" applyAlignment="1" applyProtection="1">
      <alignment horizontal="right" vertical="center"/>
    </xf>
    <xf numFmtId="49" fontId="82" fillId="0" borderId="12" xfId="195" applyNumberFormat="1" applyFont="1" applyFill="1" applyBorder="1" applyAlignment="1" applyProtection="1">
      <alignment horizontal="left" vertical="top"/>
    </xf>
    <xf numFmtId="0" fontId="82" fillId="0" borderId="12" xfId="195" applyFont="1" applyFill="1" applyBorder="1" applyAlignment="1" applyProtection="1">
      <alignment horizontal="left" vertical="top"/>
    </xf>
    <xf numFmtId="0" fontId="76" fillId="0" borderId="12" xfId="195" applyFont="1" applyFill="1" applyBorder="1" applyAlignment="1" applyProtection="1">
      <alignment horizontal="justify" vertical="top" wrapText="1"/>
    </xf>
    <xf numFmtId="4" fontId="83" fillId="0" borderId="12" xfId="195" applyNumberFormat="1" applyFont="1" applyFill="1" applyBorder="1" applyAlignment="1" applyProtection="1">
      <alignment vertical="top"/>
    </xf>
    <xf numFmtId="49" fontId="72" fillId="0" borderId="12" xfId="195" applyNumberFormat="1" applyFont="1" applyFill="1" applyBorder="1" applyAlignment="1" applyProtection="1">
      <alignment horizontal="left" vertical="top"/>
    </xf>
    <xf numFmtId="4" fontId="72" fillId="0" borderId="12" xfId="195" applyNumberFormat="1" applyFont="1" applyFill="1" applyBorder="1" applyAlignment="1" applyProtection="1">
      <alignment horizontal="center" vertical="top" wrapText="1"/>
    </xf>
    <xf numFmtId="4" fontId="26" fillId="0" borderId="24" xfId="195" applyNumberFormat="1" applyFont="1" applyFill="1" applyBorder="1" applyAlignment="1" applyProtection="1">
      <alignment horizontal="justify" vertical="top" wrapText="1"/>
    </xf>
    <xf numFmtId="0" fontId="76" fillId="0" borderId="12" xfId="195" applyFont="1" applyFill="1" applyBorder="1" applyAlignment="1" applyProtection="1">
      <alignment horizontal="left" vertical="top"/>
    </xf>
    <xf numFmtId="4" fontId="75" fillId="0" borderId="12" xfId="111" applyNumberFormat="1" applyFont="1" applyFill="1" applyBorder="1" applyAlignment="1" applyProtection="1">
      <alignment horizontal="right" vertical="center"/>
    </xf>
    <xf numFmtId="0" fontId="12" fillId="0" borderId="12" xfId="144" applyFont="1" applyFill="1" applyBorder="1" applyAlignment="1" applyProtection="1">
      <alignment vertical="top" wrapText="1"/>
    </xf>
    <xf numFmtId="0" fontId="27" fillId="0" borderId="13" xfId="195" applyFont="1" applyFill="1" applyBorder="1" applyAlignment="1" applyProtection="1">
      <alignment horizontal="left" vertical="top"/>
    </xf>
    <xf numFmtId="0" fontId="27" fillId="0" borderId="14" xfId="195" applyFont="1" applyFill="1" applyBorder="1" applyAlignment="1" applyProtection="1">
      <alignment horizontal="left" vertical="top"/>
    </xf>
    <xf numFmtId="4" fontId="66" fillId="0" borderId="0" xfId="111" applyNumberFormat="1" applyFont="1" applyFill="1" applyBorder="1" applyAlignment="1" applyProtection="1">
      <alignment horizontal="right" vertical="center"/>
    </xf>
    <xf numFmtId="4" fontId="26" fillId="0" borderId="24" xfId="195" applyNumberFormat="1" applyFont="1" applyFill="1" applyBorder="1" applyAlignment="1" applyProtection="1">
      <alignment horizontal="center" vertical="top" wrapText="1"/>
    </xf>
    <xf numFmtId="4" fontId="26" fillId="0" borderId="24" xfId="195" applyNumberFormat="1" applyFont="1" applyFill="1" applyBorder="1" applyAlignment="1" applyProtection="1">
      <alignment horizontal="center" vertical="top"/>
    </xf>
    <xf numFmtId="4" fontId="28" fillId="0" borderId="24" xfId="111" applyNumberFormat="1" applyFont="1" applyFill="1" applyBorder="1" applyAlignment="1" applyProtection="1">
      <alignment horizontal="right" vertical="center"/>
    </xf>
    <xf numFmtId="0" fontId="27" fillId="0" borderId="24" xfId="195" applyFont="1" applyFill="1" applyBorder="1" applyAlignment="1" applyProtection="1">
      <alignment horizontal="left" vertical="top"/>
    </xf>
    <xf numFmtId="0" fontId="76" fillId="0" borderId="0" xfId="195" applyFont="1" applyFill="1" applyBorder="1" applyAlignment="1" applyProtection="1">
      <alignment horizontal="justify" vertical="top" wrapText="1"/>
    </xf>
    <xf numFmtId="4" fontId="83" fillId="0" borderId="0" xfId="195" applyNumberFormat="1" applyFont="1" applyFill="1" applyBorder="1" applyAlignment="1" applyProtection="1">
      <alignment vertical="top"/>
    </xf>
    <xf numFmtId="49" fontId="12" fillId="0" borderId="0" xfId="195" applyNumberFormat="1" applyFont="1" applyFill="1" applyBorder="1" applyAlignment="1" applyProtection="1">
      <alignment horizontal="left" vertical="top"/>
    </xf>
    <xf numFmtId="0" fontId="12" fillId="0" borderId="0" xfId="195" applyFont="1" applyFill="1" applyBorder="1" applyAlignment="1" applyProtection="1">
      <alignment horizontal="left" vertical="top"/>
    </xf>
    <xf numFmtId="0" fontId="26" fillId="0" borderId="13" xfId="195" applyFont="1" applyFill="1" applyBorder="1" applyAlignment="1" applyProtection="1">
      <alignment horizontal="center" vertical="top" wrapText="1"/>
    </xf>
    <xf numFmtId="4" fontId="26" fillId="0" borderId="14" xfId="195" applyNumberFormat="1" applyFont="1" applyFill="1" applyBorder="1" applyAlignment="1" applyProtection="1">
      <alignment horizontal="center" vertical="top"/>
    </xf>
    <xf numFmtId="4" fontId="83" fillId="0" borderId="25" xfId="195" applyNumberFormat="1" applyFont="1" applyFill="1" applyBorder="1" applyAlignment="1" applyProtection="1">
      <alignment vertical="top"/>
    </xf>
    <xf numFmtId="49" fontId="76" fillId="0" borderId="12" xfId="195" applyNumberFormat="1" applyFont="1" applyFill="1" applyBorder="1" applyAlignment="1" applyProtection="1">
      <alignment horizontal="left" vertical="top"/>
    </xf>
    <xf numFmtId="4" fontId="72" fillId="52" borderId="12" xfId="198" applyNumberFormat="1" applyFont="1" applyFill="1" applyBorder="1" applyAlignment="1" applyProtection="1">
      <alignment horizontal="justify" vertical="top" wrapText="1"/>
    </xf>
    <xf numFmtId="49" fontId="12" fillId="0" borderId="12" xfId="144" applyNumberFormat="1" applyFont="1" applyFill="1" applyBorder="1" applyAlignment="1" applyProtection="1">
      <alignment horizontal="center" vertical="top"/>
    </xf>
    <xf numFmtId="3" fontId="12" fillId="0" borderId="12" xfId="144" applyNumberFormat="1" applyFont="1" applyFill="1" applyBorder="1" applyAlignment="1" applyProtection="1">
      <alignment horizontal="center" vertical="top"/>
    </xf>
    <xf numFmtId="0" fontId="29" fillId="52" borderId="0" xfId="195" applyFont="1" applyFill="1" applyProtection="1"/>
    <xf numFmtId="0" fontId="26" fillId="52" borderId="0" xfId="195" applyNumberFormat="1" applyFont="1" applyFill="1" applyBorder="1" applyAlignment="1" applyProtection="1">
      <alignment vertical="top"/>
    </xf>
    <xf numFmtId="0" fontId="92" fillId="0" borderId="12" xfId="0" applyFont="1" applyBorder="1" applyAlignment="1" applyProtection="1">
      <alignment vertical="top" wrapText="1"/>
    </xf>
    <xf numFmtId="1" fontId="12" fillId="0" borderId="12" xfId="0" applyNumberFormat="1" applyFont="1" applyBorder="1" applyAlignment="1" applyProtection="1">
      <alignment horizontal="center" vertical="top"/>
    </xf>
    <xf numFmtId="4" fontId="72" fillId="0" borderId="12" xfId="0" applyNumberFormat="1" applyFont="1" applyFill="1" applyBorder="1" applyAlignment="1" applyProtection="1">
      <alignment horizontal="right" vertical="top"/>
    </xf>
    <xf numFmtId="0" fontId="92" fillId="0" borderId="12" xfId="0" applyFont="1" applyBorder="1" applyAlignment="1" applyProtection="1">
      <alignment horizontal="left" vertical="top" wrapText="1"/>
    </xf>
    <xf numFmtId="170" fontId="12" fillId="0" borderId="12" xfId="0" applyNumberFormat="1" applyFont="1" applyBorder="1" applyAlignment="1" applyProtection="1">
      <alignment horizontal="center" vertical="top"/>
    </xf>
    <xf numFmtId="0" fontId="93" fillId="0" borderId="12" xfId="0" applyFont="1" applyBorder="1" applyAlignment="1" applyProtection="1">
      <alignment horizontal="left" vertical="top" wrapText="1"/>
    </xf>
    <xf numFmtId="4" fontId="72" fillId="52" borderId="12" xfId="0" applyNumberFormat="1" applyFont="1" applyFill="1" applyBorder="1" applyAlignment="1" applyProtection="1">
      <alignment horizontal="right" vertical="top"/>
    </xf>
    <xf numFmtId="0" fontId="12" fillId="0" borderId="12" xfId="175" applyFont="1" applyBorder="1" applyAlignment="1" applyProtection="1">
      <alignment vertical="top" wrapText="1"/>
    </xf>
    <xf numFmtId="49" fontId="26" fillId="0" borderId="12" xfId="0" applyNumberFormat="1" applyFont="1" applyFill="1" applyBorder="1" applyAlignment="1" applyProtection="1">
      <alignment vertical="top"/>
    </xf>
    <xf numFmtId="49" fontId="72" fillId="0" borderId="0" xfId="195" applyNumberFormat="1" applyFont="1" applyFill="1" applyBorder="1" applyAlignment="1" applyProtection="1">
      <alignment horizontal="left" vertical="top"/>
    </xf>
    <xf numFmtId="49" fontId="72" fillId="0" borderId="0" xfId="195" applyNumberFormat="1" applyFont="1" applyFill="1" applyBorder="1" applyAlignment="1" applyProtection="1">
      <alignment vertical="top"/>
    </xf>
    <xf numFmtId="49" fontId="72" fillId="0" borderId="12" xfId="195" applyNumberFormat="1" applyFont="1" applyFill="1" applyBorder="1" applyAlignment="1" applyProtection="1">
      <alignment vertical="top"/>
    </xf>
    <xf numFmtId="0" fontId="12" fillId="0" borderId="12" xfId="0" applyFont="1" applyBorder="1" applyAlignment="1" applyProtection="1">
      <alignment horizontal="left" vertical="top" wrapText="1"/>
    </xf>
    <xf numFmtId="0" fontId="69" fillId="0" borderId="12" xfId="0" applyFont="1" applyFill="1" applyBorder="1" applyAlignment="1" applyProtection="1">
      <alignment horizontal="left" vertical="top" wrapText="1"/>
    </xf>
    <xf numFmtId="49" fontId="72" fillId="52" borderId="12" xfId="195" applyNumberFormat="1" applyFont="1" applyFill="1" applyBorder="1" applyAlignment="1" applyProtection="1">
      <alignment horizontal="left" vertical="top"/>
    </xf>
    <xf numFmtId="49" fontId="72" fillId="52" borderId="12" xfId="195" applyNumberFormat="1" applyFont="1" applyFill="1" applyBorder="1" applyAlignment="1" applyProtection="1">
      <alignment vertical="top"/>
    </xf>
    <xf numFmtId="0" fontId="69" fillId="52" borderId="12" xfId="0" applyFont="1" applyFill="1" applyBorder="1" applyAlignment="1" applyProtection="1">
      <alignment horizontal="left" vertical="top" wrapText="1"/>
    </xf>
    <xf numFmtId="4" fontId="12" fillId="52" borderId="12" xfId="195" applyNumberFormat="1" applyFont="1" applyFill="1" applyBorder="1" applyAlignment="1" applyProtection="1">
      <alignment horizontal="center" vertical="top" wrapText="1"/>
    </xf>
    <xf numFmtId="4" fontId="12" fillId="52" borderId="12" xfId="195" applyNumberFormat="1" applyFont="1" applyFill="1" applyBorder="1" applyAlignment="1" applyProtection="1">
      <alignment horizontal="center" vertical="top"/>
    </xf>
    <xf numFmtId="0" fontId="12" fillId="52" borderId="12" xfId="0" applyFont="1" applyFill="1" applyBorder="1" applyAlignment="1" applyProtection="1">
      <alignment horizontal="left" vertical="top" wrapText="1"/>
    </xf>
    <xf numFmtId="0" fontId="12" fillId="0" borderId="0" xfId="0" applyFont="1" applyBorder="1" applyAlignment="1" applyProtection="1">
      <alignment horizontal="left" vertical="top" wrapText="1"/>
    </xf>
    <xf numFmtId="0" fontId="12" fillId="0" borderId="12" xfId="0" applyFont="1" applyFill="1" applyBorder="1" applyAlignment="1" applyProtection="1">
      <alignment horizontal="left" vertical="top" wrapText="1"/>
    </xf>
    <xf numFmtId="4" fontId="72" fillId="0" borderId="0" xfId="0" applyNumberFormat="1" applyFont="1" applyFill="1" applyBorder="1" applyAlignment="1" applyProtection="1">
      <alignment horizontal="right" vertical="top"/>
    </xf>
    <xf numFmtId="0" fontId="12" fillId="0" borderId="12" xfId="0" applyFont="1" applyBorder="1" applyAlignment="1" applyProtection="1">
      <alignment horizontal="left" vertical="top"/>
    </xf>
    <xf numFmtId="0" fontId="76" fillId="0" borderId="30" xfId="0" applyFont="1" applyBorder="1" applyAlignment="1" applyProtection="1">
      <alignment horizontal="left" vertical="top" wrapText="1"/>
    </xf>
    <xf numFmtId="0" fontId="76" fillId="0" borderId="14" xfId="0" applyFont="1" applyBorder="1" applyAlignment="1" applyProtection="1">
      <alignment horizontal="left" vertical="top" wrapText="1"/>
    </xf>
    <xf numFmtId="0" fontId="12" fillId="52" borderId="12" xfId="166" applyFont="1" applyFill="1" applyBorder="1" applyAlignment="1" applyProtection="1">
      <alignment vertical="center" wrapText="1"/>
    </xf>
    <xf numFmtId="0" fontId="75" fillId="0" borderId="12" xfId="195" applyFont="1" applyFill="1" applyBorder="1" applyAlignment="1" applyProtection="1">
      <alignment horizontal="justify" vertical="top" wrapText="1"/>
    </xf>
    <xf numFmtId="0" fontId="92" fillId="0" borderId="12" xfId="0" applyFont="1" applyBorder="1" applyAlignment="1" applyProtection="1">
      <alignment horizontal="center" vertical="top"/>
    </xf>
    <xf numFmtId="0" fontId="92" fillId="0" borderId="12" xfId="0" applyFont="1" applyFill="1" applyBorder="1" applyAlignment="1" applyProtection="1">
      <alignment horizontal="center" vertical="top"/>
    </xf>
    <xf numFmtId="0" fontId="94" fillId="0" borderId="12" xfId="0" applyFont="1" applyBorder="1" applyAlignment="1" applyProtection="1">
      <alignment horizontal="left" vertical="top" wrapText="1"/>
    </xf>
    <xf numFmtId="0" fontId="94" fillId="0" borderId="12" xfId="0" applyFont="1" applyFill="1" applyBorder="1" applyAlignment="1" applyProtection="1">
      <alignment horizontal="left" vertical="top" wrapText="1"/>
    </xf>
    <xf numFmtId="0" fontId="94" fillId="0" borderId="12" xfId="0" applyFont="1" applyFill="1" applyBorder="1" applyAlignment="1" applyProtection="1">
      <alignment horizontal="left" vertical="top"/>
    </xf>
    <xf numFmtId="0" fontId="94" fillId="0" borderId="31" xfId="0" applyFont="1" applyBorder="1" applyAlignment="1" applyProtection="1">
      <alignment horizontal="left" vertical="top" wrapText="1"/>
    </xf>
    <xf numFmtId="0" fontId="92" fillId="0" borderId="26" xfId="0" applyFont="1" applyBorder="1" applyAlignment="1" applyProtection="1">
      <alignment horizontal="center" vertical="top"/>
    </xf>
    <xf numFmtId="4" fontId="72" fillId="0" borderId="26" xfId="0" applyNumberFormat="1" applyFont="1" applyFill="1" applyBorder="1" applyAlignment="1" applyProtection="1">
      <alignment horizontal="right" vertical="top"/>
    </xf>
    <xf numFmtId="49" fontId="27" fillId="0" borderId="12" xfId="195" applyNumberFormat="1" applyFont="1" applyFill="1" applyBorder="1" applyAlignment="1" applyProtection="1">
      <alignment vertical="top"/>
    </xf>
    <xf numFmtId="0" fontId="27" fillId="0" borderId="12" xfId="195" applyFont="1" applyFill="1" applyBorder="1" applyAlignment="1" applyProtection="1">
      <alignment vertical="top"/>
    </xf>
    <xf numFmtId="0" fontId="92" fillId="0" borderId="12" xfId="0" applyFont="1" applyFill="1" applyBorder="1" applyAlignment="1" applyProtection="1">
      <alignment horizontal="left" vertical="top" wrapText="1"/>
    </xf>
    <xf numFmtId="0" fontId="92" fillId="0" borderId="12" xfId="0" applyFont="1" applyFill="1" applyBorder="1" applyAlignment="1" applyProtection="1">
      <alignment horizontal="center" vertical="top" wrapText="1"/>
    </xf>
    <xf numFmtId="3" fontId="92" fillId="0" borderId="12" xfId="0" applyNumberFormat="1" applyFont="1" applyFill="1" applyBorder="1" applyAlignment="1" applyProtection="1">
      <alignment horizontal="center" vertical="top"/>
    </xf>
    <xf numFmtId="0" fontId="92" fillId="0" borderId="12" xfId="0" applyFont="1" applyBorder="1" applyAlignment="1" applyProtection="1">
      <alignment wrapText="1"/>
    </xf>
    <xf numFmtId="0" fontId="92" fillId="52" borderId="12" xfId="0" applyFont="1" applyFill="1" applyBorder="1" applyAlignment="1" applyProtection="1">
      <alignment horizontal="center" vertical="top"/>
    </xf>
    <xf numFmtId="0" fontId="92" fillId="0" borderId="12" xfId="0" applyFont="1" applyBorder="1" applyAlignment="1" applyProtection="1">
      <alignment horizontal="left" wrapText="1"/>
    </xf>
    <xf numFmtId="0" fontId="92" fillId="0" borderId="12" xfId="0" applyFont="1" applyFill="1" applyBorder="1" applyAlignment="1" applyProtection="1">
      <alignment horizontal="left" wrapText="1"/>
    </xf>
    <xf numFmtId="0" fontId="74" fillId="0" borderId="12" xfId="0" applyFont="1" applyBorder="1" applyAlignment="1" applyProtection="1">
      <alignment horizontal="center" vertical="top"/>
    </xf>
    <xf numFmtId="4" fontId="12" fillId="0" borderId="12" xfId="0" applyNumberFormat="1" applyFont="1" applyFill="1" applyBorder="1" applyAlignment="1" applyProtection="1">
      <alignment horizontal="right" vertical="top"/>
    </xf>
    <xf numFmtId="0" fontId="95" fillId="0" borderId="0" xfId="0" applyFont="1" applyAlignment="1" applyProtection="1">
      <alignment vertical="top" wrapText="1"/>
    </xf>
    <xf numFmtId="0" fontId="92" fillId="0" borderId="12" xfId="0" applyFont="1" applyFill="1" applyBorder="1" applyAlignment="1" applyProtection="1">
      <alignment vertical="top" wrapText="1"/>
    </xf>
    <xf numFmtId="0" fontId="12" fillId="0" borderId="12" xfId="0" applyFont="1" applyBorder="1" applyAlignment="1" applyProtection="1">
      <alignment vertical="top" wrapText="1"/>
    </xf>
    <xf numFmtId="0" fontId="12" fillId="0" borderId="12" xfId="0" applyFont="1" applyBorder="1" applyAlignment="1" applyProtection="1">
      <alignment horizontal="center" vertical="top"/>
    </xf>
    <xf numFmtId="0" fontId="12" fillId="52" borderId="12" xfId="0" applyFont="1" applyFill="1" applyBorder="1" applyAlignment="1" applyProtection="1">
      <alignment vertical="top" wrapText="1"/>
    </xf>
    <xf numFmtId="3" fontId="12" fillId="0" borderId="12" xfId="0" applyNumberFormat="1" applyFont="1" applyBorder="1" applyAlignment="1" applyProtection="1">
      <alignment horizontal="center" vertical="top"/>
    </xf>
    <xf numFmtId="0" fontId="76" fillId="0" borderId="12" xfId="0" applyFont="1" applyBorder="1" applyAlignment="1" applyProtection="1">
      <alignment vertical="top" wrapText="1"/>
    </xf>
    <xf numFmtId="0" fontId="89" fillId="0" borderId="12" xfId="0" applyFont="1" applyBorder="1" applyAlignment="1" applyProtection="1">
      <alignment horizontal="center"/>
    </xf>
    <xf numFmtId="49" fontId="12" fillId="0" borderId="12" xfId="0" applyNumberFormat="1" applyFont="1" applyBorder="1" applyAlignment="1" applyProtection="1">
      <alignment horizontal="left" vertical="center" wrapText="1"/>
    </xf>
    <xf numFmtId="0" fontId="12" fillId="0" borderId="12" xfId="0" applyFont="1" applyBorder="1" applyAlignment="1" applyProtection="1">
      <alignment horizontal="center"/>
    </xf>
    <xf numFmtId="0" fontId="12" fillId="0" borderId="12" xfId="0" applyFont="1" applyBorder="1" applyAlignment="1" applyProtection="1">
      <alignment vertical="center"/>
    </xf>
    <xf numFmtId="49" fontId="12" fillId="0" borderId="12" xfId="0" applyNumberFormat="1" applyFont="1" applyBorder="1" applyAlignment="1" applyProtection="1">
      <alignment vertical="center" wrapText="1"/>
    </xf>
    <xf numFmtId="49" fontId="96" fillId="53" borderId="31" xfId="278" quotePrefix="1" applyNumberFormat="1" applyFont="1" applyFill="1" applyBorder="1" applyAlignment="1" applyProtection="1">
      <alignment horizontal="right" vertical="top"/>
    </xf>
    <xf numFmtId="49" fontId="96" fillId="53" borderId="31" xfId="278" quotePrefix="1" applyNumberFormat="1" applyFont="1" applyFill="1" applyBorder="1" applyAlignment="1" applyProtection="1">
      <alignment horizontal="left" vertical="top"/>
    </xf>
    <xf numFmtId="49" fontId="97" fillId="53" borderId="31" xfId="278" quotePrefix="1" applyNumberFormat="1" applyFont="1" applyFill="1" applyBorder="1" applyAlignment="1" applyProtection="1">
      <alignment horizontal="center"/>
    </xf>
    <xf numFmtId="4" fontId="97" fillId="53" borderId="31" xfId="278" applyNumberFormat="1" applyFont="1" applyFill="1" applyBorder="1" applyAlignment="1" applyProtection="1">
      <alignment horizontal="center"/>
    </xf>
    <xf numFmtId="4" fontId="12" fillId="53" borderId="31" xfId="150" applyNumberFormat="1" applyFont="1" applyFill="1" applyBorder="1" applyAlignment="1">
      <alignment horizontal="center"/>
    </xf>
    <xf numFmtId="4" fontId="12" fillId="53" borderId="31" xfId="150" applyNumberFormat="1" applyFont="1" applyFill="1" applyBorder="1" applyAlignment="1">
      <alignment horizontal="right"/>
    </xf>
    <xf numFmtId="49" fontId="98" fillId="54" borderId="42" xfId="278" quotePrefix="1" applyNumberFormat="1" applyFont="1" applyFill="1" applyBorder="1" applyAlignment="1" applyProtection="1">
      <alignment horizontal="right" vertical="top"/>
    </xf>
    <xf numFmtId="49" fontId="98" fillId="54" borderId="42" xfId="278" quotePrefix="1" applyNumberFormat="1" applyFont="1" applyFill="1" applyBorder="1" applyAlignment="1" applyProtection="1">
      <alignment horizontal="left" vertical="top"/>
    </xf>
    <xf numFmtId="49" fontId="97" fillId="54" borderId="42" xfId="278" quotePrefix="1" applyNumberFormat="1" applyFont="1" applyFill="1" applyBorder="1" applyAlignment="1" applyProtection="1">
      <alignment horizontal="center"/>
    </xf>
    <xf numFmtId="4" fontId="97" fillId="54" borderId="42" xfId="278" applyNumberFormat="1" applyFont="1" applyFill="1" applyBorder="1" applyAlignment="1" applyProtection="1">
      <alignment horizontal="center"/>
    </xf>
    <xf numFmtId="4" fontId="12" fillId="54" borderId="42" xfId="150" applyNumberFormat="1" applyFont="1" applyFill="1" applyBorder="1" applyAlignment="1">
      <alignment horizontal="center"/>
    </xf>
    <xf numFmtId="4" fontId="12" fillId="54" borderId="42" xfId="150" applyNumberFormat="1" applyFont="1" applyFill="1" applyBorder="1" applyAlignment="1">
      <alignment horizontal="right"/>
    </xf>
    <xf numFmtId="49" fontId="26" fillId="0" borderId="0" xfId="195" applyNumberFormat="1" applyFont="1" applyAlignment="1">
      <alignment horizontal="left" vertical="top"/>
    </xf>
    <xf numFmtId="0" fontId="12" fillId="0" borderId="0" xfId="195" applyFont="1" applyAlignment="1">
      <alignment horizontal="justify" vertical="top" wrapText="1"/>
    </xf>
    <xf numFmtId="0" fontId="12" fillId="0" borderId="0" xfId="195" applyFont="1" applyAlignment="1">
      <alignment horizontal="center" vertical="top" wrapText="1"/>
    </xf>
    <xf numFmtId="4" fontId="12" fillId="0" borderId="0" xfId="195" applyNumberFormat="1" applyFont="1" applyAlignment="1">
      <alignment horizontal="center" vertical="top"/>
    </xf>
    <xf numFmtId="4" fontId="26" fillId="0" borderId="0" xfId="195" applyNumberFormat="1" applyFont="1" applyAlignment="1">
      <alignment horizontal="center" vertical="top"/>
    </xf>
    <xf numFmtId="4" fontId="26" fillId="0" borderId="0" xfId="195" applyNumberFormat="1" applyFont="1" applyAlignment="1">
      <alignment vertical="top"/>
    </xf>
    <xf numFmtId="14" fontId="99" fillId="0" borderId="0" xfId="195" applyNumberFormat="1" applyFont="1" applyAlignment="1">
      <alignment horizontal="justify" vertical="top" wrapText="1"/>
    </xf>
    <xf numFmtId="0" fontId="98" fillId="0" borderId="18" xfId="195" applyFont="1" applyBorder="1" applyAlignment="1">
      <alignment horizontal="justify" vertical="center" wrapText="1"/>
    </xf>
    <xf numFmtId="0" fontId="100" fillId="0" borderId="18" xfId="195" applyFont="1" applyBorder="1" applyAlignment="1">
      <alignment horizontal="justify" vertical="center" wrapText="1"/>
    </xf>
    <xf numFmtId="49" fontId="101" fillId="0" borderId="12" xfId="195" applyNumberFormat="1" applyFont="1" applyFill="1" applyBorder="1" applyAlignment="1" applyProtection="1">
      <alignment horizontal="left" vertical="center"/>
    </xf>
    <xf numFmtId="49" fontId="101" fillId="0" borderId="15" xfId="195" applyNumberFormat="1" applyFont="1" applyFill="1" applyBorder="1" applyAlignment="1" applyProtection="1">
      <alignment horizontal="left" vertical="center"/>
    </xf>
    <xf numFmtId="4" fontId="75" fillId="0" borderId="18" xfId="195" applyNumberFormat="1" applyFont="1" applyFill="1" applyBorder="1" applyAlignment="1" applyProtection="1">
      <alignment horizontal="justify" vertical="center" wrapText="1"/>
    </xf>
    <xf numFmtId="4" fontId="75" fillId="0" borderId="18" xfId="195" applyNumberFormat="1" applyFont="1" applyFill="1" applyBorder="1" applyAlignment="1" applyProtection="1">
      <alignment horizontal="center" vertical="center" wrapText="1"/>
    </xf>
    <xf numFmtId="4" fontId="76" fillId="0" borderId="18" xfId="195" applyNumberFormat="1" applyFont="1" applyFill="1" applyBorder="1" applyAlignment="1" applyProtection="1">
      <alignment horizontal="center" vertical="center"/>
    </xf>
    <xf numFmtId="49" fontId="101" fillId="0" borderId="16" xfId="195" applyNumberFormat="1" applyFont="1" applyFill="1" applyBorder="1" applyAlignment="1" applyProtection="1">
      <alignment horizontal="left" vertical="center"/>
    </xf>
    <xf numFmtId="4" fontId="75" fillId="0" borderId="22" xfId="195" applyNumberFormat="1" applyFont="1" applyFill="1" applyBorder="1" applyAlignment="1" applyProtection="1">
      <alignment horizontal="justify" vertical="center" wrapText="1"/>
    </xf>
    <xf numFmtId="4" fontId="75" fillId="0" borderId="22" xfId="195" applyNumberFormat="1" applyFont="1" applyFill="1" applyBorder="1" applyAlignment="1" applyProtection="1">
      <alignment horizontal="center" vertical="center" wrapText="1"/>
    </xf>
    <xf numFmtId="4" fontId="76" fillId="0" borderId="22" xfId="195" applyNumberFormat="1" applyFont="1" applyFill="1" applyBorder="1" applyAlignment="1" applyProtection="1">
      <alignment horizontal="center" vertical="center"/>
    </xf>
    <xf numFmtId="49" fontId="101" fillId="0" borderId="23" xfId="195" applyNumberFormat="1" applyFont="1" applyFill="1" applyBorder="1" applyAlignment="1" applyProtection="1">
      <alignment horizontal="left" vertical="center"/>
    </xf>
    <xf numFmtId="4" fontId="75" fillId="0" borderId="12" xfId="195" applyNumberFormat="1" applyFont="1" applyFill="1" applyBorder="1" applyAlignment="1" applyProtection="1">
      <alignment horizontal="justify" vertical="center" wrapText="1"/>
    </xf>
    <xf numFmtId="4" fontId="75" fillId="0" borderId="12" xfId="195" applyNumberFormat="1" applyFont="1" applyFill="1" applyBorder="1" applyAlignment="1" applyProtection="1">
      <alignment horizontal="center" vertical="center" wrapText="1"/>
    </xf>
    <xf numFmtId="4" fontId="76" fillId="0" borderId="12" xfId="195" applyNumberFormat="1" applyFont="1" applyFill="1" applyBorder="1" applyAlignment="1" applyProtection="1">
      <alignment horizontal="center" vertical="center"/>
    </xf>
    <xf numFmtId="4" fontId="76" fillId="0" borderId="12" xfId="195" applyNumberFormat="1" applyFont="1" applyFill="1" applyBorder="1" applyAlignment="1" applyProtection="1">
      <alignment horizontal="justify" vertical="center" wrapText="1"/>
    </xf>
    <xf numFmtId="4" fontId="76" fillId="0" borderId="12" xfId="195" applyNumberFormat="1" applyFont="1" applyFill="1" applyBorder="1" applyAlignment="1" applyProtection="1">
      <alignment horizontal="center" vertical="center" wrapText="1"/>
    </xf>
    <xf numFmtId="0" fontId="69" fillId="0" borderId="12" xfId="0" applyFont="1" applyBorder="1" applyAlignment="1" applyProtection="1">
      <alignment horizontal="left" vertical="center" wrapText="1"/>
    </xf>
    <xf numFmtId="0" fontId="69" fillId="0" borderId="12" xfId="0" applyFont="1" applyBorder="1" applyAlignment="1" applyProtection="1">
      <alignment horizontal="center" vertical="center"/>
    </xf>
    <xf numFmtId="0" fontId="74" fillId="0" borderId="19" xfId="111" applyFont="1" applyBorder="1" applyAlignment="1">
      <alignment horizontal="center" vertical="top"/>
    </xf>
    <xf numFmtId="4" fontId="74" fillId="0" borderId="19" xfId="111" applyNumberFormat="1" applyFont="1" applyBorder="1" applyAlignment="1">
      <alignment horizontal="center" vertical="top"/>
    </xf>
    <xf numFmtId="4" fontId="29" fillId="0" borderId="19" xfId="111" applyNumberFormat="1" applyFont="1" applyBorder="1" applyAlignment="1">
      <alignment horizontal="center" vertical="top"/>
    </xf>
    <xf numFmtId="4" fontId="105" fillId="0" borderId="11" xfId="111" applyNumberFormat="1" applyFont="1" applyBorder="1" applyAlignment="1">
      <alignment horizontal="right" vertical="center"/>
    </xf>
    <xf numFmtId="49" fontId="101" fillId="56" borderId="12" xfId="0" applyNumberFormat="1" applyFont="1" applyFill="1" applyBorder="1" applyAlignment="1" applyProtection="1">
      <alignment vertical="center"/>
    </xf>
    <xf numFmtId="49" fontId="101" fillId="56" borderId="12" xfId="0" applyNumberFormat="1" applyFont="1" applyFill="1" applyBorder="1" applyAlignment="1" applyProtection="1">
      <alignment horizontal="left" vertical="center"/>
    </xf>
    <xf numFmtId="4" fontId="101" fillId="56" borderId="12" xfId="0" applyNumberFormat="1" applyFont="1" applyFill="1" applyBorder="1" applyAlignment="1" applyProtection="1">
      <alignment horizontal="justify" vertical="center" wrapText="1"/>
    </xf>
    <xf numFmtId="4" fontId="101" fillId="56" borderId="12" xfId="0" applyNumberFormat="1" applyFont="1" applyFill="1" applyBorder="1" applyAlignment="1" applyProtection="1">
      <alignment horizontal="center" vertical="center" wrapText="1"/>
    </xf>
    <xf numFmtId="4" fontId="101" fillId="56" borderId="12" xfId="0" applyNumberFormat="1" applyFont="1" applyFill="1" applyBorder="1" applyAlignment="1" applyProtection="1">
      <alignment horizontal="center" vertical="center"/>
    </xf>
    <xf numFmtId="4" fontId="101" fillId="56" borderId="12" xfId="0" applyNumberFormat="1" applyFont="1" applyFill="1" applyBorder="1" applyAlignment="1" applyProtection="1">
      <alignment vertical="center"/>
    </xf>
    <xf numFmtId="49" fontId="106" fillId="0" borderId="14" xfId="195" applyNumberFormat="1" applyFont="1" applyFill="1" applyBorder="1" applyAlignment="1" applyProtection="1">
      <alignment horizontal="left" vertical="top"/>
    </xf>
    <xf numFmtId="0" fontId="107" fillId="0" borderId="14" xfId="195" applyFont="1" applyFill="1" applyBorder="1" applyAlignment="1" applyProtection="1">
      <alignment vertical="top"/>
    </xf>
    <xf numFmtId="4" fontId="108" fillId="0" borderId="12" xfId="195" applyNumberFormat="1" applyFont="1" applyFill="1" applyBorder="1" applyAlignment="1" applyProtection="1">
      <alignment horizontal="justify" vertical="top" wrapText="1"/>
    </xf>
    <xf numFmtId="49" fontId="106" fillId="0" borderId="14" xfId="195" applyNumberFormat="1" applyFont="1" applyFill="1" applyBorder="1" applyAlignment="1" applyProtection="1">
      <alignment horizontal="left" vertical="center"/>
    </xf>
    <xf numFmtId="0" fontId="107" fillId="0" borderId="14" xfId="195" applyFont="1" applyFill="1" applyBorder="1" applyAlignment="1" applyProtection="1">
      <alignment vertical="center"/>
    </xf>
    <xf numFmtId="4" fontId="108" fillId="0" borderId="12" xfId="195" applyNumberFormat="1" applyFont="1" applyFill="1" applyBorder="1" applyAlignment="1" applyProtection="1">
      <alignment horizontal="justify" vertical="center" wrapText="1"/>
    </xf>
    <xf numFmtId="49" fontId="103" fillId="0" borderId="13" xfId="195" applyNumberFormat="1" applyFont="1" applyFill="1" applyBorder="1" applyAlignment="1" applyProtection="1">
      <alignment vertical="top"/>
    </xf>
    <xf numFmtId="49" fontId="103" fillId="0" borderId="14" xfId="195" applyNumberFormat="1" applyFont="1" applyFill="1" applyBorder="1" applyAlignment="1" applyProtection="1">
      <alignment horizontal="left" vertical="top"/>
    </xf>
    <xf numFmtId="0" fontId="103" fillId="0" borderId="14" xfId="195" applyFont="1" applyFill="1" applyBorder="1" applyAlignment="1" applyProtection="1">
      <alignment vertical="top"/>
    </xf>
    <xf numFmtId="4" fontId="109" fillId="0" borderId="12" xfId="195" applyNumberFormat="1" applyFont="1" applyFill="1" applyBorder="1" applyAlignment="1" applyProtection="1">
      <alignment horizontal="justify" vertical="top" wrapText="1"/>
    </xf>
    <xf numFmtId="4" fontId="29" fillId="0" borderId="0" xfId="111" applyNumberFormat="1" applyFont="1" applyFill="1" applyBorder="1" applyAlignment="1" applyProtection="1">
      <alignment horizontal="center" vertical="top"/>
    </xf>
    <xf numFmtId="4" fontId="72" fillId="51" borderId="12" xfId="0" applyNumberFormat="1" applyFont="1" applyFill="1" applyBorder="1" applyAlignment="1" applyProtection="1">
      <alignment horizontal="center" vertical="top"/>
      <protection locked="0"/>
    </xf>
    <xf numFmtId="4" fontId="72" fillId="52" borderId="12" xfId="0" applyNumberFormat="1" applyFont="1" applyFill="1" applyBorder="1" applyAlignment="1" applyProtection="1">
      <alignment horizontal="center" vertical="top"/>
    </xf>
    <xf numFmtId="4" fontId="29" fillId="0" borderId="12" xfId="111" applyNumberFormat="1" applyFont="1" applyFill="1" applyBorder="1" applyAlignment="1" applyProtection="1">
      <alignment horizontal="center" vertical="top"/>
    </xf>
    <xf numFmtId="4" fontId="29" fillId="0" borderId="24" xfId="111" applyNumberFormat="1" applyFont="1" applyFill="1" applyBorder="1" applyAlignment="1" applyProtection="1">
      <alignment horizontal="center" vertical="top"/>
    </xf>
    <xf numFmtId="4" fontId="26" fillId="52" borderId="0" xfId="195" applyNumberFormat="1" applyFont="1" applyFill="1" applyBorder="1" applyAlignment="1" applyProtection="1">
      <alignment horizontal="center" vertical="top"/>
    </xf>
    <xf numFmtId="4" fontId="28" fillId="0" borderId="23" xfId="195" applyNumberFormat="1" applyFont="1" applyFill="1" applyBorder="1" applyAlignment="1" applyProtection="1">
      <alignment horizontal="justify" vertical="top" wrapText="1"/>
    </xf>
    <xf numFmtId="4" fontId="28" fillId="0" borderId="43" xfId="195" applyNumberFormat="1" applyFont="1" applyFill="1" applyBorder="1" applyAlignment="1" applyProtection="1">
      <alignment horizontal="justify" vertical="top" wrapText="1"/>
    </xf>
    <xf numFmtId="4" fontId="28" fillId="0" borderId="26" xfId="195" applyNumberFormat="1" applyFont="1" applyFill="1" applyBorder="1" applyAlignment="1" applyProtection="1">
      <alignment horizontal="justify" vertical="top" wrapText="1"/>
    </xf>
    <xf numFmtId="0" fontId="111" fillId="0" borderId="12" xfId="195" applyFont="1" applyFill="1" applyBorder="1" applyAlignment="1" applyProtection="1">
      <alignment horizontal="justify" vertical="center" wrapText="1"/>
    </xf>
    <xf numFmtId="49" fontId="103" fillId="0" borderId="12" xfId="195" applyNumberFormat="1" applyFont="1" applyFill="1" applyBorder="1" applyAlignment="1" applyProtection="1">
      <alignment horizontal="left" vertical="center"/>
    </xf>
    <xf numFmtId="0" fontId="110" fillId="0" borderId="12" xfId="195" applyFont="1" applyFill="1" applyBorder="1" applyAlignment="1" applyProtection="1">
      <alignment vertical="center"/>
    </xf>
    <xf numFmtId="0" fontId="103" fillId="0" borderId="12" xfId="195" applyFont="1" applyFill="1" applyBorder="1" applyAlignment="1" applyProtection="1">
      <alignment vertical="center"/>
    </xf>
    <xf numFmtId="49" fontId="101" fillId="57" borderId="12" xfId="195" applyNumberFormat="1" applyFont="1" applyFill="1" applyBorder="1" applyAlignment="1" applyProtection="1">
      <alignment horizontal="left" vertical="center"/>
    </xf>
    <xf numFmtId="49" fontId="101" fillId="57" borderId="16" xfId="195" applyNumberFormat="1" applyFont="1" applyFill="1" applyBorder="1" applyAlignment="1" applyProtection="1">
      <alignment horizontal="left" vertical="center"/>
    </xf>
    <xf numFmtId="4" fontId="75" fillId="57" borderId="22" xfId="195" applyNumberFormat="1" applyFont="1" applyFill="1" applyBorder="1" applyAlignment="1" applyProtection="1">
      <alignment horizontal="justify" vertical="center" wrapText="1"/>
    </xf>
    <xf numFmtId="4" fontId="75" fillId="57" borderId="22" xfId="195" applyNumberFormat="1" applyFont="1" applyFill="1" applyBorder="1" applyAlignment="1" applyProtection="1">
      <alignment horizontal="center" vertical="center" wrapText="1"/>
    </xf>
    <xf numFmtId="4" fontId="76" fillId="57" borderId="22" xfId="195" applyNumberFormat="1" applyFont="1" applyFill="1" applyBorder="1" applyAlignment="1" applyProtection="1">
      <alignment horizontal="center" vertical="center"/>
    </xf>
    <xf numFmtId="49" fontId="101" fillId="57" borderId="23" xfId="195" applyNumberFormat="1" applyFont="1" applyFill="1" applyBorder="1" applyAlignment="1" applyProtection="1">
      <alignment horizontal="left" vertical="center"/>
    </xf>
    <xf numFmtId="4" fontId="75" fillId="57" borderId="12" xfId="195" applyNumberFormat="1" applyFont="1" applyFill="1" applyBorder="1" applyAlignment="1" applyProtection="1">
      <alignment horizontal="justify" vertical="center" wrapText="1"/>
    </xf>
    <xf numFmtId="4" fontId="75" fillId="57" borderId="12" xfId="195" applyNumberFormat="1" applyFont="1" applyFill="1" applyBorder="1" applyAlignment="1" applyProtection="1">
      <alignment horizontal="center" vertical="center" wrapText="1"/>
    </xf>
    <xf numFmtId="4" fontId="76" fillId="57" borderId="12" xfId="195" applyNumberFormat="1" applyFont="1" applyFill="1" applyBorder="1" applyAlignment="1" applyProtection="1">
      <alignment horizontal="center" vertical="center"/>
    </xf>
    <xf numFmtId="4" fontId="76" fillId="57" borderId="12" xfId="195" applyNumberFormat="1" applyFont="1" applyFill="1" applyBorder="1" applyAlignment="1" applyProtection="1">
      <alignment horizontal="justify" vertical="center" wrapText="1"/>
    </xf>
    <xf numFmtId="4" fontId="76" fillId="57" borderId="12" xfId="195" applyNumberFormat="1" applyFont="1" applyFill="1" applyBorder="1" applyAlignment="1" applyProtection="1">
      <alignment horizontal="center" vertical="center" wrapText="1"/>
    </xf>
    <xf numFmtId="49" fontId="26" fillId="0" borderId="12" xfId="195" applyNumberFormat="1" applyFont="1" applyFill="1" applyBorder="1" applyAlignment="1" applyProtection="1">
      <alignment vertical="center"/>
    </xf>
    <xf numFmtId="0" fontId="86" fillId="0" borderId="12" xfId="0" applyFont="1" applyBorder="1" applyAlignment="1" applyProtection="1">
      <alignment horizontal="left" vertical="center"/>
    </xf>
    <xf numFmtId="49" fontId="26" fillId="0" borderId="26" xfId="195" applyNumberFormat="1" applyFont="1" applyFill="1" applyBorder="1" applyAlignment="1" applyProtection="1">
      <alignment vertical="center"/>
    </xf>
    <xf numFmtId="4" fontId="28" fillId="0" borderId="36" xfId="111" applyNumberFormat="1" applyFont="1" applyFill="1" applyBorder="1" applyAlignment="1" applyProtection="1">
      <alignment horizontal="center" vertical="top"/>
    </xf>
    <xf numFmtId="0" fontId="0" fillId="0" borderId="37" xfId="0" applyBorder="1" applyAlignment="1" applyProtection="1"/>
    <xf numFmtId="0" fontId="0" fillId="0" borderId="36" xfId="0" applyBorder="1" applyAlignment="1" applyProtection="1"/>
    <xf numFmtId="0" fontId="0" fillId="0" borderId="34" xfId="0" applyBorder="1" applyAlignment="1" applyProtection="1"/>
    <xf numFmtId="0" fontId="0" fillId="0" borderId="35" xfId="0" applyBorder="1" applyAlignment="1" applyProtection="1"/>
    <xf numFmtId="0" fontId="76" fillId="0" borderId="13" xfId="195" applyFont="1" applyFill="1" applyBorder="1" applyAlignment="1" applyProtection="1">
      <alignment vertical="top" wrapText="1"/>
    </xf>
    <xf numFmtId="0" fontId="76" fillId="0" borderId="14" xfId="195" applyFont="1" applyFill="1" applyBorder="1" applyAlignment="1" applyProtection="1">
      <alignment vertical="top" wrapText="1"/>
    </xf>
    <xf numFmtId="0" fontId="76" fillId="0" borderId="25" xfId="195" applyFont="1" applyFill="1" applyBorder="1" applyAlignment="1" applyProtection="1">
      <alignment vertical="top" wrapText="1"/>
    </xf>
    <xf numFmtId="4" fontId="72" fillId="0" borderId="12" xfId="0" applyNumberFormat="1" applyFont="1" applyFill="1" applyBorder="1" applyAlignment="1" applyProtection="1">
      <alignment horizontal="center" vertical="top"/>
    </xf>
    <xf numFmtId="49" fontId="103" fillId="54" borderId="27" xfId="195" applyNumberFormat="1" applyFont="1" applyFill="1" applyBorder="1" applyAlignment="1">
      <alignment horizontal="right" vertical="center"/>
    </xf>
    <xf numFmtId="4" fontId="99" fillId="54" borderId="28" xfId="195" applyNumberFormat="1" applyFont="1" applyFill="1" applyBorder="1" applyAlignment="1">
      <alignment horizontal="justify" vertical="center" wrapText="1"/>
    </xf>
    <xf numFmtId="4" fontId="104" fillId="54" borderId="28" xfId="195" applyNumberFormat="1" applyFont="1" applyFill="1" applyBorder="1" applyAlignment="1">
      <alignment horizontal="center" vertical="center" wrapText="1"/>
    </xf>
    <xf numFmtId="4" fontId="104" fillId="54" borderId="29" xfId="195" applyNumberFormat="1" applyFont="1" applyFill="1" applyBorder="1" applyAlignment="1">
      <alignment horizontal="center" vertical="center"/>
    </xf>
    <xf numFmtId="171" fontId="103" fillId="54" borderId="13" xfId="195" applyNumberFormat="1" applyFont="1" applyFill="1" applyBorder="1" applyAlignment="1">
      <alignment vertical="center"/>
    </xf>
    <xf numFmtId="171" fontId="111" fillId="54" borderId="25" xfId="0" applyNumberFormat="1" applyFont="1" applyFill="1" applyBorder="1" applyAlignment="1">
      <alignment vertical="center"/>
    </xf>
    <xf numFmtId="0" fontId="112" fillId="55" borderId="0" xfId="195" applyFont="1" applyFill="1" applyAlignment="1">
      <alignment horizontal="justify" vertical="center" wrapText="1"/>
    </xf>
    <xf numFmtId="3" fontId="74" fillId="0" borderId="12" xfId="111" applyNumberFormat="1" applyFont="1" applyFill="1" applyBorder="1" applyAlignment="1" applyProtection="1">
      <alignment horizontal="center" vertical="top"/>
    </xf>
    <xf numFmtId="3" fontId="72" fillId="0" borderId="12" xfId="195" applyNumberFormat="1" applyFont="1" applyFill="1" applyBorder="1" applyAlignment="1" applyProtection="1">
      <alignment horizontal="center" vertical="top"/>
    </xf>
    <xf numFmtId="3" fontId="12" fillId="0" borderId="12" xfId="195" applyNumberFormat="1" applyFont="1" applyFill="1" applyBorder="1" applyAlignment="1" applyProtection="1">
      <alignment horizontal="center" vertical="top"/>
    </xf>
    <xf numFmtId="3" fontId="12" fillId="52" borderId="12" xfId="195" applyNumberFormat="1" applyFont="1" applyFill="1" applyBorder="1" applyAlignment="1" applyProtection="1">
      <alignment horizontal="center" vertical="top"/>
    </xf>
    <xf numFmtId="3" fontId="26" fillId="0" borderId="12" xfId="195" applyNumberFormat="1" applyFont="1" applyFill="1" applyBorder="1" applyAlignment="1" applyProtection="1">
      <alignment horizontal="center" vertical="top"/>
    </xf>
    <xf numFmtId="4" fontId="92" fillId="0" borderId="12" xfId="0" applyNumberFormat="1" applyFont="1" applyBorder="1" applyAlignment="1" applyProtection="1">
      <alignment horizontal="center" vertical="top"/>
    </xf>
    <xf numFmtId="2" fontId="92" fillId="0" borderId="12" xfId="0" applyNumberFormat="1" applyFont="1" applyBorder="1" applyAlignment="1" applyProtection="1">
      <alignment horizontal="center" vertical="top"/>
    </xf>
    <xf numFmtId="2" fontId="92" fillId="0" borderId="26" xfId="0" applyNumberFormat="1" applyFont="1" applyBorder="1" applyAlignment="1" applyProtection="1">
      <alignment horizontal="center" vertical="top"/>
    </xf>
    <xf numFmtId="4" fontId="92" fillId="0" borderId="12" xfId="0" applyNumberFormat="1" applyFont="1" applyFill="1" applyBorder="1" applyAlignment="1" applyProtection="1">
      <alignment horizontal="center" vertical="top"/>
    </xf>
    <xf numFmtId="4" fontId="12" fillId="0" borderId="12" xfId="0" applyNumberFormat="1" applyFont="1" applyBorder="1" applyAlignment="1" applyProtection="1">
      <alignment horizontal="center" vertical="top"/>
    </xf>
    <xf numFmtId="4" fontId="89" fillId="0" borderId="12" xfId="0" applyNumberFormat="1" applyFont="1" applyBorder="1" applyAlignment="1" applyProtection="1">
      <alignment horizontal="center"/>
    </xf>
    <xf numFmtId="4" fontId="12" fillId="0" borderId="12" xfId="0" applyNumberFormat="1" applyFont="1" applyBorder="1" applyAlignment="1" applyProtection="1">
      <alignment horizontal="center"/>
    </xf>
    <xf numFmtId="4" fontId="26" fillId="0" borderId="38" xfId="195" applyNumberFormat="1" applyFont="1" applyFill="1" applyBorder="1" applyAlignment="1" applyProtection="1">
      <alignment vertical="top"/>
    </xf>
    <xf numFmtId="0" fontId="0" fillId="0" borderId="15" xfId="0" applyBorder="1" applyAlignment="1" applyProtection="1">
      <alignment vertical="top"/>
    </xf>
    <xf numFmtId="171" fontId="101" fillId="0" borderId="38" xfId="195" applyNumberFormat="1" applyFont="1" applyFill="1" applyBorder="1" applyAlignment="1" applyProtection="1">
      <alignment vertical="center"/>
    </xf>
    <xf numFmtId="171" fontId="102" fillId="0" borderId="15" xfId="0" applyNumberFormat="1" applyFont="1" applyBorder="1" applyAlignment="1" applyProtection="1">
      <alignment vertical="center"/>
    </xf>
    <xf numFmtId="171" fontId="101" fillId="57" borderId="38" xfId="195" applyNumberFormat="1" applyFont="1" applyFill="1" applyBorder="1" applyAlignment="1" applyProtection="1">
      <alignment vertical="center"/>
    </xf>
    <xf numFmtId="171" fontId="102" fillId="57" borderId="15" xfId="0" applyNumberFormat="1" applyFont="1" applyFill="1" applyBorder="1" applyAlignment="1" applyProtection="1">
      <alignment vertical="center"/>
    </xf>
    <xf numFmtId="0" fontId="27" fillId="0" borderId="39" xfId="195" applyFont="1" applyFill="1" applyBorder="1" applyAlignment="1" applyProtection="1">
      <alignment horizontal="left" vertical="top"/>
    </xf>
    <xf numFmtId="0" fontId="27" fillId="0" borderId="40" xfId="195" applyFont="1" applyFill="1" applyBorder="1" applyAlignment="1" applyProtection="1">
      <alignment horizontal="left" vertical="top"/>
    </xf>
    <xf numFmtId="0" fontId="27" fillId="0" borderId="41" xfId="195" applyFont="1" applyFill="1" applyBorder="1" applyAlignment="1" applyProtection="1">
      <alignment horizontal="left" vertical="top"/>
    </xf>
    <xf numFmtId="0" fontId="80" fillId="0" borderId="36" xfId="0" applyFont="1" applyBorder="1" applyAlignment="1" applyProtection="1">
      <alignment wrapText="1"/>
    </xf>
    <xf numFmtId="0" fontId="80" fillId="0" borderId="0" xfId="0" applyFont="1" applyBorder="1" applyAlignment="1" applyProtection="1">
      <alignment wrapText="1"/>
    </xf>
    <xf numFmtId="0" fontId="80" fillId="0" borderId="37" xfId="0" applyFont="1" applyBorder="1" applyAlignment="1" applyProtection="1">
      <alignment wrapText="1"/>
    </xf>
    <xf numFmtId="0" fontId="68" fillId="0" borderId="0" xfId="0" applyFont="1" applyBorder="1" applyAlignment="1" applyProtection="1">
      <alignment horizontal="left" vertical="center" wrapText="1"/>
    </xf>
    <xf numFmtId="0" fontId="27" fillId="0" borderId="36" xfId="195" applyFont="1" applyFill="1" applyBorder="1" applyAlignment="1" applyProtection="1">
      <alignment horizontal="left" vertical="top"/>
    </xf>
    <xf numFmtId="0" fontId="27" fillId="0" borderId="0" xfId="195" applyFont="1" applyFill="1" applyBorder="1" applyAlignment="1" applyProtection="1">
      <alignment horizontal="left" vertical="top"/>
    </xf>
    <xf numFmtId="0" fontId="27" fillId="0" borderId="37" xfId="195" applyFont="1" applyFill="1" applyBorder="1" applyAlignment="1" applyProtection="1">
      <alignment horizontal="left" vertical="top"/>
    </xf>
    <xf numFmtId="0" fontId="0" fillId="0" borderId="36" xfId="0" applyBorder="1" applyAlignment="1" applyProtection="1">
      <alignment horizontal="left" vertical="top"/>
    </xf>
    <xf numFmtId="0" fontId="0" fillId="0" borderId="0" xfId="0" applyAlignment="1" applyProtection="1">
      <alignment horizontal="left" vertical="top"/>
    </xf>
    <xf numFmtId="0" fontId="0" fillId="0" borderId="37" xfId="0" applyBorder="1" applyAlignment="1" applyProtection="1">
      <alignment horizontal="left" vertical="top"/>
    </xf>
    <xf numFmtId="0" fontId="0" fillId="0" borderId="34" xfId="0" applyBorder="1" applyAlignment="1" applyProtection="1">
      <alignment horizontal="left" vertical="top"/>
    </xf>
    <xf numFmtId="0" fontId="0" fillId="0" borderId="24" xfId="0" applyBorder="1" applyAlignment="1" applyProtection="1">
      <alignment horizontal="left" vertical="top"/>
    </xf>
    <xf numFmtId="0" fontId="0" fillId="0" borderId="35" xfId="0" applyBorder="1" applyAlignment="1" applyProtection="1">
      <alignment horizontal="left" vertical="top"/>
    </xf>
    <xf numFmtId="0" fontId="80" fillId="0" borderId="36" xfId="0" applyFont="1" applyBorder="1" applyAlignment="1" applyProtection="1"/>
    <xf numFmtId="0" fontId="80" fillId="0" borderId="0" xfId="0" applyFont="1" applyBorder="1" applyAlignment="1" applyProtection="1"/>
    <xf numFmtId="0" fontId="80" fillId="0" borderId="37" xfId="0" applyFont="1" applyBorder="1" applyAlignment="1" applyProtection="1"/>
    <xf numFmtId="4" fontId="26" fillId="0" borderId="32" xfId="195" applyNumberFormat="1" applyFont="1" applyFill="1" applyBorder="1" applyAlignment="1" applyProtection="1">
      <alignment horizontal="justify" vertical="top" wrapText="1"/>
    </xf>
    <xf numFmtId="4" fontId="26" fillId="0" borderId="30" xfId="195" applyNumberFormat="1" applyFont="1" applyFill="1" applyBorder="1" applyAlignment="1" applyProtection="1">
      <alignment horizontal="justify" vertical="top" wrapText="1"/>
    </xf>
    <xf numFmtId="4" fontId="26" fillId="0" borderId="33" xfId="195" applyNumberFormat="1" applyFont="1" applyFill="1" applyBorder="1" applyAlignment="1" applyProtection="1">
      <alignment horizontal="justify" vertical="top" wrapText="1"/>
    </xf>
    <xf numFmtId="4" fontId="26" fillId="0" borderId="34" xfId="195" applyNumberFormat="1" applyFont="1" applyFill="1" applyBorder="1" applyAlignment="1" applyProtection="1">
      <alignment horizontal="justify" vertical="top" wrapText="1"/>
    </xf>
    <xf numFmtId="4" fontId="26" fillId="0" borderId="24" xfId="195" applyNumberFormat="1" applyFont="1" applyFill="1" applyBorder="1" applyAlignment="1" applyProtection="1">
      <alignment horizontal="justify" vertical="top" wrapText="1"/>
    </xf>
    <xf numFmtId="4" fontId="26" fillId="0" borderId="35" xfId="195" applyNumberFormat="1" applyFont="1" applyFill="1" applyBorder="1" applyAlignment="1" applyProtection="1">
      <alignment horizontal="justify" vertical="top" wrapText="1"/>
    </xf>
    <xf numFmtId="49" fontId="103" fillId="0" borderId="12" xfId="195" applyNumberFormat="1" applyFont="1" applyFill="1" applyBorder="1" applyAlignment="1" applyProtection="1">
      <alignment horizontal="center" vertical="center"/>
    </xf>
    <xf numFmtId="0" fontId="102" fillId="0" borderId="12" xfId="0" applyFont="1" applyBorder="1" applyAlignment="1" applyProtection="1">
      <alignment horizontal="center" vertical="center"/>
    </xf>
    <xf numFmtId="0" fontId="80" fillId="0" borderId="36" xfId="0" applyFont="1" applyBorder="1" applyAlignment="1" applyProtection="1">
      <alignment vertical="top" wrapText="1"/>
    </xf>
    <xf numFmtId="0" fontId="80" fillId="0" borderId="0" xfId="0" applyFont="1" applyBorder="1" applyAlignment="1" applyProtection="1">
      <alignment vertical="top" wrapText="1"/>
    </xf>
    <xf numFmtId="0" fontId="80" fillId="0" borderId="37" xfId="0" applyFont="1" applyBorder="1" applyAlignment="1" applyProtection="1">
      <alignment vertical="top" wrapText="1"/>
    </xf>
    <xf numFmtId="0" fontId="80" fillId="0" borderId="34" xfId="0" applyFont="1" applyBorder="1" applyAlignment="1" applyProtection="1">
      <alignment vertical="top" wrapText="1"/>
    </xf>
    <xf numFmtId="0" fontId="80" fillId="0" borderId="24" xfId="0" applyFont="1" applyBorder="1" applyAlignment="1" applyProtection="1">
      <alignment vertical="top" wrapText="1"/>
    </xf>
    <xf numFmtId="0" fontId="80" fillId="0" borderId="35" xfId="0" applyFont="1" applyBorder="1" applyAlignment="1" applyProtection="1">
      <alignment vertical="top" wrapText="1"/>
    </xf>
    <xf numFmtId="0" fontId="80" fillId="0" borderId="36" xfId="0" applyFont="1" applyBorder="1" applyAlignment="1" applyProtection="1">
      <alignment vertical="justify" wrapText="1" readingOrder="1"/>
    </xf>
    <xf numFmtId="0" fontId="80" fillId="0" borderId="0" xfId="0" applyFont="1" applyBorder="1" applyAlignment="1" applyProtection="1">
      <alignment vertical="justify" wrapText="1" readingOrder="1"/>
    </xf>
    <xf numFmtId="0" fontId="80" fillId="0" borderId="37" xfId="0" applyFont="1" applyBorder="1" applyAlignment="1" applyProtection="1">
      <alignment vertical="justify" wrapText="1" readingOrder="1"/>
    </xf>
    <xf numFmtId="0" fontId="80" fillId="0" borderId="36" xfId="0" applyFont="1" applyBorder="1" applyAlignment="1" applyProtection="1">
      <alignment horizontal="left" wrapText="1"/>
    </xf>
    <xf numFmtId="0" fontId="80" fillId="0" borderId="0" xfId="0" applyFont="1" applyBorder="1" applyAlignment="1" applyProtection="1">
      <alignment horizontal="left" wrapText="1"/>
    </xf>
    <xf numFmtId="0" fontId="80" fillId="0" borderId="37" xfId="0" applyFont="1" applyBorder="1" applyAlignment="1" applyProtection="1">
      <alignment horizontal="left" wrapText="1"/>
    </xf>
    <xf numFmtId="171" fontId="87" fillId="51" borderId="13" xfId="0" applyNumberFormat="1" applyFont="1" applyFill="1" applyBorder="1" applyAlignment="1" applyProtection="1">
      <alignment vertical="center"/>
      <protection locked="0"/>
    </xf>
    <xf numFmtId="171" fontId="0" fillId="51" borderId="25" xfId="0" applyNumberFormat="1" applyFill="1" applyBorder="1" applyAlignment="1" applyProtection="1">
      <alignment vertical="center"/>
      <protection locked="0"/>
    </xf>
  </cellXfs>
  <cellStyles count="292">
    <cellStyle name="20 % – Poudarek1" xfId="1" xr:uid="{00000000-0005-0000-0000-000000000000}"/>
    <cellStyle name="20 % – Poudarek1 2" xfId="2" xr:uid="{00000000-0005-0000-0000-000001000000}"/>
    <cellStyle name="20 % – Poudarek1 2 2" xfId="3" xr:uid="{00000000-0005-0000-0000-000002000000}"/>
    <cellStyle name="20 % – Poudarek1 3" xfId="4" xr:uid="{00000000-0005-0000-0000-000003000000}"/>
    <cellStyle name="20 % – Poudarek2" xfId="5" xr:uid="{00000000-0005-0000-0000-000004000000}"/>
    <cellStyle name="20 % – Poudarek2 2" xfId="6" xr:uid="{00000000-0005-0000-0000-000005000000}"/>
    <cellStyle name="20 % – Poudarek2 2 2" xfId="7" xr:uid="{00000000-0005-0000-0000-000006000000}"/>
    <cellStyle name="20 % – Poudarek2 3" xfId="8" xr:uid="{00000000-0005-0000-0000-000007000000}"/>
    <cellStyle name="20 % – Poudarek3" xfId="9" xr:uid="{00000000-0005-0000-0000-000008000000}"/>
    <cellStyle name="20 % – Poudarek3 2" xfId="10" xr:uid="{00000000-0005-0000-0000-000009000000}"/>
    <cellStyle name="20 % – Poudarek3 2 2" xfId="11" xr:uid="{00000000-0005-0000-0000-00000A000000}"/>
    <cellStyle name="20 % – Poudarek3 3" xfId="12" xr:uid="{00000000-0005-0000-0000-00000B000000}"/>
    <cellStyle name="20 % – Poudarek4" xfId="13" xr:uid="{00000000-0005-0000-0000-00000C000000}"/>
    <cellStyle name="20 % – Poudarek4 2" xfId="14" xr:uid="{00000000-0005-0000-0000-00000D000000}"/>
    <cellStyle name="20 % – Poudarek4 2 2" xfId="15" xr:uid="{00000000-0005-0000-0000-00000E000000}"/>
    <cellStyle name="20 % – Poudarek4 3" xfId="16" xr:uid="{00000000-0005-0000-0000-00000F000000}"/>
    <cellStyle name="20 % – Poudarek5" xfId="17" xr:uid="{00000000-0005-0000-0000-000010000000}"/>
    <cellStyle name="20 % – Poudarek5 2" xfId="18" xr:uid="{00000000-0005-0000-0000-000011000000}"/>
    <cellStyle name="20 % – Poudarek5 2 2" xfId="19" xr:uid="{00000000-0005-0000-0000-000012000000}"/>
    <cellStyle name="20 % – Poudarek5 3" xfId="20" xr:uid="{00000000-0005-0000-0000-000013000000}"/>
    <cellStyle name="20 % – Poudarek6" xfId="21" xr:uid="{00000000-0005-0000-0000-000014000000}"/>
    <cellStyle name="20 % – Poudarek6 2" xfId="22" xr:uid="{00000000-0005-0000-0000-000015000000}"/>
    <cellStyle name="20 % – Poudarek6 2 2" xfId="23" xr:uid="{00000000-0005-0000-0000-000016000000}"/>
    <cellStyle name="20 % – Poudarek6 3" xfId="24" xr:uid="{00000000-0005-0000-0000-000017000000}"/>
    <cellStyle name="40 % – Poudarek1" xfId="25" xr:uid="{00000000-0005-0000-0000-000018000000}"/>
    <cellStyle name="40 % – Poudarek1 2" xfId="26" xr:uid="{00000000-0005-0000-0000-000019000000}"/>
    <cellStyle name="40 % – Poudarek1 2 2" xfId="27" xr:uid="{00000000-0005-0000-0000-00001A000000}"/>
    <cellStyle name="40 % – Poudarek1 3" xfId="28" xr:uid="{00000000-0005-0000-0000-00001B000000}"/>
    <cellStyle name="40 % – Poudarek2" xfId="29" xr:uid="{00000000-0005-0000-0000-00001C000000}"/>
    <cellStyle name="40 % – Poudarek2 2" xfId="30" xr:uid="{00000000-0005-0000-0000-00001D000000}"/>
    <cellStyle name="40 % – Poudarek2 2 2" xfId="31" xr:uid="{00000000-0005-0000-0000-00001E000000}"/>
    <cellStyle name="40 % – Poudarek2 3" xfId="32" xr:uid="{00000000-0005-0000-0000-00001F000000}"/>
    <cellStyle name="40 % – Poudarek3" xfId="33" xr:uid="{00000000-0005-0000-0000-000020000000}"/>
    <cellStyle name="40 % – Poudarek3 2" xfId="34" xr:uid="{00000000-0005-0000-0000-000021000000}"/>
    <cellStyle name="40 % – Poudarek3 2 2" xfId="35" xr:uid="{00000000-0005-0000-0000-000022000000}"/>
    <cellStyle name="40 % – Poudarek3 3" xfId="36" xr:uid="{00000000-0005-0000-0000-000023000000}"/>
    <cellStyle name="40 % – Poudarek4" xfId="37" xr:uid="{00000000-0005-0000-0000-000024000000}"/>
    <cellStyle name="40 % – Poudarek4 2" xfId="38" xr:uid="{00000000-0005-0000-0000-000025000000}"/>
    <cellStyle name="40 % – Poudarek4 2 2" xfId="39" xr:uid="{00000000-0005-0000-0000-000026000000}"/>
    <cellStyle name="40 % – Poudarek4 3" xfId="40" xr:uid="{00000000-0005-0000-0000-000027000000}"/>
    <cellStyle name="40 % – Poudarek5" xfId="41" xr:uid="{00000000-0005-0000-0000-000028000000}"/>
    <cellStyle name="40 % – Poudarek5 2" xfId="42" xr:uid="{00000000-0005-0000-0000-000029000000}"/>
    <cellStyle name="40 % – Poudarek5 2 2" xfId="43" xr:uid="{00000000-0005-0000-0000-00002A000000}"/>
    <cellStyle name="40 % – Poudarek5 3" xfId="44" xr:uid="{00000000-0005-0000-0000-00002B000000}"/>
    <cellStyle name="40 % – Poudarek6" xfId="45" xr:uid="{00000000-0005-0000-0000-00002C000000}"/>
    <cellStyle name="40 % – Poudarek6 2" xfId="46" xr:uid="{00000000-0005-0000-0000-00002D000000}"/>
    <cellStyle name="40 % – Poudarek6 2 2" xfId="47" xr:uid="{00000000-0005-0000-0000-00002E000000}"/>
    <cellStyle name="40 % – Poudarek6 3" xfId="48" xr:uid="{00000000-0005-0000-0000-00002F000000}"/>
    <cellStyle name="60 % – Poudarek1" xfId="49" xr:uid="{00000000-0005-0000-0000-000030000000}"/>
    <cellStyle name="60 % – Poudarek1 2" xfId="50" xr:uid="{00000000-0005-0000-0000-000031000000}"/>
    <cellStyle name="60 % – Poudarek1 2 2" xfId="51" xr:uid="{00000000-0005-0000-0000-000032000000}"/>
    <cellStyle name="60 % – Poudarek1 3" xfId="52" xr:uid="{00000000-0005-0000-0000-000033000000}"/>
    <cellStyle name="60 % – Poudarek2" xfId="53" xr:uid="{00000000-0005-0000-0000-000034000000}"/>
    <cellStyle name="60 % – Poudarek2 2" xfId="54" xr:uid="{00000000-0005-0000-0000-000035000000}"/>
    <cellStyle name="60 % – Poudarek2 2 2" xfId="55" xr:uid="{00000000-0005-0000-0000-000036000000}"/>
    <cellStyle name="60 % – Poudarek2 3" xfId="56" xr:uid="{00000000-0005-0000-0000-000037000000}"/>
    <cellStyle name="60 % – Poudarek3" xfId="57" xr:uid="{00000000-0005-0000-0000-000038000000}"/>
    <cellStyle name="60 % – Poudarek3 2" xfId="58" xr:uid="{00000000-0005-0000-0000-000039000000}"/>
    <cellStyle name="60 % – Poudarek3 2 2" xfId="59" xr:uid="{00000000-0005-0000-0000-00003A000000}"/>
    <cellStyle name="60 % – Poudarek3 3" xfId="60" xr:uid="{00000000-0005-0000-0000-00003B000000}"/>
    <cellStyle name="60 % – Poudarek4" xfId="61" xr:uid="{00000000-0005-0000-0000-00003C000000}"/>
    <cellStyle name="60 % – Poudarek4 2" xfId="62" xr:uid="{00000000-0005-0000-0000-00003D000000}"/>
    <cellStyle name="60 % – Poudarek4 2 2" xfId="63" xr:uid="{00000000-0005-0000-0000-00003E000000}"/>
    <cellStyle name="60 % – Poudarek4 3" xfId="64" xr:uid="{00000000-0005-0000-0000-00003F000000}"/>
    <cellStyle name="60 % – Poudarek5" xfId="65" xr:uid="{00000000-0005-0000-0000-000040000000}"/>
    <cellStyle name="60 % – Poudarek5 2" xfId="66" xr:uid="{00000000-0005-0000-0000-000041000000}"/>
    <cellStyle name="60 % – Poudarek5 2 2" xfId="67" xr:uid="{00000000-0005-0000-0000-000042000000}"/>
    <cellStyle name="60 % – Poudarek5 3" xfId="68" xr:uid="{00000000-0005-0000-0000-000043000000}"/>
    <cellStyle name="60 % – Poudarek6" xfId="69" xr:uid="{00000000-0005-0000-0000-000044000000}"/>
    <cellStyle name="60 % – Poudarek6 2" xfId="70" xr:uid="{00000000-0005-0000-0000-000045000000}"/>
    <cellStyle name="60 % – Poudarek6 2 2" xfId="71" xr:uid="{00000000-0005-0000-0000-000046000000}"/>
    <cellStyle name="60 % – Poudarek6 3" xfId="72" xr:uid="{00000000-0005-0000-0000-000047000000}"/>
    <cellStyle name="Comma 2" xfId="73" xr:uid="{00000000-0005-0000-0000-000048000000}"/>
    <cellStyle name="Comma 2 2" xfId="74" xr:uid="{00000000-0005-0000-0000-000049000000}"/>
    <cellStyle name="Comma 2 2 2" xfId="75" xr:uid="{00000000-0005-0000-0000-00004A000000}"/>
    <cellStyle name="Comma 2 2 2 2" xfId="76" xr:uid="{00000000-0005-0000-0000-00004B000000}"/>
    <cellStyle name="Comma 2 2 2_4. EI" xfId="77" xr:uid="{00000000-0005-0000-0000-00004C000000}"/>
    <cellStyle name="Comma 2 2 3" xfId="78" xr:uid="{00000000-0005-0000-0000-00004D000000}"/>
    <cellStyle name="Comma 2 3" xfId="79" xr:uid="{00000000-0005-0000-0000-00004E000000}"/>
    <cellStyle name="Comma 2 3 2" xfId="80" xr:uid="{00000000-0005-0000-0000-00004F000000}"/>
    <cellStyle name="Comma 2 4" xfId="81" xr:uid="{00000000-0005-0000-0000-000050000000}"/>
    <cellStyle name="Comma 2 4 2" xfId="82" xr:uid="{00000000-0005-0000-0000-000051000000}"/>
    <cellStyle name="Comma 2 5" xfId="83" xr:uid="{00000000-0005-0000-0000-000052000000}"/>
    <cellStyle name="Comma 2 5 2" xfId="84" xr:uid="{00000000-0005-0000-0000-000053000000}"/>
    <cellStyle name="Comma 2 6" xfId="85" xr:uid="{00000000-0005-0000-0000-000054000000}"/>
    <cellStyle name="Comma 2 6 2" xfId="86" xr:uid="{00000000-0005-0000-0000-000055000000}"/>
    <cellStyle name="Comma 2 6_4. EI" xfId="87" xr:uid="{00000000-0005-0000-0000-000056000000}"/>
    <cellStyle name="Comma 2 7" xfId="88" xr:uid="{00000000-0005-0000-0000-000057000000}"/>
    <cellStyle name="Comma 3" xfId="89" xr:uid="{00000000-0005-0000-0000-000058000000}"/>
    <cellStyle name="Comma 3 2" xfId="90" xr:uid="{00000000-0005-0000-0000-000059000000}"/>
    <cellStyle name="Comma 4" xfId="91" xr:uid="{00000000-0005-0000-0000-00005A000000}"/>
    <cellStyle name="Comma 4 2" xfId="92" xr:uid="{00000000-0005-0000-0000-00005B000000}"/>
    <cellStyle name="Comma 4_4. EI" xfId="93" xr:uid="{00000000-0005-0000-0000-00005C000000}"/>
    <cellStyle name="Currency 2" xfId="94" xr:uid="{00000000-0005-0000-0000-00005D000000}"/>
    <cellStyle name="Currency 2 2" xfId="95" xr:uid="{00000000-0005-0000-0000-00005E000000}"/>
    <cellStyle name="Currency 2 2 2" xfId="96" xr:uid="{00000000-0005-0000-0000-00005F000000}"/>
    <cellStyle name="Currency 2 3" xfId="97" xr:uid="{00000000-0005-0000-0000-000060000000}"/>
    <cellStyle name="Currency 2_4. EI" xfId="98" xr:uid="{00000000-0005-0000-0000-000061000000}"/>
    <cellStyle name="Currency 3" xfId="99" xr:uid="{00000000-0005-0000-0000-000062000000}"/>
    <cellStyle name="Currency 3 2" xfId="100" xr:uid="{00000000-0005-0000-0000-000063000000}"/>
    <cellStyle name="Currency 4" xfId="101" xr:uid="{00000000-0005-0000-0000-000064000000}"/>
    <cellStyle name="Dobro" xfId="102" xr:uid="{00000000-0005-0000-0000-000065000000}"/>
    <cellStyle name="Dobro 2" xfId="103" xr:uid="{00000000-0005-0000-0000-000066000000}"/>
    <cellStyle name="Dobro 2 2" xfId="104" xr:uid="{00000000-0005-0000-0000-000067000000}"/>
    <cellStyle name="Dobro 3" xfId="105" xr:uid="{00000000-0005-0000-0000-000068000000}"/>
    <cellStyle name="Excel Built-in Normal" xfId="106" xr:uid="{00000000-0005-0000-0000-000069000000}"/>
    <cellStyle name="Excel Built-in Normal 1" xfId="107" xr:uid="{00000000-0005-0000-0000-00006A000000}"/>
    <cellStyle name="Excel Built-in Normal 1 2" xfId="108" xr:uid="{00000000-0005-0000-0000-00006B000000}"/>
    <cellStyle name="Excel Built-in Normal 1 2 2" xfId="109" xr:uid="{00000000-0005-0000-0000-00006C000000}"/>
    <cellStyle name="Excel Built-in Normal 1_4. EI" xfId="110" xr:uid="{00000000-0005-0000-0000-00006D000000}"/>
    <cellStyle name="Excel Built-in Normal 2" xfId="111" xr:uid="{00000000-0005-0000-0000-00006E000000}"/>
    <cellStyle name="Excel Built-in Normal 2 2" xfId="112" xr:uid="{00000000-0005-0000-0000-00006F000000}"/>
    <cellStyle name="Excel Built-in Normal 3" xfId="113" xr:uid="{00000000-0005-0000-0000-000070000000}"/>
    <cellStyle name="Excel Built-in Normal_4. EI" xfId="114" xr:uid="{00000000-0005-0000-0000-000071000000}"/>
    <cellStyle name="Excel_BuiltIn_Accent3" xfId="115" xr:uid="{00000000-0005-0000-0000-000072000000}"/>
    <cellStyle name="Hyperlink 2" xfId="116" xr:uid="{00000000-0005-0000-0000-000073000000}"/>
    <cellStyle name="Hyperlink 2 2" xfId="117" xr:uid="{00000000-0005-0000-0000-000074000000}"/>
    <cellStyle name="Hyperlink 2_4. EI" xfId="118" xr:uid="{00000000-0005-0000-0000-000075000000}"/>
    <cellStyle name="Hyperlink 3" xfId="119" xr:uid="{00000000-0005-0000-0000-000076000000}"/>
    <cellStyle name="Hyperlink 3 2" xfId="120" xr:uid="{00000000-0005-0000-0000-000077000000}"/>
    <cellStyle name="Hyperlink 3_4. EI" xfId="121" xr:uid="{00000000-0005-0000-0000-000078000000}"/>
    <cellStyle name="Izhod" xfId="122" xr:uid="{00000000-0005-0000-0000-000079000000}"/>
    <cellStyle name="Izhod 2" xfId="123" xr:uid="{00000000-0005-0000-0000-00007A000000}"/>
    <cellStyle name="Izhod 2 2" xfId="124" xr:uid="{00000000-0005-0000-0000-00007B000000}"/>
    <cellStyle name="Izhod 3" xfId="125" xr:uid="{00000000-0005-0000-0000-00007C000000}"/>
    <cellStyle name="KOLICINA" xfId="126" xr:uid="{00000000-0005-0000-0000-00007D000000}"/>
    <cellStyle name="ME" xfId="127" xr:uid="{00000000-0005-0000-0000-00007E000000}"/>
    <cellStyle name="Naslov" xfId="128" xr:uid="{00000000-0005-0000-0000-00007F000000}"/>
    <cellStyle name="Naslov 1" xfId="129" xr:uid="{00000000-0005-0000-0000-000080000000}"/>
    <cellStyle name="Naslov 1 2" xfId="130" xr:uid="{00000000-0005-0000-0000-000081000000}"/>
    <cellStyle name="Naslov 2" xfId="131" xr:uid="{00000000-0005-0000-0000-000082000000}"/>
    <cellStyle name="Naslov 2 2" xfId="132" xr:uid="{00000000-0005-0000-0000-000083000000}"/>
    <cellStyle name="Naslov 3" xfId="133" xr:uid="{00000000-0005-0000-0000-000084000000}"/>
    <cellStyle name="Naslov 3 2" xfId="134" xr:uid="{00000000-0005-0000-0000-000085000000}"/>
    <cellStyle name="Naslov 4" xfId="135" xr:uid="{00000000-0005-0000-0000-000086000000}"/>
    <cellStyle name="Naslov 4 2" xfId="136" xr:uid="{00000000-0005-0000-0000-000087000000}"/>
    <cellStyle name="Naslov 5" xfId="137" xr:uid="{00000000-0005-0000-0000-000088000000}"/>
    <cellStyle name="Naslov 5 2" xfId="138" xr:uid="{00000000-0005-0000-0000-000089000000}"/>
    <cellStyle name="Naslov 6" xfId="139" xr:uid="{00000000-0005-0000-0000-00008A000000}"/>
    <cellStyle name="Naslov 6 2" xfId="140" xr:uid="{00000000-0005-0000-0000-00008B000000}"/>
    <cellStyle name="Naslov 7" xfId="141" xr:uid="{00000000-0005-0000-0000-00008C000000}"/>
    <cellStyle name="Navadno" xfId="0" builtinId="0"/>
    <cellStyle name="Navadno 10" xfId="142" xr:uid="{00000000-0005-0000-0000-00008E000000}"/>
    <cellStyle name="Navadno 2" xfId="143" xr:uid="{00000000-0005-0000-0000-00008F000000}"/>
    <cellStyle name="Navadno 2 2" xfId="144" xr:uid="{00000000-0005-0000-0000-000090000000}"/>
    <cellStyle name="Navadno 2 2 2" xfId="145" xr:uid="{00000000-0005-0000-0000-000091000000}"/>
    <cellStyle name="Navadno 2 3" xfId="146" xr:uid="{00000000-0005-0000-0000-000092000000}"/>
    <cellStyle name="Navadno 2 3 2" xfId="147" xr:uid="{00000000-0005-0000-0000-000093000000}"/>
    <cellStyle name="Navadno 2 3_4. EI" xfId="148" xr:uid="{00000000-0005-0000-0000-000094000000}"/>
    <cellStyle name="Navadno 2 4" xfId="149" xr:uid="{00000000-0005-0000-0000-000095000000}"/>
    <cellStyle name="Navadno 3" xfId="150" xr:uid="{00000000-0005-0000-0000-000096000000}"/>
    <cellStyle name="Navadno 3 2" xfId="151" xr:uid="{00000000-0005-0000-0000-000097000000}"/>
    <cellStyle name="Navadno 3 2 2" xfId="152" xr:uid="{00000000-0005-0000-0000-000098000000}"/>
    <cellStyle name="Navadno 3 3" xfId="153" xr:uid="{00000000-0005-0000-0000-000099000000}"/>
    <cellStyle name="Navadno 4" xfId="154" xr:uid="{00000000-0005-0000-0000-00009A000000}"/>
    <cellStyle name="Navadno 4 2" xfId="155" xr:uid="{00000000-0005-0000-0000-00009B000000}"/>
    <cellStyle name="Navadno 4 2 2" xfId="156" xr:uid="{00000000-0005-0000-0000-00009C000000}"/>
    <cellStyle name="Navadno 4_4. EI" xfId="157" xr:uid="{00000000-0005-0000-0000-00009D000000}"/>
    <cellStyle name="Navadno 5" xfId="158" xr:uid="{00000000-0005-0000-0000-00009E000000}"/>
    <cellStyle name="Navadno 5 2" xfId="159" xr:uid="{00000000-0005-0000-0000-00009F000000}"/>
    <cellStyle name="Navadno 5 2 2" xfId="160" xr:uid="{00000000-0005-0000-0000-0000A0000000}"/>
    <cellStyle name="Navadno 5 3" xfId="161" xr:uid="{00000000-0005-0000-0000-0000A1000000}"/>
    <cellStyle name="Navadno 6" xfId="162" xr:uid="{00000000-0005-0000-0000-0000A2000000}"/>
    <cellStyle name="Navadno 7" xfId="163" xr:uid="{00000000-0005-0000-0000-0000A3000000}"/>
    <cellStyle name="Navadno 8" xfId="164" xr:uid="{00000000-0005-0000-0000-0000A4000000}"/>
    <cellStyle name="Navadno 9" xfId="165" xr:uid="{00000000-0005-0000-0000-0000A5000000}"/>
    <cellStyle name="Navadno_POPIS - 1.FAZA" xfId="166" xr:uid="{00000000-0005-0000-0000-0000A6000000}"/>
    <cellStyle name="Nevtralno" xfId="167" xr:uid="{00000000-0005-0000-0000-0000A7000000}"/>
    <cellStyle name="Nevtralno 2" xfId="168" xr:uid="{00000000-0005-0000-0000-0000A8000000}"/>
    <cellStyle name="Nevtralno 2 2" xfId="169" xr:uid="{00000000-0005-0000-0000-0000A9000000}"/>
    <cellStyle name="Nevtralno 3" xfId="170" xr:uid="{00000000-0005-0000-0000-0000AA000000}"/>
    <cellStyle name="Normal 10" xfId="171" xr:uid="{00000000-0005-0000-0000-0000AB000000}"/>
    <cellStyle name="Normal 10 2" xfId="172" xr:uid="{00000000-0005-0000-0000-0000AC000000}"/>
    <cellStyle name="Normal 10_4. EI" xfId="173" xr:uid="{00000000-0005-0000-0000-0000AD000000}"/>
    <cellStyle name="Normal 11" xfId="174" xr:uid="{00000000-0005-0000-0000-0000AE000000}"/>
    <cellStyle name="Normal 12" xfId="175" xr:uid="{00000000-0005-0000-0000-0000AF000000}"/>
    <cellStyle name="Normal 2" xfId="176" xr:uid="{00000000-0005-0000-0000-0000B0000000}"/>
    <cellStyle name="Normal 2 2" xfId="177" xr:uid="{00000000-0005-0000-0000-0000B1000000}"/>
    <cellStyle name="Normal 2 2 2" xfId="178" xr:uid="{00000000-0005-0000-0000-0000B2000000}"/>
    <cellStyle name="Normal 2 3" xfId="179" xr:uid="{00000000-0005-0000-0000-0000B3000000}"/>
    <cellStyle name="Normal 2 3 2" xfId="180" xr:uid="{00000000-0005-0000-0000-0000B4000000}"/>
    <cellStyle name="Normal 2 3 2 2" xfId="181" xr:uid="{00000000-0005-0000-0000-0000B5000000}"/>
    <cellStyle name="Normal 2 3 2_4. EI" xfId="182" xr:uid="{00000000-0005-0000-0000-0000B6000000}"/>
    <cellStyle name="Normal 2 3_4. EI" xfId="183" xr:uid="{00000000-0005-0000-0000-0000B7000000}"/>
    <cellStyle name="Normal 2 4" xfId="184" xr:uid="{00000000-0005-0000-0000-0000B8000000}"/>
    <cellStyle name="Normal 2 4 2" xfId="185" xr:uid="{00000000-0005-0000-0000-0000B9000000}"/>
    <cellStyle name="Normal 2 4_4. EI" xfId="186" xr:uid="{00000000-0005-0000-0000-0000BA000000}"/>
    <cellStyle name="Normal 2 5" xfId="187" xr:uid="{00000000-0005-0000-0000-0000BB000000}"/>
    <cellStyle name="Normal 2 5 2" xfId="188" xr:uid="{00000000-0005-0000-0000-0000BC000000}"/>
    <cellStyle name="Normal 2 5_4. EI" xfId="189" xr:uid="{00000000-0005-0000-0000-0000BD000000}"/>
    <cellStyle name="Normal 2 6" xfId="190" xr:uid="{00000000-0005-0000-0000-0000BE000000}"/>
    <cellStyle name="Normal 3" xfId="191" xr:uid="{00000000-0005-0000-0000-0000BF000000}"/>
    <cellStyle name="Normal 4" xfId="192" xr:uid="{00000000-0005-0000-0000-0000C0000000}"/>
    <cellStyle name="Normal 5" xfId="193" xr:uid="{00000000-0005-0000-0000-0000C1000000}"/>
    <cellStyle name="Normal 5 2" xfId="194" xr:uid="{00000000-0005-0000-0000-0000C2000000}"/>
    <cellStyle name="Normal 6" xfId="195" xr:uid="{00000000-0005-0000-0000-0000C3000000}"/>
    <cellStyle name="Normal 6 2" xfId="196" xr:uid="{00000000-0005-0000-0000-0000C4000000}"/>
    <cellStyle name="Normal 6 2 2" xfId="197" xr:uid="{00000000-0005-0000-0000-0000C5000000}"/>
    <cellStyle name="Normal 6 2_4. EI" xfId="198" xr:uid="{00000000-0005-0000-0000-0000C6000000}"/>
    <cellStyle name="Normal 6 3" xfId="199" xr:uid="{00000000-0005-0000-0000-0000C7000000}"/>
    <cellStyle name="Normal 6_4. EI" xfId="200" xr:uid="{00000000-0005-0000-0000-0000C8000000}"/>
    <cellStyle name="Normal 7" xfId="201" xr:uid="{00000000-0005-0000-0000-0000C9000000}"/>
    <cellStyle name="Normal 7 2" xfId="202" xr:uid="{00000000-0005-0000-0000-0000CA000000}"/>
    <cellStyle name="Normal 7 2 2" xfId="203" xr:uid="{00000000-0005-0000-0000-0000CB000000}"/>
    <cellStyle name="Normal 7 3" xfId="204" xr:uid="{00000000-0005-0000-0000-0000CC000000}"/>
    <cellStyle name="Normal 7 3 2" xfId="205" xr:uid="{00000000-0005-0000-0000-0000CD000000}"/>
    <cellStyle name="Normal 7 3_4. EI" xfId="206" xr:uid="{00000000-0005-0000-0000-0000CE000000}"/>
    <cellStyle name="Normal 7 4" xfId="207" xr:uid="{00000000-0005-0000-0000-0000CF000000}"/>
    <cellStyle name="Normal 8" xfId="208" xr:uid="{00000000-0005-0000-0000-0000D0000000}"/>
    <cellStyle name="Normal 8 2" xfId="209" xr:uid="{00000000-0005-0000-0000-0000D1000000}"/>
    <cellStyle name="Normal 8_4. EI" xfId="210" xr:uid="{00000000-0005-0000-0000-0000D2000000}"/>
    <cellStyle name="Normal 9" xfId="211" xr:uid="{00000000-0005-0000-0000-0000D3000000}"/>
    <cellStyle name="Normal 9 2" xfId="212" xr:uid="{00000000-0005-0000-0000-0000D4000000}"/>
    <cellStyle name="Normal 9_4. EI" xfId="213" xr:uid="{00000000-0005-0000-0000-0000D5000000}"/>
    <cellStyle name="Normal_Artikli brez cen" xfId="214" xr:uid="{00000000-0005-0000-0000-0000D6000000}"/>
    <cellStyle name="Odstotek 2" xfId="215" xr:uid="{00000000-0005-0000-0000-0000D7000000}"/>
    <cellStyle name="OPIS" xfId="216" xr:uid="{00000000-0005-0000-0000-0000D8000000}"/>
    <cellStyle name="Opomba" xfId="217" xr:uid="{00000000-0005-0000-0000-0000D9000000}"/>
    <cellStyle name="Opomba 2" xfId="218" xr:uid="{00000000-0005-0000-0000-0000DA000000}"/>
    <cellStyle name="Opomba 2 2" xfId="219" xr:uid="{00000000-0005-0000-0000-0000DB000000}"/>
    <cellStyle name="Opomba 3" xfId="220" xr:uid="{00000000-0005-0000-0000-0000DC000000}"/>
    <cellStyle name="Opozorilo" xfId="221" xr:uid="{00000000-0005-0000-0000-0000DD000000}"/>
    <cellStyle name="Opozorilo 2" xfId="222" xr:uid="{00000000-0005-0000-0000-0000DE000000}"/>
    <cellStyle name="Percent 2" xfId="223" xr:uid="{00000000-0005-0000-0000-0000DF000000}"/>
    <cellStyle name="Percent 2 2" xfId="224" xr:uid="{00000000-0005-0000-0000-0000E0000000}"/>
    <cellStyle name="Pojasnjevalno besedilo" xfId="225" xr:uid="{00000000-0005-0000-0000-0000E1000000}"/>
    <cellStyle name="Pojasnjevalno besedilo 2" xfId="226" xr:uid="{00000000-0005-0000-0000-0000E2000000}"/>
    <cellStyle name="Popis Evo" xfId="227" xr:uid="{00000000-0005-0000-0000-0000E3000000}"/>
    <cellStyle name="Popis Evo 2" xfId="228" xr:uid="{00000000-0005-0000-0000-0000E4000000}"/>
    <cellStyle name="Popis Evo 2 2" xfId="229" xr:uid="{00000000-0005-0000-0000-0000E5000000}"/>
    <cellStyle name="Popis Evo 2_4. EI" xfId="230" xr:uid="{00000000-0005-0000-0000-0000E6000000}"/>
    <cellStyle name="Popis Evo 3" xfId="231" xr:uid="{00000000-0005-0000-0000-0000E7000000}"/>
    <cellStyle name="Poudarek1" xfId="232" xr:uid="{00000000-0005-0000-0000-0000E8000000}"/>
    <cellStyle name="Poudarek1 2" xfId="233" xr:uid="{00000000-0005-0000-0000-0000E9000000}"/>
    <cellStyle name="Poudarek1 2 2" xfId="234" xr:uid="{00000000-0005-0000-0000-0000EA000000}"/>
    <cellStyle name="Poudarek1 3" xfId="235" xr:uid="{00000000-0005-0000-0000-0000EB000000}"/>
    <cellStyle name="Poudarek2" xfId="236" xr:uid="{00000000-0005-0000-0000-0000EC000000}"/>
    <cellStyle name="Poudarek2 2" xfId="237" xr:uid="{00000000-0005-0000-0000-0000ED000000}"/>
    <cellStyle name="Poudarek2 2 2" xfId="238" xr:uid="{00000000-0005-0000-0000-0000EE000000}"/>
    <cellStyle name="Poudarek2 3" xfId="239" xr:uid="{00000000-0005-0000-0000-0000EF000000}"/>
    <cellStyle name="Poudarek3" xfId="240" xr:uid="{00000000-0005-0000-0000-0000F0000000}"/>
    <cellStyle name="Poudarek3 2" xfId="241" xr:uid="{00000000-0005-0000-0000-0000F1000000}"/>
    <cellStyle name="Poudarek3 2 2" xfId="242" xr:uid="{00000000-0005-0000-0000-0000F2000000}"/>
    <cellStyle name="Poudarek3 3" xfId="243" xr:uid="{00000000-0005-0000-0000-0000F3000000}"/>
    <cellStyle name="Poudarek4" xfId="244" xr:uid="{00000000-0005-0000-0000-0000F4000000}"/>
    <cellStyle name="Poudarek4 2" xfId="245" xr:uid="{00000000-0005-0000-0000-0000F5000000}"/>
    <cellStyle name="Poudarek4 2 2" xfId="246" xr:uid="{00000000-0005-0000-0000-0000F6000000}"/>
    <cellStyle name="Poudarek4 3" xfId="247" xr:uid="{00000000-0005-0000-0000-0000F7000000}"/>
    <cellStyle name="Poudarek5" xfId="248" xr:uid="{00000000-0005-0000-0000-0000F8000000}"/>
    <cellStyle name="Poudarek5 2" xfId="249" xr:uid="{00000000-0005-0000-0000-0000F9000000}"/>
    <cellStyle name="Poudarek5 2 2" xfId="250" xr:uid="{00000000-0005-0000-0000-0000FA000000}"/>
    <cellStyle name="Poudarek5 3" xfId="251" xr:uid="{00000000-0005-0000-0000-0000FB000000}"/>
    <cellStyle name="Poudarek6" xfId="252" xr:uid="{00000000-0005-0000-0000-0000FC000000}"/>
    <cellStyle name="Poudarek6 2" xfId="253" xr:uid="{00000000-0005-0000-0000-0000FD000000}"/>
    <cellStyle name="Poudarek6 2 2" xfId="254" xr:uid="{00000000-0005-0000-0000-0000FE000000}"/>
    <cellStyle name="Poudarek6 3" xfId="255" xr:uid="{00000000-0005-0000-0000-0000FF000000}"/>
    <cellStyle name="Povezana celica" xfId="256" xr:uid="{00000000-0005-0000-0000-000000010000}"/>
    <cellStyle name="Povezana celica 2" xfId="257" xr:uid="{00000000-0005-0000-0000-000001010000}"/>
    <cellStyle name="Preveri celico" xfId="258" xr:uid="{00000000-0005-0000-0000-000002010000}"/>
    <cellStyle name="Preveri celico 2" xfId="259" xr:uid="{00000000-0005-0000-0000-000003010000}"/>
    <cellStyle name="Preveri celico 2 2" xfId="260" xr:uid="{00000000-0005-0000-0000-000004010000}"/>
    <cellStyle name="Preveri celico 3" xfId="261" xr:uid="{00000000-0005-0000-0000-000005010000}"/>
    <cellStyle name="Računanje" xfId="262" xr:uid="{00000000-0005-0000-0000-000006010000}"/>
    <cellStyle name="Računanje 2" xfId="263" xr:uid="{00000000-0005-0000-0000-000007010000}"/>
    <cellStyle name="Računanje 2 2" xfId="264" xr:uid="{00000000-0005-0000-0000-000008010000}"/>
    <cellStyle name="Računanje 3" xfId="265" xr:uid="{00000000-0005-0000-0000-000009010000}"/>
    <cellStyle name="S20" xfId="266" xr:uid="{00000000-0005-0000-0000-00000A010000}"/>
    <cellStyle name="S21" xfId="267" xr:uid="{00000000-0005-0000-0000-00000B010000}"/>
    <cellStyle name="S24" xfId="268" xr:uid="{00000000-0005-0000-0000-00000C010000}"/>
    <cellStyle name="Slabo" xfId="269" xr:uid="{00000000-0005-0000-0000-00000D010000}"/>
    <cellStyle name="Slabo 2" xfId="270" xr:uid="{00000000-0005-0000-0000-00000E010000}"/>
    <cellStyle name="Slabo 2 2" xfId="271" xr:uid="{00000000-0005-0000-0000-00000F010000}"/>
    <cellStyle name="Slabo 3" xfId="272" xr:uid="{00000000-0005-0000-0000-000010010000}"/>
    <cellStyle name="ST" xfId="273" xr:uid="{00000000-0005-0000-0000-000011010000}"/>
    <cellStyle name="Valuta 2" xfId="274" xr:uid="{00000000-0005-0000-0000-000012010000}"/>
    <cellStyle name="Valuta 2 2" xfId="275" xr:uid="{00000000-0005-0000-0000-000013010000}"/>
    <cellStyle name="Valuta 2_4. EI" xfId="276" xr:uid="{00000000-0005-0000-0000-000014010000}"/>
    <cellStyle name="Valuta 3" xfId="277" xr:uid="{00000000-0005-0000-0000-000015010000}"/>
    <cellStyle name="Vejica 2" xfId="278" xr:uid="{00000000-0005-0000-0000-000016010000}"/>
    <cellStyle name="Vejica 2 2" xfId="279" xr:uid="{00000000-0005-0000-0000-000017010000}"/>
    <cellStyle name="Vejica 2 2 2" xfId="280" xr:uid="{00000000-0005-0000-0000-000018010000}"/>
    <cellStyle name="Vejica 2 3" xfId="281" xr:uid="{00000000-0005-0000-0000-000019010000}"/>
    <cellStyle name="Vejica 2 3 2" xfId="282" xr:uid="{00000000-0005-0000-0000-00001A010000}"/>
    <cellStyle name="Vejica 2 3_4. EI" xfId="283" xr:uid="{00000000-0005-0000-0000-00001B010000}"/>
    <cellStyle name="Vejica 2 4" xfId="284" xr:uid="{00000000-0005-0000-0000-00001C010000}"/>
    <cellStyle name="Vejica 3" xfId="285" xr:uid="{00000000-0005-0000-0000-00001D010000}"/>
    <cellStyle name="Vnos" xfId="286" xr:uid="{00000000-0005-0000-0000-00001E010000}"/>
    <cellStyle name="Vnos 2" xfId="287" xr:uid="{00000000-0005-0000-0000-00001F010000}"/>
    <cellStyle name="Vnos 2 2" xfId="288" xr:uid="{00000000-0005-0000-0000-000020010000}"/>
    <cellStyle name="Vnos 3" xfId="289" xr:uid="{00000000-0005-0000-0000-000021010000}"/>
    <cellStyle name="Vsota" xfId="290" xr:uid="{00000000-0005-0000-0000-000022010000}"/>
    <cellStyle name="Vsota 2" xfId="291" xr:uid="{00000000-0005-0000-0000-000023010000}"/>
  </cellStyles>
  <dxfs count="2">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39</xdr:row>
      <xdr:rowOff>0</xdr:rowOff>
    </xdr:from>
    <xdr:to>
      <xdr:col>3</xdr:col>
      <xdr:colOff>9525</xdr:colOff>
      <xdr:row>39</xdr:row>
      <xdr:rowOff>9525</xdr:rowOff>
    </xdr:to>
    <xdr:pic>
      <xdr:nvPicPr>
        <xdr:cNvPr id="12009" name="Picture 6" descr="null">
          <a:extLst>
            <a:ext uri="{FF2B5EF4-FFF2-40B4-BE49-F238E27FC236}">
              <a16:creationId xmlns:a16="http://schemas.microsoft.com/office/drawing/2014/main" id="{386BD4C3-4161-44AE-B2B3-EBF9690981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0" name="Picture 7" descr="null">
          <a:extLst>
            <a:ext uri="{FF2B5EF4-FFF2-40B4-BE49-F238E27FC236}">
              <a16:creationId xmlns:a16="http://schemas.microsoft.com/office/drawing/2014/main" id="{55E76326-C22A-4308-9DD9-3F69D7341C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1" name="Picture 8" descr="null">
          <a:extLst>
            <a:ext uri="{FF2B5EF4-FFF2-40B4-BE49-F238E27FC236}">
              <a16:creationId xmlns:a16="http://schemas.microsoft.com/office/drawing/2014/main" id="{FB6D95D7-2207-42A2-83CF-E2FC25A08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2" name="Picture 6" descr="null">
          <a:extLst>
            <a:ext uri="{FF2B5EF4-FFF2-40B4-BE49-F238E27FC236}">
              <a16:creationId xmlns:a16="http://schemas.microsoft.com/office/drawing/2014/main" id="{82D9554C-0848-49E7-8CBD-9C06B78A3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3" name="Picture 7" descr="null">
          <a:extLst>
            <a:ext uri="{FF2B5EF4-FFF2-40B4-BE49-F238E27FC236}">
              <a16:creationId xmlns:a16="http://schemas.microsoft.com/office/drawing/2014/main" id="{379C9113-492C-418D-8B92-BF4A4CF3F7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4" name="Picture 8" descr="null">
          <a:extLst>
            <a:ext uri="{FF2B5EF4-FFF2-40B4-BE49-F238E27FC236}">
              <a16:creationId xmlns:a16="http://schemas.microsoft.com/office/drawing/2014/main" id="{6464C589-9DAF-4533-A808-21933954A3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5" name="Picture 6" descr="null">
          <a:extLst>
            <a:ext uri="{FF2B5EF4-FFF2-40B4-BE49-F238E27FC236}">
              <a16:creationId xmlns:a16="http://schemas.microsoft.com/office/drawing/2014/main" id="{F487D9B4-18A0-42F6-9D57-C3908D44D0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6" name="Picture 7" descr="null">
          <a:extLst>
            <a:ext uri="{FF2B5EF4-FFF2-40B4-BE49-F238E27FC236}">
              <a16:creationId xmlns:a16="http://schemas.microsoft.com/office/drawing/2014/main" id="{BD46A4D0-8AF1-4C8B-AC8C-DC03B3DAA7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7" name="Picture 8" descr="null">
          <a:extLst>
            <a:ext uri="{FF2B5EF4-FFF2-40B4-BE49-F238E27FC236}">
              <a16:creationId xmlns:a16="http://schemas.microsoft.com/office/drawing/2014/main" id="{B88F898E-744F-4A77-A250-53636A1894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8" name="Picture 6" descr="null">
          <a:extLst>
            <a:ext uri="{FF2B5EF4-FFF2-40B4-BE49-F238E27FC236}">
              <a16:creationId xmlns:a16="http://schemas.microsoft.com/office/drawing/2014/main" id="{C2703C47-9E06-41D4-81AA-A5B57118CA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19" name="Picture 7" descr="null">
          <a:extLst>
            <a:ext uri="{FF2B5EF4-FFF2-40B4-BE49-F238E27FC236}">
              <a16:creationId xmlns:a16="http://schemas.microsoft.com/office/drawing/2014/main" id="{DA6E453D-BEBC-4C37-944B-E277FA402C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0" name="Picture 8" descr="null">
          <a:extLst>
            <a:ext uri="{FF2B5EF4-FFF2-40B4-BE49-F238E27FC236}">
              <a16:creationId xmlns:a16="http://schemas.microsoft.com/office/drawing/2014/main" id="{587CC303-D30F-4DFA-94E5-84E0CA310F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1" name="Picture 6" descr="null">
          <a:extLst>
            <a:ext uri="{FF2B5EF4-FFF2-40B4-BE49-F238E27FC236}">
              <a16:creationId xmlns:a16="http://schemas.microsoft.com/office/drawing/2014/main" id="{C965CF97-6A40-4C03-ACBC-75F1FC0C77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2" name="Picture 7" descr="null">
          <a:extLst>
            <a:ext uri="{FF2B5EF4-FFF2-40B4-BE49-F238E27FC236}">
              <a16:creationId xmlns:a16="http://schemas.microsoft.com/office/drawing/2014/main" id="{6201F9E5-3487-488E-BFD0-F6ADF3017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3" name="Picture 8" descr="null">
          <a:extLst>
            <a:ext uri="{FF2B5EF4-FFF2-40B4-BE49-F238E27FC236}">
              <a16:creationId xmlns:a16="http://schemas.microsoft.com/office/drawing/2014/main" id="{309E8273-8FFF-4081-A35B-606754D6A0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4" name="Picture 6" descr="null">
          <a:extLst>
            <a:ext uri="{FF2B5EF4-FFF2-40B4-BE49-F238E27FC236}">
              <a16:creationId xmlns:a16="http://schemas.microsoft.com/office/drawing/2014/main" id="{5805FB4B-389E-4430-8805-644A66A883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5" name="Picture 7" descr="null">
          <a:extLst>
            <a:ext uri="{FF2B5EF4-FFF2-40B4-BE49-F238E27FC236}">
              <a16:creationId xmlns:a16="http://schemas.microsoft.com/office/drawing/2014/main" id="{D82850FA-2269-472A-8564-27642368D2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6" name="Picture 8" descr="null">
          <a:extLst>
            <a:ext uri="{FF2B5EF4-FFF2-40B4-BE49-F238E27FC236}">
              <a16:creationId xmlns:a16="http://schemas.microsoft.com/office/drawing/2014/main" id="{330D4C98-2F18-4554-A1AE-357B0827C1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7" name="Picture 6" descr="null">
          <a:extLst>
            <a:ext uri="{FF2B5EF4-FFF2-40B4-BE49-F238E27FC236}">
              <a16:creationId xmlns:a16="http://schemas.microsoft.com/office/drawing/2014/main" id="{B07CA414-3EA4-4428-9125-3B58C23D0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8" name="Picture 7" descr="null">
          <a:extLst>
            <a:ext uri="{FF2B5EF4-FFF2-40B4-BE49-F238E27FC236}">
              <a16:creationId xmlns:a16="http://schemas.microsoft.com/office/drawing/2014/main" id="{A13F4104-6712-4512-8193-17D33B6A31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39</xdr:row>
      <xdr:rowOff>0</xdr:rowOff>
    </xdr:from>
    <xdr:to>
      <xdr:col>3</xdr:col>
      <xdr:colOff>9525</xdr:colOff>
      <xdr:row>39</xdr:row>
      <xdr:rowOff>9525</xdr:rowOff>
    </xdr:to>
    <xdr:pic>
      <xdr:nvPicPr>
        <xdr:cNvPr id="12029" name="Picture 8" descr="null">
          <a:extLst>
            <a:ext uri="{FF2B5EF4-FFF2-40B4-BE49-F238E27FC236}">
              <a16:creationId xmlns:a16="http://schemas.microsoft.com/office/drawing/2014/main" id="{0F2E710D-FC02-4247-A1B1-133E6B9D58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25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wnload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E385"/>
  <sheetViews>
    <sheetView tabSelected="1" view="pageBreakPreview" topLeftCell="A14" zoomScaleNormal="100" zoomScaleSheetLayoutView="100" zoomScalePageLayoutView="140" workbookViewId="0">
      <selection activeCell="G34" sqref="G34"/>
    </sheetView>
  </sheetViews>
  <sheetFormatPr defaultColWidth="11.42578125" defaultRowHeight="15"/>
  <cols>
    <col min="1" max="2" width="4.42578125" style="11" customWidth="1"/>
    <col min="3" max="3" width="5.7109375" style="9" customWidth="1"/>
    <col min="4" max="4" width="62.42578125" style="36" customWidth="1"/>
    <col min="5" max="5" width="15.28515625" style="31" customWidth="1"/>
    <col min="6" max="6" width="15.28515625" style="33" customWidth="1"/>
    <col min="7" max="7" width="15.28515625" style="14" customWidth="1"/>
    <col min="8" max="8" width="15.28515625" style="12" customWidth="1"/>
    <col min="9" max="74" width="8.85546875" style="3" customWidth="1"/>
    <col min="75" max="191" width="8.85546875" style="15" customWidth="1"/>
    <col min="192" max="215" width="8.85546875" style="3" customWidth="1"/>
    <col min="216" max="222" width="12.140625" style="3" customWidth="1"/>
    <col min="223" max="239" width="12" style="3" customWidth="1"/>
    <col min="240" max="16384" width="11.42578125" style="1"/>
  </cols>
  <sheetData>
    <row r="1" spans="1:74" ht="15.75">
      <c r="A1" s="284" t="s">
        <v>339</v>
      </c>
      <c r="B1" s="284"/>
      <c r="C1" s="284"/>
      <c r="D1" s="284"/>
      <c r="E1" s="284"/>
      <c r="F1" s="284"/>
    </row>
    <row r="2" spans="1:74" ht="20.25">
      <c r="C2" s="159" t="s">
        <v>103</v>
      </c>
      <c r="D2" s="160" t="s">
        <v>353</v>
      </c>
      <c r="E2" s="161"/>
      <c r="F2" s="162"/>
      <c r="G2" s="163"/>
      <c r="H2" s="164"/>
    </row>
    <row r="3" spans="1:74" ht="18">
      <c r="C3" s="165" t="s">
        <v>352</v>
      </c>
      <c r="D3" s="166" t="s">
        <v>351</v>
      </c>
      <c r="E3" s="167"/>
      <c r="F3" s="168"/>
      <c r="G3" s="169"/>
      <c r="H3" s="170"/>
    </row>
    <row r="4" spans="1:74">
      <c r="C4" s="171"/>
      <c r="D4" s="172"/>
      <c r="E4" s="173"/>
      <c r="F4" s="174"/>
      <c r="G4" s="175"/>
      <c r="H4" s="176"/>
    </row>
    <row r="5" spans="1:74">
      <c r="C5" s="171"/>
      <c r="D5" s="177" t="s">
        <v>339</v>
      </c>
      <c r="E5" s="173"/>
      <c r="F5" s="174"/>
      <c r="G5" s="175"/>
      <c r="H5" s="176"/>
    </row>
    <row r="6" spans="1:74">
      <c r="C6" s="171"/>
      <c r="D6" s="259" t="s">
        <v>354</v>
      </c>
      <c r="E6" s="173"/>
      <c r="F6" s="174"/>
      <c r="G6" s="175"/>
      <c r="H6" s="176"/>
    </row>
    <row r="8" spans="1:74" s="4" customFormat="1" ht="18">
      <c r="A8" s="2"/>
      <c r="B8" s="17"/>
      <c r="C8" s="21"/>
      <c r="D8" s="178" t="s">
        <v>119</v>
      </c>
      <c r="E8" s="28"/>
      <c r="F8" s="29"/>
      <c r="G8" s="272"/>
      <c r="H8" s="27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row>
    <row r="9" spans="1:74" s="5" customFormat="1" ht="31.5">
      <c r="A9" s="2"/>
      <c r="B9" s="17"/>
      <c r="C9" s="21"/>
      <c r="D9" s="179" t="s">
        <v>6</v>
      </c>
      <c r="E9" s="28"/>
      <c r="F9" s="29"/>
      <c r="G9" s="272"/>
      <c r="H9" s="27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row>
    <row r="10" spans="1:74" s="4" customFormat="1">
      <c r="A10" s="2"/>
      <c r="B10" s="17"/>
      <c r="C10" s="21"/>
      <c r="D10" s="35"/>
      <c r="E10" s="29"/>
      <c r="F10" s="32"/>
      <c r="G10" s="272" t="s">
        <v>98</v>
      </c>
      <c r="H10" s="27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row>
    <row r="11" spans="1:74" s="4" customFormat="1" ht="15" customHeight="1">
      <c r="A11" s="2"/>
      <c r="B11" s="180" t="s">
        <v>99</v>
      </c>
      <c r="C11" s="181"/>
      <c r="D11" s="182" t="s">
        <v>55</v>
      </c>
      <c r="E11" s="183"/>
      <c r="F11" s="184"/>
      <c r="G11" s="274">
        <f>$H$67</f>
        <v>0</v>
      </c>
      <c r="H11" s="275"/>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row>
    <row r="12" spans="1:74" s="4" customFormat="1" ht="15" customHeight="1">
      <c r="A12" s="2"/>
      <c r="B12" s="230" t="s">
        <v>100</v>
      </c>
      <c r="C12" s="231"/>
      <c r="D12" s="232" t="s">
        <v>2</v>
      </c>
      <c r="E12" s="233"/>
      <c r="F12" s="234"/>
      <c r="G12" s="276">
        <f>$H$86</f>
        <v>0</v>
      </c>
      <c r="H12" s="277"/>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row>
    <row r="13" spans="1:74" s="4" customFormat="1" ht="15" customHeight="1">
      <c r="A13" s="2"/>
      <c r="B13" s="180" t="s">
        <v>101</v>
      </c>
      <c r="C13" s="185"/>
      <c r="D13" s="186" t="s">
        <v>11</v>
      </c>
      <c r="E13" s="187"/>
      <c r="F13" s="188"/>
      <c r="G13" s="274">
        <f>$H$129</f>
        <v>0</v>
      </c>
      <c r="H13" s="275"/>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row>
    <row r="14" spans="1:74" s="4" customFormat="1" ht="15" customHeight="1">
      <c r="A14" s="2"/>
      <c r="B14" s="230" t="s">
        <v>102</v>
      </c>
      <c r="C14" s="231"/>
      <c r="D14" s="232" t="s">
        <v>73</v>
      </c>
      <c r="E14" s="233"/>
      <c r="F14" s="234"/>
      <c r="G14" s="276">
        <f>$H$197</f>
        <v>0</v>
      </c>
      <c r="H14" s="277"/>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row>
    <row r="15" spans="1:74" s="4" customFormat="1" ht="15" customHeight="1">
      <c r="A15" s="2"/>
      <c r="B15" s="180" t="s">
        <v>104</v>
      </c>
      <c r="C15" s="185"/>
      <c r="D15" s="186" t="s">
        <v>68</v>
      </c>
      <c r="E15" s="187"/>
      <c r="F15" s="188"/>
      <c r="G15" s="274">
        <f>$H$242</f>
        <v>0</v>
      </c>
      <c r="H15" s="275"/>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row>
    <row r="16" spans="1:74" s="4" customFormat="1" ht="15" customHeight="1">
      <c r="A16" s="2"/>
      <c r="B16" s="230" t="s">
        <v>106</v>
      </c>
      <c r="C16" s="231"/>
      <c r="D16" s="232" t="s">
        <v>97</v>
      </c>
      <c r="E16" s="233"/>
      <c r="F16" s="234"/>
      <c r="G16" s="276">
        <f>$H$273</f>
        <v>0</v>
      </c>
      <c r="H16" s="277"/>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row>
    <row r="17" spans="1:74" s="4" customFormat="1" ht="15" customHeight="1">
      <c r="A17" s="2"/>
      <c r="B17" s="180" t="s">
        <v>107</v>
      </c>
      <c r="C17" s="185"/>
      <c r="D17" s="186" t="s">
        <v>1</v>
      </c>
      <c r="E17" s="187"/>
      <c r="F17" s="188"/>
      <c r="G17" s="274">
        <f>$H$285</f>
        <v>0</v>
      </c>
      <c r="H17" s="275"/>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row>
    <row r="18" spans="1:74" s="4" customFormat="1" ht="15" customHeight="1">
      <c r="A18" s="2"/>
      <c r="B18" s="235" t="s">
        <v>108</v>
      </c>
      <c r="C18" s="230"/>
      <c r="D18" s="236" t="s">
        <v>74</v>
      </c>
      <c r="E18" s="237"/>
      <c r="F18" s="238"/>
      <c r="G18" s="276">
        <f>$H$304</f>
        <v>0</v>
      </c>
      <c r="H18" s="277"/>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row>
    <row r="19" spans="1:74" s="4" customFormat="1" ht="15" customHeight="1">
      <c r="A19" s="2"/>
      <c r="B19" s="189" t="s">
        <v>109</v>
      </c>
      <c r="C19" s="180"/>
      <c r="D19" s="190" t="s">
        <v>331</v>
      </c>
      <c r="E19" s="191"/>
      <c r="F19" s="192"/>
      <c r="G19" s="274">
        <f>$H$317</f>
        <v>0</v>
      </c>
      <c r="H19" s="275"/>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row>
    <row r="20" spans="1:74" s="4" customFormat="1" ht="15" customHeight="1">
      <c r="A20" s="2"/>
      <c r="B20" s="230" t="s">
        <v>110</v>
      </c>
      <c r="C20" s="230"/>
      <c r="D20" s="239" t="s">
        <v>75</v>
      </c>
      <c r="E20" s="240"/>
      <c r="F20" s="238"/>
      <c r="G20" s="276">
        <f>$H$326</f>
        <v>0</v>
      </c>
      <c r="H20" s="277"/>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row>
    <row r="21" spans="1:74" s="4" customFormat="1" ht="15" customHeight="1">
      <c r="A21" s="2"/>
      <c r="B21" s="180" t="s">
        <v>111</v>
      </c>
      <c r="C21" s="180"/>
      <c r="D21" s="193" t="s">
        <v>167</v>
      </c>
      <c r="E21" s="194"/>
      <c r="F21" s="192"/>
      <c r="G21" s="274">
        <f>$H$367</f>
        <v>0</v>
      </c>
      <c r="H21" s="275"/>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row>
    <row r="22" spans="1:74" s="4" customFormat="1" ht="15" customHeight="1">
      <c r="A22" s="2"/>
      <c r="B22" s="230" t="s">
        <v>113</v>
      </c>
      <c r="C22" s="230"/>
      <c r="D22" s="239" t="s">
        <v>261</v>
      </c>
      <c r="E22" s="240"/>
      <c r="F22" s="238"/>
      <c r="G22" s="276">
        <f>$H$383</f>
        <v>0</v>
      </c>
      <c r="H22" s="277"/>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row>
    <row r="23" spans="1:74" ht="25.5">
      <c r="B23" s="241"/>
      <c r="C23" s="242"/>
      <c r="D23" s="195" t="s">
        <v>335</v>
      </c>
      <c r="E23" s="196" t="s">
        <v>118</v>
      </c>
      <c r="F23" s="196">
        <v>1</v>
      </c>
      <c r="G23" s="317"/>
      <c r="H23" s="318"/>
    </row>
    <row r="24" spans="1:74" ht="25.5">
      <c r="B24" s="241"/>
      <c r="C24" s="242"/>
      <c r="D24" s="195" t="s">
        <v>336</v>
      </c>
      <c r="E24" s="196" t="s">
        <v>118</v>
      </c>
      <c r="F24" s="196">
        <v>1</v>
      </c>
      <c r="G24" s="317"/>
      <c r="H24" s="318"/>
    </row>
    <row r="25" spans="1:74" s="4" customFormat="1" ht="15" customHeight="1">
      <c r="A25" s="2"/>
      <c r="B25" s="243"/>
      <c r="C25" s="253" t="s">
        <v>352</v>
      </c>
      <c r="D25" s="254" t="s">
        <v>9</v>
      </c>
      <c r="E25" s="255"/>
      <c r="F25" s="256"/>
      <c r="G25" s="257"/>
      <c r="H25" s="258">
        <f>SUM(G11:H24)</f>
        <v>0</v>
      </c>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row>
    <row r="26" spans="1:74" s="4" customFormat="1">
      <c r="A26" s="2"/>
      <c r="B26" s="2"/>
      <c r="C26" s="6"/>
      <c r="D26" s="37"/>
      <c r="E26" s="30"/>
      <c r="F26" s="33"/>
      <c r="G26" s="14"/>
      <c r="H26" s="20"/>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row>
    <row r="27" spans="1:74" s="4" customFormat="1">
      <c r="A27" s="2"/>
      <c r="B27" s="2"/>
      <c r="C27" s="6"/>
      <c r="D27" s="37"/>
      <c r="E27" s="30"/>
      <c r="F27" s="33"/>
      <c r="G27" s="14"/>
      <c r="H27" s="8"/>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row>
    <row r="28" spans="1:74" s="4" customFormat="1">
      <c r="A28" s="2"/>
      <c r="B28" s="2"/>
      <c r="C28" s="9"/>
      <c r="D28" s="37"/>
      <c r="E28" s="30"/>
      <c r="F28" s="33"/>
      <c r="G28" s="14"/>
      <c r="H28" s="10"/>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row>
    <row r="29" spans="1:74" s="4" customFormat="1" ht="15.75" thickBot="1">
      <c r="A29" s="2"/>
      <c r="B29" s="2"/>
      <c r="C29" s="9"/>
      <c r="D29" s="38"/>
      <c r="E29" s="30"/>
      <c r="F29" s="33"/>
      <c r="G29" s="14"/>
      <c r="H29" s="10"/>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row>
    <row r="30" spans="1:74" s="4" customFormat="1" ht="15.75" thickBot="1">
      <c r="A30" s="278" t="s">
        <v>114</v>
      </c>
      <c r="B30" s="279"/>
      <c r="C30" s="280"/>
      <c r="D30" s="39" t="s">
        <v>115</v>
      </c>
      <c r="E30" s="197" t="s">
        <v>116</v>
      </c>
      <c r="F30" s="198" t="s">
        <v>117</v>
      </c>
      <c r="G30" s="199" t="s">
        <v>355</v>
      </c>
      <c r="H30" s="200" t="s">
        <v>356</v>
      </c>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row>
    <row r="31" spans="1:74" s="4" customFormat="1">
      <c r="A31" s="13"/>
      <c r="B31" s="13"/>
      <c r="C31" s="13"/>
      <c r="D31" s="40"/>
      <c r="E31" s="34"/>
      <c r="F31" s="48"/>
      <c r="G31" s="217"/>
      <c r="H31" s="25"/>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row>
    <row r="32" spans="1:74" s="44" customFormat="1" ht="16.5">
      <c r="A32" s="213"/>
      <c r="B32" s="214" t="s">
        <v>99</v>
      </c>
      <c r="C32" s="215"/>
      <c r="D32" s="216" t="s">
        <v>55</v>
      </c>
      <c r="E32" s="7"/>
      <c r="F32" s="14"/>
      <c r="G32" s="14"/>
      <c r="H32" s="10"/>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row>
    <row r="33" spans="1:74" s="4" customFormat="1">
      <c r="A33" s="13"/>
      <c r="B33" s="13"/>
      <c r="C33" s="13"/>
      <c r="D33" s="40"/>
      <c r="E33" s="34"/>
      <c r="F33" s="48"/>
      <c r="G33" s="217"/>
      <c r="H33" s="25"/>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row>
    <row r="34" spans="1:74" s="4" customFormat="1" ht="114.75">
      <c r="A34" s="94" t="s">
        <v>340</v>
      </c>
      <c r="B34" s="77">
        <v>1</v>
      </c>
      <c r="C34" s="77" t="s">
        <v>99</v>
      </c>
      <c r="D34" s="100" t="s">
        <v>202</v>
      </c>
      <c r="E34" s="101" t="s">
        <v>8</v>
      </c>
      <c r="F34" s="260">
        <v>12</v>
      </c>
      <c r="G34" s="218"/>
      <c r="H34" s="102">
        <f>ROUND((F34*G34),2)</f>
        <v>0</v>
      </c>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row>
    <row r="35" spans="1:74" s="4" customFormat="1" ht="114.75">
      <c r="A35" s="94" t="s">
        <v>340</v>
      </c>
      <c r="B35" s="77">
        <v>1</v>
      </c>
      <c r="C35" s="77" t="s">
        <v>100</v>
      </c>
      <c r="D35" s="103" t="s">
        <v>203</v>
      </c>
      <c r="E35" s="101" t="s">
        <v>8</v>
      </c>
      <c r="F35" s="260">
        <v>13</v>
      </c>
      <c r="G35" s="218"/>
      <c r="H35" s="102">
        <f t="shared" ref="H35:H52" si="0">ROUND((F35*G35),2)</f>
        <v>0</v>
      </c>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row>
    <row r="36" spans="1:74" s="4" customFormat="1" ht="114.75">
      <c r="A36" s="94" t="s">
        <v>340</v>
      </c>
      <c r="B36" s="77">
        <v>1</v>
      </c>
      <c r="C36" s="77" t="s">
        <v>101</v>
      </c>
      <c r="D36" s="103" t="s">
        <v>204</v>
      </c>
      <c r="E36" s="101" t="s">
        <v>8</v>
      </c>
      <c r="F36" s="260">
        <v>217</v>
      </c>
      <c r="G36" s="218"/>
      <c r="H36" s="102">
        <f t="shared" si="0"/>
        <v>0</v>
      </c>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row>
    <row r="37" spans="1:74" s="4" customFormat="1" ht="102">
      <c r="A37" s="94" t="s">
        <v>340</v>
      </c>
      <c r="B37" s="77">
        <v>1</v>
      </c>
      <c r="C37" s="77" t="s">
        <v>102</v>
      </c>
      <c r="D37" s="103" t="s">
        <v>205</v>
      </c>
      <c r="E37" s="101" t="s">
        <v>8</v>
      </c>
      <c r="F37" s="260">
        <v>8</v>
      </c>
      <c r="G37" s="218"/>
      <c r="H37" s="102">
        <f t="shared" si="0"/>
        <v>0</v>
      </c>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row>
    <row r="38" spans="1:74" s="4" customFormat="1" ht="114.75">
      <c r="A38" s="94" t="s">
        <v>340</v>
      </c>
      <c r="B38" s="77">
        <v>1</v>
      </c>
      <c r="C38" s="77" t="s">
        <v>103</v>
      </c>
      <c r="D38" s="103" t="s">
        <v>206</v>
      </c>
      <c r="E38" s="101" t="s">
        <v>8</v>
      </c>
      <c r="F38" s="260">
        <v>50</v>
      </c>
      <c r="G38" s="218"/>
      <c r="H38" s="102">
        <f t="shared" si="0"/>
        <v>0</v>
      </c>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row>
    <row r="39" spans="1:74" s="4" customFormat="1" ht="127.5">
      <c r="A39" s="94" t="s">
        <v>340</v>
      </c>
      <c r="B39" s="77">
        <v>1</v>
      </c>
      <c r="C39" s="77" t="s">
        <v>104</v>
      </c>
      <c r="D39" s="103" t="s">
        <v>207</v>
      </c>
      <c r="E39" s="101" t="s">
        <v>8</v>
      </c>
      <c r="F39" s="260">
        <v>4</v>
      </c>
      <c r="G39" s="218"/>
      <c r="H39" s="102">
        <f t="shared" si="0"/>
        <v>0</v>
      </c>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row>
    <row r="40" spans="1:74" s="4" customFormat="1" ht="102">
      <c r="A40" s="94" t="s">
        <v>340</v>
      </c>
      <c r="B40" s="77">
        <v>1</v>
      </c>
      <c r="C40" s="77" t="s">
        <v>105</v>
      </c>
      <c r="D40" s="103" t="s">
        <v>208</v>
      </c>
      <c r="E40" s="104" t="s">
        <v>7</v>
      </c>
      <c r="F40" s="51">
        <v>53</v>
      </c>
      <c r="G40" s="218"/>
      <c r="H40" s="102">
        <f t="shared" si="0"/>
        <v>0</v>
      </c>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row>
    <row r="41" spans="1:74" s="4" customFormat="1">
      <c r="A41" s="53"/>
      <c r="B41" s="53"/>
      <c r="C41" s="53" t="s">
        <v>123</v>
      </c>
      <c r="D41" s="105" t="s">
        <v>122</v>
      </c>
      <c r="E41" s="101"/>
      <c r="F41" s="51"/>
      <c r="G41" s="219"/>
      <c r="H41" s="106"/>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row>
    <row r="42" spans="1:74" s="4" customFormat="1" ht="89.25">
      <c r="A42" s="94" t="s">
        <v>340</v>
      </c>
      <c r="B42" s="77">
        <v>1</v>
      </c>
      <c r="C42" s="77" t="s">
        <v>106</v>
      </c>
      <c r="D42" s="107" t="s">
        <v>209</v>
      </c>
      <c r="E42" s="50" t="s">
        <v>8</v>
      </c>
      <c r="F42" s="260">
        <v>59</v>
      </c>
      <c r="G42" s="218"/>
      <c r="H42" s="102">
        <f t="shared" si="0"/>
        <v>0</v>
      </c>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row>
    <row r="43" spans="1:74" s="4" customFormat="1" ht="76.5">
      <c r="A43" s="94" t="s">
        <v>340</v>
      </c>
      <c r="B43" s="77">
        <v>1</v>
      </c>
      <c r="C43" s="77" t="s">
        <v>107</v>
      </c>
      <c r="D43" s="107" t="s">
        <v>210</v>
      </c>
      <c r="E43" s="96" t="s">
        <v>8</v>
      </c>
      <c r="F43" s="97">
        <v>20</v>
      </c>
      <c r="G43" s="218"/>
      <c r="H43" s="102">
        <f t="shared" si="0"/>
        <v>0</v>
      </c>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row>
    <row r="44" spans="1:74" s="4" customFormat="1" ht="63.75">
      <c r="A44" s="94" t="s">
        <v>340</v>
      </c>
      <c r="B44" s="77">
        <v>1</v>
      </c>
      <c r="C44" s="77" t="s">
        <v>108</v>
      </c>
      <c r="D44" s="107" t="s">
        <v>211</v>
      </c>
      <c r="E44" s="96" t="s">
        <v>8</v>
      </c>
      <c r="F44" s="97">
        <v>5</v>
      </c>
      <c r="G44" s="218"/>
      <c r="H44" s="102">
        <f t="shared" si="0"/>
        <v>0</v>
      </c>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row>
    <row r="45" spans="1:74" s="4" customFormat="1" ht="63.75">
      <c r="A45" s="94" t="s">
        <v>340</v>
      </c>
      <c r="B45" s="77">
        <v>1</v>
      </c>
      <c r="C45" s="77" t="s">
        <v>109</v>
      </c>
      <c r="D45" s="107" t="s">
        <v>212</v>
      </c>
      <c r="E45" s="96" t="s">
        <v>8</v>
      </c>
      <c r="F45" s="97">
        <v>1</v>
      </c>
      <c r="G45" s="218"/>
      <c r="H45" s="102">
        <f t="shared" si="0"/>
        <v>0</v>
      </c>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row>
    <row r="46" spans="1:74" s="4" customFormat="1" ht="76.5">
      <c r="A46" s="94" t="s">
        <v>340</v>
      </c>
      <c r="B46" s="77">
        <v>1</v>
      </c>
      <c r="C46" s="77" t="s">
        <v>110</v>
      </c>
      <c r="D46" s="107" t="s">
        <v>213</v>
      </c>
      <c r="E46" s="96" t="s">
        <v>8</v>
      </c>
      <c r="F46" s="97">
        <v>3</v>
      </c>
      <c r="G46" s="218"/>
      <c r="H46" s="102">
        <f t="shared" si="0"/>
        <v>0</v>
      </c>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row>
    <row r="47" spans="1:74" s="4" customFormat="1" ht="76.5">
      <c r="A47" s="94" t="s">
        <v>340</v>
      </c>
      <c r="B47" s="77">
        <v>1</v>
      </c>
      <c r="C47" s="77" t="s">
        <v>111</v>
      </c>
      <c r="D47" s="107" t="s">
        <v>214</v>
      </c>
      <c r="E47" s="96" t="s">
        <v>8</v>
      </c>
      <c r="F47" s="97">
        <v>3</v>
      </c>
      <c r="G47" s="218"/>
      <c r="H47" s="102">
        <f t="shared" si="0"/>
        <v>0</v>
      </c>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row>
    <row r="48" spans="1:74" s="4" customFormat="1" ht="76.5">
      <c r="A48" s="94" t="s">
        <v>340</v>
      </c>
      <c r="B48" s="77">
        <v>1</v>
      </c>
      <c r="C48" s="77" t="s">
        <v>112</v>
      </c>
      <c r="D48" s="107" t="s">
        <v>215</v>
      </c>
      <c r="E48" s="96" t="s">
        <v>8</v>
      </c>
      <c r="F48" s="97">
        <v>4</v>
      </c>
      <c r="G48" s="218"/>
      <c r="H48" s="102">
        <f t="shared" si="0"/>
        <v>0</v>
      </c>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row>
    <row r="49" spans="1:74" s="4" customFormat="1" ht="63.75">
      <c r="A49" s="94" t="s">
        <v>340</v>
      </c>
      <c r="B49" s="77">
        <v>1</v>
      </c>
      <c r="C49" s="77" t="s">
        <v>113</v>
      </c>
      <c r="D49" s="107" t="s">
        <v>216</v>
      </c>
      <c r="E49" s="96" t="s">
        <v>8</v>
      </c>
      <c r="F49" s="97">
        <v>19</v>
      </c>
      <c r="G49" s="218"/>
      <c r="H49" s="102">
        <f t="shared" si="0"/>
        <v>0</v>
      </c>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row>
    <row r="50" spans="1:74" s="4" customFormat="1" ht="63.75">
      <c r="A50" s="94" t="s">
        <v>340</v>
      </c>
      <c r="B50" s="77">
        <v>1</v>
      </c>
      <c r="C50" s="77" t="s">
        <v>10</v>
      </c>
      <c r="D50" s="107" t="s">
        <v>217</v>
      </c>
      <c r="E50" s="96" t="s">
        <v>8</v>
      </c>
      <c r="F50" s="97">
        <v>3</v>
      </c>
      <c r="G50" s="218"/>
      <c r="H50" s="102">
        <f t="shared" si="0"/>
        <v>0</v>
      </c>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row>
    <row r="51" spans="1:74" s="4" customFormat="1" ht="63.75">
      <c r="A51" s="94" t="s">
        <v>340</v>
      </c>
      <c r="B51" s="77">
        <v>1</v>
      </c>
      <c r="C51" s="77" t="s">
        <v>34</v>
      </c>
      <c r="D51" s="107" t="s">
        <v>218</v>
      </c>
      <c r="E51" s="96" t="s">
        <v>8</v>
      </c>
      <c r="F51" s="97">
        <v>4</v>
      </c>
      <c r="G51" s="218"/>
      <c r="H51" s="102">
        <f t="shared" si="0"/>
        <v>0</v>
      </c>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row>
    <row r="52" spans="1:74" s="4" customFormat="1" ht="63.75">
      <c r="A52" s="94" t="s">
        <v>340</v>
      </c>
      <c r="B52" s="77">
        <v>1</v>
      </c>
      <c r="C52" s="77" t="s">
        <v>35</v>
      </c>
      <c r="D52" s="107" t="s">
        <v>219</v>
      </c>
      <c r="E52" s="96" t="s">
        <v>8</v>
      </c>
      <c r="F52" s="97">
        <v>4</v>
      </c>
      <c r="G52" s="218"/>
      <c r="H52" s="102">
        <f t="shared" si="0"/>
        <v>0</v>
      </c>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row>
    <row r="53" spans="1:74" s="4" customFormat="1" ht="25.5">
      <c r="A53" s="94" t="s">
        <v>340</v>
      </c>
      <c r="B53" s="77">
        <v>1</v>
      </c>
      <c r="C53" s="77" t="s">
        <v>36</v>
      </c>
      <c r="D53" s="107" t="s">
        <v>220</v>
      </c>
      <c r="E53" s="96" t="s">
        <v>8</v>
      </c>
      <c r="F53" s="97">
        <v>4</v>
      </c>
      <c r="G53" s="218"/>
      <c r="H53" s="102">
        <f>ROUND((F53*G53),2)</f>
        <v>0</v>
      </c>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row>
    <row r="54" spans="1:74" s="4" customFormat="1" ht="102">
      <c r="A54" s="94" t="s">
        <v>340</v>
      </c>
      <c r="B54" s="77">
        <v>1</v>
      </c>
      <c r="C54" s="77" t="s">
        <v>37</v>
      </c>
      <c r="D54" s="107" t="s">
        <v>121</v>
      </c>
      <c r="E54" s="96" t="s">
        <v>8</v>
      </c>
      <c r="F54" s="97">
        <v>1</v>
      </c>
      <c r="G54" s="218"/>
      <c r="H54" s="102">
        <f>ROUND((F54*G54),2)</f>
        <v>0</v>
      </c>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row>
    <row r="55" spans="1:74" s="4" customFormat="1">
      <c r="A55" s="94" t="s">
        <v>340</v>
      </c>
      <c r="B55" s="77">
        <v>1</v>
      </c>
      <c r="C55" s="77" t="s">
        <v>38</v>
      </c>
      <c r="D55" s="79" t="s">
        <v>124</v>
      </c>
      <c r="E55" s="96" t="s">
        <v>8</v>
      </c>
      <c r="F55" s="97">
        <v>1</v>
      </c>
      <c r="G55" s="218"/>
      <c r="H55" s="102">
        <f>ROUND((F55*G55),2)</f>
        <v>0</v>
      </c>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row>
    <row r="56" spans="1:74" s="4" customFormat="1">
      <c r="A56" s="77"/>
      <c r="B56" s="77"/>
      <c r="C56" s="77" t="s">
        <v>123</v>
      </c>
      <c r="D56" s="55" t="s">
        <v>125</v>
      </c>
      <c r="E56" s="50"/>
      <c r="F56" s="51"/>
      <c r="G56" s="51"/>
      <c r="H56" s="78"/>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row>
    <row r="57" spans="1:74" s="4" customFormat="1" ht="318.75">
      <c r="A57" s="94" t="s">
        <v>340</v>
      </c>
      <c r="B57" s="77">
        <v>1</v>
      </c>
      <c r="C57" s="74" t="s">
        <v>39</v>
      </c>
      <c r="D57" s="95" t="s">
        <v>357</v>
      </c>
      <c r="E57" s="75" t="s">
        <v>8</v>
      </c>
      <c r="F57" s="261">
        <v>2</v>
      </c>
      <c r="G57" s="218"/>
      <c r="H57" s="102">
        <f t="shared" ref="H57:H62" si="1">ROUND((F57*G57),2)</f>
        <v>0</v>
      </c>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row>
    <row r="58" spans="1:74" s="4" customFormat="1" ht="127.5">
      <c r="A58" s="94" t="s">
        <v>340</v>
      </c>
      <c r="B58" s="77">
        <v>1</v>
      </c>
      <c r="C58" s="74" t="s">
        <v>40</v>
      </c>
      <c r="D58" s="95" t="s">
        <v>264</v>
      </c>
      <c r="E58" s="75" t="s">
        <v>8</v>
      </c>
      <c r="F58" s="261">
        <v>2</v>
      </c>
      <c r="G58" s="218"/>
      <c r="H58" s="102">
        <f t="shared" si="1"/>
        <v>0</v>
      </c>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row>
    <row r="59" spans="1:74" s="4" customFormat="1" ht="102">
      <c r="A59" s="94" t="s">
        <v>340</v>
      </c>
      <c r="B59" s="77">
        <v>1</v>
      </c>
      <c r="C59" s="74" t="s">
        <v>41</v>
      </c>
      <c r="D59" s="95" t="s">
        <v>269</v>
      </c>
      <c r="E59" s="75" t="s">
        <v>8</v>
      </c>
      <c r="F59" s="261">
        <v>1</v>
      </c>
      <c r="G59" s="218"/>
      <c r="H59" s="102">
        <f t="shared" si="1"/>
        <v>0</v>
      </c>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row>
    <row r="60" spans="1:74" s="4" customFormat="1" ht="89.25">
      <c r="A60" s="94" t="s">
        <v>340</v>
      </c>
      <c r="B60" s="77">
        <v>1</v>
      </c>
      <c r="C60" s="74" t="s">
        <v>42</v>
      </c>
      <c r="D60" s="95" t="s">
        <v>265</v>
      </c>
      <c r="E60" s="75" t="s">
        <v>8</v>
      </c>
      <c r="F60" s="261">
        <v>1</v>
      </c>
      <c r="G60" s="218"/>
      <c r="H60" s="102">
        <f t="shared" si="1"/>
        <v>0</v>
      </c>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row>
    <row r="61" spans="1:74" s="4" customFormat="1" ht="102">
      <c r="A61" s="94" t="s">
        <v>340</v>
      </c>
      <c r="B61" s="77">
        <v>1</v>
      </c>
      <c r="C61" s="74" t="s">
        <v>43</v>
      </c>
      <c r="D61" s="95" t="s">
        <v>266</v>
      </c>
      <c r="E61" s="75" t="s">
        <v>8</v>
      </c>
      <c r="F61" s="261">
        <v>1</v>
      </c>
      <c r="G61" s="218"/>
      <c r="H61" s="102">
        <f t="shared" si="1"/>
        <v>0</v>
      </c>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row>
    <row r="62" spans="1:74" s="4" customFormat="1" ht="114.75">
      <c r="A62" s="94" t="s">
        <v>340</v>
      </c>
      <c r="B62" s="77">
        <v>1</v>
      </c>
      <c r="C62" s="74" t="s">
        <v>44</v>
      </c>
      <c r="D62" s="95" t="s">
        <v>267</v>
      </c>
      <c r="E62" s="75" t="s">
        <v>8</v>
      </c>
      <c r="F62" s="261">
        <v>1</v>
      </c>
      <c r="G62" s="218"/>
      <c r="H62" s="102">
        <f t="shared" si="1"/>
        <v>0</v>
      </c>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row>
    <row r="63" spans="1:74" s="4" customFormat="1" ht="264" customHeight="1">
      <c r="A63" s="94" t="s">
        <v>340</v>
      </c>
      <c r="B63" s="77">
        <v>1</v>
      </c>
      <c r="C63" s="74" t="s">
        <v>45</v>
      </c>
      <c r="D63" s="95" t="s">
        <v>358</v>
      </c>
      <c r="E63" s="75" t="s">
        <v>8</v>
      </c>
      <c r="F63" s="261">
        <v>5</v>
      </c>
      <c r="G63" s="218"/>
      <c r="H63" s="102">
        <f>ROUND((F63*G63),2)</f>
        <v>0</v>
      </c>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row>
    <row r="64" spans="1:74" s="4" customFormat="1" ht="76.5">
      <c r="A64" s="94" t="s">
        <v>340</v>
      </c>
      <c r="B64" s="77">
        <v>1</v>
      </c>
      <c r="C64" s="74" t="s">
        <v>46</v>
      </c>
      <c r="D64" s="95" t="s">
        <v>268</v>
      </c>
      <c r="E64" s="75" t="s">
        <v>8</v>
      </c>
      <c r="F64" s="261">
        <v>2</v>
      </c>
      <c r="G64" s="218"/>
      <c r="H64" s="102">
        <f>ROUND((F64*G64),2)</f>
        <v>0</v>
      </c>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row>
    <row r="65" spans="1:74" s="4" customFormat="1" ht="165.75">
      <c r="A65" s="94" t="s">
        <v>340</v>
      </c>
      <c r="B65" s="77">
        <v>1</v>
      </c>
      <c r="C65" s="74" t="s">
        <v>47</v>
      </c>
      <c r="D65" s="95" t="s">
        <v>359</v>
      </c>
      <c r="E65" s="75" t="s">
        <v>8</v>
      </c>
      <c r="F65" s="261">
        <v>1</v>
      </c>
      <c r="G65" s="218"/>
      <c r="H65" s="102">
        <f>ROUND((F65*G65),2)</f>
        <v>0</v>
      </c>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row>
    <row r="66" spans="1:74" s="4" customFormat="1" ht="171" customHeight="1">
      <c r="A66" s="94" t="s">
        <v>340</v>
      </c>
      <c r="B66" s="77">
        <v>1</v>
      </c>
      <c r="C66" s="74" t="s">
        <v>48</v>
      </c>
      <c r="D66" s="95" t="s">
        <v>360</v>
      </c>
      <c r="E66" s="75" t="s">
        <v>8</v>
      </c>
      <c r="F66" s="261">
        <v>35</v>
      </c>
      <c r="G66" s="218"/>
      <c r="H66" s="102">
        <f>ROUND((F66*G66),2)</f>
        <v>0</v>
      </c>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row>
    <row r="67" spans="1:74" s="4" customFormat="1">
      <c r="A67" s="108"/>
      <c r="B67" s="201" t="s">
        <v>99</v>
      </c>
      <c r="C67" s="202"/>
      <c r="D67" s="203" t="s">
        <v>341</v>
      </c>
      <c r="E67" s="204"/>
      <c r="F67" s="205"/>
      <c r="G67" s="205"/>
      <c r="H67" s="206">
        <f>SUM(H34:H66)</f>
        <v>0</v>
      </c>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row>
    <row r="68" spans="1:74" s="4" customFormat="1">
      <c r="A68" s="109"/>
      <c r="B68" s="110"/>
      <c r="C68" s="109"/>
      <c r="D68" s="37"/>
      <c r="E68" s="30"/>
      <c r="F68" s="33"/>
      <c r="G68" s="217"/>
      <c r="H68" s="25"/>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row>
    <row r="69" spans="1:74" s="4" customFormat="1">
      <c r="A69" s="109"/>
      <c r="B69" s="110"/>
      <c r="C69" s="109"/>
      <c r="D69" s="37"/>
      <c r="E69" s="30"/>
      <c r="F69" s="33"/>
      <c r="G69" s="217"/>
      <c r="H69" s="25"/>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row>
    <row r="70" spans="1:74" s="44" customFormat="1" ht="16.5">
      <c r="A70" s="18"/>
      <c r="B70" s="210" t="s">
        <v>100</v>
      </c>
      <c r="C70" s="211"/>
      <c r="D70" s="212" t="s">
        <v>2</v>
      </c>
      <c r="E70" s="7"/>
      <c r="F70" s="14"/>
      <c r="G70" s="14"/>
      <c r="H70" s="10"/>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row>
    <row r="71" spans="1:74" s="4" customFormat="1">
      <c r="A71" s="109"/>
      <c r="B71" s="110"/>
      <c r="C71" s="109"/>
      <c r="D71" s="37"/>
      <c r="E71" s="30"/>
      <c r="F71" s="33"/>
      <c r="G71" s="217"/>
      <c r="H71" s="25"/>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row>
    <row r="72" spans="1:74" s="4" customFormat="1" ht="25.5">
      <c r="A72" s="74" t="s">
        <v>24</v>
      </c>
      <c r="B72" s="111" t="s">
        <v>23</v>
      </c>
      <c r="C72" s="74" t="s">
        <v>99</v>
      </c>
      <c r="D72" s="112" t="s">
        <v>3</v>
      </c>
      <c r="E72" s="59" t="s">
        <v>7</v>
      </c>
      <c r="F72" s="60">
        <v>700</v>
      </c>
      <c r="G72" s="218"/>
      <c r="H72" s="102">
        <f>ROUND((F72*G72),2)</f>
        <v>0</v>
      </c>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row>
    <row r="73" spans="1:74" s="4" customFormat="1" ht="25.5">
      <c r="A73" s="74" t="s">
        <v>24</v>
      </c>
      <c r="B73" s="111" t="s">
        <v>23</v>
      </c>
      <c r="C73" s="74" t="s">
        <v>100</v>
      </c>
      <c r="D73" s="112" t="s">
        <v>4</v>
      </c>
      <c r="E73" s="59" t="s">
        <v>7</v>
      </c>
      <c r="F73" s="60">
        <v>380</v>
      </c>
      <c r="G73" s="218"/>
      <c r="H73" s="102">
        <f>ROUND((F73*G73),2)</f>
        <v>0</v>
      </c>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row>
    <row r="74" spans="1:74" s="4" customFormat="1" ht="25.5">
      <c r="A74" s="74" t="s">
        <v>24</v>
      </c>
      <c r="B74" s="111" t="s">
        <v>23</v>
      </c>
      <c r="C74" s="74" t="s">
        <v>101</v>
      </c>
      <c r="D74" s="112" t="s">
        <v>5</v>
      </c>
      <c r="E74" s="59" t="s">
        <v>7</v>
      </c>
      <c r="F74" s="60">
        <v>400</v>
      </c>
      <c r="G74" s="218"/>
      <c r="H74" s="102">
        <f>ROUND((F74*G74),2)</f>
        <v>0</v>
      </c>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row>
    <row r="75" spans="1:74" s="4" customFormat="1">
      <c r="A75" s="74" t="s">
        <v>24</v>
      </c>
      <c r="B75" s="111" t="s">
        <v>23</v>
      </c>
      <c r="C75" s="74" t="s">
        <v>102</v>
      </c>
      <c r="D75" s="113" t="s">
        <v>192</v>
      </c>
      <c r="E75" s="59" t="s">
        <v>8</v>
      </c>
      <c r="F75" s="262">
        <v>1</v>
      </c>
      <c r="G75" s="218"/>
      <c r="H75" s="102">
        <f>ROUND((F75*G75),2)</f>
        <v>0</v>
      </c>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row>
    <row r="76" spans="1:74" s="4" customFormat="1">
      <c r="A76" s="74" t="s">
        <v>24</v>
      </c>
      <c r="B76" s="111" t="s">
        <v>23</v>
      </c>
      <c r="C76" s="74" t="s">
        <v>103</v>
      </c>
      <c r="D76" s="113" t="s">
        <v>193</v>
      </c>
      <c r="E76" s="59" t="s">
        <v>7</v>
      </c>
      <c r="F76" s="60">
        <v>4</v>
      </c>
      <c r="G76" s="218"/>
      <c r="H76" s="102">
        <f t="shared" ref="H76:H85" si="2">ROUND((F76*G76),2)</f>
        <v>0</v>
      </c>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row>
    <row r="77" spans="1:74" s="4" customFormat="1" ht="51">
      <c r="A77" s="74" t="s">
        <v>24</v>
      </c>
      <c r="B77" s="111" t="s">
        <v>23</v>
      </c>
      <c r="C77" s="74" t="s">
        <v>104</v>
      </c>
      <c r="D77" s="113" t="s">
        <v>222</v>
      </c>
      <c r="E77" s="59" t="s">
        <v>8</v>
      </c>
      <c r="F77" s="262">
        <v>3</v>
      </c>
      <c r="G77" s="218"/>
      <c r="H77" s="102">
        <f t="shared" si="2"/>
        <v>0</v>
      </c>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row>
    <row r="78" spans="1:74" s="99" customFormat="1">
      <c r="A78" s="114" t="s">
        <v>24</v>
      </c>
      <c r="B78" s="115" t="s">
        <v>23</v>
      </c>
      <c r="C78" s="74" t="s">
        <v>105</v>
      </c>
      <c r="D78" s="116" t="s">
        <v>194</v>
      </c>
      <c r="E78" s="117" t="s">
        <v>8</v>
      </c>
      <c r="F78" s="263">
        <v>5</v>
      </c>
      <c r="G78" s="218"/>
      <c r="H78" s="106">
        <f t="shared" si="2"/>
        <v>0</v>
      </c>
      <c r="I78" s="98"/>
      <c r="J78" s="98"/>
      <c r="K78" s="98"/>
      <c r="L78" s="98"/>
      <c r="M78" s="98"/>
      <c r="N78" s="98"/>
      <c r="O78" s="98"/>
      <c r="P78" s="98"/>
      <c r="Q78" s="98"/>
      <c r="R78" s="98"/>
      <c r="S78" s="98"/>
      <c r="T78" s="98"/>
      <c r="U78" s="98"/>
      <c r="V78" s="98"/>
      <c r="W78" s="98"/>
      <c r="X78" s="98"/>
      <c r="Y78" s="98"/>
      <c r="Z78" s="98"/>
      <c r="AA78" s="98"/>
      <c r="AB78" s="98"/>
      <c r="AC78" s="98"/>
      <c r="AD78" s="98"/>
      <c r="AE78" s="98"/>
      <c r="AF78" s="98"/>
      <c r="AG78" s="98"/>
      <c r="AH78" s="98"/>
      <c r="AI78" s="98"/>
      <c r="AJ78" s="98"/>
      <c r="AK78" s="98"/>
      <c r="AL78" s="98"/>
      <c r="AM78" s="98"/>
      <c r="AN78" s="98"/>
      <c r="AO78" s="98"/>
      <c r="AP78" s="98"/>
      <c r="AQ78" s="98"/>
      <c r="AR78" s="98"/>
      <c r="AS78" s="98"/>
      <c r="AT78" s="98"/>
      <c r="AU78" s="98"/>
      <c r="AV78" s="98"/>
      <c r="AW78" s="98"/>
      <c r="AX78" s="98"/>
      <c r="AY78" s="98"/>
      <c r="AZ78" s="98"/>
      <c r="BA78" s="98"/>
      <c r="BB78" s="98"/>
      <c r="BC78" s="98"/>
      <c r="BD78" s="98"/>
      <c r="BE78" s="98"/>
      <c r="BF78" s="98"/>
      <c r="BG78" s="98"/>
      <c r="BH78" s="98"/>
      <c r="BI78" s="98"/>
      <c r="BJ78" s="98"/>
      <c r="BK78" s="98"/>
      <c r="BL78" s="98"/>
      <c r="BM78" s="98"/>
      <c r="BN78" s="98"/>
      <c r="BO78" s="98"/>
      <c r="BP78" s="98"/>
      <c r="BQ78" s="98"/>
      <c r="BR78" s="98"/>
      <c r="BS78" s="98"/>
      <c r="BT78" s="98"/>
      <c r="BU78" s="98"/>
      <c r="BV78" s="98"/>
    </row>
    <row r="79" spans="1:74" s="99" customFormat="1">
      <c r="A79" s="114" t="s">
        <v>24</v>
      </c>
      <c r="B79" s="115" t="s">
        <v>23</v>
      </c>
      <c r="C79" s="74" t="s">
        <v>106</v>
      </c>
      <c r="D79" s="119" t="s">
        <v>92</v>
      </c>
      <c r="E79" s="117" t="s">
        <v>8</v>
      </c>
      <c r="F79" s="263">
        <v>3</v>
      </c>
      <c r="G79" s="218"/>
      <c r="H79" s="106">
        <f t="shared" si="2"/>
        <v>0</v>
      </c>
      <c r="I79" s="98"/>
      <c r="J79" s="98"/>
      <c r="K79" s="98"/>
      <c r="L79" s="98"/>
      <c r="M79" s="98"/>
      <c r="N79" s="98"/>
      <c r="O79" s="98"/>
      <c r="P79" s="98"/>
      <c r="Q79" s="98"/>
      <c r="R79" s="98"/>
      <c r="S79" s="98"/>
      <c r="T79" s="98"/>
      <c r="U79" s="98"/>
      <c r="V79" s="98"/>
      <c r="W79" s="98"/>
      <c r="X79" s="98"/>
      <c r="Y79" s="98"/>
      <c r="Z79" s="98"/>
      <c r="AA79" s="98"/>
      <c r="AB79" s="98"/>
      <c r="AC79" s="98"/>
      <c r="AD79" s="98"/>
      <c r="AE79" s="98"/>
      <c r="AF79" s="98"/>
      <c r="AG79" s="98"/>
      <c r="AH79" s="98"/>
      <c r="AI79" s="98"/>
      <c r="AJ79" s="98"/>
      <c r="AK79" s="98"/>
      <c r="AL79" s="98"/>
      <c r="AM79" s="98"/>
      <c r="AN79" s="98"/>
      <c r="AO79" s="98"/>
      <c r="AP79" s="98"/>
      <c r="AQ79" s="98"/>
      <c r="AR79" s="98"/>
      <c r="AS79" s="98"/>
      <c r="AT79" s="98"/>
      <c r="AU79" s="98"/>
      <c r="AV79" s="98"/>
      <c r="AW79" s="98"/>
      <c r="AX79" s="98"/>
      <c r="AY79" s="98"/>
      <c r="AZ79" s="98"/>
      <c r="BA79" s="98"/>
      <c r="BB79" s="98"/>
      <c r="BC79" s="98"/>
      <c r="BD79" s="98"/>
      <c r="BE79" s="98"/>
      <c r="BF79" s="98"/>
      <c r="BG79" s="98"/>
      <c r="BH79" s="98"/>
      <c r="BI79" s="98"/>
      <c r="BJ79" s="98"/>
      <c r="BK79" s="98"/>
      <c r="BL79" s="98"/>
      <c r="BM79" s="98"/>
      <c r="BN79" s="98"/>
      <c r="BO79" s="98"/>
      <c r="BP79" s="98"/>
      <c r="BQ79" s="98"/>
      <c r="BR79" s="98"/>
      <c r="BS79" s="98"/>
      <c r="BT79" s="98"/>
      <c r="BU79" s="98"/>
      <c r="BV79" s="98"/>
    </row>
    <row r="80" spans="1:74" s="99" customFormat="1" ht="25.5">
      <c r="A80" s="114" t="s">
        <v>24</v>
      </c>
      <c r="B80" s="115" t="s">
        <v>23</v>
      </c>
      <c r="C80" s="74" t="s">
        <v>107</v>
      </c>
      <c r="D80" s="119" t="s">
        <v>227</v>
      </c>
      <c r="E80" s="117" t="s">
        <v>8</v>
      </c>
      <c r="F80" s="263">
        <v>2</v>
      </c>
      <c r="G80" s="218"/>
      <c r="H80" s="106">
        <f t="shared" si="2"/>
        <v>0</v>
      </c>
      <c r="I80" s="98"/>
      <c r="J80" s="98"/>
      <c r="K80" s="98"/>
      <c r="L80" s="98"/>
      <c r="M80" s="98"/>
      <c r="N80" s="98"/>
      <c r="O80" s="98"/>
      <c r="P80" s="98"/>
      <c r="Q80" s="98"/>
      <c r="R80" s="98"/>
      <c r="S80" s="98"/>
      <c r="T80" s="98"/>
      <c r="U80" s="98"/>
      <c r="V80" s="98"/>
      <c r="W80" s="98"/>
      <c r="X80" s="98"/>
      <c r="Y80" s="98"/>
      <c r="Z80" s="98"/>
      <c r="AA80" s="98"/>
      <c r="AB80" s="98"/>
      <c r="AC80" s="98"/>
      <c r="AD80" s="98"/>
      <c r="AE80" s="98"/>
      <c r="AF80" s="98"/>
      <c r="AG80" s="98"/>
      <c r="AH80" s="98"/>
      <c r="AI80" s="98"/>
      <c r="AJ80" s="98"/>
      <c r="AK80" s="98"/>
      <c r="AL80" s="98"/>
      <c r="AM80" s="98"/>
      <c r="AN80" s="98"/>
      <c r="AO80" s="98"/>
      <c r="AP80" s="98"/>
      <c r="AQ80" s="98"/>
      <c r="AR80" s="98"/>
      <c r="AS80" s="98"/>
      <c r="AT80" s="98"/>
      <c r="AU80" s="98"/>
      <c r="AV80" s="98"/>
      <c r="AW80" s="98"/>
      <c r="AX80" s="98"/>
      <c r="AY80" s="98"/>
      <c r="AZ80" s="98"/>
      <c r="BA80" s="98"/>
      <c r="BB80" s="98"/>
      <c r="BC80" s="98"/>
      <c r="BD80" s="98"/>
      <c r="BE80" s="98"/>
      <c r="BF80" s="98"/>
      <c r="BG80" s="98"/>
      <c r="BH80" s="98"/>
      <c r="BI80" s="98"/>
      <c r="BJ80" s="98"/>
      <c r="BK80" s="98"/>
      <c r="BL80" s="98"/>
      <c r="BM80" s="98"/>
      <c r="BN80" s="98"/>
      <c r="BO80" s="98"/>
      <c r="BP80" s="98"/>
      <c r="BQ80" s="98"/>
      <c r="BR80" s="98"/>
      <c r="BS80" s="98"/>
      <c r="BT80" s="98"/>
      <c r="BU80" s="98"/>
      <c r="BV80" s="98"/>
    </row>
    <row r="81" spans="1:74" s="99" customFormat="1">
      <c r="A81" s="114" t="s">
        <v>24</v>
      </c>
      <c r="B81" s="115" t="s">
        <v>23</v>
      </c>
      <c r="C81" s="74" t="s">
        <v>108</v>
      </c>
      <c r="D81" s="119" t="s">
        <v>32</v>
      </c>
      <c r="E81" s="117" t="s">
        <v>8</v>
      </c>
      <c r="F81" s="263">
        <v>5</v>
      </c>
      <c r="G81" s="218"/>
      <c r="H81" s="106">
        <f t="shared" si="2"/>
        <v>0</v>
      </c>
      <c r="I81" s="98"/>
      <c r="J81" s="98"/>
      <c r="K81" s="98"/>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8"/>
      <c r="AQ81" s="98"/>
      <c r="AR81" s="98"/>
      <c r="AS81" s="98"/>
      <c r="AT81" s="98"/>
      <c r="AU81" s="98"/>
      <c r="AV81" s="98"/>
      <c r="AW81" s="98"/>
      <c r="AX81" s="98"/>
      <c r="AY81" s="98"/>
      <c r="AZ81" s="98"/>
      <c r="BA81" s="98"/>
      <c r="BB81" s="98"/>
      <c r="BC81" s="98"/>
      <c r="BD81" s="98"/>
      <c r="BE81" s="98"/>
      <c r="BF81" s="98"/>
      <c r="BG81" s="98"/>
      <c r="BH81" s="98"/>
      <c r="BI81" s="98"/>
      <c r="BJ81" s="98"/>
      <c r="BK81" s="98"/>
      <c r="BL81" s="98"/>
      <c r="BM81" s="98"/>
      <c r="BN81" s="98"/>
      <c r="BO81" s="98"/>
      <c r="BP81" s="98"/>
      <c r="BQ81" s="98"/>
      <c r="BR81" s="98"/>
      <c r="BS81" s="98"/>
      <c r="BT81" s="98"/>
      <c r="BU81" s="98"/>
      <c r="BV81" s="98"/>
    </row>
    <row r="82" spans="1:74" s="99" customFormat="1">
      <c r="A82" s="114" t="s">
        <v>24</v>
      </c>
      <c r="B82" s="115" t="s">
        <v>23</v>
      </c>
      <c r="C82" s="74" t="s">
        <v>109</v>
      </c>
      <c r="D82" s="119" t="s">
        <v>33</v>
      </c>
      <c r="E82" s="117" t="s">
        <v>8</v>
      </c>
      <c r="F82" s="263">
        <v>2</v>
      </c>
      <c r="G82" s="218"/>
      <c r="H82" s="106">
        <f t="shared" si="2"/>
        <v>0</v>
      </c>
      <c r="I82" s="98"/>
      <c r="J82" s="98"/>
      <c r="K82" s="98"/>
      <c r="L82" s="98"/>
      <c r="M82" s="98"/>
      <c r="N82" s="98"/>
      <c r="O82" s="98"/>
      <c r="P82" s="98"/>
      <c r="Q82" s="98"/>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c r="AR82" s="98"/>
      <c r="AS82" s="98"/>
      <c r="AT82" s="98"/>
      <c r="AU82" s="98"/>
      <c r="AV82" s="98"/>
      <c r="AW82" s="98"/>
      <c r="AX82" s="98"/>
      <c r="AY82" s="98"/>
      <c r="AZ82" s="98"/>
      <c r="BA82" s="98"/>
      <c r="BB82" s="98"/>
      <c r="BC82" s="98"/>
      <c r="BD82" s="98"/>
      <c r="BE82" s="98"/>
      <c r="BF82" s="98"/>
      <c r="BG82" s="98"/>
      <c r="BH82" s="98"/>
      <c r="BI82" s="98"/>
      <c r="BJ82" s="98"/>
      <c r="BK82" s="98"/>
      <c r="BL82" s="98"/>
      <c r="BM82" s="98"/>
      <c r="BN82" s="98"/>
      <c r="BO82" s="98"/>
      <c r="BP82" s="98"/>
      <c r="BQ82" s="98"/>
      <c r="BR82" s="98"/>
      <c r="BS82" s="98"/>
      <c r="BT82" s="98"/>
      <c r="BU82" s="98"/>
      <c r="BV82" s="98"/>
    </row>
    <row r="83" spans="1:74" s="4" customFormat="1">
      <c r="A83" s="74" t="s">
        <v>24</v>
      </c>
      <c r="B83" s="111" t="s">
        <v>23</v>
      </c>
      <c r="C83" s="74" t="s">
        <v>110</v>
      </c>
      <c r="D83" s="112" t="s">
        <v>195</v>
      </c>
      <c r="E83" s="59" t="s">
        <v>8</v>
      </c>
      <c r="F83" s="262">
        <v>1</v>
      </c>
      <c r="G83" s="218"/>
      <c r="H83" s="102">
        <f t="shared" si="2"/>
        <v>0</v>
      </c>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row>
    <row r="84" spans="1:74" s="4" customFormat="1">
      <c r="A84" s="74" t="s">
        <v>24</v>
      </c>
      <c r="B84" s="111" t="s">
        <v>23</v>
      </c>
      <c r="C84" s="74" t="s">
        <v>111</v>
      </c>
      <c r="D84" s="112" t="s">
        <v>240</v>
      </c>
      <c r="E84" s="59" t="s">
        <v>8</v>
      </c>
      <c r="F84" s="262">
        <v>2</v>
      </c>
      <c r="G84" s="218"/>
      <c r="H84" s="102">
        <f t="shared" si="2"/>
        <v>0</v>
      </c>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row>
    <row r="85" spans="1:74" s="4" customFormat="1" ht="25.5">
      <c r="A85" s="74" t="s">
        <v>24</v>
      </c>
      <c r="B85" s="111" t="s">
        <v>23</v>
      </c>
      <c r="C85" s="74" t="s">
        <v>112</v>
      </c>
      <c r="D85" s="112" t="s">
        <v>80</v>
      </c>
      <c r="E85" s="59" t="s">
        <v>7</v>
      </c>
      <c r="F85" s="60">
        <v>1000</v>
      </c>
      <c r="G85" s="218"/>
      <c r="H85" s="102">
        <f t="shared" si="2"/>
        <v>0</v>
      </c>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row>
    <row r="86" spans="1:74" s="4" customFormat="1">
      <c r="A86" s="74"/>
      <c r="B86" s="201" t="s">
        <v>100</v>
      </c>
      <c r="C86" s="202"/>
      <c r="D86" s="203" t="s">
        <v>79</v>
      </c>
      <c r="E86" s="204"/>
      <c r="F86" s="205"/>
      <c r="G86" s="205"/>
      <c r="H86" s="206">
        <f>SUM(H72:H85)</f>
        <v>0</v>
      </c>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row>
    <row r="87" spans="1:74" s="4" customFormat="1">
      <c r="A87" s="109"/>
      <c r="B87" s="110"/>
      <c r="C87" s="109"/>
      <c r="D87" s="120"/>
      <c r="E87" s="30"/>
      <c r="F87" s="33"/>
      <c r="G87" s="217"/>
      <c r="H87" s="25"/>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row>
    <row r="88" spans="1:74" s="4" customFormat="1">
      <c r="A88" s="13"/>
      <c r="B88" s="13"/>
      <c r="C88" s="13"/>
      <c r="D88" s="40"/>
      <c r="E88" s="34"/>
      <c r="F88" s="48"/>
      <c r="G88" s="217"/>
      <c r="H88" s="25"/>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row>
    <row r="89" spans="1:74" s="44" customFormat="1" ht="16.5">
      <c r="A89" s="18"/>
      <c r="B89" s="207" t="s">
        <v>101</v>
      </c>
      <c r="C89" s="208"/>
      <c r="D89" s="209" t="s">
        <v>11</v>
      </c>
      <c r="E89" s="7"/>
      <c r="F89" s="14"/>
      <c r="G89" s="14"/>
      <c r="H89" s="10"/>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row>
    <row r="90" spans="1:74" s="4" customFormat="1" ht="51">
      <c r="A90" s="94" t="s">
        <v>340</v>
      </c>
      <c r="B90" s="111" t="s">
        <v>24</v>
      </c>
      <c r="C90" s="74" t="s">
        <v>363</v>
      </c>
      <c r="D90" s="112" t="s">
        <v>364</v>
      </c>
      <c r="E90" s="7"/>
      <c r="F90" s="14"/>
      <c r="G90" s="14"/>
      <c r="H90" s="10"/>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row>
    <row r="91" spans="1:74" s="4" customFormat="1">
      <c r="A91" s="94" t="s">
        <v>340</v>
      </c>
      <c r="B91" s="111" t="s">
        <v>24</v>
      </c>
      <c r="C91" s="74" t="s">
        <v>99</v>
      </c>
      <c r="D91" s="112" t="s">
        <v>196</v>
      </c>
      <c r="E91" s="50" t="s">
        <v>7</v>
      </c>
      <c r="F91" s="51">
        <v>70</v>
      </c>
      <c r="G91" s="218"/>
      <c r="H91" s="102">
        <f>ROUND((F91*G91),2)</f>
        <v>0</v>
      </c>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row>
    <row r="92" spans="1:74" s="4" customFormat="1">
      <c r="A92" s="94" t="s">
        <v>340</v>
      </c>
      <c r="B92" s="111" t="s">
        <v>24</v>
      </c>
      <c r="C92" s="74" t="s">
        <v>100</v>
      </c>
      <c r="D92" s="112" t="s">
        <v>197</v>
      </c>
      <c r="E92" s="50" t="s">
        <v>7</v>
      </c>
      <c r="F92" s="51">
        <v>65</v>
      </c>
      <c r="G92" s="218"/>
      <c r="H92" s="102">
        <f>ROUND((F92*G92),2)</f>
        <v>0</v>
      </c>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row>
    <row r="93" spans="1:74" s="4" customFormat="1">
      <c r="A93" s="94" t="s">
        <v>340</v>
      </c>
      <c r="B93" s="111" t="s">
        <v>24</v>
      </c>
      <c r="C93" s="74" t="s">
        <v>101</v>
      </c>
      <c r="D93" s="112" t="s">
        <v>198</v>
      </c>
      <c r="E93" s="50" t="s">
        <v>7</v>
      </c>
      <c r="F93" s="51">
        <v>100</v>
      </c>
      <c r="G93" s="218"/>
      <c r="H93" s="102">
        <f>ROUND((F93*G93),2)</f>
        <v>0</v>
      </c>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row>
    <row r="94" spans="1:74" s="4" customFormat="1">
      <c r="A94" s="94" t="s">
        <v>340</v>
      </c>
      <c r="B94" s="111" t="s">
        <v>24</v>
      </c>
      <c r="C94" s="74" t="s">
        <v>102</v>
      </c>
      <c r="D94" s="112" t="s">
        <v>199</v>
      </c>
      <c r="E94" s="50" t="s">
        <v>7</v>
      </c>
      <c r="F94" s="51">
        <v>70</v>
      </c>
      <c r="G94" s="218"/>
      <c r="H94" s="102">
        <f>ROUND((F94*G94),2)</f>
        <v>0</v>
      </c>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row>
    <row r="95" spans="1:74" s="4" customFormat="1">
      <c r="A95" s="94" t="s">
        <v>340</v>
      </c>
      <c r="B95" s="111" t="s">
        <v>24</v>
      </c>
      <c r="C95" s="74" t="s">
        <v>103</v>
      </c>
      <c r="D95" s="112" t="s">
        <v>233</v>
      </c>
      <c r="E95" s="50" t="s">
        <v>7</v>
      </c>
      <c r="F95" s="51">
        <v>70</v>
      </c>
      <c r="G95" s="218"/>
      <c r="H95" s="102">
        <f>ROUND((F95*G95),2)</f>
        <v>0</v>
      </c>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row>
    <row r="96" spans="1:74" s="4" customFormat="1">
      <c r="A96" s="94" t="s">
        <v>340</v>
      </c>
      <c r="B96" s="111" t="s">
        <v>24</v>
      </c>
      <c r="C96" s="74" t="s">
        <v>104</v>
      </c>
      <c r="D96" s="112" t="s">
        <v>200</v>
      </c>
      <c r="E96" s="50" t="s">
        <v>7</v>
      </c>
      <c r="F96" s="51">
        <v>70</v>
      </c>
      <c r="G96" s="218"/>
      <c r="H96" s="102">
        <f t="shared" ref="H96:H101" si="3">ROUND((F96*G96),2)</f>
        <v>0</v>
      </c>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row>
    <row r="97" spans="1:74" s="4" customFormat="1">
      <c r="A97" s="94" t="s">
        <v>340</v>
      </c>
      <c r="B97" s="111" t="s">
        <v>24</v>
      </c>
      <c r="C97" s="74" t="s">
        <v>105</v>
      </c>
      <c r="D97" s="112" t="s">
        <v>201</v>
      </c>
      <c r="E97" s="50" t="s">
        <v>7</v>
      </c>
      <c r="F97" s="51">
        <v>10</v>
      </c>
      <c r="G97" s="218"/>
      <c r="H97" s="102">
        <f t="shared" si="3"/>
        <v>0</v>
      </c>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row>
    <row r="98" spans="1:74" s="4" customFormat="1" ht="25.5">
      <c r="A98" s="94" t="s">
        <v>340</v>
      </c>
      <c r="B98" s="111" t="s">
        <v>24</v>
      </c>
      <c r="C98" s="74" t="s">
        <v>106</v>
      </c>
      <c r="D98" s="112" t="s">
        <v>224</v>
      </c>
      <c r="E98" s="50" t="s">
        <v>7</v>
      </c>
      <c r="F98" s="51">
        <v>70</v>
      </c>
      <c r="G98" s="218"/>
      <c r="H98" s="102">
        <f t="shared" si="3"/>
        <v>0</v>
      </c>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row>
    <row r="99" spans="1:74" s="4" customFormat="1" ht="25.5">
      <c r="A99" s="94" t="s">
        <v>340</v>
      </c>
      <c r="B99" s="111" t="s">
        <v>24</v>
      </c>
      <c r="C99" s="74" t="s">
        <v>107</v>
      </c>
      <c r="D99" s="112" t="s">
        <v>225</v>
      </c>
      <c r="E99" s="50" t="s">
        <v>7</v>
      </c>
      <c r="F99" s="51">
        <v>150</v>
      </c>
      <c r="G99" s="218"/>
      <c r="H99" s="102">
        <f t="shared" si="3"/>
        <v>0</v>
      </c>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row>
    <row r="100" spans="1:74" s="4" customFormat="1" ht="38.25">
      <c r="A100" s="94" t="s">
        <v>340</v>
      </c>
      <c r="B100" s="111" t="s">
        <v>24</v>
      </c>
      <c r="C100" s="74" t="s">
        <v>108</v>
      </c>
      <c r="D100" s="112" t="s">
        <v>231</v>
      </c>
      <c r="E100" s="50" t="s">
        <v>8</v>
      </c>
      <c r="F100" s="260">
        <v>357</v>
      </c>
      <c r="G100" s="218"/>
      <c r="H100" s="102">
        <f t="shared" si="3"/>
        <v>0</v>
      </c>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row>
    <row r="101" spans="1:74" s="4" customFormat="1" ht="38.25">
      <c r="A101" s="94" t="s">
        <v>340</v>
      </c>
      <c r="B101" s="111" t="s">
        <v>24</v>
      </c>
      <c r="C101" s="74" t="s">
        <v>109</v>
      </c>
      <c r="D101" s="112" t="s">
        <v>230</v>
      </c>
      <c r="E101" s="50" t="s">
        <v>8</v>
      </c>
      <c r="F101" s="260">
        <v>1</v>
      </c>
      <c r="G101" s="218"/>
      <c r="H101" s="102">
        <f t="shared" si="3"/>
        <v>0</v>
      </c>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row>
    <row r="102" spans="1:74" s="4" customFormat="1" ht="38.25">
      <c r="A102" s="94" t="s">
        <v>340</v>
      </c>
      <c r="B102" s="111" t="s">
        <v>24</v>
      </c>
      <c r="C102" s="74" t="s">
        <v>110</v>
      </c>
      <c r="D102" s="112" t="s">
        <v>338</v>
      </c>
      <c r="E102" s="50" t="s">
        <v>8</v>
      </c>
      <c r="F102" s="260">
        <v>287</v>
      </c>
      <c r="G102" s="218"/>
      <c r="H102" s="102">
        <f t="shared" ref="H102:H128" si="4">ROUND((F102*G102),2)</f>
        <v>0</v>
      </c>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row>
    <row r="103" spans="1:74" s="4" customFormat="1" ht="38.25">
      <c r="A103" s="94" t="s">
        <v>340</v>
      </c>
      <c r="B103" s="111" t="s">
        <v>24</v>
      </c>
      <c r="C103" s="74" t="s">
        <v>111</v>
      </c>
      <c r="D103" s="112" t="s">
        <v>229</v>
      </c>
      <c r="E103" s="50" t="s">
        <v>8</v>
      </c>
      <c r="F103" s="260">
        <v>125</v>
      </c>
      <c r="G103" s="218"/>
      <c r="H103" s="102">
        <f t="shared" si="4"/>
        <v>0</v>
      </c>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row>
    <row r="104" spans="1:74" s="4" customFormat="1" ht="38.25">
      <c r="A104" s="94" t="s">
        <v>340</v>
      </c>
      <c r="B104" s="111" t="s">
        <v>24</v>
      </c>
      <c r="C104" s="74" t="s">
        <v>112</v>
      </c>
      <c r="D104" s="112" t="s">
        <v>226</v>
      </c>
      <c r="E104" s="50" t="s">
        <v>8</v>
      </c>
      <c r="F104" s="260">
        <v>5</v>
      </c>
      <c r="G104" s="218"/>
      <c r="H104" s="102">
        <f t="shared" si="4"/>
        <v>0</v>
      </c>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row>
    <row r="105" spans="1:74" s="4" customFormat="1" ht="38.25">
      <c r="A105" s="94" t="s">
        <v>340</v>
      </c>
      <c r="B105" s="111" t="s">
        <v>24</v>
      </c>
      <c r="C105" s="74" t="s">
        <v>113</v>
      </c>
      <c r="D105" s="121" t="s">
        <v>228</v>
      </c>
      <c r="E105" s="50" t="s">
        <v>8</v>
      </c>
      <c r="F105" s="260">
        <v>7</v>
      </c>
      <c r="G105" s="218"/>
      <c r="H105" s="102">
        <f t="shared" si="4"/>
        <v>0</v>
      </c>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row>
    <row r="106" spans="1:74" s="4" customFormat="1" ht="38.25">
      <c r="A106" s="94" t="s">
        <v>340</v>
      </c>
      <c r="B106" s="111" t="s">
        <v>24</v>
      </c>
      <c r="C106" s="74" t="s">
        <v>10</v>
      </c>
      <c r="D106" s="121" t="s">
        <v>232</v>
      </c>
      <c r="E106" s="50" t="s">
        <v>8</v>
      </c>
      <c r="F106" s="260">
        <v>1</v>
      </c>
      <c r="G106" s="218"/>
      <c r="H106" s="102">
        <f t="shared" si="4"/>
        <v>0</v>
      </c>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row>
    <row r="107" spans="1:74" s="4" customFormat="1" ht="38.25">
      <c r="A107" s="94" t="s">
        <v>340</v>
      </c>
      <c r="B107" s="111" t="s">
        <v>24</v>
      </c>
      <c r="C107" s="74" t="s">
        <v>34</v>
      </c>
      <c r="D107" s="112" t="s">
        <v>234</v>
      </c>
      <c r="E107" s="50" t="s">
        <v>8</v>
      </c>
      <c r="F107" s="260">
        <v>1</v>
      </c>
      <c r="G107" s="218"/>
      <c r="H107" s="102">
        <f t="shared" si="4"/>
        <v>0</v>
      </c>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row>
    <row r="108" spans="1:74" s="4" customFormat="1" ht="38.25">
      <c r="A108" s="94" t="s">
        <v>340</v>
      </c>
      <c r="B108" s="111" t="s">
        <v>24</v>
      </c>
      <c r="C108" s="74" t="s">
        <v>35</v>
      </c>
      <c r="D108" s="112" t="s">
        <v>235</v>
      </c>
      <c r="E108" s="50" t="s">
        <v>8</v>
      </c>
      <c r="F108" s="260">
        <v>1</v>
      </c>
      <c r="G108" s="218"/>
      <c r="H108" s="102">
        <f t="shared" si="4"/>
        <v>0</v>
      </c>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row>
    <row r="109" spans="1:74" s="4" customFormat="1" ht="25.5">
      <c r="A109" s="94" t="s">
        <v>340</v>
      </c>
      <c r="B109" s="111" t="s">
        <v>24</v>
      </c>
      <c r="C109" s="74" t="s">
        <v>36</v>
      </c>
      <c r="D109" s="112" t="s">
        <v>236</v>
      </c>
      <c r="E109" s="50" t="s">
        <v>8</v>
      </c>
      <c r="F109" s="260">
        <v>1</v>
      </c>
      <c r="G109" s="218"/>
      <c r="H109" s="102">
        <f t="shared" si="4"/>
        <v>0</v>
      </c>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row>
    <row r="110" spans="1:74" s="4" customFormat="1" ht="42.75" customHeight="1">
      <c r="A110" s="94" t="s">
        <v>340</v>
      </c>
      <c r="B110" s="111" t="s">
        <v>24</v>
      </c>
      <c r="C110" s="74" t="s">
        <v>37</v>
      </c>
      <c r="D110" s="112" t="s">
        <v>237</v>
      </c>
      <c r="E110" s="50" t="s">
        <v>8</v>
      </c>
      <c r="F110" s="260">
        <v>3</v>
      </c>
      <c r="G110" s="218"/>
      <c r="H110" s="102">
        <f t="shared" si="4"/>
        <v>0</v>
      </c>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row>
    <row r="111" spans="1:74" s="4" customFormat="1" ht="38.25">
      <c r="A111" s="94" t="s">
        <v>340</v>
      </c>
      <c r="B111" s="111" t="s">
        <v>24</v>
      </c>
      <c r="C111" s="74" t="s">
        <v>38</v>
      </c>
      <c r="D111" s="112" t="s">
        <v>238</v>
      </c>
      <c r="E111" s="50" t="s">
        <v>8</v>
      </c>
      <c r="F111" s="260">
        <v>1</v>
      </c>
      <c r="G111" s="218"/>
      <c r="H111" s="102">
        <f t="shared" si="4"/>
        <v>0</v>
      </c>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row>
    <row r="112" spans="1:74" s="4" customFormat="1" ht="25.5">
      <c r="A112" s="94" t="s">
        <v>340</v>
      </c>
      <c r="B112" s="111" t="s">
        <v>24</v>
      </c>
      <c r="C112" s="74" t="s">
        <v>39</v>
      </c>
      <c r="D112" s="112" t="s">
        <v>239</v>
      </c>
      <c r="E112" s="50" t="s">
        <v>8</v>
      </c>
      <c r="F112" s="260">
        <v>1</v>
      </c>
      <c r="G112" s="218"/>
      <c r="H112" s="102">
        <f t="shared" si="4"/>
        <v>0</v>
      </c>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row>
    <row r="113" spans="1:74" s="4" customFormat="1" ht="38.25">
      <c r="A113" s="94" t="s">
        <v>340</v>
      </c>
      <c r="B113" s="111" t="s">
        <v>24</v>
      </c>
      <c r="C113" s="74" t="s">
        <v>40</v>
      </c>
      <c r="D113" s="112" t="s">
        <v>241</v>
      </c>
      <c r="E113" s="50" t="s">
        <v>8</v>
      </c>
      <c r="F113" s="260">
        <v>2</v>
      </c>
      <c r="G113" s="218"/>
      <c r="H113" s="102">
        <f t="shared" si="4"/>
        <v>0</v>
      </c>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row>
    <row r="114" spans="1:74" s="4" customFormat="1" ht="38.25">
      <c r="A114" s="94" t="s">
        <v>340</v>
      </c>
      <c r="B114" s="111" t="s">
        <v>24</v>
      </c>
      <c r="C114" s="74" t="s">
        <v>41</v>
      </c>
      <c r="D114" s="112" t="s">
        <v>242</v>
      </c>
      <c r="E114" s="50" t="s">
        <v>8</v>
      </c>
      <c r="F114" s="260">
        <v>3</v>
      </c>
      <c r="G114" s="218"/>
      <c r="H114" s="102">
        <f t="shared" si="4"/>
        <v>0</v>
      </c>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row>
    <row r="115" spans="1:74" s="4" customFormat="1" ht="38.25">
      <c r="A115" s="94" t="s">
        <v>340</v>
      </c>
      <c r="B115" s="111" t="s">
        <v>24</v>
      </c>
      <c r="C115" s="74" t="s">
        <v>42</v>
      </c>
      <c r="D115" s="112" t="s">
        <v>243</v>
      </c>
      <c r="E115" s="50" t="s">
        <v>8</v>
      </c>
      <c r="F115" s="260">
        <v>4</v>
      </c>
      <c r="G115" s="218"/>
      <c r="H115" s="102">
        <f t="shared" si="4"/>
        <v>0</v>
      </c>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row>
    <row r="116" spans="1:74" s="4" customFormat="1" ht="38.25">
      <c r="A116" s="94" t="s">
        <v>340</v>
      </c>
      <c r="B116" s="111" t="s">
        <v>24</v>
      </c>
      <c r="C116" s="74" t="s">
        <v>43</v>
      </c>
      <c r="D116" s="112" t="s">
        <v>245</v>
      </c>
      <c r="E116" s="50" t="s">
        <v>8</v>
      </c>
      <c r="F116" s="260">
        <v>2</v>
      </c>
      <c r="G116" s="218"/>
      <c r="H116" s="102">
        <f t="shared" si="4"/>
        <v>0</v>
      </c>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row>
    <row r="117" spans="1:74" s="4" customFormat="1" ht="38.25">
      <c r="A117" s="94" t="s">
        <v>340</v>
      </c>
      <c r="B117" s="111" t="s">
        <v>24</v>
      </c>
      <c r="C117" s="74" t="s">
        <v>44</v>
      </c>
      <c r="D117" s="112" t="s">
        <v>244</v>
      </c>
      <c r="E117" s="50" t="s">
        <v>8</v>
      </c>
      <c r="F117" s="260">
        <v>4</v>
      </c>
      <c r="G117" s="218"/>
      <c r="H117" s="102">
        <f t="shared" si="4"/>
        <v>0</v>
      </c>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row>
    <row r="118" spans="1:74" s="4" customFormat="1" ht="38.25">
      <c r="A118" s="94" t="s">
        <v>340</v>
      </c>
      <c r="B118" s="111" t="s">
        <v>24</v>
      </c>
      <c r="C118" s="74" t="s">
        <v>45</v>
      </c>
      <c r="D118" s="112" t="s">
        <v>246</v>
      </c>
      <c r="E118" s="50" t="s">
        <v>8</v>
      </c>
      <c r="F118" s="260">
        <v>6</v>
      </c>
      <c r="G118" s="218"/>
      <c r="H118" s="102">
        <f t="shared" si="4"/>
        <v>0</v>
      </c>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row>
    <row r="119" spans="1:74" s="4" customFormat="1" ht="38.25">
      <c r="A119" s="94" t="s">
        <v>340</v>
      </c>
      <c r="B119" s="111" t="s">
        <v>24</v>
      </c>
      <c r="C119" s="74" t="s">
        <v>46</v>
      </c>
      <c r="D119" s="112" t="s">
        <v>247</v>
      </c>
      <c r="E119" s="50" t="s">
        <v>8</v>
      </c>
      <c r="F119" s="260">
        <v>31</v>
      </c>
      <c r="G119" s="218"/>
      <c r="H119" s="102">
        <f t="shared" si="4"/>
        <v>0</v>
      </c>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row>
    <row r="120" spans="1:74" s="4" customFormat="1" ht="38.25">
      <c r="A120" s="94" t="s">
        <v>340</v>
      </c>
      <c r="B120" s="111" t="s">
        <v>24</v>
      </c>
      <c r="C120" s="74" t="s">
        <v>47</v>
      </c>
      <c r="D120" s="112" t="s">
        <v>270</v>
      </c>
      <c r="E120" s="50" t="s">
        <v>8</v>
      </c>
      <c r="F120" s="260">
        <v>1</v>
      </c>
      <c r="G120" s="218"/>
      <c r="H120" s="102">
        <f t="shared" si="4"/>
        <v>0</v>
      </c>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row>
    <row r="121" spans="1:74" s="4" customFormat="1" ht="25.5">
      <c r="A121" s="94" t="s">
        <v>340</v>
      </c>
      <c r="B121" s="111" t="s">
        <v>24</v>
      </c>
      <c r="C121" s="74" t="s">
        <v>48</v>
      </c>
      <c r="D121" s="112" t="s">
        <v>249</v>
      </c>
      <c r="E121" s="50" t="s">
        <v>8</v>
      </c>
      <c r="F121" s="260">
        <v>1</v>
      </c>
      <c r="G121" s="218"/>
      <c r="H121" s="102">
        <f t="shared" si="4"/>
        <v>0</v>
      </c>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row>
    <row r="122" spans="1:74" s="4" customFormat="1" ht="25.5">
      <c r="A122" s="94" t="s">
        <v>340</v>
      </c>
      <c r="B122" s="111" t="s">
        <v>24</v>
      </c>
      <c r="C122" s="74" t="s">
        <v>49</v>
      </c>
      <c r="D122" s="112" t="s">
        <v>250</v>
      </c>
      <c r="E122" s="50" t="s">
        <v>8</v>
      </c>
      <c r="F122" s="260">
        <v>1</v>
      </c>
      <c r="G122" s="218"/>
      <c r="H122" s="102">
        <f t="shared" si="4"/>
        <v>0</v>
      </c>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row>
    <row r="123" spans="1:74" s="4" customFormat="1" ht="38.25">
      <c r="A123" s="94" t="s">
        <v>340</v>
      </c>
      <c r="B123" s="111" t="s">
        <v>24</v>
      </c>
      <c r="C123" s="74" t="s">
        <v>50</v>
      </c>
      <c r="D123" s="112" t="s">
        <v>251</v>
      </c>
      <c r="E123" s="50" t="s">
        <v>8</v>
      </c>
      <c r="F123" s="260">
        <v>1</v>
      </c>
      <c r="G123" s="218"/>
      <c r="H123" s="102">
        <f t="shared" si="4"/>
        <v>0</v>
      </c>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row>
    <row r="124" spans="1:74" s="4" customFormat="1" ht="38.25">
      <c r="A124" s="94" t="s">
        <v>340</v>
      </c>
      <c r="B124" s="111" t="s">
        <v>24</v>
      </c>
      <c r="C124" s="74" t="s">
        <v>51</v>
      </c>
      <c r="D124" s="112" t="s">
        <v>252</v>
      </c>
      <c r="E124" s="50" t="s">
        <v>8</v>
      </c>
      <c r="F124" s="260">
        <v>1</v>
      </c>
      <c r="G124" s="218"/>
      <c r="H124" s="102">
        <f t="shared" si="4"/>
        <v>0</v>
      </c>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row>
    <row r="125" spans="1:74" s="4" customFormat="1" ht="38.25">
      <c r="A125" s="94" t="s">
        <v>340</v>
      </c>
      <c r="B125" s="111" t="s">
        <v>24</v>
      </c>
      <c r="C125" s="74" t="s">
        <v>52</v>
      </c>
      <c r="D125" s="112" t="s">
        <v>347</v>
      </c>
      <c r="E125" s="50" t="s">
        <v>8</v>
      </c>
      <c r="F125" s="260">
        <v>1</v>
      </c>
      <c r="G125" s="218"/>
      <c r="H125" s="102">
        <f>ROUND((F125*G125),2)</f>
        <v>0</v>
      </c>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row>
    <row r="126" spans="1:74" s="4" customFormat="1">
      <c r="A126" s="94" t="s">
        <v>340</v>
      </c>
      <c r="B126" s="111" t="s">
        <v>24</v>
      </c>
      <c r="C126" s="74" t="s">
        <v>53</v>
      </c>
      <c r="D126" s="112" t="s">
        <v>342</v>
      </c>
      <c r="E126" s="50" t="s">
        <v>7</v>
      </c>
      <c r="F126" s="51">
        <v>200</v>
      </c>
      <c r="G126" s="218"/>
      <c r="H126" s="102">
        <f t="shared" si="4"/>
        <v>0</v>
      </c>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row>
    <row r="127" spans="1:74" s="4" customFormat="1">
      <c r="A127" s="94" t="s">
        <v>340</v>
      </c>
      <c r="B127" s="111" t="s">
        <v>24</v>
      </c>
      <c r="C127" s="74" t="s">
        <v>345</v>
      </c>
      <c r="D127" s="112" t="s">
        <v>343</v>
      </c>
      <c r="E127" s="50" t="s">
        <v>7</v>
      </c>
      <c r="F127" s="51">
        <v>1500</v>
      </c>
      <c r="G127" s="218"/>
      <c r="H127" s="102">
        <f t="shared" si="4"/>
        <v>0</v>
      </c>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row>
    <row r="128" spans="1:74" s="4" customFormat="1">
      <c r="A128" s="94" t="s">
        <v>340</v>
      </c>
      <c r="B128" s="111" t="s">
        <v>24</v>
      </c>
      <c r="C128" s="74" t="s">
        <v>346</v>
      </c>
      <c r="D128" s="112" t="s">
        <v>344</v>
      </c>
      <c r="E128" s="50" t="s">
        <v>7</v>
      </c>
      <c r="F128" s="51">
        <v>600</v>
      </c>
      <c r="G128" s="218"/>
      <c r="H128" s="102">
        <f t="shared" si="4"/>
        <v>0</v>
      </c>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row>
    <row r="129" spans="1:74" s="4" customFormat="1">
      <c r="A129" s="74"/>
      <c r="B129" s="201" t="s">
        <v>101</v>
      </c>
      <c r="C129" s="202"/>
      <c r="D129" s="203" t="s">
        <v>81</v>
      </c>
      <c r="E129" s="204"/>
      <c r="F129" s="205"/>
      <c r="G129" s="205"/>
      <c r="H129" s="206">
        <f>SUM(H91:H128)</f>
        <v>0</v>
      </c>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row>
    <row r="130" spans="1:74" s="4" customFormat="1">
      <c r="A130" s="89"/>
      <c r="B130" s="90"/>
      <c r="C130" s="90"/>
      <c r="D130" s="120"/>
      <c r="E130" s="34"/>
      <c r="F130" s="48"/>
      <c r="G130" s="217"/>
      <c r="H130" s="122"/>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row>
    <row r="131" spans="1:74" s="4" customFormat="1">
      <c r="A131" s="89"/>
      <c r="B131" s="90"/>
      <c r="C131" s="90"/>
      <c r="D131" s="120"/>
      <c r="E131" s="34"/>
      <c r="F131" s="48"/>
      <c r="G131" s="217"/>
      <c r="H131" s="122"/>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row>
    <row r="132" spans="1:74" s="44" customFormat="1" ht="16.5">
      <c r="A132" s="18"/>
      <c r="B132" s="210" t="s">
        <v>102</v>
      </c>
      <c r="C132" s="211"/>
      <c r="D132" s="212" t="s">
        <v>73</v>
      </c>
      <c r="E132" s="7"/>
      <c r="F132" s="14"/>
      <c r="G132" s="14"/>
      <c r="H132" s="10"/>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row>
    <row r="133" spans="1:74" s="4" customFormat="1">
      <c r="A133" s="2"/>
      <c r="B133" s="6"/>
      <c r="C133" s="15"/>
      <c r="D133" s="223" t="s">
        <v>93</v>
      </c>
      <c r="E133" s="7"/>
      <c r="F133" s="14"/>
      <c r="G133" s="14"/>
      <c r="H133" s="10"/>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row>
    <row r="134" spans="1:74" s="4" customFormat="1">
      <c r="A134" s="2"/>
      <c r="B134" s="6"/>
      <c r="C134" s="15"/>
      <c r="D134" s="224" t="s">
        <v>0</v>
      </c>
      <c r="E134" s="7"/>
      <c r="F134" s="14"/>
      <c r="G134" s="14"/>
      <c r="H134" s="10"/>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row>
    <row r="135" spans="1:74" s="4" customFormat="1" ht="60">
      <c r="A135" s="2"/>
      <c r="B135" s="6"/>
      <c r="C135" s="15"/>
      <c r="D135" s="224" t="s">
        <v>95</v>
      </c>
      <c r="E135" s="7"/>
      <c r="F135" s="14"/>
      <c r="G135" s="14"/>
      <c r="H135" s="10"/>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row>
    <row r="136" spans="1:74" s="4" customFormat="1" ht="30">
      <c r="A136" s="2"/>
      <c r="B136" s="6"/>
      <c r="C136" s="15"/>
      <c r="D136" s="224" t="s">
        <v>94</v>
      </c>
      <c r="E136" s="7"/>
      <c r="F136" s="14"/>
      <c r="G136" s="14"/>
      <c r="H136" s="10"/>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row>
    <row r="137" spans="1:74" s="4" customFormat="1">
      <c r="A137" s="2"/>
      <c r="B137" s="6"/>
      <c r="C137" s="15"/>
      <c r="D137" s="225" t="s">
        <v>96</v>
      </c>
      <c r="E137" s="7"/>
      <c r="F137" s="14"/>
      <c r="G137" s="14"/>
      <c r="H137" s="10"/>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row>
    <row r="138" spans="1:74" s="4" customFormat="1">
      <c r="A138" s="2"/>
      <c r="B138" s="6"/>
      <c r="C138" s="15"/>
      <c r="D138" s="47"/>
      <c r="E138" s="7"/>
      <c r="F138" s="14"/>
      <c r="G138" s="14"/>
      <c r="H138" s="10"/>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row>
    <row r="139" spans="1:74" s="4" customFormat="1" ht="51">
      <c r="A139" s="94" t="s">
        <v>340</v>
      </c>
      <c r="B139" s="53">
        <v>4</v>
      </c>
      <c r="C139" s="53" t="s">
        <v>99</v>
      </c>
      <c r="D139" s="112" t="s">
        <v>221</v>
      </c>
      <c r="E139" s="46" t="s">
        <v>118</v>
      </c>
      <c r="F139" s="264">
        <v>1</v>
      </c>
      <c r="G139" s="218"/>
      <c r="H139" s="102">
        <f>ROUND((F139*G139),2)</f>
        <v>0</v>
      </c>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row>
    <row r="140" spans="1:74" s="4" customFormat="1">
      <c r="A140" s="17"/>
      <c r="B140" s="56"/>
      <c r="C140" s="57"/>
      <c r="D140" s="112" t="s">
        <v>84</v>
      </c>
      <c r="E140" s="46"/>
      <c r="F140" s="19"/>
      <c r="G140" s="19"/>
      <c r="H140" s="58"/>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row>
    <row r="141" spans="1:74" s="4" customFormat="1">
      <c r="A141" s="17"/>
      <c r="B141" s="56"/>
      <c r="C141" s="57"/>
      <c r="D141" s="112" t="s">
        <v>120</v>
      </c>
      <c r="E141" s="46"/>
      <c r="F141" s="19"/>
      <c r="G141" s="19"/>
      <c r="H141" s="58"/>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row>
    <row r="142" spans="1:74" s="4" customFormat="1">
      <c r="A142" s="17"/>
      <c r="B142" s="56"/>
      <c r="C142" s="57"/>
      <c r="D142" s="123" t="s">
        <v>54</v>
      </c>
      <c r="E142" s="46"/>
      <c r="F142" s="19"/>
      <c r="G142" s="19"/>
      <c r="H142" s="58"/>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row>
    <row r="143" spans="1:74" s="4" customFormat="1">
      <c r="A143" s="17"/>
      <c r="B143" s="56"/>
      <c r="C143" s="57"/>
      <c r="D143" s="112" t="s">
        <v>313</v>
      </c>
      <c r="E143" s="46"/>
      <c r="F143" s="19"/>
      <c r="G143" s="19"/>
      <c r="H143" s="58"/>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row>
    <row r="144" spans="1:74" s="4" customFormat="1">
      <c r="A144" s="17"/>
      <c r="B144" s="56"/>
      <c r="C144" s="57"/>
      <c r="D144" s="123" t="s">
        <v>88</v>
      </c>
      <c r="E144" s="46"/>
      <c r="F144" s="19"/>
      <c r="G144" s="19"/>
      <c r="H144" s="58"/>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row>
    <row r="145" spans="1:74" s="4" customFormat="1">
      <c r="A145" s="17"/>
      <c r="B145" s="56"/>
      <c r="C145" s="57"/>
      <c r="D145" s="112" t="s">
        <v>177</v>
      </c>
      <c r="E145" s="46"/>
      <c r="F145" s="19"/>
      <c r="G145" s="19"/>
      <c r="H145" s="58"/>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row>
    <row r="146" spans="1:74" s="4" customFormat="1">
      <c r="A146" s="17"/>
      <c r="B146" s="56"/>
      <c r="C146" s="57"/>
      <c r="D146" s="112" t="s">
        <v>328</v>
      </c>
      <c r="E146" s="46"/>
      <c r="F146" s="19"/>
      <c r="G146" s="19"/>
      <c r="H146" s="58"/>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row>
    <row r="147" spans="1:74" s="4" customFormat="1">
      <c r="A147" s="17"/>
      <c r="B147" s="56"/>
      <c r="C147" s="57"/>
      <c r="D147" s="112" t="s">
        <v>181</v>
      </c>
      <c r="E147" s="46"/>
      <c r="F147" s="19"/>
      <c r="G147" s="19"/>
      <c r="H147" s="58"/>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row>
    <row r="148" spans="1:74" s="4" customFormat="1">
      <c r="A148" s="17"/>
      <c r="B148" s="56"/>
      <c r="C148" s="57"/>
      <c r="D148" s="112" t="s">
        <v>182</v>
      </c>
      <c r="E148" s="46"/>
      <c r="F148" s="19"/>
      <c r="G148" s="19"/>
      <c r="H148" s="58"/>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row>
    <row r="149" spans="1:74" s="4" customFormat="1">
      <c r="A149" s="17"/>
      <c r="B149" s="56"/>
      <c r="C149" s="57"/>
      <c r="D149" s="112" t="s">
        <v>183</v>
      </c>
      <c r="E149" s="46"/>
      <c r="F149" s="19"/>
      <c r="G149" s="19"/>
      <c r="H149" s="58"/>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row>
    <row r="150" spans="1:74" s="4" customFormat="1">
      <c r="A150" s="17"/>
      <c r="B150" s="56"/>
      <c r="C150" s="57"/>
      <c r="D150" s="112" t="s">
        <v>178</v>
      </c>
      <c r="E150" s="46"/>
      <c r="F150" s="19"/>
      <c r="G150" s="19"/>
      <c r="H150" s="58"/>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row>
    <row r="151" spans="1:74" s="4" customFormat="1">
      <c r="A151" s="17"/>
      <c r="B151" s="56"/>
      <c r="C151" s="57"/>
      <c r="D151" s="112" t="s">
        <v>188</v>
      </c>
      <c r="E151" s="46"/>
      <c r="F151" s="19"/>
      <c r="G151" s="19"/>
      <c r="H151" s="58"/>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row>
    <row r="152" spans="1:74" s="4" customFormat="1">
      <c r="A152" s="17"/>
      <c r="B152" s="56"/>
      <c r="C152" s="57"/>
      <c r="D152" s="123" t="s">
        <v>174</v>
      </c>
      <c r="E152" s="46"/>
      <c r="F152" s="19"/>
      <c r="G152" s="19"/>
      <c r="H152" s="58"/>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row>
    <row r="153" spans="1:74" s="4" customFormat="1">
      <c r="A153" s="17"/>
      <c r="B153" s="56"/>
      <c r="C153" s="57"/>
      <c r="D153" s="123" t="s">
        <v>173</v>
      </c>
      <c r="E153" s="46"/>
      <c r="F153" s="19"/>
      <c r="G153" s="19"/>
      <c r="H153" s="58"/>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row>
    <row r="154" spans="1:74" s="4" customFormat="1">
      <c r="A154" s="17"/>
      <c r="B154" s="56"/>
      <c r="C154" s="57"/>
      <c r="D154" s="123" t="s">
        <v>85</v>
      </c>
      <c r="E154" s="46"/>
      <c r="F154" s="19"/>
      <c r="G154" s="19"/>
      <c r="H154" s="58"/>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row>
    <row r="155" spans="1:74" s="4" customFormat="1">
      <c r="A155" s="17"/>
      <c r="B155" s="56"/>
      <c r="C155" s="57"/>
      <c r="D155" s="123" t="s">
        <v>314</v>
      </c>
      <c r="E155" s="46"/>
      <c r="F155" s="19"/>
      <c r="G155" s="19"/>
      <c r="H155" s="58"/>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row>
    <row r="156" spans="1:74" s="4" customFormat="1">
      <c r="A156" s="17"/>
      <c r="B156" s="56"/>
      <c r="C156" s="57"/>
      <c r="D156" s="123" t="s">
        <v>315</v>
      </c>
      <c r="E156" s="46"/>
      <c r="F156" s="19"/>
      <c r="G156" s="19"/>
      <c r="H156" s="58"/>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row>
    <row r="157" spans="1:74" s="4" customFormat="1">
      <c r="A157" s="17"/>
      <c r="B157" s="56"/>
      <c r="C157" s="57"/>
      <c r="D157" s="112" t="s">
        <v>82</v>
      </c>
      <c r="E157" s="46"/>
      <c r="F157" s="19"/>
      <c r="G157" s="19"/>
      <c r="H157" s="58"/>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row>
    <row r="158" spans="1:74" s="4" customFormat="1">
      <c r="A158" s="17"/>
      <c r="B158" s="56"/>
      <c r="C158" s="57"/>
      <c r="D158" s="112" t="s">
        <v>83</v>
      </c>
      <c r="E158" s="46"/>
      <c r="F158" s="19"/>
      <c r="G158" s="19"/>
      <c r="H158" s="58"/>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row>
    <row r="159" spans="1:74" s="4" customFormat="1">
      <c r="A159" s="17"/>
      <c r="B159" s="56"/>
      <c r="C159" s="57"/>
      <c r="D159" s="112"/>
      <c r="E159" s="46"/>
      <c r="F159" s="19"/>
      <c r="G159" s="19"/>
      <c r="H159" s="58"/>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row>
    <row r="160" spans="1:74" s="4" customFormat="1">
      <c r="A160" s="17"/>
      <c r="B160" s="56"/>
      <c r="C160" s="57"/>
      <c r="D160" s="112" t="s">
        <v>86</v>
      </c>
      <c r="E160" s="46"/>
      <c r="F160" s="19"/>
      <c r="G160" s="19"/>
      <c r="H160" s="58"/>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row>
    <row r="161" spans="1:74" s="4" customFormat="1">
      <c r="A161" s="17"/>
      <c r="B161" s="56"/>
      <c r="C161" s="57"/>
      <c r="D161" s="112" t="s">
        <v>120</v>
      </c>
      <c r="E161" s="46"/>
      <c r="F161" s="19"/>
      <c r="G161" s="19"/>
      <c r="H161" s="58"/>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row>
    <row r="162" spans="1:74" s="4" customFormat="1">
      <c r="A162" s="17"/>
      <c r="B162" s="56"/>
      <c r="C162" s="57"/>
      <c r="D162" s="123" t="s">
        <v>180</v>
      </c>
      <c r="E162" s="46"/>
      <c r="F162" s="19"/>
      <c r="G162" s="19"/>
      <c r="H162" s="58"/>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row>
    <row r="163" spans="1:74" s="4" customFormat="1">
      <c r="A163" s="17"/>
      <c r="B163" s="56"/>
      <c r="C163" s="57"/>
      <c r="D163" s="112" t="s">
        <v>90</v>
      </c>
      <c r="E163" s="46"/>
      <c r="F163" s="19"/>
      <c r="G163" s="19"/>
      <c r="H163" s="58"/>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row>
    <row r="164" spans="1:74" s="4" customFormat="1">
      <c r="A164" s="17"/>
      <c r="B164" s="56"/>
      <c r="C164" s="57"/>
      <c r="D164" s="123" t="s">
        <v>88</v>
      </c>
      <c r="E164" s="46"/>
      <c r="F164" s="19"/>
      <c r="G164" s="19"/>
      <c r="H164" s="58"/>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row>
    <row r="165" spans="1:74" s="4" customFormat="1">
      <c r="A165" s="17"/>
      <c r="B165" s="56"/>
      <c r="C165" s="57"/>
      <c r="D165" s="112" t="s">
        <v>175</v>
      </c>
      <c r="E165" s="46"/>
      <c r="F165" s="19"/>
      <c r="G165" s="19"/>
      <c r="H165" s="58"/>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row>
    <row r="166" spans="1:74" s="4" customFormat="1">
      <c r="A166" s="17"/>
      <c r="B166" s="56"/>
      <c r="C166" s="57"/>
      <c r="D166" s="112" t="s">
        <v>184</v>
      </c>
      <c r="E166" s="46"/>
      <c r="F166" s="19"/>
      <c r="G166" s="19"/>
      <c r="H166" s="58"/>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row>
    <row r="167" spans="1:74" s="4" customFormat="1">
      <c r="A167" s="17"/>
      <c r="B167" s="56"/>
      <c r="C167" s="57"/>
      <c r="D167" s="112" t="s">
        <v>181</v>
      </c>
      <c r="E167" s="46"/>
      <c r="F167" s="19"/>
      <c r="G167" s="19"/>
      <c r="H167" s="58"/>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row>
    <row r="168" spans="1:74" s="4" customFormat="1">
      <c r="A168" s="17"/>
      <c r="B168" s="56"/>
      <c r="C168" s="57"/>
      <c r="D168" s="112" t="s">
        <v>316</v>
      </c>
      <c r="E168" s="46"/>
      <c r="F168" s="19"/>
      <c r="G168" s="19"/>
      <c r="H168" s="58"/>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row>
    <row r="169" spans="1:74" s="4" customFormat="1">
      <c r="A169" s="17"/>
      <c r="B169" s="56"/>
      <c r="C169" s="57"/>
      <c r="D169" s="112" t="s">
        <v>185</v>
      </c>
      <c r="E169" s="46"/>
      <c r="F169" s="19"/>
      <c r="G169" s="19"/>
      <c r="H169" s="58"/>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row>
    <row r="170" spans="1:74" s="4" customFormat="1">
      <c r="A170" s="17"/>
      <c r="B170" s="56"/>
      <c r="C170" s="57"/>
      <c r="D170" s="112" t="s">
        <v>311</v>
      </c>
      <c r="E170" s="46"/>
      <c r="F170" s="19"/>
      <c r="G170" s="19"/>
      <c r="H170" s="58"/>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row>
    <row r="171" spans="1:74" s="4" customFormat="1">
      <c r="A171" s="17"/>
      <c r="B171" s="56"/>
      <c r="C171" s="57"/>
      <c r="D171" s="123" t="s">
        <v>312</v>
      </c>
      <c r="E171" s="46"/>
      <c r="F171" s="19"/>
      <c r="G171" s="19"/>
      <c r="H171" s="58"/>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row>
    <row r="172" spans="1:74" s="4" customFormat="1">
      <c r="A172" s="17"/>
      <c r="B172" s="56"/>
      <c r="C172" s="57"/>
      <c r="D172" s="112" t="s">
        <v>82</v>
      </c>
      <c r="E172" s="46"/>
      <c r="F172" s="19"/>
      <c r="G172" s="19"/>
      <c r="H172" s="58"/>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row>
    <row r="173" spans="1:74" s="4" customFormat="1">
      <c r="A173" s="17"/>
      <c r="B173" s="56"/>
      <c r="C173" s="57"/>
      <c r="D173" s="112" t="s">
        <v>83</v>
      </c>
      <c r="E173" s="46"/>
      <c r="F173" s="19"/>
      <c r="G173" s="19"/>
      <c r="H173" s="58"/>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row>
    <row r="174" spans="1:74" s="4" customFormat="1">
      <c r="A174" s="17"/>
      <c r="B174" s="56"/>
      <c r="C174" s="57"/>
      <c r="D174" s="112"/>
      <c r="E174" s="46"/>
      <c r="F174" s="19"/>
      <c r="G174" s="19"/>
      <c r="H174" s="58"/>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row>
    <row r="175" spans="1:74" s="4" customFormat="1">
      <c r="A175" s="17"/>
      <c r="B175" s="56"/>
      <c r="C175" s="57"/>
      <c r="D175" s="112" t="s">
        <v>179</v>
      </c>
      <c r="E175" s="46"/>
      <c r="F175" s="19"/>
      <c r="G175" s="19"/>
      <c r="H175" s="58"/>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row>
    <row r="176" spans="1:74" s="4" customFormat="1">
      <c r="A176" s="17"/>
      <c r="B176" s="56"/>
      <c r="C176" s="57"/>
      <c r="D176" s="112" t="s">
        <v>120</v>
      </c>
      <c r="E176" s="46"/>
      <c r="F176" s="19"/>
      <c r="G176" s="19"/>
      <c r="H176" s="58"/>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row>
    <row r="177" spans="1:74" s="4" customFormat="1">
      <c r="A177" s="17"/>
      <c r="B177" s="56"/>
      <c r="C177" s="57"/>
      <c r="D177" s="123" t="s">
        <v>87</v>
      </c>
      <c r="E177" s="46"/>
      <c r="F177" s="19"/>
      <c r="G177" s="19"/>
      <c r="H177" s="58"/>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row>
    <row r="178" spans="1:74" s="4" customFormat="1">
      <c r="A178" s="17"/>
      <c r="B178" s="56"/>
      <c r="C178" s="57"/>
      <c r="D178" s="112" t="s">
        <v>223</v>
      </c>
      <c r="E178" s="46"/>
      <c r="F178" s="19"/>
      <c r="G178" s="19"/>
      <c r="H178" s="58"/>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row>
    <row r="179" spans="1:74" s="4" customFormat="1">
      <c r="A179" s="17"/>
      <c r="B179" s="56"/>
      <c r="C179" s="57"/>
      <c r="D179" s="123" t="s">
        <v>186</v>
      </c>
      <c r="E179" s="46"/>
      <c r="F179" s="19"/>
      <c r="G179" s="19"/>
      <c r="H179" s="58"/>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row>
    <row r="180" spans="1:74" s="4" customFormat="1">
      <c r="A180" s="17"/>
      <c r="B180" s="56"/>
      <c r="C180" s="57"/>
      <c r="D180" s="112" t="s">
        <v>187</v>
      </c>
      <c r="E180" s="46"/>
      <c r="F180" s="19"/>
      <c r="G180" s="19"/>
      <c r="H180" s="58"/>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row>
    <row r="181" spans="1:74" s="4" customFormat="1">
      <c r="A181" s="17"/>
      <c r="B181" s="56"/>
      <c r="C181" s="57"/>
      <c r="D181" s="112" t="s">
        <v>82</v>
      </c>
      <c r="E181" s="46"/>
      <c r="F181" s="19"/>
      <c r="G181" s="19"/>
      <c r="H181" s="58"/>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row>
    <row r="182" spans="1:74" s="4" customFormat="1">
      <c r="A182" s="17"/>
      <c r="B182" s="56"/>
      <c r="C182" s="57"/>
      <c r="D182" s="112" t="s">
        <v>83</v>
      </c>
      <c r="E182" s="46"/>
      <c r="F182" s="19"/>
      <c r="G182" s="19"/>
      <c r="H182" s="58"/>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row>
    <row r="183" spans="1:74" s="4" customFormat="1" ht="38.25">
      <c r="A183" s="94" t="s">
        <v>340</v>
      </c>
      <c r="B183" s="53">
        <v>4</v>
      </c>
      <c r="C183" s="53" t="s">
        <v>100</v>
      </c>
      <c r="D183" s="112" t="s">
        <v>189</v>
      </c>
      <c r="E183" s="46" t="s">
        <v>118</v>
      </c>
      <c r="F183" s="264">
        <v>4</v>
      </c>
      <c r="G183" s="218"/>
      <c r="H183" s="102">
        <f>ROUND((F183*G183),2)</f>
        <v>0</v>
      </c>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row>
    <row r="184" spans="1:74" s="4" customFormat="1">
      <c r="A184" s="17"/>
      <c r="B184" s="56"/>
      <c r="C184" s="57"/>
      <c r="D184" s="112" t="s">
        <v>84</v>
      </c>
      <c r="E184" s="46"/>
      <c r="F184" s="19"/>
      <c r="G184" s="19"/>
      <c r="H184" s="58"/>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row>
    <row r="185" spans="1:74" s="4" customFormat="1">
      <c r="A185" s="17"/>
      <c r="B185" s="56"/>
      <c r="C185" s="57"/>
      <c r="D185" s="112" t="s">
        <v>120</v>
      </c>
      <c r="E185" s="46"/>
      <c r="F185" s="19"/>
      <c r="G185" s="19"/>
      <c r="H185" s="58"/>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row>
    <row r="186" spans="1:74" s="4" customFormat="1">
      <c r="A186" s="17"/>
      <c r="B186" s="56"/>
      <c r="C186" s="57"/>
      <c r="D186" s="123" t="s">
        <v>87</v>
      </c>
      <c r="E186" s="46"/>
      <c r="F186" s="19"/>
      <c r="G186" s="19"/>
      <c r="H186" s="58"/>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row>
    <row r="187" spans="1:74" s="4" customFormat="1">
      <c r="A187" s="17"/>
      <c r="B187" s="56"/>
      <c r="C187" s="57"/>
      <c r="D187" s="112" t="s">
        <v>89</v>
      </c>
      <c r="E187" s="46"/>
      <c r="F187" s="19"/>
      <c r="G187" s="19"/>
      <c r="H187" s="58"/>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row>
    <row r="188" spans="1:74" s="4" customFormat="1">
      <c r="A188" s="17"/>
      <c r="B188" s="56"/>
      <c r="C188" s="57"/>
      <c r="D188" s="123" t="s">
        <v>88</v>
      </c>
      <c r="E188" s="46"/>
      <c r="F188" s="19"/>
      <c r="G188" s="19"/>
      <c r="H188" s="58"/>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row>
    <row r="189" spans="1:74" s="4" customFormat="1">
      <c r="A189" s="17"/>
      <c r="B189" s="56"/>
      <c r="C189" s="57"/>
      <c r="D189" s="112" t="s">
        <v>317</v>
      </c>
      <c r="E189" s="46"/>
      <c r="F189" s="19"/>
      <c r="G189" s="19"/>
      <c r="H189" s="58"/>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row>
    <row r="190" spans="1:74" s="4" customFormat="1">
      <c r="A190" s="17"/>
      <c r="B190" s="56"/>
      <c r="C190" s="57"/>
      <c r="D190" s="112" t="s">
        <v>176</v>
      </c>
      <c r="E190" s="46"/>
      <c r="F190" s="19"/>
      <c r="G190" s="19"/>
      <c r="H190" s="58"/>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row>
    <row r="191" spans="1:74" s="4" customFormat="1">
      <c r="A191" s="17"/>
      <c r="B191" s="56"/>
      <c r="C191" s="57"/>
      <c r="D191" s="112" t="s">
        <v>178</v>
      </c>
      <c r="E191" s="46"/>
      <c r="F191" s="19"/>
      <c r="G191" s="19"/>
      <c r="H191" s="58"/>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row>
    <row r="192" spans="1:74" s="4" customFormat="1">
      <c r="A192" s="17"/>
      <c r="B192" s="56"/>
      <c r="C192" s="57"/>
      <c r="D192" s="112" t="s">
        <v>188</v>
      </c>
      <c r="E192" s="46"/>
      <c r="F192" s="19"/>
      <c r="G192" s="19"/>
      <c r="H192" s="58"/>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row>
    <row r="193" spans="1:74" s="4" customFormat="1">
      <c r="A193" s="17"/>
      <c r="B193" s="56"/>
      <c r="C193" s="57"/>
      <c r="D193" s="112" t="s">
        <v>190</v>
      </c>
      <c r="E193" s="46"/>
      <c r="F193" s="19"/>
      <c r="G193" s="19"/>
      <c r="H193" s="58"/>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row>
    <row r="194" spans="1:74" s="4" customFormat="1">
      <c r="A194" s="17"/>
      <c r="B194" s="56"/>
      <c r="C194" s="57"/>
      <c r="D194" s="112" t="s">
        <v>191</v>
      </c>
      <c r="E194" s="46"/>
      <c r="F194" s="19"/>
      <c r="G194" s="19"/>
      <c r="H194" s="58"/>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row>
    <row r="195" spans="1:74" s="4" customFormat="1">
      <c r="A195" s="17"/>
      <c r="B195" s="56"/>
      <c r="C195" s="57"/>
      <c r="D195" s="112" t="s">
        <v>82</v>
      </c>
      <c r="E195" s="46"/>
      <c r="F195" s="19"/>
      <c r="G195" s="19"/>
      <c r="H195" s="58"/>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row>
    <row r="196" spans="1:74" s="4" customFormat="1">
      <c r="A196" s="17"/>
      <c r="B196" s="56"/>
      <c r="C196" s="57"/>
      <c r="D196" s="112" t="s">
        <v>83</v>
      </c>
      <c r="E196" s="46"/>
      <c r="F196" s="19"/>
      <c r="G196" s="19"/>
      <c r="H196" s="58"/>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row>
    <row r="197" spans="1:74" s="4" customFormat="1">
      <c r="A197" s="49"/>
      <c r="B197" s="201" t="s">
        <v>102</v>
      </c>
      <c r="C197" s="202"/>
      <c r="D197" s="203" t="s">
        <v>91</v>
      </c>
      <c r="E197" s="204"/>
      <c r="F197" s="205"/>
      <c r="G197" s="205"/>
      <c r="H197" s="206">
        <f>SUM(H139:H196)</f>
        <v>0</v>
      </c>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row>
    <row r="198" spans="1:74" s="4" customFormat="1">
      <c r="A198" s="80"/>
      <c r="B198" s="81"/>
      <c r="C198" s="81"/>
      <c r="D198" s="124"/>
      <c r="E198" s="34"/>
      <c r="F198" s="48"/>
      <c r="G198" s="217"/>
      <c r="H198" s="82"/>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row>
    <row r="199" spans="1:74" s="4" customFormat="1">
      <c r="A199" s="80"/>
      <c r="B199" s="81"/>
      <c r="C199" s="81"/>
      <c r="D199" s="125"/>
      <c r="E199" s="34"/>
      <c r="F199" s="48"/>
      <c r="G199" s="217"/>
      <c r="H199" s="82"/>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row>
    <row r="200" spans="1:74" s="27" customFormat="1" ht="16.5">
      <c r="A200" s="303" t="s">
        <v>104</v>
      </c>
      <c r="B200" s="304"/>
      <c r="C200" s="304"/>
      <c r="D200" s="226" t="s">
        <v>68</v>
      </c>
      <c r="E200" s="31"/>
      <c r="F200" s="33"/>
      <c r="G200" s="14"/>
      <c r="H200" s="10"/>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row>
    <row r="201" spans="1:74" s="4" customFormat="1">
      <c r="A201" s="86"/>
      <c r="B201" s="86"/>
      <c r="C201" s="86"/>
      <c r="D201" s="76"/>
      <c r="E201" s="83"/>
      <c r="F201" s="84"/>
      <c r="G201" s="221"/>
      <c r="H201" s="85"/>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row>
    <row r="202" spans="1:74" s="4" customFormat="1" ht="15.75">
      <c r="A202" s="285"/>
      <c r="B202" s="286"/>
      <c r="C202" s="287"/>
      <c r="D202" s="294" t="s">
        <v>66</v>
      </c>
      <c r="E202" s="295"/>
      <c r="F202" s="296"/>
      <c r="G202" s="244"/>
      <c r="H202" s="245"/>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row>
    <row r="203" spans="1:74" s="4" customFormat="1" ht="30" customHeight="1">
      <c r="A203" s="285"/>
      <c r="B203" s="286"/>
      <c r="C203" s="287"/>
      <c r="D203" s="311" t="s">
        <v>329</v>
      </c>
      <c r="E203" s="312"/>
      <c r="F203" s="313"/>
      <c r="G203" s="246"/>
      <c r="H203" s="245"/>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row>
    <row r="204" spans="1:74" s="4" customFormat="1" ht="32.25" customHeight="1">
      <c r="A204" s="285"/>
      <c r="B204" s="286"/>
      <c r="C204" s="287"/>
      <c r="D204" s="314" t="s">
        <v>56</v>
      </c>
      <c r="E204" s="315"/>
      <c r="F204" s="316"/>
      <c r="G204" s="246"/>
      <c r="H204" s="245"/>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row>
    <row r="205" spans="1:74" s="4" customFormat="1" ht="15.75" customHeight="1">
      <c r="A205" s="285"/>
      <c r="B205" s="286"/>
      <c r="C205" s="287"/>
      <c r="D205" s="281" t="s">
        <v>57</v>
      </c>
      <c r="E205" s="282"/>
      <c r="F205" s="283"/>
      <c r="G205" s="246"/>
      <c r="H205" s="245"/>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row>
    <row r="206" spans="1:74" s="4" customFormat="1" ht="46.5" customHeight="1">
      <c r="A206" s="285"/>
      <c r="B206" s="286"/>
      <c r="C206" s="287"/>
      <c r="D206" s="281" t="s">
        <v>58</v>
      </c>
      <c r="E206" s="282"/>
      <c r="F206" s="283"/>
      <c r="G206" s="246"/>
      <c r="H206" s="245"/>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row>
    <row r="207" spans="1:74" s="4" customFormat="1" ht="15.75">
      <c r="A207" s="285"/>
      <c r="B207" s="286"/>
      <c r="C207" s="287"/>
      <c r="D207" s="281" t="s">
        <v>59</v>
      </c>
      <c r="E207" s="282"/>
      <c r="F207" s="283"/>
      <c r="G207" s="246"/>
      <c r="H207" s="245"/>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row>
    <row r="208" spans="1:74" s="4" customFormat="1" ht="93.75" customHeight="1">
      <c r="A208" s="285"/>
      <c r="B208" s="286"/>
      <c r="C208" s="287"/>
      <c r="D208" s="281" t="s">
        <v>60</v>
      </c>
      <c r="E208" s="282"/>
      <c r="F208" s="283"/>
      <c r="G208" s="246"/>
      <c r="H208" s="245"/>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row>
    <row r="209" spans="1:74" s="4" customFormat="1" ht="15.75">
      <c r="A209" s="285"/>
      <c r="B209" s="286"/>
      <c r="C209" s="287"/>
      <c r="D209" s="281" t="s">
        <v>61</v>
      </c>
      <c r="E209" s="282"/>
      <c r="F209" s="283"/>
      <c r="G209" s="246"/>
      <c r="H209" s="245"/>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row>
    <row r="210" spans="1:74" s="4" customFormat="1" ht="32.25" customHeight="1">
      <c r="A210" s="285"/>
      <c r="B210" s="286"/>
      <c r="C210" s="287"/>
      <c r="D210" s="281" t="s">
        <v>62</v>
      </c>
      <c r="E210" s="282"/>
      <c r="F210" s="283"/>
      <c r="G210" s="246"/>
      <c r="H210" s="245"/>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row>
    <row r="211" spans="1:74" s="4" customFormat="1" ht="15.75" customHeight="1">
      <c r="A211" s="285"/>
      <c r="B211" s="286"/>
      <c r="C211" s="287"/>
      <c r="D211" s="281" t="s">
        <v>63</v>
      </c>
      <c r="E211" s="282"/>
      <c r="F211" s="283"/>
      <c r="G211" s="246"/>
      <c r="H211" s="245"/>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row>
    <row r="212" spans="1:74" s="4" customFormat="1" ht="30.75" customHeight="1">
      <c r="A212" s="285"/>
      <c r="B212" s="286"/>
      <c r="C212" s="287"/>
      <c r="D212" s="305" t="s">
        <v>64</v>
      </c>
      <c r="E212" s="306"/>
      <c r="F212" s="307"/>
      <c r="G212" s="246"/>
      <c r="H212" s="245"/>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row>
    <row r="213" spans="1:74" s="4" customFormat="1" ht="23.25" customHeight="1">
      <c r="A213" s="285"/>
      <c r="B213" s="286"/>
      <c r="C213" s="287"/>
      <c r="D213" s="308" t="s">
        <v>65</v>
      </c>
      <c r="E213" s="309"/>
      <c r="F213" s="310"/>
      <c r="G213" s="246"/>
      <c r="H213" s="245"/>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row>
    <row r="214" spans="1:74" s="4" customFormat="1" ht="15" customHeight="1">
      <c r="A214" s="288"/>
      <c r="B214" s="289"/>
      <c r="C214" s="290"/>
      <c r="D214" s="297" t="s">
        <v>337</v>
      </c>
      <c r="E214" s="298"/>
      <c r="F214" s="299"/>
      <c r="G214" s="246"/>
      <c r="H214" s="245"/>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row>
    <row r="215" spans="1:74" s="4" customFormat="1" ht="15" customHeight="1">
      <c r="A215" s="291"/>
      <c r="B215" s="292"/>
      <c r="C215" s="293"/>
      <c r="D215" s="300"/>
      <c r="E215" s="301"/>
      <c r="F215" s="302"/>
      <c r="G215" s="247"/>
      <c r="H215" s="248"/>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row>
    <row r="216" spans="1:74" s="4" customFormat="1" ht="30">
      <c r="A216" s="54" t="s">
        <v>340</v>
      </c>
      <c r="B216" s="71" t="s">
        <v>104</v>
      </c>
      <c r="C216" s="71" t="s">
        <v>99</v>
      </c>
      <c r="D216" s="45" t="s">
        <v>69</v>
      </c>
      <c r="E216" s="46" t="s">
        <v>8</v>
      </c>
      <c r="F216" s="264">
        <v>4</v>
      </c>
      <c r="G216" s="218"/>
      <c r="H216" s="102">
        <f t="shared" ref="H216:H241" si="5">ROUND((F216*G216),2)</f>
        <v>0</v>
      </c>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row>
    <row r="217" spans="1:74" s="4" customFormat="1" ht="30">
      <c r="A217" s="54" t="s">
        <v>340</v>
      </c>
      <c r="B217" s="71" t="s">
        <v>104</v>
      </c>
      <c r="C217" s="71" t="s">
        <v>100</v>
      </c>
      <c r="D217" s="45" t="s">
        <v>263</v>
      </c>
      <c r="E217" s="46" t="s">
        <v>8</v>
      </c>
      <c r="F217" s="264">
        <v>7</v>
      </c>
      <c r="G217" s="218"/>
      <c r="H217" s="102">
        <f>ROUND((F217*G217),2)</f>
        <v>0</v>
      </c>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row>
    <row r="218" spans="1:74" s="4" customFormat="1">
      <c r="A218" s="54" t="s">
        <v>340</v>
      </c>
      <c r="B218" s="71" t="s">
        <v>104</v>
      </c>
      <c r="C218" s="71" t="s">
        <v>101</v>
      </c>
      <c r="D218" s="45" t="s">
        <v>169</v>
      </c>
      <c r="E218" s="46" t="s">
        <v>7</v>
      </c>
      <c r="F218" s="19">
        <v>5200</v>
      </c>
      <c r="G218" s="218"/>
      <c r="H218" s="102">
        <f t="shared" si="5"/>
        <v>0</v>
      </c>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row>
    <row r="219" spans="1:74" s="4" customFormat="1">
      <c r="A219" s="54" t="s">
        <v>340</v>
      </c>
      <c r="B219" s="71" t="s">
        <v>104</v>
      </c>
      <c r="C219" s="71" t="s">
        <v>102</v>
      </c>
      <c r="D219" s="45" t="s">
        <v>26</v>
      </c>
      <c r="E219" s="46" t="s">
        <v>7</v>
      </c>
      <c r="F219" s="19">
        <v>150</v>
      </c>
      <c r="G219" s="218"/>
      <c r="H219" s="102">
        <f t="shared" si="5"/>
        <v>0</v>
      </c>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row>
    <row r="220" spans="1:74" s="4" customFormat="1">
      <c r="A220" s="54" t="s">
        <v>340</v>
      </c>
      <c r="B220" s="71" t="s">
        <v>104</v>
      </c>
      <c r="C220" s="71" t="s">
        <v>103</v>
      </c>
      <c r="D220" s="45" t="s">
        <v>71</v>
      </c>
      <c r="E220" s="46" t="s">
        <v>7</v>
      </c>
      <c r="F220" s="19">
        <v>100</v>
      </c>
      <c r="G220" s="218"/>
      <c r="H220" s="102">
        <f t="shared" si="5"/>
        <v>0</v>
      </c>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row>
    <row r="221" spans="1:74" s="4" customFormat="1">
      <c r="A221" s="54" t="s">
        <v>340</v>
      </c>
      <c r="B221" s="71" t="s">
        <v>104</v>
      </c>
      <c r="C221" s="71" t="s">
        <v>104</v>
      </c>
      <c r="D221" s="45" t="s">
        <v>70</v>
      </c>
      <c r="E221" s="46" t="s">
        <v>7</v>
      </c>
      <c r="F221" s="19">
        <v>500</v>
      </c>
      <c r="G221" s="218"/>
      <c r="H221" s="102">
        <f t="shared" si="5"/>
        <v>0</v>
      </c>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row>
    <row r="222" spans="1:74" s="4" customFormat="1">
      <c r="A222" s="70"/>
      <c r="B222" s="71"/>
      <c r="C222" s="71" t="s">
        <v>105</v>
      </c>
      <c r="D222" s="55" t="s">
        <v>28</v>
      </c>
      <c r="E222" s="50"/>
      <c r="F222" s="51"/>
      <c r="G222" s="220"/>
      <c r="H222" s="52"/>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row>
    <row r="223" spans="1:74" s="4" customFormat="1" ht="114.75">
      <c r="A223" s="54" t="s">
        <v>340</v>
      </c>
      <c r="B223" s="71" t="s">
        <v>104</v>
      </c>
      <c r="C223" s="71" t="s">
        <v>106</v>
      </c>
      <c r="D223" s="67" t="s">
        <v>29</v>
      </c>
      <c r="E223" s="50" t="s">
        <v>8</v>
      </c>
      <c r="F223" s="260">
        <v>2</v>
      </c>
      <c r="G223" s="218"/>
      <c r="H223" s="102">
        <f t="shared" si="5"/>
        <v>0</v>
      </c>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row>
    <row r="224" spans="1:74" s="4" customFormat="1" ht="25.5">
      <c r="A224" s="54" t="s">
        <v>340</v>
      </c>
      <c r="B224" s="71" t="s">
        <v>104</v>
      </c>
      <c r="C224" s="71" t="s">
        <v>107</v>
      </c>
      <c r="D224" s="66" t="s">
        <v>25</v>
      </c>
      <c r="E224" s="50" t="s">
        <v>8</v>
      </c>
      <c r="F224" s="260">
        <v>3</v>
      </c>
      <c r="G224" s="218"/>
      <c r="H224" s="102">
        <f t="shared" si="5"/>
        <v>0</v>
      </c>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row>
    <row r="225" spans="1:74" s="4" customFormat="1" ht="25.5">
      <c r="A225" s="54" t="s">
        <v>340</v>
      </c>
      <c r="B225" s="71" t="s">
        <v>104</v>
      </c>
      <c r="C225" s="71" t="s">
        <v>108</v>
      </c>
      <c r="D225" s="66" t="s">
        <v>27</v>
      </c>
      <c r="E225" s="50" t="s">
        <v>8</v>
      </c>
      <c r="F225" s="260">
        <v>1</v>
      </c>
      <c r="G225" s="218"/>
      <c r="H225" s="102">
        <f t="shared" si="5"/>
        <v>0</v>
      </c>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row>
    <row r="226" spans="1:74" s="4" customFormat="1">
      <c r="A226" s="54" t="s">
        <v>340</v>
      </c>
      <c r="B226" s="71" t="s">
        <v>104</v>
      </c>
      <c r="C226" s="71" t="s">
        <v>109</v>
      </c>
      <c r="D226" s="55" t="s">
        <v>31</v>
      </c>
      <c r="E226" s="50" t="s">
        <v>8</v>
      </c>
      <c r="F226" s="260">
        <v>1</v>
      </c>
      <c r="G226" s="218"/>
      <c r="H226" s="102">
        <f t="shared" si="5"/>
        <v>0</v>
      </c>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row>
    <row r="227" spans="1:74" s="4" customFormat="1">
      <c r="A227" s="54" t="s">
        <v>340</v>
      </c>
      <c r="B227" s="71" t="s">
        <v>104</v>
      </c>
      <c r="C227" s="71" t="s">
        <v>110</v>
      </c>
      <c r="D227" s="55" t="s">
        <v>12</v>
      </c>
      <c r="E227" s="50" t="s">
        <v>8</v>
      </c>
      <c r="F227" s="260">
        <v>4</v>
      </c>
      <c r="G227" s="218"/>
      <c r="H227" s="102">
        <f t="shared" si="5"/>
        <v>0</v>
      </c>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row>
    <row r="228" spans="1:74" s="4" customFormat="1">
      <c r="A228" s="54" t="s">
        <v>340</v>
      </c>
      <c r="B228" s="71" t="s">
        <v>104</v>
      </c>
      <c r="C228" s="71" t="s">
        <v>111</v>
      </c>
      <c r="D228" s="55" t="s">
        <v>13</v>
      </c>
      <c r="E228" s="50" t="s">
        <v>8</v>
      </c>
      <c r="F228" s="260">
        <v>2</v>
      </c>
      <c r="G228" s="218"/>
      <c r="H228" s="102">
        <f t="shared" si="5"/>
        <v>0</v>
      </c>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row>
    <row r="229" spans="1:74" s="4" customFormat="1">
      <c r="A229" s="54" t="s">
        <v>340</v>
      </c>
      <c r="B229" s="71" t="s">
        <v>104</v>
      </c>
      <c r="C229" s="71" t="s">
        <v>112</v>
      </c>
      <c r="D229" s="55" t="s">
        <v>14</v>
      </c>
      <c r="E229" s="50" t="s">
        <v>8</v>
      </c>
      <c r="F229" s="260">
        <v>1</v>
      </c>
      <c r="G229" s="218"/>
      <c r="H229" s="102">
        <f t="shared" si="5"/>
        <v>0</v>
      </c>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row>
    <row r="230" spans="1:74" s="4" customFormat="1" ht="114.75">
      <c r="A230" s="54" t="s">
        <v>340</v>
      </c>
      <c r="B230" s="71" t="s">
        <v>104</v>
      </c>
      <c r="C230" s="71" t="s">
        <v>113</v>
      </c>
      <c r="D230" s="67" t="s">
        <v>330</v>
      </c>
      <c r="E230" s="50" t="s">
        <v>8</v>
      </c>
      <c r="F230" s="260">
        <v>9</v>
      </c>
      <c r="G230" s="218"/>
      <c r="H230" s="102">
        <f t="shared" si="5"/>
        <v>0</v>
      </c>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row>
    <row r="231" spans="1:74" s="4" customFormat="1">
      <c r="A231" s="54" t="s">
        <v>340</v>
      </c>
      <c r="B231" s="71" t="s">
        <v>104</v>
      </c>
      <c r="C231" s="71" t="s">
        <v>10</v>
      </c>
      <c r="D231" s="55" t="s">
        <v>15</v>
      </c>
      <c r="E231" s="50" t="s">
        <v>8</v>
      </c>
      <c r="F231" s="260">
        <v>4</v>
      </c>
      <c r="G231" s="218"/>
      <c r="H231" s="102">
        <f t="shared" si="5"/>
        <v>0</v>
      </c>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row>
    <row r="232" spans="1:74" s="4" customFormat="1">
      <c r="A232" s="54" t="s">
        <v>340</v>
      </c>
      <c r="B232" s="71" t="s">
        <v>104</v>
      </c>
      <c r="C232" s="71" t="s">
        <v>34</v>
      </c>
      <c r="D232" s="55" t="s">
        <v>16</v>
      </c>
      <c r="E232" s="50" t="s">
        <v>8</v>
      </c>
      <c r="F232" s="260">
        <v>250</v>
      </c>
      <c r="G232" s="218"/>
      <c r="H232" s="102">
        <f t="shared" si="5"/>
        <v>0</v>
      </c>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row>
    <row r="233" spans="1:74" s="4" customFormat="1">
      <c r="A233" s="54" t="s">
        <v>340</v>
      </c>
      <c r="B233" s="71" t="s">
        <v>104</v>
      </c>
      <c r="C233" s="71" t="s">
        <v>35</v>
      </c>
      <c r="D233" s="55" t="s">
        <v>17</v>
      </c>
      <c r="E233" s="50" t="s">
        <v>8</v>
      </c>
      <c r="F233" s="260">
        <v>2</v>
      </c>
      <c r="G233" s="218"/>
      <c r="H233" s="102">
        <f t="shared" si="5"/>
        <v>0</v>
      </c>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row>
    <row r="234" spans="1:74" s="4" customFormat="1">
      <c r="A234" s="54" t="s">
        <v>340</v>
      </c>
      <c r="B234" s="71" t="s">
        <v>104</v>
      </c>
      <c r="C234" s="71" t="s">
        <v>36</v>
      </c>
      <c r="D234" s="55" t="s">
        <v>18</v>
      </c>
      <c r="E234" s="50" t="s">
        <v>8</v>
      </c>
      <c r="F234" s="260">
        <v>2</v>
      </c>
      <c r="G234" s="218"/>
      <c r="H234" s="102">
        <f t="shared" si="5"/>
        <v>0</v>
      </c>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row>
    <row r="235" spans="1:74" s="4" customFormat="1">
      <c r="A235" s="54" t="s">
        <v>340</v>
      </c>
      <c r="B235" s="71" t="s">
        <v>104</v>
      </c>
      <c r="C235" s="71" t="s">
        <v>37</v>
      </c>
      <c r="D235" s="55" t="s">
        <v>19</v>
      </c>
      <c r="E235" s="50" t="s">
        <v>8</v>
      </c>
      <c r="F235" s="260">
        <v>3</v>
      </c>
      <c r="G235" s="218"/>
      <c r="H235" s="102">
        <f t="shared" si="5"/>
        <v>0</v>
      </c>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row>
    <row r="236" spans="1:74" s="4" customFormat="1" ht="25.5">
      <c r="A236" s="54" t="s">
        <v>340</v>
      </c>
      <c r="B236" s="71" t="s">
        <v>104</v>
      </c>
      <c r="C236" s="71" t="s">
        <v>38</v>
      </c>
      <c r="D236" s="66" t="s">
        <v>20</v>
      </c>
      <c r="E236" s="50" t="s">
        <v>8</v>
      </c>
      <c r="F236" s="260">
        <v>1</v>
      </c>
      <c r="G236" s="218"/>
      <c r="H236" s="102">
        <f t="shared" si="5"/>
        <v>0</v>
      </c>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row>
    <row r="237" spans="1:74" s="4" customFormat="1" ht="25.5">
      <c r="A237" s="54" t="s">
        <v>340</v>
      </c>
      <c r="B237" s="71" t="s">
        <v>104</v>
      </c>
      <c r="C237" s="71" t="s">
        <v>39</v>
      </c>
      <c r="D237" s="66" t="s">
        <v>21</v>
      </c>
      <c r="E237" s="50" t="s">
        <v>8</v>
      </c>
      <c r="F237" s="260">
        <v>3</v>
      </c>
      <c r="G237" s="218"/>
      <c r="H237" s="102">
        <f t="shared" si="5"/>
        <v>0</v>
      </c>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row>
    <row r="238" spans="1:74" s="4" customFormat="1" ht="25.5">
      <c r="A238" s="54" t="s">
        <v>340</v>
      </c>
      <c r="B238" s="71" t="s">
        <v>104</v>
      </c>
      <c r="C238" s="71" t="s">
        <v>40</v>
      </c>
      <c r="D238" s="66" t="s">
        <v>30</v>
      </c>
      <c r="E238" s="50" t="s">
        <v>8</v>
      </c>
      <c r="F238" s="260">
        <v>9</v>
      </c>
      <c r="G238" s="218"/>
      <c r="H238" s="102">
        <f t="shared" si="5"/>
        <v>0</v>
      </c>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row>
    <row r="239" spans="1:74" s="4" customFormat="1">
      <c r="A239" s="54" t="s">
        <v>348</v>
      </c>
      <c r="B239" s="71" t="s">
        <v>104</v>
      </c>
      <c r="C239" s="71" t="s">
        <v>41</v>
      </c>
      <c r="D239" s="126" t="s">
        <v>349</v>
      </c>
      <c r="E239" s="50" t="s">
        <v>8</v>
      </c>
      <c r="F239" s="260">
        <v>114</v>
      </c>
      <c r="G239" s="218"/>
      <c r="H239" s="102">
        <f>ROUND((F239*G239),2)</f>
        <v>0</v>
      </c>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row>
    <row r="240" spans="1:74" s="4" customFormat="1">
      <c r="A240" s="54" t="s">
        <v>348</v>
      </c>
      <c r="B240" s="71" t="s">
        <v>104</v>
      </c>
      <c r="C240" s="71" t="s">
        <v>42</v>
      </c>
      <c r="D240" s="126" t="s">
        <v>350</v>
      </c>
      <c r="E240" s="50" t="s">
        <v>8</v>
      </c>
      <c r="F240" s="260">
        <v>57</v>
      </c>
      <c r="G240" s="218"/>
      <c r="H240" s="102">
        <f>ROUND((F240*G240),2)</f>
        <v>0</v>
      </c>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row>
    <row r="241" spans="1:74" s="4" customFormat="1">
      <c r="A241" s="54" t="s">
        <v>340</v>
      </c>
      <c r="B241" s="71" t="s">
        <v>104</v>
      </c>
      <c r="C241" s="71" t="s">
        <v>43</v>
      </c>
      <c r="D241" s="55" t="s">
        <v>67</v>
      </c>
      <c r="E241" s="50" t="s">
        <v>8</v>
      </c>
      <c r="F241" s="260">
        <v>1</v>
      </c>
      <c r="G241" s="218"/>
      <c r="H241" s="102">
        <f t="shared" si="5"/>
        <v>0</v>
      </c>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row>
    <row r="242" spans="1:74" s="4" customFormat="1">
      <c r="A242" s="49"/>
      <c r="B242" s="201" t="s">
        <v>104</v>
      </c>
      <c r="C242" s="202"/>
      <c r="D242" s="203" t="s">
        <v>72</v>
      </c>
      <c r="E242" s="204"/>
      <c r="F242" s="205"/>
      <c r="G242" s="205"/>
      <c r="H242" s="206">
        <f>SUM(H216:H241)</f>
        <v>0</v>
      </c>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row>
    <row r="243" spans="1:74" s="4" customFormat="1">
      <c r="A243" s="49"/>
      <c r="B243" s="49"/>
      <c r="C243" s="49"/>
      <c r="D243" s="68"/>
      <c r="E243" s="50"/>
      <c r="F243" s="51"/>
      <c r="G243" s="220"/>
      <c r="H243" s="69"/>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row>
    <row r="244" spans="1:74" s="4" customFormat="1">
      <c r="A244" s="49"/>
      <c r="B244" s="49"/>
      <c r="C244" s="49"/>
      <c r="D244" s="68"/>
      <c r="E244" s="50"/>
      <c r="F244" s="51"/>
      <c r="G244" s="220"/>
      <c r="H244" s="69"/>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row>
    <row r="245" spans="1:74" s="27" customFormat="1" ht="16.5">
      <c r="A245" s="17"/>
      <c r="B245" s="227" t="s">
        <v>106</v>
      </c>
      <c r="C245" s="228"/>
      <c r="D245" s="226" t="s">
        <v>97</v>
      </c>
      <c r="E245" s="62"/>
      <c r="F245" s="60"/>
      <c r="G245" s="19"/>
      <c r="H245" s="58"/>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c r="AQ245" s="26"/>
      <c r="AR245" s="26"/>
      <c r="AS245" s="26"/>
      <c r="AT245" s="26"/>
      <c r="AU245" s="26"/>
      <c r="AV245" s="26"/>
      <c r="AW245" s="26"/>
      <c r="AX245" s="26"/>
      <c r="AY245" s="26"/>
      <c r="AZ245" s="26"/>
      <c r="BA245" s="26"/>
      <c r="BB245" s="26"/>
      <c r="BC245" s="26"/>
      <c r="BD245" s="26"/>
      <c r="BE245" s="26"/>
      <c r="BF245" s="26"/>
      <c r="BG245" s="26"/>
      <c r="BH245" s="26"/>
      <c r="BI245" s="26"/>
      <c r="BJ245" s="26"/>
      <c r="BK245" s="26"/>
      <c r="BL245" s="26"/>
      <c r="BM245" s="26"/>
      <c r="BN245" s="26"/>
      <c r="BO245" s="26"/>
      <c r="BP245" s="26"/>
      <c r="BQ245" s="26"/>
      <c r="BR245" s="26"/>
      <c r="BS245" s="26"/>
      <c r="BT245" s="26"/>
      <c r="BU245" s="26"/>
      <c r="BV245" s="26"/>
    </row>
    <row r="246" spans="1:74" s="23" customFormat="1">
      <c r="A246" s="17"/>
      <c r="B246" s="17"/>
      <c r="C246" s="49"/>
      <c r="D246" s="61"/>
      <c r="E246" s="62"/>
      <c r="F246" s="60"/>
      <c r="G246" s="19"/>
      <c r="H246" s="58"/>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row>
    <row r="247" spans="1:74" s="4" customFormat="1" ht="102">
      <c r="A247" s="54" t="s">
        <v>340</v>
      </c>
      <c r="B247" s="49" t="s">
        <v>106</v>
      </c>
      <c r="C247" s="49" t="s">
        <v>99</v>
      </c>
      <c r="D247" s="103" t="s">
        <v>277</v>
      </c>
      <c r="E247" s="128" t="s">
        <v>118</v>
      </c>
      <c r="F247" s="128">
        <v>1</v>
      </c>
      <c r="G247" s="218"/>
      <c r="H247" s="102">
        <f>ROUND((F247*G247),2)</f>
        <v>0</v>
      </c>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row>
    <row r="248" spans="1:74" s="4" customFormat="1" ht="38.25">
      <c r="A248" s="54" t="s">
        <v>340</v>
      </c>
      <c r="B248" s="49" t="s">
        <v>106</v>
      </c>
      <c r="C248" s="49" t="s">
        <v>100</v>
      </c>
      <c r="D248" s="103" t="s">
        <v>131</v>
      </c>
      <c r="E248" s="128" t="s">
        <v>8</v>
      </c>
      <c r="F248" s="128">
        <v>2</v>
      </c>
      <c r="G248" s="218"/>
      <c r="H248" s="102">
        <f t="shared" ref="H248:H272" si="6">ROUND((F248*G248),2)</f>
        <v>0</v>
      </c>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row>
    <row r="249" spans="1:74" s="4" customFormat="1">
      <c r="A249" s="54" t="s">
        <v>340</v>
      </c>
      <c r="B249" s="49" t="s">
        <v>106</v>
      </c>
      <c r="C249" s="49" t="s">
        <v>101</v>
      </c>
      <c r="D249" s="103" t="s">
        <v>132</v>
      </c>
      <c r="E249" s="128" t="s">
        <v>8</v>
      </c>
      <c r="F249" s="128">
        <v>3</v>
      </c>
      <c r="G249" s="218"/>
      <c r="H249" s="102">
        <f t="shared" si="6"/>
        <v>0</v>
      </c>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row>
    <row r="250" spans="1:74" s="4" customFormat="1" ht="51">
      <c r="A250" s="54" t="s">
        <v>340</v>
      </c>
      <c r="B250" s="49" t="s">
        <v>106</v>
      </c>
      <c r="C250" s="49" t="s">
        <v>102</v>
      </c>
      <c r="D250" s="103" t="s">
        <v>278</v>
      </c>
      <c r="E250" s="128" t="s">
        <v>8</v>
      </c>
      <c r="F250" s="128">
        <v>2</v>
      </c>
      <c r="G250" s="218"/>
      <c r="H250" s="102">
        <f t="shared" si="6"/>
        <v>0</v>
      </c>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row>
    <row r="251" spans="1:74" s="4" customFormat="1" ht="25.5">
      <c r="A251" s="54" t="s">
        <v>340</v>
      </c>
      <c r="B251" s="49" t="s">
        <v>106</v>
      </c>
      <c r="C251" s="49" t="s">
        <v>103</v>
      </c>
      <c r="D251" s="103" t="s">
        <v>279</v>
      </c>
      <c r="E251" s="128" t="s">
        <v>8</v>
      </c>
      <c r="F251" s="128">
        <v>13</v>
      </c>
      <c r="G251" s="218"/>
      <c r="H251" s="102">
        <f t="shared" si="6"/>
        <v>0</v>
      </c>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row>
    <row r="252" spans="1:74" s="4" customFormat="1" ht="38.25">
      <c r="A252" s="54" t="s">
        <v>340</v>
      </c>
      <c r="B252" s="49" t="s">
        <v>106</v>
      </c>
      <c r="C252" s="49" t="s">
        <v>104</v>
      </c>
      <c r="D252" s="103" t="s">
        <v>280</v>
      </c>
      <c r="E252" s="128" t="s">
        <v>8</v>
      </c>
      <c r="F252" s="128">
        <v>221</v>
      </c>
      <c r="G252" s="218"/>
      <c r="H252" s="102">
        <f t="shared" si="6"/>
        <v>0</v>
      </c>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row>
    <row r="253" spans="1:74" s="4" customFormat="1">
      <c r="A253" s="54" t="s">
        <v>340</v>
      </c>
      <c r="B253" s="49" t="s">
        <v>106</v>
      </c>
      <c r="C253" s="49" t="s">
        <v>105</v>
      </c>
      <c r="D253" s="103" t="s">
        <v>281</v>
      </c>
      <c r="E253" s="128" t="s">
        <v>8</v>
      </c>
      <c r="F253" s="128">
        <v>221</v>
      </c>
      <c r="G253" s="218"/>
      <c r="H253" s="102">
        <f t="shared" si="6"/>
        <v>0</v>
      </c>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row>
    <row r="254" spans="1:74" s="4" customFormat="1" ht="38.25">
      <c r="A254" s="54" t="s">
        <v>340</v>
      </c>
      <c r="B254" s="49" t="s">
        <v>106</v>
      </c>
      <c r="C254" s="49" t="s">
        <v>106</v>
      </c>
      <c r="D254" s="103" t="s">
        <v>133</v>
      </c>
      <c r="E254" s="128" t="s">
        <v>8</v>
      </c>
      <c r="F254" s="128">
        <v>2</v>
      </c>
      <c r="G254" s="218"/>
      <c r="H254" s="102">
        <f t="shared" si="6"/>
        <v>0</v>
      </c>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row>
    <row r="255" spans="1:74" s="4" customFormat="1" ht="51">
      <c r="A255" s="54" t="s">
        <v>340</v>
      </c>
      <c r="B255" s="49" t="s">
        <v>106</v>
      </c>
      <c r="C255" s="49" t="s">
        <v>107</v>
      </c>
      <c r="D255" s="103" t="s">
        <v>282</v>
      </c>
      <c r="E255" s="128" t="s">
        <v>8</v>
      </c>
      <c r="F255" s="128">
        <v>10</v>
      </c>
      <c r="G255" s="218"/>
      <c r="H255" s="102">
        <f t="shared" si="6"/>
        <v>0</v>
      </c>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row>
    <row r="256" spans="1:74" s="4" customFormat="1" ht="63.75">
      <c r="A256" s="54" t="s">
        <v>340</v>
      </c>
      <c r="B256" s="49" t="s">
        <v>106</v>
      </c>
      <c r="C256" s="49" t="s">
        <v>108</v>
      </c>
      <c r="D256" s="103" t="s">
        <v>283</v>
      </c>
      <c r="E256" s="128" t="s">
        <v>8</v>
      </c>
      <c r="F256" s="128">
        <v>2</v>
      </c>
      <c r="G256" s="218"/>
      <c r="H256" s="102">
        <f t="shared" si="6"/>
        <v>0</v>
      </c>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row>
    <row r="257" spans="1:74" s="4" customFormat="1" ht="63.75">
      <c r="A257" s="54" t="s">
        <v>340</v>
      </c>
      <c r="B257" s="49" t="s">
        <v>106</v>
      </c>
      <c r="C257" s="49" t="s">
        <v>109</v>
      </c>
      <c r="D257" s="103" t="s">
        <v>284</v>
      </c>
      <c r="E257" s="128" t="s">
        <v>8</v>
      </c>
      <c r="F257" s="128">
        <v>7</v>
      </c>
      <c r="G257" s="218"/>
      <c r="H257" s="102">
        <f t="shared" si="6"/>
        <v>0</v>
      </c>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row>
    <row r="258" spans="1:74" s="4" customFormat="1" ht="89.25">
      <c r="A258" s="54" t="s">
        <v>340</v>
      </c>
      <c r="B258" s="49" t="s">
        <v>106</v>
      </c>
      <c r="C258" s="49" t="s">
        <v>110</v>
      </c>
      <c r="D258" s="103" t="s">
        <v>285</v>
      </c>
      <c r="E258" s="128" t="s">
        <v>8</v>
      </c>
      <c r="F258" s="128">
        <v>9</v>
      </c>
      <c r="G258" s="218"/>
      <c r="H258" s="102">
        <f t="shared" si="6"/>
        <v>0</v>
      </c>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c r="BO258" s="3"/>
      <c r="BP258" s="3"/>
      <c r="BQ258" s="3"/>
      <c r="BR258" s="3"/>
      <c r="BS258" s="3"/>
      <c r="BT258" s="3"/>
      <c r="BU258" s="3"/>
      <c r="BV258" s="3"/>
    </row>
    <row r="259" spans="1:74" s="4" customFormat="1" ht="38.25">
      <c r="A259" s="54" t="s">
        <v>340</v>
      </c>
      <c r="B259" s="49" t="s">
        <v>106</v>
      </c>
      <c r="C259" s="49" t="s">
        <v>111</v>
      </c>
      <c r="D259" s="103" t="s">
        <v>325</v>
      </c>
      <c r="E259" s="128" t="s">
        <v>8</v>
      </c>
      <c r="F259" s="128">
        <v>1</v>
      </c>
      <c r="G259" s="218"/>
      <c r="H259" s="102">
        <f>ROUND((F259*G259),2)</f>
        <v>0</v>
      </c>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row>
    <row r="260" spans="1:74" s="4" customFormat="1">
      <c r="A260" s="54" t="s">
        <v>340</v>
      </c>
      <c r="B260" s="49" t="s">
        <v>106</v>
      </c>
      <c r="C260" s="49" t="s">
        <v>112</v>
      </c>
      <c r="D260" s="103" t="s">
        <v>326</v>
      </c>
      <c r="E260" s="128" t="s">
        <v>8</v>
      </c>
      <c r="F260" s="128">
        <v>1</v>
      </c>
      <c r="G260" s="218"/>
      <c r="H260" s="102">
        <f>ROUND((F260*G260),2)</f>
        <v>0</v>
      </c>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c r="BV260" s="3"/>
    </row>
    <row r="261" spans="1:74" s="4" customFormat="1">
      <c r="A261" s="54" t="s">
        <v>340</v>
      </c>
      <c r="B261" s="49" t="s">
        <v>106</v>
      </c>
      <c r="C261" s="49" t="s">
        <v>113</v>
      </c>
      <c r="D261" s="103" t="s">
        <v>327</v>
      </c>
      <c r="E261" s="128" t="s">
        <v>8</v>
      </c>
      <c r="F261" s="128">
        <v>1</v>
      </c>
      <c r="G261" s="218"/>
      <c r="H261" s="102">
        <f>ROUND((F261*G261),2)</f>
        <v>0</v>
      </c>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c r="BV261" s="3"/>
    </row>
    <row r="262" spans="1:74" s="4" customFormat="1" ht="178.5">
      <c r="A262" s="54" t="s">
        <v>340</v>
      </c>
      <c r="B262" s="49" t="s">
        <v>106</v>
      </c>
      <c r="C262" s="49" t="s">
        <v>10</v>
      </c>
      <c r="D262" s="103" t="s">
        <v>286</v>
      </c>
      <c r="E262" s="128" t="s">
        <v>8</v>
      </c>
      <c r="F262" s="128">
        <v>31</v>
      </c>
      <c r="G262" s="218"/>
      <c r="H262" s="102">
        <f t="shared" si="6"/>
        <v>0</v>
      </c>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c r="BO262" s="3"/>
      <c r="BP262" s="3"/>
      <c r="BQ262" s="3"/>
      <c r="BR262" s="3"/>
      <c r="BS262" s="3"/>
      <c r="BT262" s="3"/>
      <c r="BU262" s="3"/>
      <c r="BV262" s="3"/>
    </row>
    <row r="263" spans="1:74" s="4" customFormat="1" ht="51">
      <c r="A263" s="54" t="s">
        <v>340</v>
      </c>
      <c r="B263" s="49" t="s">
        <v>106</v>
      </c>
      <c r="C263" s="49" t="s">
        <v>34</v>
      </c>
      <c r="D263" s="103" t="s">
        <v>287</v>
      </c>
      <c r="E263" s="128" t="s">
        <v>8</v>
      </c>
      <c r="F263" s="128">
        <v>15</v>
      </c>
      <c r="G263" s="218"/>
      <c r="H263" s="102">
        <f t="shared" si="6"/>
        <v>0</v>
      </c>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c r="BO263" s="3"/>
      <c r="BP263" s="3"/>
      <c r="BQ263" s="3"/>
      <c r="BR263" s="3"/>
      <c r="BS263" s="3"/>
      <c r="BT263" s="3"/>
      <c r="BU263" s="3"/>
      <c r="BV263" s="3"/>
    </row>
    <row r="264" spans="1:74" s="4" customFormat="1" ht="38.25">
      <c r="A264" s="54" t="s">
        <v>340</v>
      </c>
      <c r="B264" s="49" t="s">
        <v>106</v>
      </c>
      <c r="C264" s="49" t="s">
        <v>35</v>
      </c>
      <c r="D264" s="103" t="s">
        <v>134</v>
      </c>
      <c r="E264" s="128" t="s">
        <v>8</v>
      </c>
      <c r="F264" s="129">
        <v>13</v>
      </c>
      <c r="G264" s="218"/>
      <c r="H264" s="102">
        <f t="shared" si="6"/>
        <v>0</v>
      </c>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c r="BV264" s="3"/>
    </row>
    <row r="265" spans="1:74" s="4" customFormat="1" ht="25.5">
      <c r="A265" s="54" t="s">
        <v>340</v>
      </c>
      <c r="B265" s="49" t="s">
        <v>106</v>
      </c>
      <c r="C265" s="49" t="s">
        <v>36</v>
      </c>
      <c r="D265" s="103" t="s">
        <v>135</v>
      </c>
      <c r="E265" s="128" t="s">
        <v>8</v>
      </c>
      <c r="F265" s="129">
        <v>10</v>
      </c>
      <c r="G265" s="218"/>
      <c r="H265" s="102">
        <f t="shared" si="6"/>
        <v>0</v>
      </c>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c r="BV265" s="3"/>
    </row>
    <row r="266" spans="1:74" s="4" customFormat="1" ht="114.75">
      <c r="A266" s="54" t="s">
        <v>340</v>
      </c>
      <c r="B266" s="49" t="s">
        <v>106</v>
      </c>
      <c r="C266" s="49" t="s">
        <v>37</v>
      </c>
      <c r="D266" s="103" t="s">
        <v>300</v>
      </c>
      <c r="E266" s="128" t="s">
        <v>118</v>
      </c>
      <c r="F266" s="128">
        <v>1</v>
      </c>
      <c r="G266" s="218"/>
      <c r="H266" s="102">
        <f t="shared" si="6"/>
        <v>0</v>
      </c>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c r="BV266" s="3"/>
    </row>
    <row r="267" spans="1:74" s="4" customFormat="1" ht="38.25">
      <c r="A267" s="54" t="s">
        <v>340</v>
      </c>
      <c r="B267" s="49" t="s">
        <v>106</v>
      </c>
      <c r="C267" s="49" t="s">
        <v>38</v>
      </c>
      <c r="D267" s="103" t="s">
        <v>136</v>
      </c>
      <c r="E267" s="128" t="s">
        <v>118</v>
      </c>
      <c r="F267" s="128">
        <v>31</v>
      </c>
      <c r="G267" s="218"/>
      <c r="H267" s="102">
        <f t="shared" si="6"/>
        <v>0</v>
      </c>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c r="BO267" s="3"/>
      <c r="BP267" s="3"/>
      <c r="BQ267" s="3"/>
      <c r="BR267" s="3"/>
      <c r="BS267" s="3"/>
      <c r="BT267" s="3"/>
      <c r="BU267" s="3"/>
      <c r="BV267" s="3"/>
    </row>
    <row r="268" spans="1:74" s="4" customFormat="1" ht="38.25">
      <c r="A268" s="54" t="s">
        <v>340</v>
      </c>
      <c r="B268" s="49" t="s">
        <v>106</v>
      </c>
      <c r="C268" s="49" t="s">
        <v>39</v>
      </c>
      <c r="D268" s="103" t="s">
        <v>275</v>
      </c>
      <c r="E268" s="128" t="s">
        <v>7</v>
      </c>
      <c r="F268" s="265">
        <v>100</v>
      </c>
      <c r="G268" s="218"/>
      <c r="H268" s="102">
        <f t="shared" si="6"/>
        <v>0</v>
      </c>
      <c r="I268" s="24"/>
      <c r="J268" s="24"/>
      <c r="K268" s="24"/>
      <c r="L268" s="24"/>
      <c r="M268" s="24"/>
      <c r="N268" s="24"/>
      <c r="O268" s="24"/>
      <c r="P268" s="24"/>
      <c r="Q268" s="24"/>
      <c r="R268" s="24"/>
      <c r="S268" s="24"/>
      <c r="T268" s="24"/>
      <c r="U268" s="24"/>
      <c r="V268" s="24"/>
      <c r="W268" s="24"/>
      <c r="X268" s="24"/>
      <c r="Y268" s="24"/>
      <c r="Z268" s="24"/>
      <c r="AA268" s="24"/>
      <c r="AB268" s="24"/>
      <c r="AC268" s="24"/>
      <c r="AD268" s="24"/>
      <c r="AE268" s="24"/>
      <c r="AF268" s="24"/>
      <c r="AG268" s="24"/>
      <c r="AH268" s="24"/>
      <c r="AI268" s="24"/>
      <c r="AJ268" s="24"/>
      <c r="AK268" s="24"/>
      <c r="AL268" s="24"/>
      <c r="AM268" s="24"/>
      <c r="AN268" s="24"/>
      <c r="AO268" s="24"/>
      <c r="AP268" s="24"/>
      <c r="AQ268" s="24"/>
      <c r="AR268" s="24"/>
      <c r="AS268" s="24"/>
      <c r="AT268" s="24"/>
      <c r="AU268" s="24"/>
      <c r="AV268" s="24"/>
      <c r="AW268" s="24"/>
      <c r="AX268" s="24"/>
      <c r="AY268" s="24"/>
      <c r="AZ268" s="24"/>
      <c r="BA268" s="24"/>
      <c r="BB268" s="24"/>
      <c r="BC268" s="24"/>
      <c r="BD268" s="24"/>
      <c r="BE268" s="24"/>
      <c r="BF268" s="24"/>
      <c r="BG268" s="24"/>
      <c r="BH268" s="24"/>
      <c r="BI268" s="24"/>
      <c r="BJ268" s="24"/>
      <c r="BK268" s="24"/>
      <c r="BL268" s="24"/>
      <c r="BM268" s="24"/>
      <c r="BN268" s="24"/>
      <c r="BO268" s="24"/>
      <c r="BP268" s="24"/>
      <c r="BQ268" s="24"/>
      <c r="BR268" s="24"/>
      <c r="BS268" s="24"/>
      <c r="BT268" s="24"/>
      <c r="BU268" s="24"/>
      <c r="BV268" s="24"/>
    </row>
    <row r="269" spans="1:74" s="4" customFormat="1" ht="38.25">
      <c r="A269" s="54" t="s">
        <v>340</v>
      </c>
      <c r="B269" s="49" t="s">
        <v>106</v>
      </c>
      <c r="C269" s="49" t="s">
        <v>40</v>
      </c>
      <c r="D269" s="103" t="s">
        <v>288</v>
      </c>
      <c r="E269" s="128" t="s">
        <v>7</v>
      </c>
      <c r="F269" s="265">
        <v>1200</v>
      </c>
      <c r="G269" s="218"/>
      <c r="H269" s="102">
        <f t="shared" si="6"/>
        <v>0</v>
      </c>
      <c r="I269" s="24"/>
      <c r="J269" s="24"/>
      <c r="K269" s="24"/>
      <c r="L269" s="24"/>
      <c r="M269" s="24"/>
      <c r="N269" s="24"/>
      <c r="O269" s="24"/>
      <c r="P269" s="24"/>
      <c r="Q269" s="24"/>
      <c r="R269" s="24"/>
      <c r="S269" s="24"/>
      <c r="T269" s="24"/>
      <c r="U269" s="24"/>
      <c r="V269" s="24"/>
      <c r="W269" s="24"/>
      <c r="X269" s="24"/>
      <c r="Y269" s="24"/>
      <c r="Z269" s="24"/>
      <c r="AA269" s="24"/>
      <c r="AB269" s="24"/>
      <c r="AC269" s="24"/>
      <c r="AD269" s="24"/>
      <c r="AE269" s="24"/>
      <c r="AF269" s="24"/>
      <c r="AG269" s="24"/>
      <c r="AH269" s="24"/>
      <c r="AI269" s="24"/>
      <c r="AJ269" s="24"/>
      <c r="AK269" s="24"/>
      <c r="AL269" s="24"/>
      <c r="AM269" s="24"/>
      <c r="AN269" s="24"/>
      <c r="AO269" s="24"/>
      <c r="AP269" s="24"/>
      <c r="AQ269" s="24"/>
      <c r="AR269" s="24"/>
      <c r="AS269" s="24"/>
      <c r="AT269" s="24"/>
      <c r="AU269" s="24"/>
      <c r="AV269" s="24"/>
      <c r="AW269" s="24"/>
      <c r="AX269" s="24"/>
      <c r="AY269" s="24"/>
      <c r="AZ269" s="24"/>
      <c r="BA269" s="24"/>
      <c r="BB269" s="24"/>
      <c r="BC269" s="24"/>
      <c r="BD269" s="24"/>
      <c r="BE269" s="24"/>
      <c r="BF269" s="24"/>
      <c r="BG269" s="24"/>
      <c r="BH269" s="24"/>
      <c r="BI269" s="24"/>
      <c r="BJ269" s="24"/>
      <c r="BK269" s="24"/>
      <c r="BL269" s="24"/>
      <c r="BM269" s="24"/>
      <c r="BN269" s="24"/>
      <c r="BO269" s="24"/>
      <c r="BP269" s="24"/>
      <c r="BQ269" s="24"/>
      <c r="BR269" s="24"/>
      <c r="BS269" s="24"/>
      <c r="BT269" s="24"/>
      <c r="BU269" s="24"/>
      <c r="BV269" s="24"/>
    </row>
    <row r="270" spans="1:74" s="4" customFormat="1" ht="38.25">
      <c r="A270" s="54" t="s">
        <v>340</v>
      </c>
      <c r="B270" s="49" t="s">
        <v>106</v>
      </c>
      <c r="C270" s="49" t="s">
        <v>41</v>
      </c>
      <c r="D270" s="103" t="s">
        <v>289</v>
      </c>
      <c r="E270" s="128" t="s">
        <v>7</v>
      </c>
      <c r="F270" s="265">
        <v>9000</v>
      </c>
      <c r="G270" s="218"/>
      <c r="H270" s="102">
        <f t="shared" si="6"/>
        <v>0</v>
      </c>
      <c r="I270" s="24"/>
      <c r="J270" s="24"/>
      <c r="K270" s="24"/>
      <c r="L270" s="24"/>
      <c r="M270" s="24"/>
      <c r="N270" s="24"/>
      <c r="O270" s="24"/>
      <c r="P270" s="24"/>
      <c r="Q270" s="24"/>
      <c r="R270" s="24"/>
      <c r="S270" s="24"/>
      <c r="T270" s="24"/>
      <c r="U270" s="24"/>
      <c r="V270" s="24"/>
      <c r="W270" s="24"/>
      <c r="X270" s="24"/>
      <c r="Y270" s="24"/>
      <c r="Z270" s="24"/>
      <c r="AA270" s="24"/>
      <c r="AB270" s="24"/>
      <c r="AC270" s="24"/>
      <c r="AD270" s="24"/>
      <c r="AE270" s="24"/>
      <c r="AF270" s="24"/>
      <c r="AG270" s="24"/>
      <c r="AH270" s="24"/>
      <c r="AI270" s="24"/>
      <c r="AJ270" s="24"/>
      <c r="AK270" s="24"/>
      <c r="AL270" s="24"/>
      <c r="AM270" s="24"/>
      <c r="AN270" s="24"/>
      <c r="AO270" s="24"/>
      <c r="AP270" s="24"/>
      <c r="AQ270" s="24"/>
      <c r="AR270" s="24"/>
      <c r="AS270" s="24"/>
      <c r="AT270" s="24"/>
      <c r="AU270" s="24"/>
      <c r="AV270" s="24"/>
      <c r="AW270" s="24"/>
      <c r="AX270" s="24"/>
      <c r="AY270" s="24"/>
      <c r="AZ270" s="24"/>
      <c r="BA270" s="24"/>
      <c r="BB270" s="24"/>
      <c r="BC270" s="24"/>
      <c r="BD270" s="24"/>
      <c r="BE270" s="24"/>
      <c r="BF270" s="24"/>
      <c r="BG270" s="24"/>
      <c r="BH270" s="24"/>
      <c r="BI270" s="24"/>
      <c r="BJ270" s="24"/>
      <c r="BK270" s="24"/>
      <c r="BL270" s="24"/>
      <c r="BM270" s="24"/>
      <c r="BN270" s="24"/>
      <c r="BO270" s="24"/>
      <c r="BP270" s="24"/>
      <c r="BQ270" s="24"/>
      <c r="BR270" s="24"/>
      <c r="BS270" s="24"/>
      <c r="BT270" s="24"/>
      <c r="BU270" s="24"/>
      <c r="BV270" s="24"/>
    </row>
    <row r="271" spans="1:74" s="4" customFormat="1" ht="38.25">
      <c r="A271" s="54" t="s">
        <v>340</v>
      </c>
      <c r="B271" s="49" t="s">
        <v>106</v>
      </c>
      <c r="C271" s="49" t="s">
        <v>42</v>
      </c>
      <c r="D271" s="103" t="s">
        <v>290</v>
      </c>
      <c r="E271" s="128" t="s">
        <v>7</v>
      </c>
      <c r="F271" s="265">
        <v>900</v>
      </c>
      <c r="G271" s="218"/>
      <c r="H271" s="102">
        <f t="shared" si="6"/>
        <v>0</v>
      </c>
      <c r="I271" s="24"/>
      <c r="J271" s="24"/>
      <c r="K271" s="24"/>
      <c r="L271" s="24"/>
      <c r="M271" s="24"/>
      <c r="N271" s="24"/>
      <c r="O271" s="24"/>
      <c r="P271" s="24"/>
      <c r="Q271" s="24"/>
      <c r="R271" s="24"/>
      <c r="S271" s="24"/>
      <c r="T271" s="24"/>
      <c r="U271" s="24"/>
      <c r="V271" s="24"/>
      <c r="W271" s="24"/>
      <c r="X271" s="24"/>
      <c r="Y271" s="24"/>
      <c r="Z271" s="24"/>
      <c r="AA271" s="24"/>
      <c r="AB271" s="24"/>
      <c r="AC271" s="24"/>
      <c r="AD271" s="24"/>
      <c r="AE271" s="24"/>
      <c r="AF271" s="24"/>
      <c r="AG271" s="24"/>
      <c r="AH271" s="24"/>
      <c r="AI271" s="24"/>
      <c r="AJ271" s="24"/>
      <c r="AK271" s="24"/>
      <c r="AL271" s="24"/>
      <c r="AM271" s="24"/>
      <c r="AN271" s="24"/>
      <c r="AO271" s="24"/>
      <c r="AP271" s="24"/>
      <c r="AQ271" s="24"/>
      <c r="AR271" s="24"/>
      <c r="AS271" s="24"/>
      <c r="AT271" s="24"/>
      <c r="AU271" s="24"/>
      <c r="AV271" s="24"/>
      <c r="AW271" s="24"/>
      <c r="AX271" s="24"/>
      <c r="AY271" s="24"/>
      <c r="AZ271" s="24"/>
      <c r="BA271" s="24"/>
      <c r="BB271" s="24"/>
      <c r="BC271" s="24"/>
      <c r="BD271" s="24"/>
      <c r="BE271" s="24"/>
      <c r="BF271" s="24"/>
      <c r="BG271" s="24"/>
      <c r="BH271" s="24"/>
      <c r="BI271" s="24"/>
      <c r="BJ271" s="24"/>
      <c r="BK271" s="24"/>
      <c r="BL271" s="24"/>
      <c r="BM271" s="24"/>
      <c r="BN271" s="24"/>
      <c r="BO271" s="24"/>
      <c r="BP271" s="24"/>
      <c r="BQ271" s="24"/>
      <c r="BR271" s="24"/>
      <c r="BS271" s="24"/>
      <c r="BT271" s="24"/>
      <c r="BU271" s="24"/>
      <c r="BV271" s="24"/>
    </row>
    <row r="272" spans="1:74" s="4" customFormat="1" ht="25.5">
      <c r="A272" s="54" t="s">
        <v>340</v>
      </c>
      <c r="B272" s="49" t="s">
        <v>106</v>
      </c>
      <c r="C272" s="49" t="s">
        <v>43</v>
      </c>
      <c r="D272" s="103" t="s">
        <v>291</v>
      </c>
      <c r="E272" s="128" t="s">
        <v>137</v>
      </c>
      <c r="F272" s="265">
        <v>6000</v>
      </c>
      <c r="G272" s="218"/>
      <c r="H272" s="102">
        <f t="shared" si="6"/>
        <v>0</v>
      </c>
      <c r="I272" s="24"/>
      <c r="J272" s="24"/>
      <c r="K272" s="24"/>
      <c r="L272" s="24"/>
      <c r="M272" s="24"/>
      <c r="N272" s="24"/>
      <c r="O272" s="24"/>
      <c r="P272" s="24"/>
      <c r="Q272" s="24"/>
      <c r="R272" s="24"/>
      <c r="S272" s="24"/>
      <c r="T272" s="24"/>
      <c r="U272" s="24"/>
      <c r="V272" s="24"/>
      <c r="W272" s="24"/>
      <c r="X272" s="24"/>
      <c r="Y272" s="24"/>
      <c r="Z272" s="24"/>
      <c r="AA272" s="24"/>
      <c r="AB272" s="24"/>
      <c r="AC272" s="24"/>
      <c r="AD272" s="24"/>
      <c r="AE272" s="24"/>
      <c r="AF272" s="24"/>
      <c r="AG272" s="24"/>
      <c r="AH272" s="24"/>
      <c r="AI272" s="24"/>
      <c r="AJ272" s="24"/>
      <c r="AK272" s="24"/>
      <c r="AL272" s="24"/>
      <c r="AM272" s="24"/>
      <c r="AN272" s="24"/>
      <c r="AO272" s="24"/>
      <c r="AP272" s="24"/>
      <c r="AQ272" s="24"/>
      <c r="AR272" s="24"/>
      <c r="AS272" s="24"/>
      <c r="AT272" s="24"/>
      <c r="AU272" s="24"/>
      <c r="AV272" s="24"/>
      <c r="AW272" s="24"/>
      <c r="AX272" s="24"/>
      <c r="AY272" s="24"/>
      <c r="AZ272" s="24"/>
      <c r="BA272" s="24"/>
      <c r="BB272" s="24"/>
      <c r="BC272" s="24"/>
      <c r="BD272" s="24"/>
      <c r="BE272" s="24"/>
      <c r="BF272" s="24"/>
      <c r="BG272" s="24"/>
      <c r="BH272" s="24"/>
      <c r="BI272" s="24"/>
      <c r="BJ272" s="24"/>
      <c r="BK272" s="24"/>
      <c r="BL272" s="24"/>
      <c r="BM272" s="24"/>
      <c r="BN272" s="24"/>
      <c r="BO272" s="24"/>
      <c r="BP272" s="24"/>
      <c r="BQ272" s="24"/>
      <c r="BR272" s="24"/>
      <c r="BS272" s="24"/>
      <c r="BT272" s="24"/>
      <c r="BU272" s="24"/>
      <c r="BV272" s="24"/>
    </row>
    <row r="273" spans="1:239">
      <c r="A273" s="17"/>
      <c r="B273" s="201" t="s">
        <v>106</v>
      </c>
      <c r="C273" s="202"/>
      <c r="D273" s="203" t="s">
        <v>76</v>
      </c>
      <c r="E273" s="204"/>
      <c r="F273" s="205"/>
      <c r="G273" s="205"/>
      <c r="H273" s="206">
        <f>SUM(H247:H272)</f>
        <v>0</v>
      </c>
    </row>
    <row r="274" spans="1:239">
      <c r="A274" s="17"/>
      <c r="B274" s="17"/>
      <c r="C274" s="16"/>
      <c r="D274" s="72"/>
      <c r="E274" s="62"/>
      <c r="F274" s="63"/>
      <c r="G274" s="19"/>
      <c r="H274" s="73"/>
    </row>
    <row r="275" spans="1:239">
      <c r="A275" s="17"/>
      <c r="B275" s="17"/>
      <c r="C275" s="16"/>
      <c r="D275" s="61"/>
      <c r="E275" s="62"/>
      <c r="F275" s="60"/>
      <c r="G275" s="19"/>
      <c r="H275" s="58"/>
    </row>
    <row r="276" spans="1:239" ht="16.5">
      <c r="A276" s="17"/>
      <c r="B276" s="227" t="s">
        <v>107</v>
      </c>
      <c r="C276" s="228"/>
      <c r="D276" s="226" t="s">
        <v>1</v>
      </c>
      <c r="E276" s="62"/>
      <c r="F276" s="60"/>
      <c r="G276" s="19"/>
      <c r="H276" s="58"/>
    </row>
    <row r="277" spans="1:239">
      <c r="A277" s="17"/>
      <c r="B277" s="17"/>
      <c r="C277" s="16"/>
      <c r="D277" s="61"/>
      <c r="E277" s="62"/>
      <c r="F277" s="60"/>
      <c r="G277" s="19"/>
      <c r="H277" s="58"/>
    </row>
    <row r="278" spans="1:239" ht="48">
      <c r="A278" s="54" t="s">
        <v>340</v>
      </c>
      <c r="B278" s="49" t="s">
        <v>107</v>
      </c>
      <c r="C278" s="49" t="s">
        <v>99</v>
      </c>
      <c r="D278" s="130" t="s">
        <v>271</v>
      </c>
      <c r="E278" s="128" t="s">
        <v>8</v>
      </c>
      <c r="F278" s="128">
        <v>1</v>
      </c>
      <c r="G278" s="218"/>
      <c r="H278" s="102">
        <f t="shared" ref="H278:H284" si="7">ROUND((F278*G278),2)</f>
        <v>0</v>
      </c>
    </row>
    <row r="279" spans="1:239">
      <c r="A279" s="54" t="s">
        <v>340</v>
      </c>
      <c r="B279" s="49" t="s">
        <v>107</v>
      </c>
      <c r="C279" s="49" t="s">
        <v>100</v>
      </c>
      <c r="D279" s="130" t="s">
        <v>139</v>
      </c>
      <c r="E279" s="128" t="s">
        <v>8</v>
      </c>
      <c r="F279" s="128">
        <v>1</v>
      </c>
      <c r="G279" s="218"/>
      <c r="H279" s="102">
        <f t="shared" si="7"/>
        <v>0</v>
      </c>
    </row>
    <row r="280" spans="1:239" ht="36">
      <c r="A280" s="54" t="s">
        <v>340</v>
      </c>
      <c r="B280" s="49" t="s">
        <v>107</v>
      </c>
      <c r="C280" s="49" t="s">
        <v>101</v>
      </c>
      <c r="D280" s="130" t="s">
        <v>272</v>
      </c>
      <c r="E280" s="128" t="s">
        <v>8</v>
      </c>
      <c r="F280" s="128">
        <v>1</v>
      </c>
      <c r="G280" s="218"/>
      <c r="H280" s="102">
        <f t="shared" si="7"/>
        <v>0</v>
      </c>
    </row>
    <row r="281" spans="1:239" ht="36">
      <c r="A281" s="54" t="s">
        <v>340</v>
      </c>
      <c r="B281" s="49" t="s">
        <v>107</v>
      </c>
      <c r="C281" s="49" t="s">
        <v>102</v>
      </c>
      <c r="D281" s="131" t="s">
        <v>273</v>
      </c>
      <c r="E281" s="128" t="s">
        <v>8</v>
      </c>
      <c r="F281" s="128">
        <v>1</v>
      </c>
      <c r="G281" s="218"/>
      <c r="H281" s="102">
        <f t="shared" si="7"/>
        <v>0</v>
      </c>
    </row>
    <row r="282" spans="1:239">
      <c r="A282" s="54" t="s">
        <v>340</v>
      </c>
      <c r="B282" s="49" t="s">
        <v>107</v>
      </c>
      <c r="C282" s="49" t="s">
        <v>103</v>
      </c>
      <c r="D282" s="132" t="s">
        <v>274</v>
      </c>
      <c r="E282" s="128" t="s">
        <v>8</v>
      </c>
      <c r="F282" s="128">
        <v>1</v>
      </c>
      <c r="G282" s="218"/>
      <c r="H282" s="102">
        <f t="shared" si="7"/>
        <v>0</v>
      </c>
    </row>
    <row r="283" spans="1:239" ht="36">
      <c r="A283" s="54" t="s">
        <v>340</v>
      </c>
      <c r="B283" s="49" t="s">
        <v>107</v>
      </c>
      <c r="C283" s="49" t="s">
        <v>104</v>
      </c>
      <c r="D283" s="130" t="s">
        <v>276</v>
      </c>
      <c r="E283" s="128" t="s">
        <v>7</v>
      </c>
      <c r="F283" s="266">
        <v>200</v>
      </c>
      <c r="G283" s="218"/>
      <c r="H283" s="102">
        <f t="shared" si="7"/>
        <v>0</v>
      </c>
    </row>
    <row r="284" spans="1:239">
      <c r="A284" s="54" t="s">
        <v>340</v>
      </c>
      <c r="B284" s="49" t="s">
        <v>107</v>
      </c>
      <c r="C284" s="49" t="s">
        <v>105</v>
      </c>
      <c r="D284" s="133" t="s">
        <v>301</v>
      </c>
      <c r="E284" s="134" t="s">
        <v>7</v>
      </c>
      <c r="F284" s="267">
        <v>200</v>
      </c>
      <c r="G284" s="218"/>
      <c r="H284" s="135">
        <f t="shared" si="7"/>
        <v>0</v>
      </c>
    </row>
    <row r="285" spans="1:239">
      <c r="A285" s="17"/>
      <c r="B285" s="201" t="s">
        <v>107</v>
      </c>
      <c r="C285" s="202"/>
      <c r="D285" s="203" t="s">
        <v>361</v>
      </c>
      <c r="E285" s="204"/>
      <c r="F285" s="205"/>
      <c r="G285" s="205"/>
      <c r="H285" s="206">
        <f>SUM(H278:H284)</f>
        <v>0</v>
      </c>
    </row>
    <row r="286" spans="1:239">
      <c r="A286" s="17"/>
      <c r="B286" s="17"/>
      <c r="C286" s="16"/>
      <c r="D286" s="72"/>
      <c r="E286" s="62"/>
      <c r="F286" s="60"/>
      <c r="G286" s="19"/>
      <c r="H286" s="73"/>
    </row>
    <row r="287" spans="1:239">
      <c r="A287" s="17"/>
      <c r="B287" s="17"/>
      <c r="C287" s="16"/>
      <c r="D287" s="61"/>
      <c r="E287" s="62"/>
      <c r="F287" s="60"/>
      <c r="G287" s="19"/>
      <c r="H287" s="58"/>
    </row>
    <row r="288" spans="1:239" s="43" customFormat="1" ht="16.5">
      <c r="A288" s="136"/>
      <c r="B288" s="227" t="s">
        <v>108</v>
      </c>
      <c r="C288" s="229"/>
      <c r="D288" s="226" t="s">
        <v>22</v>
      </c>
      <c r="E288" s="64"/>
      <c r="F288" s="60"/>
      <c r="G288" s="19"/>
      <c r="H288" s="65"/>
      <c r="I288" s="41"/>
      <c r="J288" s="41"/>
      <c r="K288" s="41"/>
      <c r="L288" s="41"/>
      <c r="M288" s="41"/>
      <c r="N288" s="41"/>
      <c r="O288" s="41"/>
      <c r="P288" s="41"/>
      <c r="Q288" s="41"/>
      <c r="R288" s="41"/>
      <c r="S288" s="41"/>
      <c r="T288" s="41"/>
      <c r="U288" s="41"/>
      <c r="V288" s="41"/>
      <c r="W288" s="41"/>
      <c r="X288" s="41"/>
      <c r="Y288" s="41"/>
      <c r="Z288" s="41"/>
      <c r="AA288" s="41"/>
      <c r="AB288" s="41"/>
      <c r="AC288" s="41"/>
      <c r="AD288" s="41"/>
      <c r="AE288" s="41"/>
      <c r="AF288" s="41"/>
      <c r="AG288" s="41"/>
      <c r="AH288" s="41"/>
      <c r="AI288" s="41"/>
      <c r="AJ288" s="41"/>
      <c r="AK288" s="41"/>
      <c r="AL288" s="41"/>
      <c r="AM288" s="41"/>
      <c r="AN288" s="41"/>
      <c r="AO288" s="41"/>
      <c r="AP288" s="41"/>
      <c r="AQ288" s="41"/>
      <c r="AR288" s="41"/>
      <c r="AS288" s="41"/>
      <c r="AT288" s="41"/>
      <c r="AU288" s="41"/>
      <c r="AV288" s="41"/>
      <c r="AW288" s="41"/>
      <c r="AX288" s="41"/>
      <c r="AY288" s="41"/>
      <c r="AZ288" s="41"/>
      <c r="BA288" s="41"/>
      <c r="BB288" s="41"/>
      <c r="BC288" s="41"/>
      <c r="BD288" s="41"/>
      <c r="BE288" s="41"/>
      <c r="BF288" s="41"/>
      <c r="BG288" s="41"/>
      <c r="BH288" s="41"/>
      <c r="BI288" s="41"/>
      <c r="BJ288" s="41"/>
      <c r="BK288" s="41"/>
      <c r="BL288" s="41"/>
      <c r="BM288" s="41"/>
      <c r="BN288" s="41"/>
      <c r="BO288" s="41"/>
      <c r="BP288" s="41"/>
      <c r="BQ288" s="41"/>
      <c r="BR288" s="41"/>
      <c r="BS288" s="41"/>
      <c r="BT288" s="41"/>
      <c r="BU288" s="41"/>
      <c r="BV288" s="41"/>
      <c r="BW288" s="42"/>
      <c r="BX288" s="42"/>
      <c r="BY288" s="42"/>
      <c r="BZ288" s="42"/>
      <c r="CA288" s="42"/>
      <c r="CB288" s="42"/>
      <c r="CC288" s="42"/>
      <c r="CD288" s="42"/>
      <c r="CE288" s="42"/>
      <c r="CF288" s="42"/>
      <c r="CG288" s="42"/>
      <c r="CH288" s="42"/>
      <c r="CI288" s="42"/>
      <c r="CJ288" s="42"/>
      <c r="CK288" s="42"/>
      <c r="CL288" s="42"/>
      <c r="CM288" s="42"/>
      <c r="CN288" s="42"/>
      <c r="CO288" s="42"/>
      <c r="CP288" s="42"/>
      <c r="CQ288" s="42"/>
      <c r="CR288" s="42"/>
      <c r="CS288" s="42"/>
      <c r="CT288" s="42"/>
      <c r="CU288" s="42"/>
      <c r="CV288" s="42"/>
      <c r="CW288" s="42"/>
      <c r="CX288" s="42"/>
      <c r="CY288" s="42"/>
      <c r="CZ288" s="42"/>
      <c r="DA288" s="42"/>
      <c r="DB288" s="42"/>
      <c r="DC288" s="42"/>
      <c r="DD288" s="42"/>
      <c r="DE288" s="42"/>
      <c r="DF288" s="42"/>
      <c r="DG288" s="42"/>
      <c r="DH288" s="42"/>
      <c r="DI288" s="42"/>
      <c r="DJ288" s="42"/>
      <c r="DK288" s="42"/>
      <c r="DL288" s="42"/>
      <c r="DM288" s="42"/>
      <c r="DN288" s="42"/>
      <c r="DO288" s="42"/>
      <c r="DP288" s="42"/>
      <c r="DQ288" s="42"/>
      <c r="DR288" s="42"/>
      <c r="DS288" s="42"/>
      <c r="DT288" s="42"/>
      <c r="DU288" s="42"/>
      <c r="DV288" s="42"/>
      <c r="DW288" s="42"/>
      <c r="DX288" s="42"/>
      <c r="DY288" s="42"/>
      <c r="DZ288" s="42"/>
      <c r="EA288" s="42"/>
      <c r="EB288" s="42"/>
      <c r="EC288" s="42"/>
      <c r="ED288" s="42"/>
      <c r="EE288" s="42"/>
      <c r="EF288" s="42"/>
      <c r="EG288" s="42"/>
      <c r="EH288" s="42"/>
      <c r="EI288" s="42"/>
      <c r="EJ288" s="42"/>
      <c r="EK288" s="42"/>
      <c r="EL288" s="42"/>
      <c r="EM288" s="42"/>
      <c r="EN288" s="42"/>
      <c r="EO288" s="42"/>
      <c r="EP288" s="42"/>
      <c r="EQ288" s="42"/>
      <c r="ER288" s="42"/>
      <c r="ES288" s="42"/>
      <c r="ET288" s="42"/>
      <c r="EU288" s="42"/>
      <c r="EV288" s="42"/>
      <c r="EW288" s="42"/>
      <c r="EX288" s="42"/>
      <c r="EY288" s="42"/>
      <c r="EZ288" s="42"/>
      <c r="FA288" s="42"/>
      <c r="FB288" s="42"/>
      <c r="FC288" s="42"/>
      <c r="FD288" s="42"/>
      <c r="FE288" s="42"/>
      <c r="FF288" s="42"/>
      <c r="FG288" s="42"/>
      <c r="FH288" s="42"/>
      <c r="FI288" s="42"/>
      <c r="FJ288" s="42"/>
      <c r="FK288" s="42"/>
      <c r="FL288" s="42"/>
      <c r="FM288" s="42"/>
      <c r="FN288" s="42"/>
      <c r="FO288" s="42"/>
      <c r="FP288" s="42"/>
      <c r="FQ288" s="42"/>
      <c r="FR288" s="42"/>
      <c r="FS288" s="42"/>
      <c r="FT288" s="42"/>
      <c r="FU288" s="42"/>
      <c r="FV288" s="42"/>
      <c r="FW288" s="42"/>
      <c r="FX288" s="42"/>
      <c r="FY288" s="42"/>
      <c r="FZ288" s="42"/>
      <c r="GA288" s="42"/>
      <c r="GB288" s="42"/>
      <c r="GC288" s="42"/>
      <c r="GD288" s="42"/>
      <c r="GE288" s="42"/>
      <c r="GF288" s="42"/>
      <c r="GG288" s="42"/>
      <c r="GH288" s="42"/>
      <c r="GI288" s="42"/>
      <c r="GJ288" s="41"/>
      <c r="GK288" s="41"/>
      <c r="GL288" s="41"/>
      <c r="GM288" s="41"/>
      <c r="GN288" s="41"/>
      <c r="GO288" s="41"/>
      <c r="GP288" s="41"/>
      <c r="GQ288" s="41"/>
      <c r="GR288" s="41"/>
      <c r="GS288" s="41"/>
      <c r="GT288" s="41"/>
      <c r="GU288" s="41"/>
      <c r="GV288" s="41"/>
      <c r="GW288" s="41"/>
      <c r="GX288" s="41"/>
      <c r="GY288" s="41"/>
      <c r="GZ288" s="41"/>
      <c r="HA288" s="41"/>
      <c r="HB288" s="41"/>
      <c r="HC288" s="41"/>
      <c r="HD288" s="41"/>
      <c r="HE288" s="41"/>
      <c r="HF288" s="41"/>
      <c r="HG288" s="41"/>
      <c r="HH288" s="41"/>
      <c r="HI288" s="41"/>
      <c r="HJ288" s="41"/>
      <c r="HK288" s="41"/>
      <c r="HL288" s="41"/>
      <c r="HM288" s="41"/>
      <c r="HN288" s="41"/>
      <c r="HO288" s="41"/>
      <c r="HP288" s="41"/>
      <c r="HQ288" s="41"/>
      <c r="HR288" s="41"/>
      <c r="HS288" s="41"/>
      <c r="HT288" s="41"/>
      <c r="HU288" s="41"/>
      <c r="HV288" s="41"/>
      <c r="HW288" s="41"/>
      <c r="HX288" s="41"/>
      <c r="HY288" s="41"/>
      <c r="HZ288" s="41"/>
      <c r="IA288" s="41"/>
      <c r="IB288" s="41"/>
      <c r="IC288" s="41"/>
      <c r="ID288" s="41"/>
      <c r="IE288" s="41"/>
    </row>
    <row r="289" spans="1:239" s="43" customFormat="1">
      <c r="A289" s="136"/>
      <c r="B289" s="56"/>
      <c r="C289" s="137"/>
      <c r="D289" s="127"/>
      <c r="E289" s="64"/>
      <c r="F289" s="60"/>
      <c r="G289" s="19"/>
      <c r="H289" s="65"/>
      <c r="I289" s="41"/>
      <c r="J289" s="41"/>
      <c r="K289" s="41"/>
      <c r="L289" s="41"/>
      <c r="M289" s="41"/>
      <c r="N289" s="41"/>
      <c r="O289" s="41"/>
      <c r="P289" s="41"/>
      <c r="Q289" s="41"/>
      <c r="R289" s="41"/>
      <c r="S289" s="41"/>
      <c r="T289" s="41"/>
      <c r="U289" s="41"/>
      <c r="V289" s="41"/>
      <c r="W289" s="41"/>
      <c r="X289" s="41"/>
      <c r="Y289" s="41"/>
      <c r="Z289" s="41"/>
      <c r="AA289" s="41"/>
      <c r="AB289" s="41"/>
      <c r="AC289" s="41"/>
      <c r="AD289" s="41"/>
      <c r="AE289" s="41"/>
      <c r="AF289" s="41"/>
      <c r="AG289" s="41"/>
      <c r="AH289" s="41"/>
      <c r="AI289" s="41"/>
      <c r="AJ289" s="41"/>
      <c r="AK289" s="41"/>
      <c r="AL289" s="41"/>
      <c r="AM289" s="41"/>
      <c r="AN289" s="41"/>
      <c r="AO289" s="41"/>
      <c r="AP289" s="41"/>
      <c r="AQ289" s="41"/>
      <c r="AR289" s="41"/>
      <c r="AS289" s="41"/>
      <c r="AT289" s="41"/>
      <c r="AU289" s="41"/>
      <c r="AV289" s="41"/>
      <c r="AW289" s="41"/>
      <c r="AX289" s="41"/>
      <c r="AY289" s="41"/>
      <c r="AZ289" s="41"/>
      <c r="BA289" s="41"/>
      <c r="BB289" s="41"/>
      <c r="BC289" s="41"/>
      <c r="BD289" s="41"/>
      <c r="BE289" s="41"/>
      <c r="BF289" s="41"/>
      <c r="BG289" s="41"/>
      <c r="BH289" s="41"/>
      <c r="BI289" s="41"/>
      <c r="BJ289" s="41"/>
      <c r="BK289" s="41"/>
      <c r="BL289" s="41"/>
      <c r="BM289" s="41"/>
      <c r="BN289" s="41"/>
      <c r="BO289" s="41"/>
      <c r="BP289" s="41"/>
      <c r="BQ289" s="41"/>
      <c r="BR289" s="41"/>
      <c r="BS289" s="41"/>
      <c r="BT289" s="41"/>
      <c r="BU289" s="41"/>
      <c r="BV289" s="41"/>
      <c r="BW289" s="42"/>
      <c r="BX289" s="42"/>
      <c r="BY289" s="42"/>
      <c r="BZ289" s="42"/>
      <c r="CA289" s="42"/>
      <c r="CB289" s="42"/>
      <c r="CC289" s="42"/>
      <c r="CD289" s="42"/>
      <c r="CE289" s="42"/>
      <c r="CF289" s="42"/>
      <c r="CG289" s="42"/>
      <c r="CH289" s="42"/>
      <c r="CI289" s="42"/>
      <c r="CJ289" s="42"/>
      <c r="CK289" s="42"/>
      <c r="CL289" s="42"/>
      <c r="CM289" s="42"/>
      <c r="CN289" s="42"/>
      <c r="CO289" s="42"/>
      <c r="CP289" s="42"/>
      <c r="CQ289" s="42"/>
      <c r="CR289" s="42"/>
      <c r="CS289" s="42"/>
      <c r="CT289" s="42"/>
      <c r="CU289" s="42"/>
      <c r="CV289" s="42"/>
      <c r="CW289" s="42"/>
      <c r="CX289" s="42"/>
      <c r="CY289" s="42"/>
      <c r="CZ289" s="42"/>
      <c r="DA289" s="42"/>
      <c r="DB289" s="42"/>
      <c r="DC289" s="42"/>
      <c r="DD289" s="42"/>
      <c r="DE289" s="42"/>
      <c r="DF289" s="42"/>
      <c r="DG289" s="42"/>
      <c r="DH289" s="42"/>
      <c r="DI289" s="42"/>
      <c r="DJ289" s="42"/>
      <c r="DK289" s="42"/>
      <c r="DL289" s="42"/>
      <c r="DM289" s="42"/>
      <c r="DN289" s="42"/>
      <c r="DO289" s="42"/>
      <c r="DP289" s="42"/>
      <c r="DQ289" s="42"/>
      <c r="DR289" s="42"/>
      <c r="DS289" s="42"/>
      <c r="DT289" s="42"/>
      <c r="DU289" s="42"/>
      <c r="DV289" s="42"/>
      <c r="DW289" s="42"/>
      <c r="DX289" s="42"/>
      <c r="DY289" s="42"/>
      <c r="DZ289" s="42"/>
      <c r="EA289" s="42"/>
      <c r="EB289" s="42"/>
      <c r="EC289" s="42"/>
      <c r="ED289" s="42"/>
      <c r="EE289" s="42"/>
      <c r="EF289" s="42"/>
      <c r="EG289" s="42"/>
      <c r="EH289" s="42"/>
      <c r="EI289" s="42"/>
      <c r="EJ289" s="42"/>
      <c r="EK289" s="42"/>
      <c r="EL289" s="42"/>
      <c r="EM289" s="42"/>
      <c r="EN289" s="42"/>
      <c r="EO289" s="42"/>
      <c r="EP289" s="42"/>
      <c r="EQ289" s="42"/>
      <c r="ER289" s="42"/>
      <c r="ES289" s="42"/>
      <c r="ET289" s="42"/>
      <c r="EU289" s="42"/>
      <c r="EV289" s="42"/>
      <c r="EW289" s="42"/>
      <c r="EX289" s="42"/>
      <c r="EY289" s="42"/>
      <c r="EZ289" s="42"/>
      <c r="FA289" s="42"/>
      <c r="FB289" s="42"/>
      <c r="FC289" s="42"/>
      <c r="FD289" s="42"/>
      <c r="FE289" s="42"/>
      <c r="FF289" s="42"/>
      <c r="FG289" s="42"/>
      <c r="FH289" s="42"/>
      <c r="FI289" s="42"/>
      <c r="FJ289" s="42"/>
      <c r="FK289" s="42"/>
      <c r="FL289" s="42"/>
      <c r="FM289" s="42"/>
      <c r="FN289" s="42"/>
      <c r="FO289" s="42"/>
      <c r="FP289" s="42"/>
      <c r="FQ289" s="42"/>
      <c r="FR289" s="42"/>
      <c r="FS289" s="42"/>
      <c r="FT289" s="42"/>
      <c r="FU289" s="42"/>
      <c r="FV289" s="42"/>
      <c r="FW289" s="42"/>
      <c r="FX289" s="42"/>
      <c r="FY289" s="42"/>
      <c r="FZ289" s="42"/>
      <c r="GA289" s="42"/>
      <c r="GB289" s="42"/>
      <c r="GC289" s="42"/>
      <c r="GD289" s="42"/>
      <c r="GE289" s="42"/>
      <c r="GF289" s="42"/>
      <c r="GG289" s="42"/>
      <c r="GH289" s="42"/>
      <c r="GI289" s="42"/>
      <c r="GJ289" s="41"/>
      <c r="GK289" s="41"/>
      <c r="GL289" s="41"/>
      <c r="GM289" s="41"/>
      <c r="GN289" s="41"/>
      <c r="GO289" s="41"/>
      <c r="GP289" s="41"/>
      <c r="GQ289" s="41"/>
      <c r="GR289" s="41"/>
      <c r="GS289" s="41"/>
      <c r="GT289" s="41"/>
      <c r="GU289" s="41"/>
      <c r="GV289" s="41"/>
      <c r="GW289" s="41"/>
      <c r="GX289" s="41"/>
      <c r="GY289" s="41"/>
      <c r="GZ289" s="41"/>
      <c r="HA289" s="41"/>
      <c r="HB289" s="41"/>
      <c r="HC289" s="41"/>
      <c r="HD289" s="41"/>
      <c r="HE289" s="41"/>
      <c r="HF289" s="41"/>
      <c r="HG289" s="41"/>
      <c r="HH289" s="41"/>
      <c r="HI289" s="41"/>
      <c r="HJ289" s="41"/>
      <c r="HK289" s="41"/>
      <c r="HL289" s="41"/>
      <c r="HM289" s="41"/>
      <c r="HN289" s="41"/>
      <c r="HO289" s="41"/>
      <c r="HP289" s="41"/>
      <c r="HQ289" s="41"/>
      <c r="HR289" s="41"/>
      <c r="HS289" s="41"/>
      <c r="HT289" s="41"/>
      <c r="HU289" s="41"/>
      <c r="HV289" s="41"/>
      <c r="HW289" s="41"/>
      <c r="HX289" s="41"/>
      <c r="HY289" s="41"/>
      <c r="HZ289" s="41"/>
      <c r="IA289" s="41"/>
      <c r="IB289" s="41"/>
      <c r="IC289" s="41"/>
      <c r="ID289" s="41"/>
      <c r="IE289" s="41"/>
    </row>
    <row r="290" spans="1:239" s="43" customFormat="1" ht="102">
      <c r="A290" s="54" t="s">
        <v>340</v>
      </c>
      <c r="B290" s="49" t="s">
        <v>108</v>
      </c>
      <c r="C290" s="49" t="s">
        <v>99</v>
      </c>
      <c r="D290" s="103" t="s">
        <v>292</v>
      </c>
      <c r="E290" s="128" t="s">
        <v>8</v>
      </c>
      <c r="F290" s="128">
        <v>1</v>
      </c>
      <c r="G290" s="218"/>
      <c r="H290" s="102">
        <f>ROUND((F290*G290),2)</f>
        <v>0</v>
      </c>
      <c r="I290" s="41"/>
      <c r="J290" s="41"/>
      <c r="K290" s="41"/>
      <c r="L290" s="41"/>
      <c r="M290" s="41"/>
      <c r="N290" s="41"/>
      <c r="O290" s="41"/>
      <c r="P290" s="41"/>
      <c r="Q290" s="41"/>
      <c r="R290" s="41"/>
      <c r="S290" s="41"/>
      <c r="T290" s="41"/>
      <c r="U290" s="41"/>
      <c r="V290" s="41"/>
      <c r="W290" s="41"/>
      <c r="X290" s="41"/>
      <c r="Y290" s="41"/>
      <c r="Z290" s="41"/>
      <c r="AA290" s="41"/>
      <c r="AB290" s="41"/>
      <c r="AC290" s="41"/>
      <c r="AD290" s="41"/>
      <c r="AE290" s="41"/>
      <c r="AF290" s="41"/>
      <c r="AG290" s="41"/>
      <c r="AH290" s="41"/>
      <c r="AI290" s="41"/>
      <c r="AJ290" s="41"/>
      <c r="AK290" s="41"/>
      <c r="AL290" s="41"/>
      <c r="AM290" s="41"/>
      <c r="AN290" s="41"/>
      <c r="AO290" s="41"/>
      <c r="AP290" s="41"/>
      <c r="AQ290" s="41"/>
      <c r="AR290" s="41"/>
      <c r="AS290" s="41"/>
      <c r="AT290" s="41"/>
      <c r="AU290" s="41"/>
      <c r="AV290" s="41"/>
      <c r="AW290" s="41"/>
      <c r="AX290" s="41"/>
      <c r="AY290" s="41"/>
      <c r="AZ290" s="41"/>
      <c r="BA290" s="41"/>
      <c r="BB290" s="41"/>
      <c r="BC290" s="41"/>
      <c r="BD290" s="41"/>
      <c r="BE290" s="41"/>
      <c r="BF290" s="41"/>
      <c r="BG290" s="41"/>
      <c r="BH290" s="41"/>
      <c r="BI290" s="41"/>
      <c r="BJ290" s="41"/>
      <c r="BK290" s="41"/>
      <c r="BL290" s="41"/>
      <c r="BM290" s="41"/>
      <c r="BN290" s="41"/>
      <c r="BO290" s="41"/>
      <c r="BP290" s="41"/>
      <c r="BQ290" s="41"/>
      <c r="BR290" s="41"/>
      <c r="BS290" s="41"/>
      <c r="BT290" s="41"/>
      <c r="BU290" s="41"/>
      <c r="BV290" s="41"/>
      <c r="BW290" s="42"/>
      <c r="BX290" s="42"/>
      <c r="BY290" s="42"/>
      <c r="BZ290" s="42"/>
      <c r="CA290" s="42"/>
      <c r="CB290" s="42"/>
      <c r="CC290" s="42"/>
      <c r="CD290" s="42"/>
      <c r="CE290" s="42"/>
      <c r="CF290" s="42"/>
      <c r="CG290" s="42"/>
      <c r="CH290" s="42"/>
      <c r="CI290" s="42"/>
      <c r="CJ290" s="42"/>
      <c r="CK290" s="42"/>
      <c r="CL290" s="42"/>
      <c r="CM290" s="42"/>
      <c r="CN290" s="42"/>
      <c r="CO290" s="42"/>
      <c r="CP290" s="42"/>
      <c r="CQ290" s="42"/>
      <c r="CR290" s="42"/>
      <c r="CS290" s="42"/>
      <c r="CT290" s="42"/>
      <c r="CU290" s="42"/>
      <c r="CV290" s="42"/>
      <c r="CW290" s="42"/>
      <c r="CX290" s="42"/>
      <c r="CY290" s="42"/>
      <c r="CZ290" s="42"/>
      <c r="DA290" s="42"/>
      <c r="DB290" s="42"/>
      <c r="DC290" s="42"/>
      <c r="DD290" s="42"/>
      <c r="DE290" s="42"/>
      <c r="DF290" s="42"/>
      <c r="DG290" s="42"/>
      <c r="DH290" s="42"/>
      <c r="DI290" s="42"/>
      <c r="DJ290" s="42"/>
      <c r="DK290" s="42"/>
      <c r="DL290" s="42"/>
      <c r="DM290" s="42"/>
      <c r="DN290" s="42"/>
      <c r="DO290" s="42"/>
      <c r="DP290" s="42"/>
      <c r="DQ290" s="42"/>
      <c r="DR290" s="42"/>
      <c r="DS290" s="42"/>
      <c r="DT290" s="42"/>
      <c r="DU290" s="42"/>
      <c r="DV290" s="42"/>
      <c r="DW290" s="42"/>
      <c r="DX290" s="42"/>
      <c r="DY290" s="42"/>
      <c r="DZ290" s="42"/>
      <c r="EA290" s="42"/>
      <c r="EB290" s="42"/>
      <c r="EC290" s="42"/>
      <c r="ED290" s="42"/>
      <c r="EE290" s="42"/>
      <c r="EF290" s="42"/>
      <c r="EG290" s="42"/>
      <c r="EH290" s="42"/>
      <c r="EI290" s="42"/>
      <c r="EJ290" s="42"/>
      <c r="EK290" s="42"/>
      <c r="EL290" s="42"/>
      <c r="EM290" s="42"/>
      <c r="EN290" s="42"/>
      <c r="EO290" s="42"/>
      <c r="EP290" s="42"/>
      <c r="EQ290" s="42"/>
      <c r="ER290" s="42"/>
      <c r="ES290" s="42"/>
      <c r="ET290" s="42"/>
      <c r="EU290" s="42"/>
      <c r="EV290" s="42"/>
      <c r="EW290" s="42"/>
      <c r="EX290" s="42"/>
      <c r="EY290" s="42"/>
      <c r="EZ290" s="42"/>
      <c r="FA290" s="42"/>
      <c r="FB290" s="42"/>
      <c r="FC290" s="42"/>
      <c r="FD290" s="42"/>
      <c r="FE290" s="42"/>
      <c r="FF290" s="42"/>
      <c r="FG290" s="42"/>
      <c r="FH290" s="42"/>
      <c r="FI290" s="42"/>
      <c r="FJ290" s="42"/>
      <c r="FK290" s="42"/>
      <c r="FL290" s="42"/>
      <c r="FM290" s="42"/>
      <c r="FN290" s="42"/>
      <c r="FO290" s="42"/>
      <c r="FP290" s="42"/>
      <c r="FQ290" s="42"/>
      <c r="FR290" s="42"/>
      <c r="FS290" s="42"/>
      <c r="FT290" s="42"/>
      <c r="FU290" s="42"/>
      <c r="FV290" s="42"/>
      <c r="FW290" s="42"/>
      <c r="FX290" s="42"/>
      <c r="FY290" s="42"/>
      <c r="FZ290" s="42"/>
      <c r="GA290" s="42"/>
      <c r="GB290" s="42"/>
      <c r="GC290" s="42"/>
      <c r="GD290" s="42"/>
      <c r="GE290" s="42"/>
      <c r="GF290" s="42"/>
      <c r="GG290" s="42"/>
      <c r="GH290" s="42"/>
      <c r="GI290" s="42"/>
      <c r="GJ290" s="41"/>
      <c r="GK290" s="41"/>
      <c r="GL290" s="41"/>
      <c r="GM290" s="41"/>
      <c r="GN290" s="41"/>
      <c r="GO290" s="41"/>
      <c r="GP290" s="41"/>
      <c r="GQ290" s="41"/>
      <c r="GR290" s="41"/>
      <c r="GS290" s="41"/>
      <c r="GT290" s="41"/>
      <c r="GU290" s="41"/>
      <c r="GV290" s="41"/>
      <c r="GW290" s="41"/>
      <c r="GX290" s="41"/>
      <c r="GY290" s="41"/>
      <c r="GZ290" s="41"/>
      <c r="HA290" s="41"/>
      <c r="HB290" s="41"/>
      <c r="HC290" s="41"/>
      <c r="HD290" s="41"/>
      <c r="HE290" s="41"/>
      <c r="HF290" s="41"/>
      <c r="HG290" s="41"/>
      <c r="HH290" s="41"/>
      <c r="HI290" s="41"/>
      <c r="HJ290" s="41"/>
      <c r="HK290" s="41"/>
      <c r="HL290" s="41"/>
      <c r="HM290" s="41"/>
      <c r="HN290" s="41"/>
      <c r="HO290" s="41"/>
      <c r="HP290" s="41"/>
      <c r="HQ290" s="41"/>
      <c r="HR290" s="41"/>
      <c r="HS290" s="41"/>
      <c r="HT290" s="41"/>
      <c r="HU290" s="41"/>
      <c r="HV290" s="41"/>
      <c r="HW290" s="41"/>
      <c r="HX290" s="41"/>
      <c r="HY290" s="41"/>
      <c r="HZ290" s="41"/>
      <c r="IA290" s="41"/>
      <c r="IB290" s="41"/>
      <c r="IC290" s="41"/>
      <c r="ID290" s="41"/>
      <c r="IE290" s="41"/>
    </row>
    <row r="291" spans="1:239" s="43" customFormat="1" ht="89.25">
      <c r="A291" s="54" t="s">
        <v>340</v>
      </c>
      <c r="B291" s="49" t="s">
        <v>108</v>
      </c>
      <c r="C291" s="49" t="s">
        <v>100</v>
      </c>
      <c r="D291" s="103" t="s">
        <v>293</v>
      </c>
      <c r="E291" s="128" t="s">
        <v>8</v>
      </c>
      <c r="F291" s="128">
        <v>1</v>
      </c>
      <c r="G291" s="218"/>
      <c r="H291" s="102">
        <f t="shared" ref="H291:H302" si="8">ROUND((F291*G291),2)</f>
        <v>0</v>
      </c>
      <c r="I291" s="41"/>
      <c r="J291" s="41"/>
      <c r="K291" s="41"/>
      <c r="L291" s="41"/>
      <c r="M291" s="41"/>
      <c r="N291" s="41"/>
      <c r="O291" s="41"/>
      <c r="P291" s="41"/>
      <c r="Q291" s="41"/>
      <c r="R291" s="41"/>
      <c r="S291" s="41"/>
      <c r="T291" s="41"/>
      <c r="U291" s="41"/>
      <c r="V291" s="41"/>
      <c r="W291" s="41"/>
      <c r="X291" s="41"/>
      <c r="Y291" s="41"/>
      <c r="Z291" s="41"/>
      <c r="AA291" s="41"/>
      <c r="AB291" s="41"/>
      <c r="AC291" s="41"/>
      <c r="AD291" s="41"/>
      <c r="AE291" s="41"/>
      <c r="AF291" s="41"/>
      <c r="AG291" s="41"/>
      <c r="AH291" s="41"/>
      <c r="AI291" s="41"/>
      <c r="AJ291" s="41"/>
      <c r="AK291" s="41"/>
      <c r="AL291" s="41"/>
      <c r="AM291" s="41"/>
      <c r="AN291" s="41"/>
      <c r="AO291" s="41"/>
      <c r="AP291" s="41"/>
      <c r="AQ291" s="41"/>
      <c r="AR291" s="41"/>
      <c r="AS291" s="41"/>
      <c r="AT291" s="41"/>
      <c r="AU291" s="41"/>
      <c r="AV291" s="41"/>
      <c r="AW291" s="41"/>
      <c r="AX291" s="41"/>
      <c r="AY291" s="41"/>
      <c r="AZ291" s="41"/>
      <c r="BA291" s="41"/>
      <c r="BB291" s="41"/>
      <c r="BC291" s="41"/>
      <c r="BD291" s="41"/>
      <c r="BE291" s="41"/>
      <c r="BF291" s="41"/>
      <c r="BG291" s="41"/>
      <c r="BH291" s="41"/>
      <c r="BI291" s="41"/>
      <c r="BJ291" s="41"/>
      <c r="BK291" s="41"/>
      <c r="BL291" s="41"/>
      <c r="BM291" s="41"/>
      <c r="BN291" s="41"/>
      <c r="BO291" s="41"/>
      <c r="BP291" s="41"/>
      <c r="BQ291" s="41"/>
      <c r="BR291" s="41"/>
      <c r="BS291" s="41"/>
      <c r="BT291" s="41"/>
      <c r="BU291" s="41"/>
      <c r="BV291" s="41"/>
      <c r="BW291" s="42"/>
      <c r="BX291" s="42"/>
      <c r="BY291" s="42"/>
      <c r="BZ291" s="42"/>
      <c r="CA291" s="42"/>
      <c r="CB291" s="42"/>
      <c r="CC291" s="42"/>
      <c r="CD291" s="42"/>
      <c r="CE291" s="42"/>
      <c r="CF291" s="42"/>
      <c r="CG291" s="42"/>
      <c r="CH291" s="42"/>
      <c r="CI291" s="42"/>
      <c r="CJ291" s="42"/>
      <c r="CK291" s="42"/>
      <c r="CL291" s="42"/>
      <c r="CM291" s="42"/>
      <c r="CN291" s="42"/>
      <c r="CO291" s="42"/>
      <c r="CP291" s="42"/>
      <c r="CQ291" s="42"/>
      <c r="CR291" s="42"/>
      <c r="CS291" s="42"/>
      <c r="CT291" s="42"/>
      <c r="CU291" s="42"/>
      <c r="CV291" s="42"/>
      <c r="CW291" s="42"/>
      <c r="CX291" s="42"/>
      <c r="CY291" s="42"/>
      <c r="CZ291" s="42"/>
      <c r="DA291" s="42"/>
      <c r="DB291" s="42"/>
      <c r="DC291" s="42"/>
      <c r="DD291" s="42"/>
      <c r="DE291" s="42"/>
      <c r="DF291" s="42"/>
      <c r="DG291" s="42"/>
      <c r="DH291" s="42"/>
      <c r="DI291" s="42"/>
      <c r="DJ291" s="42"/>
      <c r="DK291" s="42"/>
      <c r="DL291" s="42"/>
      <c r="DM291" s="42"/>
      <c r="DN291" s="42"/>
      <c r="DO291" s="42"/>
      <c r="DP291" s="42"/>
      <c r="DQ291" s="42"/>
      <c r="DR291" s="42"/>
      <c r="DS291" s="42"/>
      <c r="DT291" s="42"/>
      <c r="DU291" s="42"/>
      <c r="DV291" s="42"/>
      <c r="DW291" s="42"/>
      <c r="DX291" s="42"/>
      <c r="DY291" s="42"/>
      <c r="DZ291" s="42"/>
      <c r="EA291" s="42"/>
      <c r="EB291" s="42"/>
      <c r="EC291" s="42"/>
      <c r="ED291" s="42"/>
      <c r="EE291" s="42"/>
      <c r="EF291" s="42"/>
      <c r="EG291" s="42"/>
      <c r="EH291" s="42"/>
      <c r="EI291" s="42"/>
      <c r="EJ291" s="42"/>
      <c r="EK291" s="42"/>
      <c r="EL291" s="42"/>
      <c r="EM291" s="42"/>
      <c r="EN291" s="42"/>
      <c r="EO291" s="42"/>
      <c r="EP291" s="42"/>
      <c r="EQ291" s="42"/>
      <c r="ER291" s="42"/>
      <c r="ES291" s="42"/>
      <c r="ET291" s="42"/>
      <c r="EU291" s="42"/>
      <c r="EV291" s="42"/>
      <c r="EW291" s="42"/>
      <c r="EX291" s="42"/>
      <c r="EY291" s="42"/>
      <c r="EZ291" s="42"/>
      <c r="FA291" s="42"/>
      <c r="FB291" s="42"/>
      <c r="FC291" s="42"/>
      <c r="FD291" s="42"/>
      <c r="FE291" s="42"/>
      <c r="FF291" s="42"/>
      <c r="FG291" s="42"/>
      <c r="FH291" s="42"/>
      <c r="FI291" s="42"/>
      <c r="FJ291" s="42"/>
      <c r="FK291" s="42"/>
      <c r="FL291" s="42"/>
      <c r="FM291" s="42"/>
      <c r="FN291" s="42"/>
      <c r="FO291" s="42"/>
      <c r="FP291" s="42"/>
      <c r="FQ291" s="42"/>
      <c r="FR291" s="42"/>
      <c r="FS291" s="42"/>
      <c r="FT291" s="42"/>
      <c r="FU291" s="42"/>
      <c r="FV291" s="42"/>
      <c r="FW291" s="42"/>
      <c r="FX291" s="42"/>
      <c r="FY291" s="42"/>
      <c r="FZ291" s="42"/>
      <c r="GA291" s="42"/>
      <c r="GB291" s="42"/>
      <c r="GC291" s="42"/>
      <c r="GD291" s="42"/>
      <c r="GE291" s="42"/>
      <c r="GF291" s="42"/>
      <c r="GG291" s="42"/>
      <c r="GH291" s="42"/>
      <c r="GI291" s="42"/>
      <c r="GJ291" s="41"/>
      <c r="GK291" s="41"/>
      <c r="GL291" s="41"/>
      <c r="GM291" s="41"/>
      <c r="GN291" s="41"/>
      <c r="GO291" s="41"/>
      <c r="GP291" s="41"/>
      <c r="GQ291" s="41"/>
      <c r="GR291" s="41"/>
      <c r="GS291" s="41"/>
      <c r="GT291" s="41"/>
      <c r="GU291" s="41"/>
      <c r="GV291" s="41"/>
      <c r="GW291" s="41"/>
      <c r="GX291" s="41"/>
      <c r="GY291" s="41"/>
      <c r="GZ291" s="41"/>
      <c r="HA291" s="41"/>
      <c r="HB291" s="41"/>
      <c r="HC291" s="41"/>
      <c r="HD291" s="41"/>
      <c r="HE291" s="41"/>
      <c r="HF291" s="41"/>
      <c r="HG291" s="41"/>
      <c r="HH291" s="41"/>
      <c r="HI291" s="41"/>
      <c r="HJ291" s="41"/>
      <c r="HK291" s="41"/>
      <c r="HL291" s="41"/>
      <c r="HM291" s="41"/>
      <c r="HN291" s="41"/>
      <c r="HO291" s="41"/>
      <c r="HP291" s="41"/>
      <c r="HQ291" s="41"/>
      <c r="HR291" s="41"/>
      <c r="HS291" s="41"/>
      <c r="HT291" s="41"/>
      <c r="HU291" s="41"/>
      <c r="HV291" s="41"/>
      <c r="HW291" s="41"/>
      <c r="HX291" s="41"/>
      <c r="HY291" s="41"/>
      <c r="HZ291" s="41"/>
      <c r="IA291" s="41"/>
      <c r="IB291" s="41"/>
      <c r="IC291" s="41"/>
      <c r="ID291" s="41"/>
      <c r="IE291" s="41"/>
    </row>
    <row r="292" spans="1:239" s="43" customFormat="1" ht="89.25">
      <c r="A292" s="54" t="s">
        <v>340</v>
      </c>
      <c r="B292" s="49" t="s">
        <v>108</v>
      </c>
      <c r="C292" s="49" t="s">
        <v>101</v>
      </c>
      <c r="D292" s="103" t="s">
        <v>294</v>
      </c>
      <c r="E292" s="128" t="s">
        <v>8</v>
      </c>
      <c r="F292" s="128">
        <v>1</v>
      </c>
      <c r="G292" s="218"/>
      <c r="H292" s="102">
        <f t="shared" si="8"/>
        <v>0</v>
      </c>
      <c r="I292" s="41"/>
      <c r="J292" s="41"/>
      <c r="K292" s="41"/>
      <c r="L292" s="41"/>
      <c r="M292" s="41"/>
      <c r="N292" s="41"/>
      <c r="O292" s="41"/>
      <c r="P292" s="41"/>
      <c r="Q292" s="41"/>
      <c r="R292" s="41"/>
      <c r="S292" s="41"/>
      <c r="T292" s="41"/>
      <c r="U292" s="41"/>
      <c r="V292" s="41"/>
      <c r="W292" s="41"/>
      <c r="X292" s="41"/>
      <c r="Y292" s="41"/>
      <c r="Z292" s="41"/>
      <c r="AA292" s="41"/>
      <c r="AB292" s="41"/>
      <c r="AC292" s="41"/>
      <c r="AD292" s="41"/>
      <c r="AE292" s="41"/>
      <c r="AF292" s="41"/>
      <c r="AG292" s="41"/>
      <c r="AH292" s="41"/>
      <c r="AI292" s="41"/>
      <c r="AJ292" s="41"/>
      <c r="AK292" s="41"/>
      <c r="AL292" s="41"/>
      <c r="AM292" s="41"/>
      <c r="AN292" s="41"/>
      <c r="AO292" s="41"/>
      <c r="AP292" s="41"/>
      <c r="AQ292" s="41"/>
      <c r="AR292" s="41"/>
      <c r="AS292" s="41"/>
      <c r="AT292" s="41"/>
      <c r="AU292" s="41"/>
      <c r="AV292" s="41"/>
      <c r="AW292" s="41"/>
      <c r="AX292" s="41"/>
      <c r="AY292" s="41"/>
      <c r="AZ292" s="41"/>
      <c r="BA292" s="41"/>
      <c r="BB292" s="41"/>
      <c r="BC292" s="41"/>
      <c r="BD292" s="41"/>
      <c r="BE292" s="41"/>
      <c r="BF292" s="41"/>
      <c r="BG292" s="41"/>
      <c r="BH292" s="41"/>
      <c r="BI292" s="41"/>
      <c r="BJ292" s="41"/>
      <c r="BK292" s="41"/>
      <c r="BL292" s="41"/>
      <c r="BM292" s="41"/>
      <c r="BN292" s="41"/>
      <c r="BO292" s="41"/>
      <c r="BP292" s="41"/>
      <c r="BQ292" s="41"/>
      <c r="BR292" s="41"/>
      <c r="BS292" s="41"/>
      <c r="BT292" s="41"/>
      <c r="BU292" s="41"/>
      <c r="BV292" s="41"/>
      <c r="BW292" s="42"/>
      <c r="BX292" s="42"/>
      <c r="BY292" s="42"/>
      <c r="BZ292" s="42"/>
      <c r="CA292" s="42"/>
      <c r="CB292" s="42"/>
      <c r="CC292" s="42"/>
      <c r="CD292" s="42"/>
      <c r="CE292" s="42"/>
      <c r="CF292" s="42"/>
      <c r="CG292" s="42"/>
      <c r="CH292" s="42"/>
      <c r="CI292" s="42"/>
      <c r="CJ292" s="42"/>
      <c r="CK292" s="42"/>
      <c r="CL292" s="42"/>
      <c r="CM292" s="42"/>
      <c r="CN292" s="42"/>
      <c r="CO292" s="42"/>
      <c r="CP292" s="42"/>
      <c r="CQ292" s="42"/>
      <c r="CR292" s="42"/>
      <c r="CS292" s="42"/>
      <c r="CT292" s="42"/>
      <c r="CU292" s="42"/>
      <c r="CV292" s="42"/>
      <c r="CW292" s="42"/>
      <c r="CX292" s="42"/>
      <c r="CY292" s="42"/>
      <c r="CZ292" s="42"/>
      <c r="DA292" s="42"/>
      <c r="DB292" s="42"/>
      <c r="DC292" s="42"/>
      <c r="DD292" s="42"/>
      <c r="DE292" s="42"/>
      <c r="DF292" s="42"/>
      <c r="DG292" s="42"/>
      <c r="DH292" s="42"/>
      <c r="DI292" s="42"/>
      <c r="DJ292" s="42"/>
      <c r="DK292" s="42"/>
      <c r="DL292" s="42"/>
      <c r="DM292" s="42"/>
      <c r="DN292" s="42"/>
      <c r="DO292" s="42"/>
      <c r="DP292" s="42"/>
      <c r="DQ292" s="42"/>
      <c r="DR292" s="42"/>
      <c r="DS292" s="42"/>
      <c r="DT292" s="42"/>
      <c r="DU292" s="42"/>
      <c r="DV292" s="42"/>
      <c r="DW292" s="42"/>
      <c r="DX292" s="42"/>
      <c r="DY292" s="42"/>
      <c r="DZ292" s="42"/>
      <c r="EA292" s="42"/>
      <c r="EB292" s="42"/>
      <c r="EC292" s="42"/>
      <c r="ED292" s="42"/>
      <c r="EE292" s="42"/>
      <c r="EF292" s="42"/>
      <c r="EG292" s="42"/>
      <c r="EH292" s="42"/>
      <c r="EI292" s="42"/>
      <c r="EJ292" s="42"/>
      <c r="EK292" s="42"/>
      <c r="EL292" s="42"/>
      <c r="EM292" s="42"/>
      <c r="EN292" s="42"/>
      <c r="EO292" s="42"/>
      <c r="EP292" s="42"/>
      <c r="EQ292" s="42"/>
      <c r="ER292" s="42"/>
      <c r="ES292" s="42"/>
      <c r="ET292" s="42"/>
      <c r="EU292" s="42"/>
      <c r="EV292" s="42"/>
      <c r="EW292" s="42"/>
      <c r="EX292" s="42"/>
      <c r="EY292" s="42"/>
      <c r="EZ292" s="42"/>
      <c r="FA292" s="42"/>
      <c r="FB292" s="42"/>
      <c r="FC292" s="42"/>
      <c r="FD292" s="42"/>
      <c r="FE292" s="42"/>
      <c r="FF292" s="42"/>
      <c r="FG292" s="42"/>
      <c r="FH292" s="42"/>
      <c r="FI292" s="42"/>
      <c r="FJ292" s="42"/>
      <c r="FK292" s="42"/>
      <c r="FL292" s="42"/>
      <c r="FM292" s="42"/>
      <c r="FN292" s="42"/>
      <c r="FO292" s="42"/>
      <c r="FP292" s="42"/>
      <c r="FQ292" s="42"/>
      <c r="FR292" s="42"/>
      <c r="FS292" s="42"/>
      <c r="FT292" s="42"/>
      <c r="FU292" s="42"/>
      <c r="FV292" s="42"/>
      <c r="FW292" s="42"/>
      <c r="FX292" s="42"/>
      <c r="FY292" s="42"/>
      <c r="FZ292" s="42"/>
      <c r="GA292" s="42"/>
      <c r="GB292" s="42"/>
      <c r="GC292" s="42"/>
      <c r="GD292" s="42"/>
      <c r="GE292" s="42"/>
      <c r="GF292" s="42"/>
      <c r="GG292" s="42"/>
      <c r="GH292" s="42"/>
      <c r="GI292" s="42"/>
      <c r="GJ292" s="41"/>
      <c r="GK292" s="41"/>
      <c r="GL292" s="41"/>
      <c r="GM292" s="41"/>
      <c r="GN292" s="41"/>
      <c r="GO292" s="41"/>
      <c r="GP292" s="41"/>
      <c r="GQ292" s="41"/>
      <c r="GR292" s="41"/>
      <c r="GS292" s="41"/>
      <c r="GT292" s="41"/>
      <c r="GU292" s="41"/>
      <c r="GV292" s="41"/>
      <c r="GW292" s="41"/>
      <c r="GX292" s="41"/>
      <c r="GY292" s="41"/>
      <c r="GZ292" s="41"/>
      <c r="HA292" s="41"/>
      <c r="HB292" s="41"/>
      <c r="HC292" s="41"/>
      <c r="HD292" s="41"/>
      <c r="HE292" s="41"/>
      <c r="HF292" s="41"/>
      <c r="HG292" s="41"/>
      <c r="HH292" s="41"/>
      <c r="HI292" s="41"/>
      <c r="HJ292" s="41"/>
      <c r="HK292" s="41"/>
      <c r="HL292" s="41"/>
      <c r="HM292" s="41"/>
      <c r="HN292" s="41"/>
      <c r="HO292" s="41"/>
      <c r="HP292" s="41"/>
      <c r="HQ292" s="41"/>
      <c r="HR292" s="41"/>
      <c r="HS292" s="41"/>
      <c r="HT292" s="41"/>
      <c r="HU292" s="41"/>
      <c r="HV292" s="41"/>
      <c r="HW292" s="41"/>
      <c r="HX292" s="41"/>
      <c r="HY292" s="41"/>
      <c r="HZ292" s="41"/>
      <c r="IA292" s="41"/>
      <c r="IB292" s="41"/>
      <c r="IC292" s="41"/>
      <c r="ID292" s="41"/>
      <c r="IE292" s="41"/>
    </row>
    <row r="293" spans="1:239" s="43" customFormat="1" ht="63.75">
      <c r="A293" s="54" t="s">
        <v>340</v>
      </c>
      <c r="B293" s="49" t="s">
        <v>108</v>
      </c>
      <c r="C293" s="49" t="s">
        <v>102</v>
      </c>
      <c r="D293" s="103" t="s">
        <v>295</v>
      </c>
      <c r="E293" s="128" t="s">
        <v>8</v>
      </c>
      <c r="F293" s="128">
        <v>1</v>
      </c>
      <c r="G293" s="218"/>
      <c r="H293" s="102">
        <f t="shared" si="8"/>
        <v>0</v>
      </c>
      <c r="I293" s="41"/>
      <c r="J293" s="41"/>
      <c r="K293" s="41"/>
      <c r="L293" s="41"/>
      <c r="M293" s="41"/>
      <c r="N293" s="41"/>
      <c r="O293" s="41"/>
      <c r="P293" s="41"/>
      <c r="Q293" s="41"/>
      <c r="R293" s="41"/>
      <c r="S293" s="41"/>
      <c r="T293" s="41"/>
      <c r="U293" s="41"/>
      <c r="V293" s="41"/>
      <c r="W293" s="41"/>
      <c r="X293" s="41"/>
      <c r="Y293" s="41"/>
      <c r="Z293" s="41"/>
      <c r="AA293" s="41"/>
      <c r="AB293" s="41"/>
      <c r="AC293" s="41"/>
      <c r="AD293" s="41"/>
      <c r="AE293" s="41"/>
      <c r="AF293" s="41"/>
      <c r="AG293" s="41"/>
      <c r="AH293" s="41"/>
      <c r="AI293" s="41"/>
      <c r="AJ293" s="41"/>
      <c r="AK293" s="41"/>
      <c r="AL293" s="41"/>
      <c r="AM293" s="41"/>
      <c r="AN293" s="41"/>
      <c r="AO293" s="41"/>
      <c r="AP293" s="41"/>
      <c r="AQ293" s="41"/>
      <c r="AR293" s="41"/>
      <c r="AS293" s="41"/>
      <c r="AT293" s="41"/>
      <c r="AU293" s="41"/>
      <c r="AV293" s="41"/>
      <c r="AW293" s="41"/>
      <c r="AX293" s="41"/>
      <c r="AY293" s="41"/>
      <c r="AZ293" s="41"/>
      <c r="BA293" s="41"/>
      <c r="BB293" s="41"/>
      <c r="BC293" s="41"/>
      <c r="BD293" s="41"/>
      <c r="BE293" s="41"/>
      <c r="BF293" s="41"/>
      <c r="BG293" s="41"/>
      <c r="BH293" s="41"/>
      <c r="BI293" s="41"/>
      <c r="BJ293" s="41"/>
      <c r="BK293" s="41"/>
      <c r="BL293" s="41"/>
      <c r="BM293" s="41"/>
      <c r="BN293" s="41"/>
      <c r="BO293" s="41"/>
      <c r="BP293" s="41"/>
      <c r="BQ293" s="41"/>
      <c r="BR293" s="41"/>
      <c r="BS293" s="41"/>
      <c r="BT293" s="41"/>
      <c r="BU293" s="41"/>
      <c r="BV293" s="41"/>
      <c r="BW293" s="42"/>
      <c r="BX293" s="42"/>
      <c r="BY293" s="42"/>
      <c r="BZ293" s="42"/>
      <c r="CA293" s="42"/>
      <c r="CB293" s="42"/>
      <c r="CC293" s="42"/>
      <c r="CD293" s="42"/>
      <c r="CE293" s="42"/>
      <c r="CF293" s="42"/>
      <c r="CG293" s="42"/>
      <c r="CH293" s="42"/>
      <c r="CI293" s="42"/>
      <c r="CJ293" s="42"/>
      <c r="CK293" s="42"/>
      <c r="CL293" s="42"/>
      <c r="CM293" s="42"/>
      <c r="CN293" s="42"/>
      <c r="CO293" s="42"/>
      <c r="CP293" s="42"/>
      <c r="CQ293" s="42"/>
      <c r="CR293" s="42"/>
      <c r="CS293" s="42"/>
      <c r="CT293" s="42"/>
      <c r="CU293" s="42"/>
      <c r="CV293" s="42"/>
      <c r="CW293" s="42"/>
      <c r="CX293" s="42"/>
      <c r="CY293" s="42"/>
      <c r="CZ293" s="42"/>
      <c r="DA293" s="42"/>
      <c r="DB293" s="42"/>
      <c r="DC293" s="42"/>
      <c r="DD293" s="42"/>
      <c r="DE293" s="42"/>
      <c r="DF293" s="42"/>
      <c r="DG293" s="42"/>
      <c r="DH293" s="42"/>
      <c r="DI293" s="42"/>
      <c r="DJ293" s="42"/>
      <c r="DK293" s="42"/>
      <c r="DL293" s="42"/>
      <c r="DM293" s="42"/>
      <c r="DN293" s="42"/>
      <c r="DO293" s="42"/>
      <c r="DP293" s="42"/>
      <c r="DQ293" s="42"/>
      <c r="DR293" s="42"/>
      <c r="DS293" s="42"/>
      <c r="DT293" s="42"/>
      <c r="DU293" s="42"/>
      <c r="DV293" s="42"/>
      <c r="DW293" s="42"/>
      <c r="DX293" s="42"/>
      <c r="DY293" s="42"/>
      <c r="DZ293" s="42"/>
      <c r="EA293" s="42"/>
      <c r="EB293" s="42"/>
      <c r="EC293" s="42"/>
      <c r="ED293" s="42"/>
      <c r="EE293" s="42"/>
      <c r="EF293" s="42"/>
      <c r="EG293" s="42"/>
      <c r="EH293" s="42"/>
      <c r="EI293" s="42"/>
      <c r="EJ293" s="42"/>
      <c r="EK293" s="42"/>
      <c r="EL293" s="42"/>
      <c r="EM293" s="42"/>
      <c r="EN293" s="42"/>
      <c r="EO293" s="42"/>
      <c r="EP293" s="42"/>
      <c r="EQ293" s="42"/>
      <c r="ER293" s="42"/>
      <c r="ES293" s="42"/>
      <c r="ET293" s="42"/>
      <c r="EU293" s="42"/>
      <c r="EV293" s="42"/>
      <c r="EW293" s="42"/>
      <c r="EX293" s="42"/>
      <c r="EY293" s="42"/>
      <c r="EZ293" s="42"/>
      <c r="FA293" s="42"/>
      <c r="FB293" s="42"/>
      <c r="FC293" s="42"/>
      <c r="FD293" s="42"/>
      <c r="FE293" s="42"/>
      <c r="FF293" s="42"/>
      <c r="FG293" s="42"/>
      <c r="FH293" s="42"/>
      <c r="FI293" s="42"/>
      <c r="FJ293" s="42"/>
      <c r="FK293" s="42"/>
      <c r="FL293" s="42"/>
      <c r="FM293" s="42"/>
      <c r="FN293" s="42"/>
      <c r="FO293" s="42"/>
      <c r="FP293" s="42"/>
      <c r="FQ293" s="42"/>
      <c r="FR293" s="42"/>
      <c r="FS293" s="42"/>
      <c r="FT293" s="42"/>
      <c r="FU293" s="42"/>
      <c r="FV293" s="42"/>
      <c r="FW293" s="42"/>
      <c r="FX293" s="42"/>
      <c r="FY293" s="42"/>
      <c r="FZ293" s="42"/>
      <c r="GA293" s="42"/>
      <c r="GB293" s="42"/>
      <c r="GC293" s="42"/>
      <c r="GD293" s="42"/>
      <c r="GE293" s="42"/>
      <c r="GF293" s="42"/>
      <c r="GG293" s="42"/>
      <c r="GH293" s="42"/>
      <c r="GI293" s="42"/>
      <c r="GJ293" s="41"/>
      <c r="GK293" s="41"/>
      <c r="GL293" s="41"/>
      <c r="GM293" s="41"/>
      <c r="GN293" s="41"/>
      <c r="GO293" s="41"/>
      <c r="GP293" s="41"/>
      <c r="GQ293" s="41"/>
      <c r="GR293" s="41"/>
      <c r="GS293" s="41"/>
      <c r="GT293" s="41"/>
      <c r="GU293" s="41"/>
      <c r="GV293" s="41"/>
      <c r="GW293" s="41"/>
      <c r="GX293" s="41"/>
      <c r="GY293" s="41"/>
      <c r="GZ293" s="41"/>
      <c r="HA293" s="41"/>
      <c r="HB293" s="41"/>
      <c r="HC293" s="41"/>
      <c r="HD293" s="41"/>
      <c r="HE293" s="41"/>
      <c r="HF293" s="41"/>
      <c r="HG293" s="41"/>
      <c r="HH293" s="41"/>
      <c r="HI293" s="41"/>
      <c r="HJ293" s="41"/>
      <c r="HK293" s="41"/>
      <c r="HL293" s="41"/>
      <c r="HM293" s="41"/>
      <c r="HN293" s="41"/>
      <c r="HO293" s="41"/>
      <c r="HP293" s="41"/>
      <c r="HQ293" s="41"/>
      <c r="HR293" s="41"/>
      <c r="HS293" s="41"/>
      <c r="HT293" s="41"/>
      <c r="HU293" s="41"/>
      <c r="HV293" s="41"/>
      <c r="HW293" s="41"/>
      <c r="HX293" s="41"/>
      <c r="HY293" s="41"/>
      <c r="HZ293" s="41"/>
      <c r="IA293" s="41"/>
      <c r="IB293" s="41"/>
      <c r="IC293" s="41"/>
      <c r="ID293" s="41"/>
      <c r="IE293" s="41"/>
    </row>
    <row r="294" spans="1:239" s="43" customFormat="1" ht="38.25">
      <c r="A294" s="54" t="s">
        <v>340</v>
      </c>
      <c r="B294" s="49" t="s">
        <v>108</v>
      </c>
      <c r="C294" s="49" t="s">
        <v>103</v>
      </c>
      <c r="D294" s="103" t="s">
        <v>296</v>
      </c>
      <c r="E294" s="128" t="s">
        <v>8</v>
      </c>
      <c r="F294" s="128">
        <v>10</v>
      </c>
      <c r="G294" s="218"/>
      <c r="H294" s="102">
        <f t="shared" si="8"/>
        <v>0</v>
      </c>
      <c r="I294" s="41"/>
      <c r="J294" s="41"/>
      <c r="K294" s="41"/>
      <c r="L294" s="41"/>
      <c r="M294" s="41"/>
      <c r="N294" s="41"/>
      <c r="O294" s="41"/>
      <c r="P294" s="41"/>
      <c r="Q294" s="41"/>
      <c r="R294" s="41"/>
      <c r="S294" s="41"/>
      <c r="T294" s="41"/>
      <c r="U294" s="41"/>
      <c r="V294" s="41"/>
      <c r="W294" s="41"/>
      <c r="X294" s="41"/>
      <c r="Y294" s="41"/>
      <c r="Z294" s="41"/>
      <c r="AA294" s="41"/>
      <c r="AB294" s="41"/>
      <c r="AC294" s="41"/>
      <c r="AD294" s="41"/>
      <c r="AE294" s="41"/>
      <c r="AF294" s="41"/>
      <c r="AG294" s="41"/>
      <c r="AH294" s="41"/>
      <c r="AI294" s="41"/>
      <c r="AJ294" s="41"/>
      <c r="AK294" s="41"/>
      <c r="AL294" s="41"/>
      <c r="AM294" s="41"/>
      <c r="AN294" s="41"/>
      <c r="AO294" s="41"/>
      <c r="AP294" s="41"/>
      <c r="AQ294" s="41"/>
      <c r="AR294" s="41"/>
      <c r="AS294" s="41"/>
      <c r="AT294" s="41"/>
      <c r="AU294" s="41"/>
      <c r="AV294" s="41"/>
      <c r="AW294" s="41"/>
      <c r="AX294" s="41"/>
      <c r="AY294" s="41"/>
      <c r="AZ294" s="41"/>
      <c r="BA294" s="41"/>
      <c r="BB294" s="41"/>
      <c r="BC294" s="41"/>
      <c r="BD294" s="41"/>
      <c r="BE294" s="41"/>
      <c r="BF294" s="41"/>
      <c r="BG294" s="41"/>
      <c r="BH294" s="41"/>
      <c r="BI294" s="41"/>
      <c r="BJ294" s="41"/>
      <c r="BK294" s="41"/>
      <c r="BL294" s="41"/>
      <c r="BM294" s="41"/>
      <c r="BN294" s="41"/>
      <c r="BO294" s="41"/>
      <c r="BP294" s="41"/>
      <c r="BQ294" s="41"/>
      <c r="BR294" s="41"/>
      <c r="BS294" s="41"/>
      <c r="BT294" s="41"/>
      <c r="BU294" s="41"/>
      <c r="BV294" s="41"/>
      <c r="BW294" s="42"/>
      <c r="BX294" s="42"/>
      <c r="BY294" s="42"/>
      <c r="BZ294" s="42"/>
      <c r="CA294" s="42"/>
      <c r="CB294" s="42"/>
      <c r="CC294" s="42"/>
      <c r="CD294" s="42"/>
      <c r="CE294" s="42"/>
      <c r="CF294" s="42"/>
      <c r="CG294" s="42"/>
      <c r="CH294" s="42"/>
      <c r="CI294" s="42"/>
      <c r="CJ294" s="42"/>
      <c r="CK294" s="42"/>
      <c r="CL294" s="42"/>
      <c r="CM294" s="42"/>
      <c r="CN294" s="42"/>
      <c r="CO294" s="42"/>
      <c r="CP294" s="42"/>
      <c r="CQ294" s="42"/>
      <c r="CR294" s="42"/>
      <c r="CS294" s="42"/>
      <c r="CT294" s="42"/>
      <c r="CU294" s="42"/>
      <c r="CV294" s="42"/>
      <c r="CW294" s="42"/>
      <c r="CX294" s="42"/>
      <c r="CY294" s="42"/>
      <c r="CZ294" s="42"/>
      <c r="DA294" s="42"/>
      <c r="DB294" s="42"/>
      <c r="DC294" s="42"/>
      <c r="DD294" s="42"/>
      <c r="DE294" s="42"/>
      <c r="DF294" s="42"/>
      <c r="DG294" s="42"/>
      <c r="DH294" s="42"/>
      <c r="DI294" s="42"/>
      <c r="DJ294" s="42"/>
      <c r="DK294" s="42"/>
      <c r="DL294" s="42"/>
      <c r="DM294" s="42"/>
      <c r="DN294" s="42"/>
      <c r="DO294" s="42"/>
      <c r="DP294" s="42"/>
      <c r="DQ294" s="42"/>
      <c r="DR294" s="42"/>
      <c r="DS294" s="42"/>
      <c r="DT294" s="42"/>
      <c r="DU294" s="42"/>
      <c r="DV294" s="42"/>
      <c r="DW294" s="42"/>
      <c r="DX294" s="42"/>
      <c r="DY294" s="42"/>
      <c r="DZ294" s="42"/>
      <c r="EA294" s="42"/>
      <c r="EB294" s="42"/>
      <c r="EC294" s="42"/>
      <c r="ED294" s="42"/>
      <c r="EE294" s="42"/>
      <c r="EF294" s="42"/>
      <c r="EG294" s="42"/>
      <c r="EH294" s="42"/>
      <c r="EI294" s="42"/>
      <c r="EJ294" s="42"/>
      <c r="EK294" s="42"/>
      <c r="EL294" s="42"/>
      <c r="EM294" s="42"/>
      <c r="EN294" s="42"/>
      <c r="EO294" s="42"/>
      <c r="EP294" s="42"/>
      <c r="EQ294" s="42"/>
      <c r="ER294" s="42"/>
      <c r="ES294" s="42"/>
      <c r="ET294" s="42"/>
      <c r="EU294" s="42"/>
      <c r="EV294" s="42"/>
      <c r="EW294" s="42"/>
      <c r="EX294" s="42"/>
      <c r="EY294" s="42"/>
      <c r="EZ294" s="42"/>
      <c r="FA294" s="42"/>
      <c r="FB294" s="42"/>
      <c r="FC294" s="42"/>
      <c r="FD294" s="42"/>
      <c r="FE294" s="42"/>
      <c r="FF294" s="42"/>
      <c r="FG294" s="42"/>
      <c r="FH294" s="42"/>
      <c r="FI294" s="42"/>
      <c r="FJ294" s="42"/>
      <c r="FK294" s="42"/>
      <c r="FL294" s="42"/>
      <c r="FM294" s="42"/>
      <c r="FN294" s="42"/>
      <c r="FO294" s="42"/>
      <c r="FP294" s="42"/>
      <c r="FQ294" s="42"/>
      <c r="FR294" s="42"/>
      <c r="FS294" s="42"/>
      <c r="FT294" s="42"/>
      <c r="FU294" s="42"/>
      <c r="FV294" s="42"/>
      <c r="FW294" s="42"/>
      <c r="FX294" s="42"/>
      <c r="FY294" s="42"/>
      <c r="FZ294" s="42"/>
      <c r="GA294" s="42"/>
      <c r="GB294" s="42"/>
      <c r="GC294" s="42"/>
      <c r="GD294" s="42"/>
      <c r="GE294" s="42"/>
      <c r="GF294" s="42"/>
      <c r="GG294" s="42"/>
      <c r="GH294" s="42"/>
      <c r="GI294" s="42"/>
      <c r="GJ294" s="41"/>
      <c r="GK294" s="41"/>
      <c r="GL294" s="41"/>
      <c r="GM294" s="41"/>
      <c r="GN294" s="41"/>
      <c r="GO294" s="41"/>
      <c r="GP294" s="41"/>
      <c r="GQ294" s="41"/>
      <c r="GR294" s="41"/>
      <c r="GS294" s="41"/>
      <c r="GT294" s="41"/>
      <c r="GU294" s="41"/>
      <c r="GV294" s="41"/>
      <c r="GW294" s="41"/>
      <c r="GX294" s="41"/>
      <c r="GY294" s="41"/>
      <c r="GZ294" s="41"/>
      <c r="HA294" s="41"/>
      <c r="HB294" s="41"/>
      <c r="HC294" s="41"/>
      <c r="HD294" s="41"/>
      <c r="HE294" s="41"/>
      <c r="HF294" s="41"/>
      <c r="HG294" s="41"/>
      <c r="HH294" s="41"/>
      <c r="HI294" s="41"/>
      <c r="HJ294" s="41"/>
      <c r="HK294" s="41"/>
      <c r="HL294" s="41"/>
      <c r="HM294" s="41"/>
      <c r="HN294" s="41"/>
      <c r="HO294" s="41"/>
      <c r="HP294" s="41"/>
      <c r="HQ294" s="41"/>
      <c r="HR294" s="41"/>
      <c r="HS294" s="41"/>
      <c r="HT294" s="41"/>
      <c r="HU294" s="41"/>
      <c r="HV294" s="41"/>
      <c r="HW294" s="41"/>
      <c r="HX294" s="41"/>
      <c r="HY294" s="41"/>
      <c r="HZ294" s="41"/>
      <c r="IA294" s="41"/>
      <c r="IB294" s="41"/>
      <c r="IC294" s="41"/>
      <c r="ID294" s="41"/>
      <c r="IE294" s="41"/>
    </row>
    <row r="295" spans="1:239" s="43" customFormat="1" ht="25.5">
      <c r="A295" s="54" t="s">
        <v>340</v>
      </c>
      <c r="B295" s="49" t="s">
        <v>108</v>
      </c>
      <c r="C295" s="49" t="s">
        <v>104</v>
      </c>
      <c r="D295" s="103" t="s">
        <v>297</v>
      </c>
      <c r="E295" s="128" t="s">
        <v>8</v>
      </c>
      <c r="F295" s="128">
        <v>1</v>
      </c>
      <c r="G295" s="218"/>
      <c r="H295" s="102">
        <f t="shared" si="8"/>
        <v>0</v>
      </c>
      <c r="I295" s="41"/>
      <c r="J295" s="41"/>
      <c r="K295" s="41"/>
      <c r="L295" s="41"/>
      <c r="M295" s="41"/>
      <c r="N295" s="41"/>
      <c r="O295" s="41"/>
      <c r="P295" s="41"/>
      <c r="Q295" s="41"/>
      <c r="R295" s="41"/>
      <c r="S295" s="41"/>
      <c r="T295" s="41"/>
      <c r="U295" s="41"/>
      <c r="V295" s="41"/>
      <c r="W295" s="41"/>
      <c r="X295" s="41"/>
      <c r="Y295" s="41"/>
      <c r="Z295" s="41"/>
      <c r="AA295" s="41"/>
      <c r="AB295" s="41"/>
      <c r="AC295" s="41"/>
      <c r="AD295" s="41"/>
      <c r="AE295" s="41"/>
      <c r="AF295" s="41"/>
      <c r="AG295" s="41"/>
      <c r="AH295" s="41"/>
      <c r="AI295" s="41"/>
      <c r="AJ295" s="41"/>
      <c r="AK295" s="41"/>
      <c r="AL295" s="41"/>
      <c r="AM295" s="41"/>
      <c r="AN295" s="41"/>
      <c r="AO295" s="41"/>
      <c r="AP295" s="41"/>
      <c r="AQ295" s="41"/>
      <c r="AR295" s="41"/>
      <c r="AS295" s="41"/>
      <c r="AT295" s="41"/>
      <c r="AU295" s="41"/>
      <c r="AV295" s="41"/>
      <c r="AW295" s="41"/>
      <c r="AX295" s="41"/>
      <c r="AY295" s="41"/>
      <c r="AZ295" s="41"/>
      <c r="BA295" s="41"/>
      <c r="BB295" s="41"/>
      <c r="BC295" s="41"/>
      <c r="BD295" s="41"/>
      <c r="BE295" s="41"/>
      <c r="BF295" s="41"/>
      <c r="BG295" s="41"/>
      <c r="BH295" s="41"/>
      <c r="BI295" s="41"/>
      <c r="BJ295" s="41"/>
      <c r="BK295" s="41"/>
      <c r="BL295" s="41"/>
      <c r="BM295" s="41"/>
      <c r="BN295" s="41"/>
      <c r="BO295" s="41"/>
      <c r="BP295" s="41"/>
      <c r="BQ295" s="41"/>
      <c r="BR295" s="41"/>
      <c r="BS295" s="41"/>
      <c r="BT295" s="41"/>
      <c r="BU295" s="41"/>
      <c r="BV295" s="41"/>
      <c r="BW295" s="42"/>
      <c r="BX295" s="42"/>
      <c r="BY295" s="42"/>
      <c r="BZ295" s="42"/>
      <c r="CA295" s="42"/>
      <c r="CB295" s="42"/>
      <c r="CC295" s="42"/>
      <c r="CD295" s="42"/>
      <c r="CE295" s="42"/>
      <c r="CF295" s="42"/>
      <c r="CG295" s="42"/>
      <c r="CH295" s="42"/>
      <c r="CI295" s="42"/>
      <c r="CJ295" s="42"/>
      <c r="CK295" s="42"/>
      <c r="CL295" s="42"/>
      <c r="CM295" s="42"/>
      <c r="CN295" s="42"/>
      <c r="CO295" s="42"/>
      <c r="CP295" s="42"/>
      <c r="CQ295" s="42"/>
      <c r="CR295" s="42"/>
      <c r="CS295" s="42"/>
      <c r="CT295" s="42"/>
      <c r="CU295" s="42"/>
      <c r="CV295" s="42"/>
      <c r="CW295" s="42"/>
      <c r="CX295" s="42"/>
      <c r="CY295" s="42"/>
      <c r="CZ295" s="42"/>
      <c r="DA295" s="42"/>
      <c r="DB295" s="42"/>
      <c r="DC295" s="42"/>
      <c r="DD295" s="42"/>
      <c r="DE295" s="42"/>
      <c r="DF295" s="42"/>
      <c r="DG295" s="42"/>
      <c r="DH295" s="42"/>
      <c r="DI295" s="42"/>
      <c r="DJ295" s="42"/>
      <c r="DK295" s="42"/>
      <c r="DL295" s="42"/>
      <c r="DM295" s="42"/>
      <c r="DN295" s="42"/>
      <c r="DO295" s="42"/>
      <c r="DP295" s="42"/>
      <c r="DQ295" s="42"/>
      <c r="DR295" s="42"/>
      <c r="DS295" s="42"/>
      <c r="DT295" s="42"/>
      <c r="DU295" s="42"/>
      <c r="DV295" s="42"/>
      <c r="DW295" s="42"/>
      <c r="DX295" s="42"/>
      <c r="DY295" s="42"/>
      <c r="DZ295" s="42"/>
      <c r="EA295" s="42"/>
      <c r="EB295" s="42"/>
      <c r="EC295" s="42"/>
      <c r="ED295" s="42"/>
      <c r="EE295" s="42"/>
      <c r="EF295" s="42"/>
      <c r="EG295" s="42"/>
      <c r="EH295" s="42"/>
      <c r="EI295" s="42"/>
      <c r="EJ295" s="42"/>
      <c r="EK295" s="42"/>
      <c r="EL295" s="42"/>
      <c r="EM295" s="42"/>
      <c r="EN295" s="42"/>
      <c r="EO295" s="42"/>
      <c r="EP295" s="42"/>
      <c r="EQ295" s="42"/>
      <c r="ER295" s="42"/>
      <c r="ES295" s="42"/>
      <c r="ET295" s="42"/>
      <c r="EU295" s="42"/>
      <c r="EV295" s="42"/>
      <c r="EW295" s="42"/>
      <c r="EX295" s="42"/>
      <c r="EY295" s="42"/>
      <c r="EZ295" s="42"/>
      <c r="FA295" s="42"/>
      <c r="FB295" s="42"/>
      <c r="FC295" s="42"/>
      <c r="FD295" s="42"/>
      <c r="FE295" s="42"/>
      <c r="FF295" s="42"/>
      <c r="FG295" s="42"/>
      <c r="FH295" s="42"/>
      <c r="FI295" s="42"/>
      <c r="FJ295" s="42"/>
      <c r="FK295" s="42"/>
      <c r="FL295" s="42"/>
      <c r="FM295" s="42"/>
      <c r="FN295" s="42"/>
      <c r="FO295" s="42"/>
      <c r="FP295" s="42"/>
      <c r="FQ295" s="42"/>
      <c r="FR295" s="42"/>
      <c r="FS295" s="42"/>
      <c r="FT295" s="42"/>
      <c r="FU295" s="42"/>
      <c r="FV295" s="42"/>
      <c r="FW295" s="42"/>
      <c r="FX295" s="42"/>
      <c r="FY295" s="42"/>
      <c r="FZ295" s="42"/>
      <c r="GA295" s="42"/>
      <c r="GB295" s="42"/>
      <c r="GC295" s="42"/>
      <c r="GD295" s="42"/>
      <c r="GE295" s="42"/>
      <c r="GF295" s="42"/>
      <c r="GG295" s="42"/>
      <c r="GH295" s="42"/>
      <c r="GI295" s="42"/>
      <c r="GJ295" s="41"/>
      <c r="GK295" s="41"/>
      <c r="GL295" s="41"/>
      <c r="GM295" s="41"/>
      <c r="GN295" s="41"/>
      <c r="GO295" s="41"/>
      <c r="GP295" s="41"/>
      <c r="GQ295" s="41"/>
      <c r="GR295" s="41"/>
      <c r="GS295" s="41"/>
      <c r="GT295" s="41"/>
      <c r="GU295" s="41"/>
      <c r="GV295" s="41"/>
      <c r="GW295" s="41"/>
      <c r="GX295" s="41"/>
      <c r="GY295" s="41"/>
      <c r="GZ295" s="41"/>
      <c r="HA295" s="41"/>
      <c r="HB295" s="41"/>
      <c r="HC295" s="41"/>
      <c r="HD295" s="41"/>
      <c r="HE295" s="41"/>
      <c r="HF295" s="41"/>
      <c r="HG295" s="41"/>
      <c r="HH295" s="41"/>
      <c r="HI295" s="41"/>
      <c r="HJ295" s="41"/>
      <c r="HK295" s="41"/>
      <c r="HL295" s="41"/>
      <c r="HM295" s="41"/>
      <c r="HN295" s="41"/>
      <c r="HO295" s="41"/>
      <c r="HP295" s="41"/>
      <c r="HQ295" s="41"/>
      <c r="HR295" s="41"/>
      <c r="HS295" s="41"/>
      <c r="HT295" s="41"/>
      <c r="HU295" s="41"/>
      <c r="HV295" s="41"/>
      <c r="HW295" s="41"/>
      <c r="HX295" s="41"/>
      <c r="HY295" s="41"/>
      <c r="HZ295" s="41"/>
      <c r="IA295" s="41"/>
      <c r="IB295" s="41"/>
      <c r="IC295" s="41"/>
      <c r="ID295" s="41"/>
      <c r="IE295" s="41"/>
    </row>
    <row r="296" spans="1:239" s="43" customFormat="1" ht="89.25">
      <c r="A296" s="54" t="s">
        <v>340</v>
      </c>
      <c r="B296" s="49" t="s">
        <v>108</v>
      </c>
      <c r="C296" s="49" t="s">
        <v>105</v>
      </c>
      <c r="D296" s="103" t="s">
        <v>299</v>
      </c>
      <c r="E296" s="128" t="s">
        <v>8</v>
      </c>
      <c r="F296" s="128">
        <v>15</v>
      </c>
      <c r="G296" s="218"/>
      <c r="H296" s="102">
        <f t="shared" si="8"/>
        <v>0</v>
      </c>
      <c r="I296" s="41"/>
      <c r="J296" s="41"/>
      <c r="K296" s="41"/>
      <c r="L296" s="41"/>
      <c r="M296" s="41"/>
      <c r="N296" s="41"/>
      <c r="O296" s="41"/>
      <c r="P296" s="41"/>
      <c r="Q296" s="41"/>
      <c r="R296" s="41"/>
      <c r="S296" s="41"/>
      <c r="T296" s="41"/>
      <c r="U296" s="41"/>
      <c r="V296" s="41"/>
      <c r="W296" s="41"/>
      <c r="X296" s="41"/>
      <c r="Y296" s="41"/>
      <c r="Z296" s="41"/>
      <c r="AA296" s="41"/>
      <c r="AB296" s="41"/>
      <c r="AC296" s="41"/>
      <c r="AD296" s="41"/>
      <c r="AE296" s="41"/>
      <c r="AF296" s="41"/>
      <c r="AG296" s="41"/>
      <c r="AH296" s="41"/>
      <c r="AI296" s="41"/>
      <c r="AJ296" s="41"/>
      <c r="AK296" s="41"/>
      <c r="AL296" s="41"/>
      <c r="AM296" s="41"/>
      <c r="AN296" s="41"/>
      <c r="AO296" s="41"/>
      <c r="AP296" s="41"/>
      <c r="AQ296" s="41"/>
      <c r="AR296" s="41"/>
      <c r="AS296" s="41"/>
      <c r="AT296" s="41"/>
      <c r="AU296" s="41"/>
      <c r="AV296" s="41"/>
      <c r="AW296" s="41"/>
      <c r="AX296" s="41"/>
      <c r="AY296" s="41"/>
      <c r="AZ296" s="41"/>
      <c r="BA296" s="41"/>
      <c r="BB296" s="41"/>
      <c r="BC296" s="41"/>
      <c r="BD296" s="41"/>
      <c r="BE296" s="41"/>
      <c r="BF296" s="41"/>
      <c r="BG296" s="41"/>
      <c r="BH296" s="41"/>
      <c r="BI296" s="41"/>
      <c r="BJ296" s="41"/>
      <c r="BK296" s="41"/>
      <c r="BL296" s="41"/>
      <c r="BM296" s="41"/>
      <c r="BN296" s="41"/>
      <c r="BO296" s="41"/>
      <c r="BP296" s="41"/>
      <c r="BQ296" s="41"/>
      <c r="BR296" s="41"/>
      <c r="BS296" s="41"/>
      <c r="BT296" s="41"/>
      <c r="BU296" s="41"/>
      <c r="BV296" s="41"/>
      <c r="BW296" s="42"/>
      <c r="BX296" s="42"/>
      <c r="BY296" s="42"/>
      <c r="BZ296" s="42"/>
      <c r="CA296" s="42"/>
      <c r="CB296" s="42"/>
      <c r="CC296" s="42"/>
      <c r="CD296" s="42"/>
      <c r="CE296" s="42"/>
      <c r="CF296" s="42"/>
      <c r="CG296" s="42"/>
      <c r="CH296" s="42"/>
      <c r="CI296" s="42"/>
      <c r="CJ296" s="42"/>
      <c r="CK296" s="42"/>
      <c r="CL296" s="42"/>
      <c r="CM296" s="42"/>
      <c r="CN296" s="42"/>
      <c r="CO296" s="42"/>
      <c r="CP296" s="42"/>
      <c r="CQ296" s="42"/>
      <c r="CR296" s="42"/>
      <c r="CS296" s="42"/>
      <c r="CT296" s="42"/>
      <c r="CU296" s="42"/>
      <c r="CV296" s="42"/>
      <c r="CW296" s="42"/>
      <c r="CX296" s="42"/>
      <c r="CY296" s="42"/>
      <c r="CZ296" s="42"/>
      <c r="DA296" s="42"/>
      <c r="DB296" s="42"/>
      <c r="DC296" s="42"/>
      <c r="DD296" s="42"/>
      <c r="DE296" s="42"/>
      <c r="DF296" s="42"/>
      <c r="DG296" s="42"/>
      <c r="DH296" s="42"/>
      <c r="DI296" s="42"/>
      <c r="DJ296" s="42"/>
      <c r="DK296" s="42"/>
      <c r="DL296" s="42"/>
      <c r="DM296" s="42"/>
      <c r="DN296" s="42"/>
      <c r="DO296" s="42"/>
      <c r="DP296" s="42"/>
      <c r="DQ296" s="42"/>
      <c r="DR296" s="42"/>
      <c r="DS296" s="42"/>
      <c r="DT296" s="42"/>
      <c r="DU296" s="42"/>
      <c r="DV296" s="42"/>
      <c r="DW296" s="42"/>
      <c r="DX296" s="42"/>
      <c r="DY296" s="42"/>
      <c r="DZ296" s="42"/>
      <c r="EA296" s="42"/>
      <c r="EB296" s="42"/>
      <c r="EC296" s="42"/>
      <c r="ED296" s="42"/>
      <c r="EE296" s="42"/>
      <c r="EF296" s="42"/>
      <c r="EG296" s="42"/>
      <c r="EH296" s="42"/>
      <c r="EI296" s="42"/>
      <c r="EJ296" s="42"/>
      <c r="EK296" s="42"/>
      <c r="EL296" s="42"/>
      <c r="EM296" s="42"/>
      <c r="EN296" s="42"/>
      <c r="EO296" s="42"/>
      <c r="EP296" s="42"/>
      <c r="EQ296" s="42"/>
      <c r="ER296" s="42"/>
      <c r="ES296" s="42"/>
      <c r="ET296" s="42"/>
      <c r="EU296" s="42"/>
      <c r="EV296" s="42"/>
      <c r="EW296" s="42"/>
      <c r="EX296" s="42"/>
      <c r="EY296" s="42"/>
      <c r="EZ296" s="42"/>
      <c r="FA296" s="42"/>
      <c r="FB296" s="42"/>
      <c r="FC296" s="42"/>
      <c r="FD296" s="42"/>
      <c r="FE296" s="42"/>
      <c r="FF296" s="42"/>
      <c r="FG296" s="42"/>
      <c r="FH296" s="42"/>
      <c r="FI296" s="42"/>
      <c r="FJ296" s="42"/>
      <c r="FK296" s="42"/>
      <c r="FL296" s="42"/>
      <c r="FM296" s="42"/>
      <c r="FN296" s="42"/>
      <c r="FO296" s="42"/>
      <c r="FP296" s="42"/>
      <c r="FQ296" s="42"/>
      <c r="FR296" s="42"/>
      <c r="FS296" s="42"/>
      <c r="FT296" s="42"/>
      <c r="FU296" s="42"/>
      <c r="FV296" s="42"/>
      <c r="FW296" s="42"/>
      <c r="FX296" s="42"/>
      <c r="FY296" s="42"/>
      <c r="FZ296" s="42"/>
      <c r="GA296" s="42"/>
      <c r="GB296" s="42"/>
      <c r="GC296" s="42"/>
      <c r="GD296" s="42"/>
      <c r="GE296" s="42"/>
      <c r="GF296" s="42"/>
      <c r="GG296" s="42"/>
      <c r="GH296" s="42"/>
      <c r="GI296" s="42"/>
      <c r="GJ296" s="41"/>
      <c r="GK296" s="41"/>
      <c r="GL296" s="41"/>
      <c r="GM296" s="41"/>
      <c r="GN296" s="41"/>
      <c r="GO296" s="41"/>
      <c r="GP296" s="41"/>
      <c r="GQ296" s="41"/>
      <c r="GR296" s="41"/>
      <c r="GS296" s="41"/>
      <c r="GT296" s="41"/>
      <c r="GU296" s="41"/>
      <c r="GV296" s="41"/>
      <c r="GW296" s="41"/>
      <c r="GX296" s="41"/>
      <c r="GY296" s="41"/>
      <c r="GZ296" s="41"/>
      <c r="HA296" s="41"/>
      <c r="HB296" s="41"/>
      <c r="HC296" s="41"/>
      <c r="HD296" s="41"/>
      <c r="HE296" s="41"/>
      <c r="HF296" s="41"/>
      <c r="HG296" s="41"/>
      <c r="HH296" s="41"/>
      <c r="HI296" s="41"/>
      <c r="HJ296" s="41"/>
      <c r="HK296" s="41"/>
      <c r="HL296" s="41"/>
      <c r="HM296" s="41"/>
      <c r="HN296" s="41"/>
      <c r="HO296" s="41"/>
      <c r="HP296" s="41"/>
      <c r="HQ296" s="41"/>
      <c r="HR296" s="41"/>
      <c r="HS296" s="41"/>
      <c r="HT296" s="41"/>
      <c r="HU296" s="41"/>
      <c r="HV296" s="41"/>
      <c r="HW296" s="41"/>
      <c r="HX296" s="41"/>
      <c r="HY296" s="41"/>
      <c r="HZ296" s="41"/>
      <c r="IA296" s="41"/>
      <c r="IB296" s="41"/>
      <c r="IC296" s="41"/>
      <c r="ID296" s="41"/>
      <c r="IE296" s="41"/>
    </row>
    <row r="297" spans="1:239" s="43" customFormat="1" ht="38.25">
      <c r="A297" s="54" t="s">
        <v>340</v>
      </c>
      <c r="B297" s="49" t="s">
        <v>108</v>
      </c>
      <c r="C297" s="49" t="s">
        <v>106</v>
      </c>
      <c r="D297" s="103" t="s">
        <v>298</v>
      </c>
      <c r="E297" s="128" t="s">
        <v>8</v>
      </c>
      <c r="F297" s="128">
        <v>15</v>
      </c>
      <c r="G297" s="218"/>
      <c r="H297" s="102">
        <f t="shared" si="8"/>
        <v>0</v>
      </c>
      <c r="I297" s="41"/>
      <c r="J297" s="41"/>
      <c r="K297" s="41"/>
      <c r="L297" s="41"/>
      <c r="M297" s="41"/>
      <c r="N297" s="41"/>
      <c r="O297" s="41"/>
      <c r="P297" s="41"/>
      <c r="Q297" s="41"/>
      <c r="R297" s="41"/>
      <c r="S297" s="41"/>
      <c r="T297" s="41"/>
      <c r="U297" s="41"/>
      <c r="V297" s="41"/>
      <c r="W297" s="41"/>
      <c r="X297" s="41"/>
      <c r="Y297" s="41"/>
      <c r="Z297" s="41"/>
      <c r="AA297" s="41"/>
      <c r="AB297" s="41"/>
      <c r="AC297" s="41"/>
      <c r="AD297" s="41"/>
      <c r="AE297" s="41"/>
      <c r="AF297" s="41"/>
      <c r="AG297" s="41"/>
      <c r="AH297" s="41"/>
      <c r="AI297" s="41"/>
      <c r="AJ297" s="41"/>
      <c r="AK297" s="41"/>
      <c r="AL297" s="41"/>
      <c r="AM297" s="41"/>
      <c r="AN297" s="41"/>
      <c r="AO297" s="41"/>
      <c r="AP297" s="41"/>
      <c r="AQ297" s="41"/>
      <c r="AR297" s="41"/>
      <c r="AS297" s="41"/>
      <c r="AT297" s="41"/>
      <c r="AU297" s="41"/>
      <c r="AV297" s="41"/>
      <c r="AW297" s="41"/>
      <c r="AX297" s="41"/>
      <c r="AY297" s="41"/>
      <c r="AZ297" s="41"/>
      <c r="BA297" s="41"/>
      <c r="BB297" s="41"/>
      <c r="BC297" s="41"/>
      <c r="BD297" s="41"/>
      <c r="BE297" s="41"/>
      <c r="BF297" s="41"/>
      <c r="BG297" s="41"/>
      <c r="BH297" s="41"/>
      <c r="BI297" s="41"/>
      <c r="BJ297" s="41"/>
      <c r="BK297" s="41"/>
      <c r="BL297" s="41"/>
      <c r="BM297" s="41"/>
      <c r="BN297" s="41"/>
      <c r="BO297" s="41"/>
      <c r="BP297" s="41"/>
      <c r="BQ297" s="41"/>
      <c r="BR297" s="41"/>
      <c r="BS297" s="41"/>
      <c r="BT297" s="41"/>
      <c r="BU297" s="41"/>
      <c r="BV297" s="41"/>
      <c r="BW297" s="42"/>
      <c r="BX297" s="42"/>
      <c r="BY297" s="42"/>
      <c r="BZ297" s="42"/>
      <c r="CA297" s="42"/>
      <c r="CB297" s="42"/>
      <c r="CC297" s="42"/>
      <c r="CD297" s="42"/>
      <c r="CE297" s="42"/>
      <c r="CF297" s="42"/>
      <c r="CG297" s="42"/>
      <c r="CH297" s="42"/>
      <c r="CI297" s="42"/>
      <c r="CJ297" s="42"/>
      <c r="CK297" s="42"/>
      <c r="CL297" s="42"/>
      <c r="CM297" s="42"/>
      <c r="CN297" s="42"/>
      <c r="CO297" s="42"/>
      <c r="CP297" s="42"/>
      <c r="CQ297" s="42"/>
      <c r="CR297" s="42"/>
      <c r="CS297" s="42"/>
      <c r="CT297" s="42"/>
      <c r="CU297" s="42"/>
      <c r="CV297" s="42"/>
      <c r="CW297" s="42"/>
      <c r="CX297" s="42"/>
      <c r="CY297" s="42"/>
      <c r="CZ297" s="42"/>
      <c r="DA297" s="42"/>
      <c r="DB297" s="42"/>
      <c r="DC297" s="42"/>
      <c r="DD297" s="42"/>
      <c r="DE297" s="42"/>
      <c r="DF297" s="42"/>
      <c r="DG297" s="42"/>
      <c r="DH297" s="42"/>
      <c r="DI297" s="42"/>
      <c r="DJ297" s="42"/>
      <c r="DK297" s="42"/>
      <c r="DL297" s="42"/>
      <c r="DM297" s="42"/>
      <c r="DN297" s="42"/>
      <c r="DO297" s="42"/>
      <c r="DP297" s="42"/>
      <c r="DQ297" s="42"/>
      <c r="DR297" s="42"/>
      <c r="DS297" s="42"/>
      <c r="DT297" s="42"/>
      <c r="DU297" s="42"/>
      <c r="DV297" s="42"/>
      <c r="DW297" s="42"/>
      <c r="DX297" s="42"/>
      <c r="DY297" s="42"/>
      <c r="DZ297" s="42"/>
      <c r="EA297" s="42"/>
      <c r="EB297" s="42"/>
      <c r="EC297" s="42"/>
      <c r="ED297" s="42"/>
      <c r="EE297" s="42"/>
      <c r="EF297" s="42"/>
      <c r="EG297" s="42"/>
      <c r="EH297" s="42"/>
      <c r="EI297" s="42"/>
      <c r="EJ297" s="42"/>
      <c r="EK297" s="42"/>
      <c r="EL297" s="42"/>
      <c r="EM297" s="42"/>
      <c r="EN297" s="42"/>
      <c r="EO297" s="42"/>
      <c r="EP297" s="42"/>
      <c r="EQ297" s="42"/>
      <c r="ER297" s="42"/>
      <c r="ES297" s="42"/>
      <c r="ET297" s="42"/>
      <c r="EU297" s="42"/>
      <c r="EV297" s="42"/>
      <c r="EW297" s="42"/>
      <c r="EX297" s="42"/>
      <c r="EY297" s="42"/>
      <c r="EZ297" s="42"/>
      <c r="FA297" s="42"/>
      <c r="FB297" s="42"/>
      <c r="FC297" s="42"/>
      <c r="FD297" s="42"/>
      <c r="FE297" s="42"/>
      <c r="FF297" s="42"/>
      <c r="FG297" s="42"/>
      <c r="FH297" s="42"/>
      <c r="FI297" s="42"/>
      <c r="FJ297" s="42"/>
      <c r="FK297" s="42"/>
      <c r="FL297" s="42"/>
      <c r="FM297" s="42"/>
      <c r="FN297" s="42"/>
      <c r="FO297" s="42"/>
      <c r="FP297" s="42"/>
      <c r="FQ297" s="42"/>
      <c r="FR297" s="42"/>
      <c r="FS297" s="42"/>
      <c r="FT297" s="42"/>
      <c r="FU297" s="42"/>
      <c r="FV297" s="42"/>
      <c r="FW297" s="42"/>
      <c r="FX297" s="42"/>
      <c r="FY297" s="42"/>
      <c r="FZ297" s="42"/>
      <c r="GA297" s="42"/>
      <c r="GB297" s="42"/>
      <c r="GC297" s="42"/>
      <c r="GD297" s="42"/>
      <c r="GE297" s="42"/>
      <c r="GF297" s="42"/>
      <c r="GG297" s="42"/>
      <c r="GH297" s="42"/>
      <c r="GI297" s="42"/>
      <c r="GJ297" s="41"/>
      <c r="GK297" s="41"/>
      <c r="GL297" s="41"/>
      <c r="GM297" s="41"/>
      <c r="GN297" s="41"/>
      <c r="GO297" s="41"/>
      <c r="GP297" s="41"/>
      <c r="GQ297" s="41"/>
      <c r="GR297" s="41"/>
      <c r="GS297" s="41"/>
      <c r="GT297" s="41"/>
      <c r="GU297" s="41"/>
      <c r="GV297" s="41"/>
      <c r="GW297" s="41"/>
      <c r="GX297" s="41"/>
      <c r="GY297" s="41"/>
      <c r="GZ297" s="41"/>
      <c r="HA297" s="41"/>
      <c r="HB297" s="41"/>
      <c r="HC297" s="41"/>
      <c r="HD297" s="41"/>
      <c r="HE297" s="41"/>
      <c r="HF297" s="41"/>
      <c r="HG297" s="41"/>
      <c r="HH297" s="41"/>
      <c r="HI297" s="41"/>
      <c r="HJ297" s="41"/>
      <c r="HK297" s="41"/>
      <c r="HL297" s="41"/>
      <c r="HM297" s="41"/>
      <c r="HN297" s="41"/>
      <c r="HO297" s="41"/>
      <c r="HP297" s="41"/>
      <c r="HQ297" s="41"/>
      <c r="HR297" s="41"/>
      <c r="HS297" s="41"/>
      <c r="HT297" s="41"/>
      <c r="HU297" s="41"/>
      <c r="HV297" s="41"/>
      <c r="HW297" s="41"/>
      <c r="HX297" s="41"/>
      <c r="HY297" s="41"/>
      <c r="HZ297" s="41"/>
      <c r="IA297" s="41"/>
      <c r="IB297" s="41"/>
      <c r="IC297" s="41"/>
      <c r="ID297" s="41"/>
      <c r="IE297" s="41"/>
    </row>
    <row r="298" spans="1:239" s="43" customFormat="1">
      <c r="A298" s="54" t="s">
        <v>340</v>
      </c>
      <c r="B298" s="49" t="s">
        <v>108</v>
      </c>
      <c r="C298" s="49" t="s">
        <v>107</v>
      </c>
      <c r="D298" s="138" t="s">
        <v>126</v>
      </c>
      <c r="E298" s="139" t="s">
        <v>8</v>
      </c>
      <c r="F298" s="129">
        <v>15</v>
      </c>
      <c r="G298" s="218"/>
      <c r="H298" s="102">
        <f t="shared" si="8"/>
        <v>0</v>
      </c>
      <c r="I298" s="41"/>
      <c r="J298" s="41"/>
      <c r="K298" s="41"/>
      <c r="L298" s="41"/>
      <c r="M298" s="41"/>
      <c r="N298" s="41"/>
      <c r="O298" s="41"/>
      <c r="P298" s="41"/>
      <c r="Q298" s="41"/>
      <c r="R298" s="41"/>
      <c r="S298" s="41"/>
      <c r="T298" s="41"/>
      <c r="U298" s="41"/>
      <c r="V298" s="41"/>
      <c r="W298" s="41"/>
      <c r="X298" s="41"/>
      <c r="Y298" s="41"/>
      <c r="Z298" s="41"/>
      <c r="AA298" s="41"/>
      <c r="AB298" s="41"/>
      <c r="AC298" s="41"/>
      <c r="AD298" s="41"/>
      <c r="AE298" s="41"/>
      <c r="AF298" s="41"/>
      <c r="AG298" s="41"/>
      <c r="AH298" s="41"/>
      <c r="AI298" s="41"/>
      <c r="AJ298" s="41"/>
      <c r="AK298" s="41"/>
      <c r="AL298" s="41"/>
      <c r="AM298" s="41"/>
      <c r="AN298" s="41"/>
      <c r="AO298" s="41"/>
      <c r="AP298" s="41"/>
      <c r="AQ298" s="41"/>
      <c r="AR298" s="41"/>
      <c r="AS298" s="41"/>
      <c r="AT298" s="41"/>
      <c r="AU298" s="41"/>
      <c r="AV298" s="41"/>
      <c r="AW298" s="41"/>
      <c r="AX298" s="41"/>
      <c r="AY298" s="41"/>
      <c r="AZ298" s="41"/>
      <c r="BA298" s="41"/>
      <c r="BB298" s="41"/>
      <c r="BC298" s="41"/>
      <c r="BD298" s="41"/>
      <c r="BE298" s="41"/>
      <c r="BF298" s="41"/>
      <c r="BG298" s="41"/>
      <c r="BH298" s="41"/>
      <c r="BI298" s="41"/>
      <c r="BJ298" s="41"/>
      <c r="BK298" s="41"/>
      <c r="BL298" s="41"/>
      <c r="BM298" s="41"/>
      <c r="BN298" s="41"/>
      <c r="BO298" s="41"/>
      <c r="BP298" s="41"/>
      <c r="BQ298" s="41"/>
      <c r="BR298" s="41"/>
      <c r="BS298" s="41"/>
      <c r="BT298" s="41"/>
      <c r="BU298" s="41"/>
      <c r="BV298" s="41"/>
      <c r="BW298" s="42"/>
      <c r="BX298" s="42"/>
      <c r="BY298" s="42"/>
      <c r="BZ298" s="42"/>
      <c r="CA298" s="42"/>
      <c r="CB298" s="42"/>
      <c r="CC298" s="42"/>
      <c r="CD298" s="42"/>
      <c r="CE298" s="42"/>
      <c r="CF298" s="42"/>
      <c r="CG298" s="42"/>
      <c r="CH298" s="42"/>
      <c r="CI298" s="42"/>
      <c r="CJ298" s="42"/>
      <c r="CK298" s="42"/>
      <c r="CL298" s="42"/>
      <c r="CM298" s="42"/>
      <c r="CN298" s="42"/>
      <c r="CO298" s="42"/>
      <c r="CP298" s="42"/>
      <c r="CQ298" s="42"/>
      <c r="CR298" s="42"/>
      <c r="CS298" s="42"/>
      <c r="CT298" s="42"/>
      <c r="CU298" s="42"/>
      <c r="CV298" s="42"/>
      <c r="CW298" s="42"/>
      <c r="CX298" s="42"/>
      <c r="CY298" s="42"/>
      <c r="CZ298" s="42"/>
      <c r="DA298" s="42"/>
      <c r="DB298" s="42"/>
      <c r="DC298" s="42"/>
      <c r="DD298" s="42"/>
      <c r="DE298" s="42"/>
      <c r="DF298" s="42"/>
      <c r="DG298" s="42"/>
      <c r="DH298" s="42"/>
      <c r="DI298" s="42"/>
      <c r="DJ298" s="42"/>
      <c r="DK298" s="42"/>
      <c r="DL298" s="42"/>
      <c r="DM298" s="42"/>
      <c r="DN298" s="42"/>
      <c r="DO298" s="42"/>
      <c r="DP298" s="42"/>
      <c r="DQ298" s="42"/>
      <c r="DR298" s="42"/>
      <c r="DS298" s="42"/>
      <c r="DT298" s="42"/>
      <c r="DU298" s="42"/>
      <c r="DV298" s="42"/>
      <c r="DW298" s="42"/>
      <c r="DX298" s="42"/>
      <c r="DY298" s="42"/>
      <c r="DZ298" s="42"/>
      <c r="EA298" s="42"/>
      <c r="EB298" s="42"/>
      <c r="EC298" s="42"/>
      <c r="ED298" s="42"/>
      <c r="EE298" s="42"/>
      <c r="EF298" s="42"/>
      <c r="EG298" s="42"/>
      <c r="EH298" s="42"/>
      <c r="EI298" s="42"/>
      <c r="EJ298" s="42"/>
      <c r="EK298" s="42"/>
      <c r="EL298" s="42"/>
      <c r="EM298" s="42"/>
      <c r="EN298" s="42"/>
      <c r="EO298" s="42"/>
      <c r="EP298" s="42"/>
      <c r="EQ298" s="42"/>
      <c r="ER298" s="42"/>
      <c r="ES298" s="42"/>
      <c r="ET298" s="42"/>
      <c r="EU298" s="42"/>
      <c r="EV298" s="42"/>
      <c r="EW298" s="42"/>
      <c r="EX298" s="42"/>
      <c r="EY298" s="42"/>
      <c r="EZ298" s="42"/>
      <c r="FA298" s="42"/>
      <c r="FB298" s="42"/>
      <c r="FC298" s="42"/>
      <c r="FD298" s="42"/>
      <c r="FE298" s="42"/>
      <c r="FF298" s="42"/>
      <c r="FG298" s="42"/>
      <c r="FH298" s="42"/>
      <c r="FI298" s="42"/>
      <c r="FJ298" s="42"/>
      <c r="FK298" s="42"/>
      <c r="FL298" s="42"/>
      <c r="FM298" s="42"/>
      <c r="FN298" s="42"/>
      <c r="FO298" s="42"/>
      <c r="FP298" s="42"/>
      <c r="FQ298" s="42"/>
      <c r="FR298" s="42"/>
      <c r="FS298" s="42"/>
      <c r="FT298" s="42"/>
      <c r="FU298" s="42"/>
      <c r="FV298" s="42"/>
      <c r="FW298" s="42"/>
      <c r="FX298" s="42"/>
      <c r="FY298" s="42"/>
      <c r="FZ298" s="42"/>
      <c r="GA298" s="42"/>
      <c r="GB298" s="42"/>
      <c r="GC298" s="42"/>
      <c r="GD298" s="42"/>
      <c r="GE298" s="42"/>
      <c r="GF298" s="42"/>
      <c r="GG298" s="42"/>
      <c r="GH298" s="42"/>
      <c r="GI298" s="42"/>
      <c r="GJ298" s="41"/>
      <c r="GK298" s="41"/>
      <c r="GL298" s="41"/>
      <c r="GM298" s="41"/>
      <c r="GN298" s="41"/>
      <c r="GO298" s="41"/>
      <c r="GP298" s="41"/>
      <c r="GQ298" s="41"/>
      <c r="GR298" s="41"/>
      <c r="GS298" s="41"/>
      <c r="GT298" s="41"/>
      <c r="GU298" s="41"/>
      <c r="GV298" s="41"/>
      <c r="GW298" s="41"/>
      <c r="GX298" s="41"/>
      <c r="GY298" s="41"/>
      <c r="GZ298" s="41"/>
      <c r="HA298" s="41"/>
      <c r="HB298" s="41"/>
      <c r="HC298" s="41"/>
      <c r="HD298" s="41"/>
      <c r="HE298" s="41"/>
      <c r="HF298" s="41"/>
      <c r="HG298" s="41"/>
      <c r="HH298" s="41"/>
      <c r="HI298" s="41"/>
      <c r="HJ298" s="41"/>
      <c r="HK298" s="41"/>
      <c r="HL298" s="41"/>
      <c r="HM298" s="41"/>
      <c r="HN298" s="41"/>
      <c r="HO298" s="41"/>
      <c r="HP298" s="41"/>
      <c r="HQ298" s="41"/>
      <c r="HR298" s="41"/>
      <c r="HS298" s="41"/>
      <c r="HT298" s="41"/>
      <c r="HU298" s="41"/>
      <c r="HV298" s="41"/>
      <c r="HW298" s="41"/>
      <c r="HX298" s="41"/>
      <c r="HY298" s="41"/>
      <c r="HZ298" s="41"/>
      <c r="IA298" s="41"/>
      <c r="IB298" s="41"/>
      <c r="IC298" s="41"/>
      <c r="ID298" s="41"/>
      <c r="IE298" s="41"/>
    </row>
    <row r="299" spans="1:239" s="43" customFormat="1" ht="38.25">
      <c r="A299" s="54" t="s">
        <v>340</v>
      </c>
      <c r="B299" s="49" t="s">
        <v>108</v>
      </c>
      <c r="C299" s="49" t="s">
        <v>108</v>
      </c>
      <c r="D299" s="103" t="s">
        <v>127</v>
      </c>
      <c r="E299" s="128" t="s">
        <v>118</v>
      </c>
      <c r="F299" s="128">
        <v>15</v>
      </c>
      <c r="G299" s="218"/>
      <c r="H299" s="102">
        <f t="shared" si="8"/>
        <v>0</v>
      </c>
      <c r="I299" s="41"/>
      <c r="J299" s="41"/>
      <c r="K299" s="41"/>
      <c r="L299" s="41"/>
      <c r="M299" s="41"/>
      <c r="N299" s="41"/>
      <c r="O299" s="41"/>
      <c r="P299" s="41"/>
      <c r="Q299" s="41"/>
      <c r="R299" s="41"/>
      <c r="S299" s="41"/>
      <c r="T299" s="41"/>
      <c r="U299" s="41"/>
      <c r="V299" s="41"/>
      <c r="W299" s="41"/>
      <c r="X299" s="41"/>
      <c r="Y299" s="41"/>
      <c r="Z299" s="41"/>
      <c r="AA299" s="41"/>
      <c r="AB299" s="41"/>
      <c r="AC299" s="41"/>
      <c r="AD299" s="41"/>
      <c r="AE299" s="41"/>
      <c r="AF299" s="41"/>
      <c r="AG299" s="41"/>
      <c r="AH299" s="41"/>
      <c r="AI299" s="41"/>
      <c r="AJ299" s="41"/>
      <c r="AK299" s="41"/>
      <c r="AL299" s="41"/>
      <c r="AM299" s="41"/>
      <c r="AN299" s="41"/>
      <c r="AO299" s="41"/>
      <c r="AP299" s="41"/>
      <c r="AQ299" s="41"/>
      <c r="AR299" s="41"/>
      <c r="AS299" s="41"/>
      <c r="AT299" s="41"/>
      <c r="AU299" s="41"/>
      <c r="AV299" s="41"/>
      <c r="AW299" s="41"/>
      <c r="AX299" s="41"/>
      <c r="AY299" s="41"/>
      <c r="AZ299" s="41"/>
      <c r="BA299" s="41"/>
      <c r="BB299" s="41"/>
      <c r="BC299" s="41"/>
      <c r="BD299" s="41"/>
      <c r="BE299" s="41"/>
      <c r="BF299" s="41"/>
      <c r="BG299" s="41"/>
      <c r="BH299" s="41"/>
      <c r="BI299" s="41"/>
      <c r="BJ299" s="41"/>
      <c r="BK299" s="41"/>
      <c r="BL299" s="41"/>
      <c r="BM299" s="41"/>
      <c r="BN299" s="41"/>
      <c r="BO299" s="41"/>
      <c r="BP299" s="41"/>
      <c r="BQ299" s="41"/>
      <c r="BR299" s="41"/>
      <c r="BS299" s="41"/>
      <c r="BT299" s="41"/>
      <c r="BU299" s="41"/>
      <c r="BV299" s="41"/>
      <c r="BW299" s="42"/>
      <c r="BX299" s="42"/>
      <c r="BY299" s="42"/>
      <c r="BZ299" s="42"/>
      <c r="CA299" s="42"/>
      <c r="CB299" s="42"/>
      <c r="CC299" s="42"/>
      <c r="CD299" s="42"/>
      <c r="CE299" s="42"/>
      <c r="CF299" s="42"/>
      <c r="CG299" s="42"/>
      <c r="CH299" s="42"/>
      <c r="CI299" s="42"/>
      <c r="CJ299" s="42"/>
      <c r="CK299" s="42"/>
      <c r="CL299" s="42"/>
      <c r="CM299" s="42"/>
      <c r="CN299" s="42"/>
      <c r="CO299" s="42"/>
      <c r="CP299" s="42"/>
      <c r="CQ299" s="42"/>
      <c r="CR299" s="42"/>
      <c r="CS299" s="42"/>
      <c r="CT299" s="42"/>
      <c r="CU299" s="42"/>
      <c r="CV299" s="42"/>
      <c r="CW299" s="42"/>
      <c r="CX299" s="42"/>
      <c r="CY299" s="42"/>
      <c r="CZ299" s="42"/>
      <c r="DA299" s="42"/>
      <c r="DB299" s="42"/>
      <c r="DC299" s="42"/>
      <c r="DD299" s="42"/>
      <c r="DE299" s="42"/>
      <c r="DF299" s="42"/>
      <c r="DG299" s="42"/>
      <c r="DH299" s="42"/>
      <c r="DI299" s="42"/>
      <c r="DJ299" s="42"/>
      <c r="DK299" s="42"/>
      <c r="DL299" s="42"/>
      <c r="DM299" s="42"/>
      <c r="DN299" s="42"/>
      <c r="DO299" s="42"/>
      <c r="DP299" s="42"/>
      <c r="DQ299" s="42"/>
      <c r="DR299" s="42"/>
      <c r="DS299" s="42"/>
      <c r="DT299" s="42"/>
      <c r="DU299" s="42"/>
      <c r="DV299" s="42"/>
      <c r="DW299" s="42"/>
      <c r="DX299" s="42"/>
      <c r="DY299" s="42"/>
      <c r="DZ299" s="42"/>
      <c r="EA299" s="42"/>
      <c r="EB299" s="42"/>
      <c r="EC299" s="42"/>
      <c r="ED299" s="42"/>
      <c r="EE299" s="42"/>
      <c r="EF299" s="42"/>
      <c r="EG299" s="42"/>
      <c r="EH299" s="42"/>
      <c r="EI299" s="42"/>
      <c r="EJ299" s="42"/>
      <c r="EK299" s="42"/>
      <c r="EL299" s="42"/>
      <c r="EM299" s="42"/>
      <c r="EN299" s="42"/>
      <c r="EO299" s="42"/>
      <c r="EP299" s="42"/>
      <c r="EQ299" s="42"/>
      <c r="ER299" s="42"/>
      <c r="ES299" s="42"/>
      <c r="ET299" s="42"/>
      <c r="EU299" s="42"/>
      <c r="EV299" s="42"/>
      <c r="EW299" s="42"/>
      <c r="EX299" s="42"/>
      <c r="EY299" s="42"/>
      <c r="EZ299" s="42"/>
      <c r="FA299" s="42"/>
      <c r="FB299" s="42"/>
      <c r="FC299" s="42"/>
      <c r="FD299" s="42"/>
      <c r="FE299" s="42"/>
      <c r="FF299" s="42"/>
      <c r="FG299" s="42"/>
      <c r="FH299" s="42"/>
      <c r="FI299" s="42"/>
      <c r="FJ299" s="42"/>
      <c r="FK299" s="42"/>
      <c r="FL299" s="42"/>
      <c r="FM299" s="42"/>
      <c r="FN299" s="42"/>
      <c r="FO299" s="42"/>
      <c r="FP299" s="42"/>
      <c r="FQ299" s="42"/>
      <c r="FR299" s="42"/>
      <c r="FS299" s="42"/>
      <c r="FT299" s="42"/>
      <c r="FU299" s="42"/>
      <c r="FV299" s="42"/>
      <c r="FW299" s="42"/>
      <c r="FX299" s="42"/>
      <c r="FY299" s="42"/>
      <c r="FZ299" s="42"/>
      <c r="GA299" s="42"/>
      <c r="GB299" s="42"/>
      <c r="GC299" s="42"/>
      <c r="GD299" s="42"/>
      <c r="GE299" s="42"/>
      <c r="GF299" s="42"/>
      <c r="GG299" s="42"/>
      <c r="GH299" s="42"/>
      <c r="GI299" s="42"/>
      <c r="GJ299" s="41"/>
      <c r="GK299" s="41"/>
      <c r="GL299" s="41"/>
      <c r="GM299" s="41"/>
      <c r="GN299" s="41"/>
      <c r="GO299" s="41"/>
      <c r="GP299" s="41"/>
      <c r="GQ299" s="41"/>
      <c r="GR299" s="41"/>
      <c r="GS299" s="41"/>
      <c r="GT299" s="41"/>
      <c r="GU299" s="41"/>
      <c r="GV299" s="41"/>
      <c r="GW299" s="41"/>
      <c r="GX299" s="41"/>
      <c r="GY299" s="41"/>
      <c r="GZ299" s="41"/>
      <c r="HA299" s="41"/>
      <c r="HB299" s="41"/>
      <c r="HC299" s="41"/>
      <c r="HD299" s="41"/>
      <c r="HE299" s="41"/>
      <c r="HF299" s="41"/>
      <c r="HG299" s="41"/>
      <c r="HH299" s="41"/>
      <c r="HI299" s="41"/>
      <c r="HJ299" s="41"/>
      <c r="HK299" s="41"/>
      <c r="HL299" s="41"/>
      <c r="HM299" s="41"/>
      <c r="HN299" s="41"/>
      <c r="HO299" s="41"/>
      <c r="HP299" s="41"/>
      <c r="HQ299" s="41"/>
      <c r="HR299" s="41"/>
      <c r="HS299" s="41"/>
      <c r="HT299" s="41"/>
      <c r="HU299" s="41"/>
      <c r="HV299" s="41"/>
      <c r="HW299" s="41"/>
      <c r="HX299" s="41"/>
      <c r="HY299" s="41"/>
      <c r="HZ299" s="41"/>
      <c r="IA299" s="41"/>
      <c r="IB299" s="41"/>
      <c r="IC299" s="41"/>
      <c r="ID299" s="41"/>
      <c r="IE299" s="41"/>
    </row>
    <row r="300" spans="1:239" s="43" customFormat="1" ht="25.5">
      <c r="A300" s="54" t="s">
        <v>340</v>
      </c>
      <c r="B300" s="49" t="s">
        <v>108</v>
      </c>
      <c r="C300" s="49" t="s">
        <v>109</v>
      </c>
      <c r="D300" s="103" t="s">
        <v>128</v>
      </c>
      <c r="E300" s="129" t="s">
        <v>7</v>
      </c>
      <c r="F300" s="268">
        <v>20</v>
      </c>
      <c r="G300" s="218"/>
      <c r="H300" s="102">
        <f t="shared" si="8"/>
        <v>0</v>
      </c>
      <c r="I300" s="41"/>
      <c r="J300" s="41"/>
      <c r="K300" s="41"/>
      <c r="L300" s="41"/>
      <c r="M300" s="41"/>
      <c r="N300" s="41"/>
      <c r="O300" s="41"/>
      <c r="P300" s="41"/>
      <c r="Q300" s="41"/>
      <c r="R300" s="41"/>
      <c r="S300" s="41"/>
      <c r="T300" s="41"/>
      <c r="U300" s="41"/>
      <c r="V300" s="41"/>
      <c r="W300" s="41"/>
      <c r="X300" s="41"/>
      <c r="Y300" s="41"/>
      <c r="Z300" s="41"/>
      <c r="AA300" s="41"/>
      <c r="AB300" s="41"/>
      <c r="AC300" s="41"/>
      <c r="AD300" s="41"/>
      <c r="AE300" s="41"/>
      <c r="AF300" s="41"/>
      <c r="AG300" s="41"/>
      <c r="AH300" s="41"/>
      <c r="AI300" s="41"/>
      <c r="AJ300" s="41"/>
      <c r="AK300" s="41"/>
      <c r="AL300" s="41"/>
      <c r="AM300" s="41"/>
      <c r="AN300" s="41"/>
      <c r="AO300" s="41"/>
      <c r="AP300" s="41"/>
      <c r="AQ300" s="41"/>
      <c r="AR300" s="41"/>
      <c r="AS300" s="41"/>
      <c r="AT300" s="41"/>
      <c r="AU300" s="41"/>
      <c r="AV300" s="41"/>
      <c r="AW300" s="41"/>
      <c r="AX300" s="41"/>
      <c r="AY300" s="41"/>
      <c r="AZ300" s="41"/>
      <c r="BA300" s="41"/>
      <c r="BB300" s="41"/>
      <c r="BC300" s="41"/>
      <c r="BD300" s="41"/>
      <c r="BE300" s="41"/>
      <c r="BF300" s="41"/>
      <c r="BG300" s="41"/>
      <c r="BH300" s="41"/>
      <c r="BI300" s="41"/>
      <c r="BJ300" s="41"/>
      <c r="BK300" s="41"/>
      <c r="BL300" s="41"/>
      <c r="BM300" s="41"/>
      <c r="BN300" s="41"/>
      <c r="BO300" s="41"/>
      <c r="BP300" s="41"/>
      <c r="BQ300" s="41"/>
      <c r="BR300" s="41"/>
      <c r="BS300" s="41"/>
      <c r="BT300" s="41"/>
      <c r="BU300" s="41"/>
      <c r="BV300" s="41"/>
      <c r="BW300" s="42"/>
      <c r="BX300" s="42"/>
      <c r="BY300" s="42"/>
      <c r="BZ300" s="42"/>
      <c r="CA300" s="42"/>
      <c r="CB300" s="42"/>
      <c r="CC300" s="42"/>
      <c r="CD300" s="42"/>
      <c r="CE300" s="42"/>
      <c r="CF300" s="42"/>
      <c r="CG300" s="42"/>
      <c r="CH300" s="42"/>
      <c r="CI300" s="42"/>
      <c r="CJ300" s="42"/>
      <c r="CK300" s="42"/>
      <c r="CL300" s="42"/>
      <c r="CM300" s="42"/>
      <c r="CN300" s="42"/>
      <c r="CO300" s="42"/>
      <c r="CP300" s="42"/>
      <c r="CQ300" s="42"/>
      <c r="CR300" s="42"/>
      <c r="CS300" s="42"/>
      <c r="CT300" s="42"/>
      <c r="CU300" s="42"/>
      <c r="CV300" s="42"/>
      <c r="CW300" s="42"/>
      <c r="CX300" s="42"/>
      <c r="CY300" s="42"/>
      <c r="CZ300" s="42"/>
      <c r="DA300" s="42"/>
      <c r="DB300" s="42"/>
      <c r="DC300" s="42"/>
      <c r="DD300" s="42"/>
      <c r="DE300" s="42"/>
      <c r="DF300" s="42"/>
      <c r="DG300" s="42"/>
      <c r="DH300" s="42"/>
      <c r="DI300" s="42"/>
      <c r="DJ300" s="42"/>
      <c r="DK300" s="42"/>
      <c r="DL300" s="42"/>
      <c r="DM300" s="42"/>
      <c r="DN300" s="42"/>
      <c r="DO300" s="42"/>
      <c r="DP300" s="42"/>
      <c r="DQ300" s="42"/>
      <c r="DR300" s="42"/>
      <c r="DS300" s="42"/>
      <c r="DT300" s="42"/>
      <c r="DU300" s="42"/>
      <c r="DV300" s="42"/>
      <c r="DW300" s="42"/>
      <c r="DX300" s="42"/>
      <c r="DY300" s="42"/>
      <c r="DZ300" s="42"/>
      <c r="EA300" s="42"/>
      <c r="EB300" s="42"/>
      <c r="EC300" s="42"/>
      <c r="ED300" s="42"/>
      <c r="EE300" s="42"/>
      <c r="EF300" s="42"/>
      <c r="EG300" s="42"/>
      <c r="EH300" s="42"/>
      <c r="EI300" s="42"/>
      <c r="EJ300" s="42"/>
      <c r="EK300" s="42"/>
      <c r="EL300" s="42"/>
      <c r="EM300" s="42"/>
      <c r="EN300" s="42"/>
      <c r="EO300" s="42"/>
      <c r="EP300" s="42"/>
      <c r="EQ300" s="42"/>
      <c r="ER300" s="42"/>
      <c r="ES300" s="42"/>
      <c r="ET300" s="42"/>
      <c r="EU300" s="42"/>
      <c r="EV300" s="42"/>
      <c r="EW300" s="42"/>
      <c r="EX300" s="42"/>
      <c r="EY300" s="42"/>
      <c r="EZ300" s="42"/>
      <c r="FA300" s="42"/>
      <c r="FB300" s="42"/>
      <c r="FC300" s="42"/>
      <c r="FD300" s="42"/>
      <c r="FE300" s="42"/>
      <c r="FF300" s="42"/>
      <c r="FG300" s="42"/>
      <c r="FH300" s="42"/>
      <c r="FI300" s="42"/>
      <c r="FJ300" s="42"/>
      <c r="FK300" s="42"/>
      <c r="FL300" s="42"/>
      <c r="FM300" s="42"/>
      <c r="FN300" s="42"/>
      <c r="FO300" s="42"/>
      <c r="FP300" s="42"/>
      <c r="FQ300" s="42"/>
      <c r="FR300" s="42"/>
      <c r="FS300" s="42"/>
      <c r="FT300" s="42"/>
      <c r="FU300" s="42"/>
      <c r="FV300" s="42"/>
      <c r="FW300" s="42"/>
      <c r="FX300" s="42"/>
      <c r="FY300" s="42"/>
      <c r="FZ300" s="42"/>
      <c r="GA300" s="42"/>
      <c r="GB300" s="42"/>
      <c r="GC300" s="42"/>
      <c r="GD300" s="42"/>
      <c r="GE300" s="42"/>
      <c r="GF300" s="42"/>
      <c r="GG300" s="42"/>
      <c r="GH300" s="42"/>
      <c r="GI300" s="42"/>
      <c r="GJ300" s="41"/>
      <c r="GK300" s="41"/>
      <c r="GL300" s="41"/>
      <c r="GM300" s="41"/>
      <c r="GN300" s="41"/>
      <c r="GO300" s="41"/>
      <c r="GP300" s="41"/>
      <c r="GQ300" s="41"/>
      <c r="GR300" s="41"/>
      <c r="GS300" s="41"/>
      <c r="GT300" s="41"/>
      <c r="GU300" s="41"/>
      <c r="GV300" s="41"/>
      <c r="GW300" s="41"/>
      <c r="GX300" s="41"/>
      <c r="GY300" s="41"/>
      <c r="GZ300" s="41"/>
      <c r="HA300" s="41"/>
      <c r="HB300" s="41"/>
      <c r="HC300" s="41"/>
      <c r="HD300" s="41"/>
      <c r="HE300" s="41"/>
      <c r="HF300" s="41"/>
      <c r="HG300" s="41"/>
      <c r="HH300" s="41"/>
      <c r="HI300" s="41"/>
      <c r="HJ300" s="41"/>
      <c r="HK300" s="41"/>
      <c r="HL300" s="41"/>
      <c r="HM300" s="41"/>
      <c r="HN300" s="41"/>
      <c r="HO300" s="41"/>
      <c r="HP300" s="41"/>
      <c r="HQ300" s="41"/>
      <c r="HR300" s="41"/>
      <c r="HS300" s="41"/>
      <c r="HT300" s="41"/>
      <c r="HU300" s="41"/>
      <c r="HV300" s="41"/>
      <c r="HW300" s="41"/>
      <c r="HX300" s="41"/>
      <c r="HY300" s="41"/>
      <c r="HZ300" s="41"/>
      <c r="IA300" s="41"/>
      <c r="IB300" s="41"/>
      <c r="IC300" s="41"/>
      <c r="ID300" s="41"/>
      <c r="IE300" s="41"/>
    </row>
    <row r="301" spans="1:239" s="43" customFormat="1" ht="25.5">
      <c r="A301" s="54" t="s">
        <v>340</v>
      </c>
      <c r="B301" s="49" t="s">
        <v>108</v>
      </c>
      <c r="C301" s="49" t="s">
        <v>110</v>
      </c>
      <c r="D301" s="103" t="s">
        <v>129</v>
      </c>
      <c r="E301" s="129" t="s">
        <v>7</v>
      </c>
      <c r="F301" s="265">
        <v>2000</v>
      </c>
      <c r="G301" s="218"/>
      <c r="H301" s="102">
        <f t="shared" si="8"/>
        <v>0</v>
      </c>
      <c r="I301" s="41"/>
      <c r="J301" s="41"/>
      <c r="K301" s="41"/>
      <c r="L301" s="41"/>
      <c r="M301" s="41"/>
      <c r="N301" s="41"/>
      <c r="O301" s="41"/>
      <c r="P301" s="41"/>
      <c r="Q301" s="41"/>
      <c r="R301" s="41"/>
      <c r="S301" s="41"/>
      <c r="T301" s="41"/>
      <c r="U301" s="41"/>
      <c r="V301" s="41"/>
      <c r="W301" s="41"/>
      <c r="X301" s="41"/>
      <c r="Y301" s="41"/>
      <c r="Z301" s="41"/>
      <c r="AA301" s="41"/>
      <c r="AB301" s="41"/>
      <c r="AC301" s="41"/>
      <c r="AD301" s="41"/>
      <c r="AE301" s="41"/>
      <c r="AF301" s="41"/>
      <c r="AG301" s="41"/>
      <c r="AH301" s="41"/>
      <c r="AI301" s="41"/>
      <c r="AJ301" s="41"/>
      <c r="AK301" s="41"/>
      <c r="AL301" s="41"/>
      <c r="AM301" s="41"/>
      <c r="AN301" s="41"/>
      <c r="AO301" s="41"/>
      <c r="AP301" s="41"/>
      <c r="AQ301" s="41"/>
      <c r="AR301" s="41"/>
      <c r="AS301" s="41"/>
      <c r="AT301" s="41"/>
      <c r="AU301" s="41"/>
      <c r="AV301" s="41"/>
      <c r="AW301" s="41"/>
      <c r="AX301" s="41"/>
      <c r="AY301" s="41"/>
      <c r="AZ301" s="41"/>
      <c r="BA301" s="41"/>
      <c r="BB301" s="41"/>
      <c r="BC301" s="41"/>
      <c r="BD301" s="41"/>
      <c r="BE301" s="41"/>
      <c r="BF301" s="41"/>
      <c r="BG301" s="41"/>
      <c r="BH301" s="41"/>
      <c r="BI301" s="41"/>
      <c r="BJ301" s="41"/>
      <c r="BK301" s="41"/>
      <c r="BL301" s="41"/>
      <c r="BM301" s="41"/>
      <c r="BN301" s="41"/>
      <c r="BO301" s="41"/>
      <c r="BP301" s="41"/>
      <c r="BQ301" s="41"/>
      <c r="BR301" s="41"/>
      <c r="BS301" s="41"/>
      <c r="BT301" s="41"/>
      <c r="BU301" s="41"/>
      <c r="BV301" s="41"/>
      <c r="BW301" s="42"/>
      <c r="BX301" s="42"/>
      <c r="BY301" s="42"/>
      <c r="BZ301" s="42"/>
      <c r="CA301" s="42"/>
      <c r="CB301" s="42"/>
      <c r="CC301" s="42"/>
      <c r="CD301" s="42"/>
      <c r="CE301" s="42"/>
      <c r="CF301" s="42"/>
      <c r="CG301" s="42"/>
      <c r="CH301" s="42"/>
      <c r="CI301" s="42"/>
      <c r="CJ301" s="42"/>
      <c r="CK301" s="42"/>
      <c r="CL301" s="42"/>
      <c r="CM301" s="42"/>
      <c r="CN301" s="42"/>
      <c r="CO301" s="42"/>
      <c r="CP301" s="42"/>
      <c r="CQ301" s="42"/>
      <c r="CR301" s="42"/>
      <c r="CS301" s="42"/>
      <c r="CT301" s="42"/>
      <c r="CU301" s="42"/>
      <c r="CV301" s="42"/>
      <c r="CW301" s="42"/>
      <c r="CX301" s="42"/>
      <c r="CY301" s="42"/>
      <c r="CZ301" s="42"/>
      <c r="DA301" s="42"/>
      <c r="DB301" s="42"/>
      <c r="DC301" s="42"/>
      <c r="DD301" s="42"/>
      <c r="DE301" s="42"/>
      <c r="DF301" s="42"/>
      <c r="DG301" s="42"/>
      <c r="DH301" s="42"/>
      <c r="DI301" s="42"/>
      <c r="DJ301" s="42"/>
      <c r="DK301" s="42"/>
      <c r="DL301" s="42"/>
      <c r="DM301" s="42"/>
      <c r="DN301" s="42"/>
      <c r="DO301" s="42"/>
      <c r="DP301" s="42"/>
      <c r="DQ301" s="42"/>
      <c r="DR301" s="42"/>
      <c r="DS301" s="42"/>
      <c r="DT301" s="42"/>
      <c r="DU301" s="42"/>
      <c r="DV301" s="42"/>
      <c r="DW301" s="42"/>
      <c r="DX301" s="42"/>
      <c r="DY301" s="42"/>
      <c r="DZ301" s="42"/>
      <c r="EA301" s="42"/>
      <c r="EB301" s="42"/>
      <c r="EC301" s="42"/>
      <c r="ED301" s="42"/>
      <c r="EE301" s="42"/>
      <c r="EF301" s="42"/>
      <c r="EG301" s="42"/>
      <c r="EH301" s="42"/>
      <c r="EI301" s="42"/>
      <c r="EJ301" s="42"/>
      <c r="EK301" s="42"/>
      <c r="EL301" s="42"/>
      <c r="EM301" s="42"/>
      <c r="EN301" s="42"/>
      <c r="EO301" s="42"/>
      <c r="EP301" s="42"/>
      <c r="EQ301" s="42"/>
      <c r="ER301" s="42"/>
      <c r="ES301" s="42"/>
      <c r="ET301" s="42"/>
      <c r="EU301" s="42"/>
      <c r="EV301" s="42"/>
      <c r="EW301" s="42"/>
      <c r="EX301" s="42"/>
      <c r="EY301" s="42"/>
      <c r="EZ301" s="42"/>
      <c r="FA301" s="42"/>
      <c r="FB301" s="42"/>
      <c r="FC301" s="42"/>
      <c r="FD301" s="42"/>
      <c r="FE301" s="42"/>
      <c r="FF301" s="42"/>
      <c r="FG301" s="42"/>
      <c r="FH301" s="42"/>
      <c r="FI301" s="42"/>
      <c r="FJ301" s="42"/>
      <c r="FK301" s="42"/>
      <c r="FL301" s="42"/>
      <c r="FM301" s="42"/>
      <c r="FN301" s="42"/>
      <c r="FO301" s="42"/>
      <c r="FP301" s="42"/>
      <c r="FQ301" s="42"/>
      <c r="FR301" s="42"/>
      <c r="FS301" s="42"/>
      <c r="FT301" s="42"/>
      <c r="FU301" s="42"/>
      <c r="FV301" s="42"/>
      <c r="FW301" s="42"/>
      <c r="FX301" s="42"/>
      <c r="FY301" s="42"/>
      <c r="FZ301" s="42"/>
      <c r="GA301" s="42"/>
      <c r="GB301" s="42"/>
      <c r="GC301" s="42"/>
      <c r="GD301" s="42"/>
      <c r="GE301" s="42"/>
      <c r="GF301" s="42"/>
      <c r="GG301" s="42"/>
      <c r="GH301" s="42"/>
      <c r="GI301" s="42"/>
      <c r="GJ301" s="41"/>
      <c r="GK301" s="41"/>
      <c r="GL301" s="41"/>
      <c r="GM301" s="41"/>
      <c r="GN301" s="41"/>
      <c r="GO301" s="41"/>
      <c r="GP301" s="41"/>
      <c r="GQ301" s="41"/>
      <c r="GR301" s="41"/>
      <c r="GS301" s="41"/>
      <c r="GT301" s="41"/>
      <c r="GU301" s="41"/>
      <c r="GV301" s="41"/>
      <c r="GW301" s="41"/>
      <c r="GX301" s="41"/>
      <c r="GY301" s="41"/>
      <c r="GZ301" s="41"/>
      <c r="HA301" s="41"/>
      <c r="HB301" s="41"/>
      <c r="HC301" s="41"/>
      <c r="HD301" s="41"/>
      <c r="HE301" s="41"/>
      <c r="HF301" s="41"/>
      <c r="HG301" s="41"/>
      <c r="HH301" s="41"/>
      <c r="HI301" s="41"/>
      <c r="HJ301" s="41"/>
      <c r="HK301" s="41"/>
      <c r="HL301" s="41"/>
      <c r="HM301" s="41"/>
      <c r="HN301" s="41"/>
      <c r="HO301" s="41"/>
      <c r="HP301" s="41"/>
      <c r="HQ301" s="41"/>
      <c r="HR301" s="41"/>
      <c r="HS301" s="41"/>
      <c r="HT301" s="41"/>
      <c r="HU301" s="41"/>
      <c r="HV301" s="41"/>
      <c r="HW301" s="41"/>
      <c r="HX301" s="41"/>
      <c r="HY301" s="41"/>
      <c r="HZ301" s="41"/>
      <c r="IA301" s="41"/>
      <c r="IB301" s="41"/>
      <c r="IC301" s="41"/>
      <c r="ID301" s="41"/>
      <c r="IE301" s="41"/>
    </row>
    <row r="302" spans="1:239" s="43" customFormat="1" ht="25.5">
      <c r="A302" s="54" t="s">
        <v>340</v>
      </c>
      <c r="B302" s="49" t="s">
        <v>108</v>
      </c>
      <c r="C302" s="49" t="s">
        <v>111</v>
      </c>
      <c r="D302" s="103" t="s">
        <v>130</v>
      </c>
      <c r="E302" s="129" t="s">
        <v>7</v>
      </c>
      <c r="F302" s="268">
        <v>2000</v>
      </c>
      <c r="G302" s="218"/>
      <c r="H302" s="102">
        <f t="shared" si="8"/>
        <v>0</v>
      </c>
      <c r="I302" s="41"/>
      <c r="J302" s="41"/>
      <c r="K302" s="41"/>
      <c r="L302" s="41"/>
      <c r="M302" s="41"/>
      <c r="N302" s="41"/>
      <c r="O302" s="41"/>
      <c r="P302" s="41"/>
      <c r="Q302" s="41"/>
      <c r="R302" s="41"/>
      <c r="S302" s="41"/>
      <c r="T302" s="41"/>
      <c r="U302" s="41"/>
      <c r="V302" s="41"/>
      <c r="W302" s="41"/>
      <c r="X302" s="41"/>
      <c r="Y302" s="41"/>
      <c r="Z302" s="41"/>
      <c r="AA302" s="41"/>
      <c r="AB302" s="41"/>
      <c r="AC302" s="41"/>
      <c r="AD302" s="41"/>
      <c r="AE302" s="41"/>
      <c r="AF302" s="41"/>
      <c r="AG302" s="41"/>
      <c r="AH302" s="41"/>
      <c r="AI302" s="41"/>
      <c r="AJ302" s="41"/>
      <c r="AK302" s="41"/>
      <c r="AL302" s="41"/>
      <c r="AM302" s="41"/>
      <c r="AN302" s="41"/>
      <c r="AO302" s="41"/>
      <c r="AP302" s="41"/>
      <c r="AQ302" s="41"/>
      <c r="AR302" s="41"/>
      <c r="AS302" s="41"/>
      <c r="AT302" s="41"/>
      <c r="AU302" s="41"/>
      <c r="AV302" s="41"/>
      <c r="AW302" s="41"/>
      <c r="AX302" s="41"/>
      <c r="AY302" s="41"/>
      <c r="AZ302" s="41"/>
      <c r="BA302" s="41"/>
      <c r="BB302" s="41"/>
      <c r="BC302" s="41"/>
      <c r="BD302" s="41"/>
      <c r="BE302" s="41"/>
      <c r="BF302" s="41"/>
      <c r="BG302" s="41"/>
      <c r="BH302" s="41"/>
      <c r="BI302" s="41"/>
      <c r="BJ302" s="41"/>
      <c r="BK302" s="41"/>
      <c r="BL302" s="41"/>
      <c r="BM302" s="41"/>
      <c r="BN302" s="41"/>
      <c r="BO302" s="41"/>
      <c r="BP302" s="41"/>
      <c r="BQ302" s="41"/>
      <c r="BR302" s="41"/>
      <c r="BS302" s="41"/>
      <c r="BT302" s="41"/>
      <c r="BU302" s="41"/>
      <c r="BV302" s="41"/>
      <c r="BW302" s="42"/>
      <c r="BX302" s="42"/>
      <c r="BY302" s="42"/>
      <c r="BZ302" s="42"/>
      <c r="CA302" s="42"/>
      <c r="CB302" s="42"/>
      <c r="CC302" s="42"/>
      <c r="CD302" s="42"/>
      <c r="CE302" s="42"/>
      <c r="CF302" s="42"/>
      <c r="CG302" s="42"/>
      <c r="CH302" s="42"/>
      <c r="CI302" s="42"/>
      <c r="CJ302" s="42"/>
      <c r="CK302" s="42"/>
      <c r="CL302" s="42"/>
      <c r="CM302" s="42"/>
      <c r="CN302" s="42"/>
      <c r="CO302" s="42"/>
      <c r="CP302" s="42"/>
      <c r="CQ302" s="42"/>
      <c r="CR302" s="42"/>
      <c r="CS302" s="42"/>
      <c r="CT302" s="42"/>
      <c r="CU302" s="42"/>
      <c r="CV302" s="42"/>
      <c r="CW302" s="42"/>
      <c r="CX302" s="42"/>
      <c r="CY302" s="42"/>
      <c r="CZ302" s="42"/>
      <c r="DA302" s="42"/>
      <c r="DB302" s="42"/>
      <c r="DC302" s="42"/>
      <c r="DD302" s="42"/>
      <c r="DE302" s="42"/>
      <c r="DF302" s="42"/>
      <c r="DG302" s="42"/>
      <c r="DH302" s="42"/>
      <c r="DI302" s="42"/>
      <c r="DJ302" s="42"/>
      <c r="DK302" s="42"/>
      <c r="DL302" s="42"/>
      <c r="DM302" s="42"/>
      <c r="DN302" s="42"/>
      <c r="DO302" s="42"/>
      <c r="DP302" s="42"/>
      <c r="DQ302" s="42"/>
      <c r="DR302" s="42"/>
      <c r="DS302" s="42"/>
      <c r="DT302" s="42"/>
      <c r="DU302" s="42"/>
      <c r="DV302" s="42"/>
      <c r="DW302" s="42"/>
      <c r="DX302" s="42"/>
      <c r="DY302" s="42"/>
      <c r="DZ302" s="42"/>
      <c r="EA302" s="42"/>
      <c r="EB302" s="42"/>
      <c r="EC302" s="42"/>
      <c r="ED302" s="42"/>
      <c r="EE302" s="42"/>
      <c r="EF302" s="42"/>
      <c r="EG302" s="42"/>
      <c r="EH302" s="42"/>
      <c r="EI302" s="42"/>
      <c r="EJ302" s="42"/>
      <c r="EK302" s="42"/>
      <c r="EL302" s="42"/>
      <c r="EM302" s="42"/>
      <c r="EN302" s="42"/>
      <c r="EO302" s="42"/>
      <c r="EP302" s="42"/>
      <c r="EQ302" s="42"/>
      <c r="ER302" s="42"/>
      <c r="ES302" s="42"/>
      <c r="ET302" s="42"/>
      <c r="EU302" s="42"/>
      <c r="EV302" s="42"/>
      <c r="EW302" s="42"/>
      <c r="EX302" s="42"/>
      <c r="EY302" s="42"/>
      <c r="EZ302" s="42"/>
      <c r="FA302" s="42"/>
      <c r="FB302" s="42"/>
      <c r="FC302" s="42"/>
      <c r="FD302" s="42"/>
      <c r="FE302" s="42"/>
      <c r="FF302" s="42"/>
      <c r="FG302" s="42"/>
      <c r="FH302" s="42"/>
      <c r="FI302" s="42"/>
      <c r="FJ302" s="42"/>
      <c r="FK302" s="42"/>
      <c r="FL302" s="42"/>
      <c r="FM302" s="42"/>
      <c r="FN302" s="42"/>
      <c r="FO302" s="42"/>
      <c r="FP302" s="42"/>
      <c r="FQ302" s="42"/>
      <c r="FR302" s="42"/>
      <c r="FS302" s="42"/>
      <c r="FT302" s="42"/>
      <c r="FU302" s="42"/>
      <c r="FV302" s="42"/>
      <c r="FW302" s="42"/>
      <c r="FX302" s="42"/>
      <c r="FY302" s="42"/>
      <c r="FZ302" s="42"/>
      <c r="GA302" s="42"/>
      <c r="GB302" s="42"/>
      <c r="GC302" s="42"/>
      <c r="GD302" s="42"/>
      <c r="GE302" s="42"/>
      <c r="GF302" s="42"/>
      <c r="GG302" s="42"/>
      <c r="GH302" s="42"/>
      <c r="GI302" s="42"/>
      <c r="GJ302" s="41"/>
      <c r="GK302" s="41"/>
      <c r="GL302" s="41"/>
      <c r="GM302" s="41"/>
      <c r="GN302" s="41"/>
      <c r="GO302" s="41"/>
      <c r="GP302" s="41"/>
      <c r="GQ302" s="41"/>
      <c r="GR302" s="41"/>
      <c r="GS302" s="41"/>
      <c r="GT302" s="41"/>
      <c r="GU302" s="41"/>
      <c r="GV302" s="41"/>
      <c r="GW302" s="41"/>
      <c r="GX302" s="41"/>
      <c r="GY302" s="41"/>
      <c r="GZ302" s="41"/>
      <c r="HA302" s="41"/>
      <c r="HB302" s="41"/>
      <c r="HC302" s="41"/>
      <c r="HD302" s="41"/>
      <c r="HE302" s="41"/>
      <c r="HF302" s="41"/>
      <c r="HG302" s="41"/>
      <c r="HH302" s="41"/>
      <c r="HI302" s="41"/>
      <c r="HJ302" s="41"/>
      <c r="HK302" s="41"/>
      <c r="HL302" s="41"/>
      <c r="HM302" s="41"/>
      <c r="HN302" s="41"/>
      <c r="HO302" s="41"/>
      <c r="HP302" s="41"/>
      <c r="HQ302" s="41"/>
      <c r="HR302" s="41"/>
      <c r="HS302" s="41"/>
      <c r="HT302" s="41"/>
      <c r="HU302" s="41"/>
      <c r="HV302" s="41"/>
      <c r="HW302" s="41"/>
      <c r="HX302" s="41"/>
      <c r="HY302" s="41"/>
      <c r="HZ302" s="41"/>
      <c r="IA302" s="41"/>
      <c r="IB302" s="41"/>
      <c r="IC302" s="41"/>
      <c r="ID302" s="41"/>
      <c r="IE302" s="41"/>
    </row>
    <row r="303" spans="1:239" s="43" customFormat="1" ht="25.5">
      <c r="A303" s="54" t="s">
        <v>340</v>
      </c>
      <c r="B303" s="49" t="s">
        <v>108</v>
      </c>
      <c r="C303" s="49" t="s">
        <v>112</v>
      </c>
      <c r="D303" s="103" t="s">
        <v>334</v>
      </c>
      <c r="E303" s="129" t="s">
        <v>8</v>
      </c>
      <c r="F303" s="140">
        <v>2</v>
      </c>
      <c r="G303" s="218"/>
      <c r="H303" s="102">
        <f>ROUND((F303*G303),2)</f>
        <v>0</v>
      </c>
      <c r="I303" s="41"/>
      <c r="J303" s="41"/>
      <c r="K303" s="41"/>
      <c r="L303" s="41"/>
      <c r="M303" s="41"/>
      <c r="N303" s="41"/>
      <c r="O303" s="41"/>
      <c r="P303" s="41"/>
      <c r="Q303" s="41"/>
      <c r="R303" s="41"/>
      <c r="S303" s="41"/>
      <c r="T303" s="41"/>
      <c r="U303" s="41"/>
      <c r="V303" s="41"/>
      <c r="W303" s="41"/>
      <c r="X303" s="41"/>
      <c r="Y303" s="41"/>
      <c r="Z303" s="41"/>
      <c r="AA303" s="41"/>
      <c r="AB303" s="41"/>
      <c r="AC303" s="41"/>
      <c r="AD303" s="41"/>
      <c r="AE303" s="41"/>
      <c r="AF303" s="41"/>
      <c r="AG303" s="41"/>
      <c r="AH303" s="41"/>
      <c r="AI303" s="41"/>
      <c r="AJ303" s="41"/>
      <c r="AK303" s="41"/>
      <c r="AL303" s="41"/>
      <c r="AM303" s="41"/>
      <c r="AN303" s="41"/>
      <c r="AO303" s="41"/>
      <c r="AP303" s="41"/>
      <c r="AQ303" s="41"/>
      <c r="AR303" s="41"/>
      <c r="AS303" s="41"/>
      <c r="AT303" s="41"/>
      <c r="AU303" s="41"/>
      <c r="AV303" s="41"/>
      <c r="AW303" s="41"/>
      <c r="AX303" s="41"/>
      <c r="AY303" s="41"/>
      <c r="AZ303" s="41"/>
      <c r="BA303" s="41"/>
      <c r="BB303" s="41"/>
      <c r="BC303" s="41"/>
      <c r="BD303" s="41"/>
      <c r="BE303" s="41"/>
      <c r="BF303" s="41"/>
      <c r="BG303" s="41"/>
      <c r="BH303" s="41"/>
      <c r="BI303" s="41"/>
      <c r="BJ303" s="41"/>
      <c r="BK303" s="41"/>
      <c r="BL303" s="41"/>
      <c r="BM303" s="41"/>
      <c r="BN303" s="41"/>
      <c r="BO303" s="41"/>
      <c r="BP303" s="41"/>
      <c r="BQ303" s="41"/>
      <c r="BR303" s="41"/>
      <c r="BS303" s="41"/>
      <c r="BT303" s="41"/>
      <c r="BU303" s="41"/>
      <c r="BV303" s="41"/>
      <c r="BW303" s="42"/>
      <c r="BX303" s="42"/>
      <c r="BY303" s="42"/>
      <c r="BZ303" s="42"/>
      <c r="CA303" s="42"/>
      <c r="CB303" s="42"/>
      <c r="CC303" s="42"/>
      <c r="CD303" s="42"/>
      <c r="CE303" s="42"/>
      <c r="CF303" s="42"/>
      <c r="CG303" s="42"/>
      <c r="CH303" s="42"/>
      <c r="CI303" s="42"/>
      <c r="CJ303" s="42"/>
      <c r="CK303" s="42"/>
      <c r="CL303" s="42"/>
      <c r="CM303" s="42"/>
      <c r="CN303" s="42"/>
      <c r="CO303" s="42"/>
      <c r="CP303" s="42"/>
      <c r="CQ303" s="42"/>
      <c r="CR303" s="42"/>
      <c r="CS303" s="42"/>
      <c r="CT303" s="42"/>
      <c r="CU303" s="42"/>
      <c r="CV303" s="42"/>
      <c r="CW303" s="42"/>
      <c r="CX303" s="42"/>
      <c r="CY303" s="42"/>
      <c r="CZ303" s="42"/>
      <c r="DA303" s="42"/>
      <c r="DB303" s="42"/>
      <c r="DC303" s="42"/>
      <c r="DD303" s="42"/>
      <c r="DE303" s="42"/>
      <c r="DF303" s="42"/>
      <c r="DG303" s="42"/>
      <c r="DH303" s="42"/>
      <c r="DI303" s="42"/>
      <c r="DJ303" s="42"/>
      <c r="DK303" s="42"/>
      <c r="DL303" s="42"/>
      <c r="DM303" s="42"/>
      <c r="DN303" s="42"/>
      <c r="DO303" s="42"/>
      <c r="DP303" s="42"/>
      <c r="DQ303" s="42"/>
      <c r="DR303" s="42"/>
      <c r="DS303" s="42"/>
      <c r="DT303" s="42"/>
      <c r="DU303" s="42"/>
      <c r="DV303" s="42"/>
      <c r="DW303" s="42"/>
      <c r="DX303" s="42"/>
      <c r="DY303" s="42"/>
      <c r="DZ303" s="42"/>
      <c r="EA303" s="42"/>
      <c r="EB303" s="42"/>
      <c r="EC303" s="42"/>
      <c r="ED303" s="42"/>
      <c r="EE303" s="42"/>
      <c r="EF303" s="42"/>
      <c r="EG303" s="42"/>
      <c r="EH303" s="42"/>
      <c r="EI303" s="42"/>
      <c r="EJ303" s="42"/>
      <c r="EK303" s="42"/>
      <c r="EL303" s="42"/>
      <c r="EM303" s="42"/>
      <c r="EN303" s="42"/>
      <c r="EO303" s="42"/>
      <c r="EP303" s="42"/>
      <c r="EQ303" s="42"/>
      <c r="ER303" s="42"/>
      <c r="ES303" s="42"/>
      <c r="ET303" s="42"/>
      <c r="EU303" s="42"/>
      <c r="EV303" s="42"/>
      <c r="EW303" s="42"/>
      <c r="EX303" s="42"/>
      <c r="EY303" s="42"/>
      <c r="EZ303" s="42"/>
      <c r="FA303" s="42"/>
      <c r="FB303" s="42"/>
      <c r="FC303" s="42"/>
      <c r="FD303" s="42"/>
      <c r="FE303" s="42"/>
      <c r="FF303" s="42"/>
      <c r="FG303" s="42"/>
      <c r="FH303" s="42"/>
      <c r="FI303" s="42"/>
      <c r="FJ303" s="42"/>
      <c r="FK303" s="42"/>
      <c r="FL303" s="42"/>
      <c r="FM303" s="42"/>
      <c r="FN303" s="42"/>
      <c r="FO303" s="42"/>
      <c r="FP303" s="42"/>
      <c r="FQ303" s="42"/>
      <c r="FR303" s="42"/>
      <c r="FS303" s="42"/>
      <c r="FT303" s="42"/>
      <c r="FU303" s="42"/>
      <c r="FV303" s="42"/>
      <c r="FW303" s="42"/>
      <c r="FX303" s="42"/>
      <c r="FY303" s="42"/>
      <c r="FZ303" s="42"/>
      <c r="GA303" s="42"/>
      <c r="GB303" s="42"/>
      <c r="GC303" s="42"/>
      <c r="GD303" s="42"/>
      <c r="GE303" s="42"/>
      <c r="GF303" s="42"/>
      <c r="GG303" s="42"/>
      <c r="GH303" s="42"/>
      <c r="GI303" s="42"/>
      <c r="GJ303" s="41"/>
      <c r="GK303" s="41"/>
      <c r="GL303" s="41"/>
      <c r="GM303" s="41"/>
      <c r="GN303" s="41"/>
      <c r="GO303" s="41"/>
      <c r="GP303" s="41"/>
      <c r="GQ303" s="41"/>
      <c r="GR303" s="41"/>
      <c r="GS303" s="41"/>
      <c r="GT303" s="41"/>
      <c r="GU303" s="41"/>
      <c r="GV303" s="41"/>
      <c r="GW303" s="41"/>
      <c r="GX303" s="41"/>
      <c r="GY303" s="41"/>
      <c r="GZ303" s="41"/>
      <c r="HA303" s="41"/>
      <c r="HB303" s="41"/>
      <c r="HC303" s="41"/>
      <c r="HD303" s="41"/>
      <c r="HE303" s="41"/>
      <c r="HF303" s="41"/>
      <c r="HG303" s="41"/>
      <c r="HH303" s="41"/>
      <c r="HI303" s="41"/>
      <c r="HJ303" s="41"/>
      <c r="HK303" s="41"/>
      <c r="HL303" s="41"/>
      <c r="HM303" s="41"/>
      <c r="HN303" s="41"/>
      <c r="HO303" s="41"/>
      <c r="HP303" s="41"/>
      <c r="HQ303" s="41"/>
      <c r="HR303" s="41"/>
      <c r="HS303" s="41"/>
      <c r="HT303" s="41"/>
      <c r="HU303" s="41"/>
      <c r="HV303" s="41"/>
      <c r="HW303" s="41"/>
      <c r="HX303" s="41"/>
      <c r="HY303" s="41"/>
      <c r="HZ303" s="41"/>
      <c r="IA303" s="41"/>
      <c r="IB303" s="41"/>
      <c r="IC303" s="41"/>
      <c r="ID303" s="41"/>
      <c r="IE303" s="41"/>
    </row>
    <row r="304" spans="1:239">
      <c r="A304" s="17"/>
      <c r="B304" s="201" t="s">
        <v>108</v>
      </c>
      <c r="C304" s="202"/>
      <c r="D304" s="203" t="s">
        <v>77</v>
      </c>
      <c r="E304" s="204"/>
      <c r="F304" s="205"/>
      <c r="G304" s="205"/>
      <c r="H304" s="206">
        <f>SUM(H290:H303)</f>
        <v>0</v>
      </c>
    </row>
    <row r="305" spans="1:239">
      <c r="A305" s="17"/>
      <c r="B305" s="17"/>
      <c r="C305" s="16"/>
      <c r="D305" s="72"/>
      <c r="E305" s="62"/>
      <c r="F305" s="63"/>
      <c r="G305" s="19"/>
      <c r="H305" s="73"/>
    </row>
    <row r="306" spans="1:239">
      <c r="A306" s="17"/>
      <c r="B306" s="17"/>
      <c r="C306" s="16"/>
      <c r="D306" s="72"/>
      <c r="E306" s="62"/>
      <c r="F306" s="63"/>
      <c r="G306" s="19"/>
      <c r="H306" s="73"/>
    </row>
    <row r="307" spans="1:239" ht="30">
      <c r="A307" s="136"/>
      <c r="B307" s="227" t="s">
        <v>109</v>
      </c>
      <c r="C307" s="229"/>
      <c r="D307" s="226" t="s">
        <v>331</v>
      </c>
      <c r="E307" s="64"/>
      <c r="F307" s="60"/>
      <c r="G307" s="19"/>
      <c r="H307" s="65"/>
    </row>
    <row r="308" spans="1:239">
      <c r="A308" s="17"/>
      <c r="B308" s="17"/>
      <c r="C308" s="16"/>
      <c r="D308" s="72"/>
      <c r="E308" s="62"/>
      <c r="F308" s="63"/>
      <c r="G308" s="19"/>
      <c r="H308" s="73"/>
    </row>
    <row r="309" spans="1:239" ht="65.25">
      <c r="A309" s="54" t="s">
        <v>340</v>
      </c>
      <c r="B309" s="49" t="s">
        <v>109</v>
      </c>
      <c r="C309" s="49" t="s">
        <v>99</v>
      </c>
      <c r="D309" s="141" t="s">
        <v>318</v>
      </c>
      <c r="E309" s="128" t="s">
        <v>8</v>
      </c>
      <c r="F309" s="142">
        <v>9</v>
      </c>
      <c r="G309" s="218"/>
      <c r="H309" s="102">
        <f t="shared" ref="H309:H316" si="9">ROUND((F309*G309),2)</f>
        <v>0</v>
      </c>
    </row>
    <row r="310" spans="1:239" ht="52.5">
      <c r="A310" s="54" t="s">
        <v>340</v>
      </c>
      <c r="B310" s="49" t="s">
        <v>109</v>
      </c>
      <c r="C310" s="49" t="s">
        <v>100</v>
      </c>
      <c r="D310" s="141" t="s">
        <v>319</v>
      </c>
      <c r="E310" s="128" t="s">
        <v>8</v>
      </c>
      <c r="F310" s="142">
        <v>3</v>
      </c>
      <c r="G310" s="218"/>
      <c r="H310" s="102">
        <f t="shared" si="9"/>
        <v>0</v>
      </c>
    </row>
    <row r="311" spans="1:239" ht="52.5">
      <c r="A311" s="54" t="s">
        <v>340</v>
      </c>
      <c r="B311" s="49" t="s">
        <v>109</v>
      </c>
      <c r="C311" s="49" t="s">
        <v>101</v>
      </c>
      <c r="D311" s="143" t="s">
        <v>138</v>
      </c>
      <c r="E311" s="128" t="s">
        <v>8</v>
      </c>
      <c r="F311" s="128">
        <v>1</v>
      </c>
      <c r="G311" s="218"/>
      <c r="H311" s="102">
        <f>ROUND((F311*G311),2)</f>
        <v>0</v>
      </c>
    </row>
    <row r="312" spans="1:239" ht="27">
      <c r="A312" s="54" t="s">
        <v>340</v>
      </c>
      <c r="B312" s="49" t="s">
        <v>109</v>
      </c>
      <c r="C312" s="49" t="s">
        <v>102</v>
      </c>
      <c r="D312" s="144" t="s">
        <v>320</v>
      </c>
      <c r="E312" s="128" t="s">
        <v>8</v>
      </c>
      <c r="F312" s="128">
        <v>1</v>
      </c>
      <c r="G312" s="218"/>
      <c r="H312" s="102">
        <f>ROUND((F312*G312),2)</f>
        <v>0</v>
      </c>
    </row>
    <row r="313" spans="1:239">
      <c r="A313" s="54" t="s">
        <v>340</v>
      </c>
      <c r="B313" s="49" t="s">
        <v>109</v>
      </c>
      <c r="C313" s="49" t="s">
        <v>103</v>
      </c>
      <c r="D313" s="143" t="s">
        <v>139</v>
      </c>
      <c r="E313" s="128" t="s">
        <v>8</v>
      </c>
      <c r="F313" s="128">
        <v>1</v>
      </c>
      <c r="G313" s="218"/>
      <c r="H313" s="102">
        <f>ROUND((F313*G313),2)</f>
        <v>0</v>
      </c>
    </row>
    <row r="314" spans="1:239" ht="27">
      <c r="A314" s="54" t="s">
        <v>340</v>
      </c>
      <c r="B314" s="49" t="s">
        <v>109</v>
      </c>
      <c r="C314" s="49" t="s">
        <v>104</v>
      </c>
      <c r="D314" s="143" t="s">
        <v>321</v>
      </c>
      <c r="E314" s="128" t="s">
        <v>7</v>
      </c>
      <c r="F314" s="265">
        <v>1500</v>
      </c>
      <c r="G314" s="218"/>
      <c r="H314" s="102">
        <f t="shared" si="9"/>
        <v>0</v>
      </c>
    </row>
    <row r="315" spans="1:239" ht="27">
      <c r="A315" s="54" t="s">
        <v>340</v>
      </c>
      <c r="B315" s="49" t="s">
        <v>109</v>
      </c>
      <c r="C315" s="49" t="s">
        <v>105</v>
      </c>
      <c r="D315" s="143" t="s">
        <v>322</v>
      </c>
      <c r="E315" s="128" t="s">
        <v>7</v>
      </c>
      <c r="F315" s="268">
        <v>200</v>
      </c>
      <c r="G315" s="218"/>
      <c r="H315" s="102">
        <f t="shared" si="9"/>
        <v>0</v>
      </c>
    </row>
    <row r="316" spans="1:239">
      <c r="A316" s="54" t="s">
        <v>340</v>
      </c>
      <c r="B316" s="49" t="s">
        <v>109</v>
      </c>
      <c r="C316" s="49" t="s">
        <v>106</v>
      </c>
      <c r="D316" s="143" t="s">
        <v>323</v>
      </c>
      <c r="E316" s="128" t="s">
        <v>7</v>
      </c>
      <c r="F316" s="268">
        <v>1500</v>
      </c>
      <c r="G316" s="218"/>
      <c r="H316" s="102">
        <f t="shared" si="9"/>
        <v>0</v>
      </c>
    </row>
    <row r="317" spans="1:239">
      <c r="A317" s="17"/>
      <c r="B317" s="201" t="s">
        <v>109</v>
      </c>
      <c r="C317" s="202"/>
      <c r="D317" s="203" t="s">
        <v>332</v>
      </c>
      <c r="E317" s="204"/>
      <c r="F317" s="205"/>
      <c r="G317" s="205"/>
      <c r="H317" s="206">
        <f>SUM(H309:H316)</f>
        <v>0</v>
      </c>
    </row>
    <row r="318" spans="1:239">
      <c r="A318" s="17"/>
      <c r="B318" s="17"/>
      <c r="C318" s="16"/>
      <c r="D318" s="72"/>
      <c r="E318" s="62"/>
      <c r="F318" s="63"/>
      <c r="G318" s="19"/>
      <c r="H318" s="73"/>
    </row>
    <row r="319" spans="1:239">
      <c r="A319" s="17"/>
      <c r="B319" s="17"/>
      <c r="C319" s="16"/>
      <c r="D319" s="72"/>
      <c r="E319" s="62"/>
      <c r="F319" s="63"/>
      <c r="G319" s="19"/>
      <c r="H319" s="73"/>
    </row>
    <row r="320" spans="1:239" s="43" customFormat="1" ht="16.5">
      <c r="A320" s="136"/>
      <c r="B320" s="227" t="s">
        <v>110</v>
      </c>
      <c r="C320" s="229"/>
      <c r="D320" s="226" t="s">
        <v>75</v>
      </c>
      <c r="E320" s="64"/>
      <c r="F320" s="60"/>
      <c r="G320" s="19"/>
      <c r="H320" s="65"/>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c r="AN320" s="41"/>
      <c r="AO320" s="41"/>
      <c r="AP320" s="41"/>
      <c r="AQ320" s="41"/>
      <c r="AR320" s="41"/>
      <c r="AS320" s="41"/>
      <c r="AT320" s="41"/>
      <c r="AU320" s="41"/>
      <c r="AV320" s="41"/>
      <c r="AW320" s="41"/>
      <c r="AX320" s="41"/>
      <c r="AY320" s="41"/>
      <c r="AZ320" s="41"/>
      <c r="BA320" s="41"/>
      <c r="BB320" s="41"/>
      <c r="BC320" s="41"/>
      <c r="BD320" s="41"/>
      <c r="BE320" s="41"/>
      <c r="BF320" s="41"/>
      <c r="BG320" s="41"/>
      <c r="BH320" s="41"/>
      <c r="BI320" s="41"/>
      <c r="BJ320" s="41"/>
      <c r="BK320" s="41"/>
      <c r="BL320" s="41"/>
      <c r="BM320" s="41"/>
      <c r="BN320" s="41"/>
      <c r="BO320" s="41"/>
      <c r="BP320" s="41"/>
      <c r="BQ320" s="41"/>
      <c r="BR320" s="41"/>
      <c r="BS320" s="41"/>
      <c r="BT320" s="41"/>
      <c r="BU320" s="41"/>
      <c r="BV320" s="41"/>
      <c r="BW320" s="42"/>
      <c r="BX320" s="42"/>
      <c r="BY320" s="42"/>
      <c r="BZ320" s="42"/>
      <c r="CA320" s="42"/>
      <c r="CB320" s="42"/>
      <c r="CC320" s="42"/>
      <c r="CD320" s="42"/>
      <c r="CE320" s="42"/>
      <c r="CF320" s="42"/>
      <c r="CG320" s="42"/>
      <c r="CH320" s="42"/>
      <c r="CI320" s="42"/>
      <c r="CJ320" s="42"/>
      <c r="CK320" s="42"/>
      <c r="CL320" s="42"/>
      <c r="CM320" s="42"/>
      <c r="CN320" s="42"/>
      <c r="CO320" s="42"/>
      <c r="CP320" s="42"/>
      <c r="CQ320" s="42"/>
      <c r="CR320" s="42"/>
      <c r="CS320" s="42"/>
      <c r="CT320" s="42"/>
      <c r="CU320" s="42"/>
      <c r="CV320" s="42"/>
      <c r="CW320" s="42"/>
      <c r="CX320" s="42"/>
      <c r="CY320" s="42"/>
      <c r="CZ320" s="42"/>
      <c r="DA320" s="42"/>
      <c r="DB320" s="42"/>
      <c r="DC320" s="42"/>
      <c r="DD320" s="42"/>
      <c r="DE320" s="42"/>
      <c r="DF320" s="42"/>
      <c r="DG320" s="42"/>
      <c r="DH320" s="42"/>
      <c r="DI320" s="42"/>
      <c r="DJ320" s="42"/>
      <c r="DK320" s="42"/>
      <c r="DL320" s="42"/>
      <c r="DM320" s="42"/>
      <c r="DN320" s="42"/>
      <c r="DO320" s="42"/>
      <c r="DP320" s="42"/>
      <c r="DQ320" s="42"/>
      <c r="DR320" s="42"/>
      <c r="DS320" s="42"/>
      <c r="DT320" s="42"/>
      <c r="DU320" s="42"/>
      <c r="DV320" s="42"/>
      <c r="DW320" s="42"/>
      <c r="DX320" s="42"/>
      <c r="DY320" s="42"/>
      <c r="DZ320" s="42"/>
      <c r="EA320" s="42"/>
      <c r="EB320" s="42"/>
      <c r="EC320" s="42"/>
      <c r="ED320" s="42"/>
      <c r="EE320" s="42"/>
      <c r="EF320" s="42"/>
      <c r="EG320" s="42"/>
      <c r="EH320" s="42"/>
      <c r="EI320" s="42"/>
      <c r="EJ320" s="42"/>
      <c r="EK320" s="42"/>
      <c r="EL320" s="42"/>
      <c r="EM320" s="42"/>
      <c r="EN320" s="42"/>
      <c r="EO320" s="42"/>
      <c r="EP320" s="42"/>
      <c r="EQ320" s="42"/>
      <c r="ER320" s="42"/>
      <c r="ES320" s="42"/>
      <c r="ET320" s="42"/>
      <c r="EU320" s="42"/>
      <c r="EV320" s="42"/>
      <c r="EW320" s="42"/>
      <c r="EX320" s="42"/>
      <c r="EY320" s="42"/>
      <c r="EZ320" s="42"/>
      <c r="FA320" s="42"/>
      <c r="FB320" s="42"/>
      <c r="FC320" s="42"/>
      <c r="FD320" s="42"/>
      <c r="FE320" s="42"/>
      <c r="FF320" s="42"/>
      <c r="FG320" s="42"/>
      <c r="FH320" s="42"/>
      <c r="FI320" s="42"/>
      <c r="FJ320" s="42"/>
      <c r="FK320" s="42"/>
      <c r="FL320" s="42"/>
      <c r="FM320" s="42"/>
      <c r="FN320" s="42"/>
      <c r="FO320" s="42"/>
      <c r="FP320" s="42"/>
      <c r="FQ320" s="42"/>
      <c r="FR320" s="42"/>
      <c r="FS320" s="42"/>
      <c r="FT320" s="42"/>
      <c r="FU320" s="42"/>
      <c r="FV320" s="42"/>
      <c r="FW320" s="42"/>
      <c r="FX320" s="42"/>
      <c r="FY320" s="42"/>
      <c r="FZ320" s="42"/>
      <c r="GA320" s="42"/>
      <c r="GB320" s="42"/>
      <c r="GC320" s="42"/>
      <c r="GD320" s="42"/>
      <c r="GE320" s="42"/>
      <c r="GF320" s="42"/>
      <c r="GG320" s="42"/>
      <c r="GH320" s="42"/>
      <c r="GI320" s="42"/>
      <c r="GJ320" s="41"/>
      <c r="GK320" s="41"/>
      <c r="GL320" s="41"/>
      <c r="GM320" s="41"/>
      <c r="GN320" s="41"/>
      <c r="GO320" s="41"/>
      <c r="GP320" s="41"/>
      <c r="GQ320" s="41"/>
      <c r="GR320" s="41"/>
      <c r="GS320" s="41"/>
      <c r="GT320" s="41"/>
      <c r="GU320" s="41"/>
      <c r="GV320" s="41"/>
      <c r="GW320" s="41"/>
      <c r="GX320" s="41"/>
      <c r="GY320" s="41"/>
      <c r="GZ320" s="41"/>
      <c r="HA320" s="41"/>
      <c r="HB320" s="41"/>
      <c r="HC320" s="41"/>
      <c r="HD320" s="41"/>
      <c r="HE320" s="41"/>
      <c r="HF320" s="41"/>
      <c r="HG320" s="41"/>
      <c r="HH320" s="41"/>
      <c r="HI320" s="41"/>
      <c r="HJ320" s="41"/>
      <c r="HK320" s="41"/>
      <c r="HL320" s="41"/>
      <c r="HM320" s="41"/>
      <c r="HN320" s="41"/>
      <c r="HO320" s="41"/>
      <c r="HP320" s="41"/>
      <c r="HQ320" s="41"/>
      <c r="HR320" s="41"/>
      <c r="HS320" s="41"/>
      <c r="HT320" s="41"/>
      <c r="HU320" s="41"/>
      <c r="HV320" s="41"/>
      <c r="HW320" s="41"/>
      <c r="HX320" s="41"/>
      <c r="HY320" s="41"/>
      <c r="HZ320" s="41"/>
      <c r="IA320" s="41"/>
      <c r="IB320" s="41"/>
      <c r="IC320" s="41"/>
      <c r="ID320" s="41"/>
      <c r="IE320" s="41"/>
    </row>
    <row r="321" spans="1:239" s="43" customFormat="1">
      <c r="A321" s="136"/>
      <c r="B321" s="56"/>
      <c r="C321" s="137"/>
      <c r="D321" s="127"/>
      <c r="E321" s="64"/>
      <c r="F321" s="60"/>
      <c r="G321" s="19"/>
      <c r="H321" s="65"/>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c r="AN321" s="41"/>
      <c r="AO321" s="41"/>
      <c r="AP321" s="41"/>
      <c r="AQ321" s="41"/>
      <c r="AR321" s="41"/>
      <c r="AS321" s="41"/>
      <c r="AT321" s="41"/>
      <c r="AU321" s="41"/>
      <c r="AV321" s="41"/>
      <c r="AW321" s="41"/>
      <c r="AX321" s="41"/>
      <c r="AY321" s="41"/>
      <c r="AZ321" s="41"/>
      <c r="BA321" s="41"/>
      <c r="BB321" s="41"/>
      <c r="BC321" s="41"/>
      <c r="BD321" s="41"/>
      <c r="BE321" s="41"/>
      <c r="BF321" s="41"/>
      <c r="BG321" s="41"/>
      <c r="BH321" s="41"/>
      <c r="BI321" s="41"/>
      <c r="BJ321" s="41"/>
      <c r="BK321" s="41"/>
      <c r="BL321" s="41"/>
      <c r="BM321" s="41"/>
      <c r="BN321" s="41"/>
      <c r="BO321" s="41"/>
      <c r="BP321" s="41"/>
      <c r="BQ321" s="41"/>
      <c r="BR321" s="41"/>
      <c r="BS321" s="41"/>
      <c r="BT321" s="41"/>
      <c r="BU321" s="41"/>
      <c r="BV321" s="41"/>
      <c r="BW321" s="42"/>
      <c r="BX321" s="42"/>
      <c r="BY321" s="42"/>
      <c r="BZ321" s="42"/>
      <c r="CA321" s="42"/>
      <c r="CB321" s="42"/>
      <c r="CC321" s="42"/>
      <c r="CD321" s="42"/>
      <c r="CE321" s="42"/>
      <c r="CF321" s="42"/>
      <c r="CG321" s="42"/>
      <c r="CH321" s="42"/>
      <c r="CI321" s="42"/>
      <c r="CJ321" s="42"/>
      <c r="CK321" s="42"/>
      <c r="CL321" s="42"/>
      <c r="CM321" s="42"/>
      <c r="CN321" s="42"/>
      <c r="CO321" s="42"/>
      <c r="CP321" s="42"/>
      <c r="CQ321" s="42"/>
      <c r="CR321" s="42"/>
      <c r="CS321" s="42"/>
      <c r="CT321" s="42"/>
      <c r="CU321" s="42"/>
      <c r="CV321" s="42"/>
      <c r="CW321" s="42"/>
      <c r="CX321" s="42"/>
      <c r="CY321" s="42"/>
      <c r="CZ321" s="42"/>
      <c r="DA321" s="42"/>
      <c r="DB321" s="42"/>
      <c r="DC321" s="42"/>
      <c r="DD321" s="42"/>
      <c r="DE321" s="42"/>
      <c r="DF321" s="42"/>
      <c r="DG321" s="42"/>
      <c r="DH321" s="42"/>
      <c r="DI321" s="42"/>
      <c r="DJ321" s="42"/>
      <c r="DK321" s="42"/>
      <c r="DL321" s="42"/>
      <c r="DM321" s="42"/>
      <c r="DN321" s="42"/>
      <c r="DO321" s="42"/>
      <c r="DP321" s="42"/>
      <c r="DQ321" s="42"/>
      <c r="DR321" s="42"/>
      <c r="DS321" s="42"/>
      <c r="DT321" s="42"/>
      <c r="DU321" s="42"/>
      <c r="DV321" s="42"/>
      <c r="DW321" s="42"/>
      <c r="DX321" s="42"/>
      <c r="DY321" s="42"/>
      <c r="DZ321" s="42"/>
      <c r="EA321" s="42"/>
      <c r="EB321" s="42"/>
      <c r="EC321" s="42"/>
      <c r="ED321" s="42"/>
      <c r="EE321" s="42"/>
      <c r="EF321" s="42"/>
      <c r="EG321" s="42"/>
      <c r="EH321" s="42"/>
      <c r="EI321" s="42"/>
      <c r="EJ321" s="42"/>
      <c r="EK321" s="42"/>
      <c r="EL321" s="42"/>
      <c r="EM321" s="42"/>
      <c r="EN321" s="42"/>
      <c r="EO321" s="42"/>
      <c r="EP321" s="42"/>
      <c r="EQ321" s="42"/>
      <c r="ER321" s="42"/>
      <c r="ES321" s="42"/>
      <c r="ET321" s="42"/>
      <c r="EU321" s="42"/>
      <c r="EV321" s="42"/>
      <c r="EW321" s="42"/>
      <c r="EX321" s="42"/>
      <c r="EY321" s="42"/>
      <c r="EZ321" s="42"/>
      <c r="FA321" s="42"/>
      <c r="FB321" s="42"/>
      <c r="FC321" s="42"/>
      <c r="FD321" s="42"/>
      <c r="FE321" s="42"/>
      <c r="FF321" s="42"/>
      <c r="FG321" s="42"/>
      <c r="FH321" s="42"/>
      <c r="FI321" s="42"/>
      <c r="FJ321" s="42"/>
      <c r="FK321" s="42"/>
      <c r="FL321" s="42"/>
      <c r="FM321" s="42"/>
      <c r="FN321" s="42"/>
      <c r="FO321" s="42"/>
      <c r="FP321" s="42"/>
      <c r="FQ321" s="42"/>
      <c r="FR321" s="42"/>
      <c r="FS321" s="42"/>
      <c r="FT321" s="42"/>
      <c r="FU321" s="42"/>
      <c r="FV321" s="42"/>
      <c r="FW321" s="42"/>
      <c r="FX321" s="42"/>
      <c r="FY321" s="42"/>
      <c r="FZ321" s="42"/>
      <c r="GA321" s="42"/>
      <c r="GB321" s="42"/>
      <c r="GC321" s="42"/>
      <c r="GD321" s="42"/>
      <c r="GE321" s="42"/>
      <c r="GF321" s="42"/>
      <c r="GG321" s="42"/>
      <c r="GH321" s="42"/>
      <c r="GI321" s="42"/>
      <c r="GJ321" s="41"/>
      <c r="GK321" s="41"/>
      <c r="GL321" s="41"/>
      <c r="GM321" s="41"/>
      <c r="GN321" s="41"/>
      <c r="GO321" s="41"/>
      <c r="GP321" s="41"/>
      <c r="GQ321" s="41"/>
      <c r="GR321" s="41"/>
      <c r="GS321" s="41"/>
      <c r="GT321" s="41"/>
      <c r="GU321" s="41"/>
      <c r="GV321" s="41"/>
      <c r="GW321" s="41"/>
      <c r="GX321" s="41"/>
      <c r="GY321" s="41"/>
      <c r="GZ321" s="41"/>
      <c r="HA321" s="41"/>
      <c r="HB321" s="41"/>
      <c r="HC321" s="41"/>
      <c r="HD321" s="41"/>
      <c r="HE321" s="41"/>
      <c r="HF321" s="41"/>
      <c r="HG321" s="41"/>
      <c r="HH321" s="41"/>
      <c r="HI321" s="41"/>
      <c r="HJ321" s="41"/>
      <c r="HK321" s="41"/>
      <c r="HL321" s="41"/>
      <c r="HM321" s="41"/>
      <c r="HN321" s="41"/>
      <c r="HO321" s="41"/>
      <c r="HP321" s="41"/>
      <c r="HQ321" s="41"/>
      <c r="HR321" s="41"/>
      <c r="HS321" s="41"/>
      <c r="HT321" s="41"/>
      <c r="HU321" s="41"/>
      <c r="HV321" s="41"/>
      <c r="HW321" s="41"/>
      <c r="HX321" s="41"/>
      <c r="HY321" s="41"/>
      <c r="HZ321" s="41"/>
      <c r="IA321" s="41"/>
      <c r="IB321" s="41"/>
      <c r="IC321" s="41"/>
      <c r="ID321" s="41"/>
      <c r="IE321" s="41"/>
    </row>
    <row r="322" spans="1:239" ht="89.25">
      <c r="A322" s="54" t="s">
        <v>340</v>
      </c>
      <c r="B322" s="49" t="s">
        <v>110</v>
      </c>
      <c r="C322" s="49" t="s">
        <v>99</v>
      </c>
      <c r="D322" s="100" t="s">
        <v>362</v>
      </c>
      <c r="E322" s="145" t="s">
        <v>8</v>
      </c>
      <c r="F322" s="145">
        <v>58</v>
      </c>
      <c r="G322" s="218"/>
      <c r="H322" s="146">
        <f>ROUND((F322*G322),2)</f>
        <v>0</v>
      </c>
    </row>
    <row r="323" spans="1:239" ht="63.75">
      <c r="A323" s="49"/>
      <c r="B323" s="49"/>
      <c r="C323" s="49" t="s">
        <v>123</v>
      </c>
      <c r="D323" s="147" t="s">
        <v>324</v>
      </c>
      <c r="E323" s="145"/>
      <c r="F323" s="145"/>
      <c r="G323" s="118"/>
      <c r="H323" s="146"/>
    </row>
    <row r="324" spans="1:239" ht="25.5">
      <c r="A324" s="54" t="s">
        <v>340</v>
      </c>
      <c r="B324" s="49" t="s">
        <v>110</v>
      </c>
      <c r="C324" s="49" t="s">
        <v>100</v>
      </c>
      <c r="D324" s="148" t="s">
        <v>170</v>
      </c>
      <c r="E324" s="145" t="s">
        <v>8</v>
      </c>
      <c r="F324" s="145">
        <v>1</v>
      </c>
      <c r="G324" s="218"/>
      <c r="H324" s="146">
        <f>ROUND((F324*G324),2)</f>
        <v>0</v>
      </c>
    </row>
    <row r="325" spans="1:239" ht="25.5">
      <c r="A325" s="54" t="s">
        <v>340</v>
      </c>
      <c r="B325" s="49" t="s">
        <v>110</v>
      </c>
      <c r="C325" s="49" t="s">
        <v>101</v>
      </c>
      <c r="D325" s="148" t="s">
        <v>333</v>
      </c>
      <c r="E325" s="145" t="s">
        <v>8</v>
      </c>
      <c r="F325" s="145">
        <v>1</v>
      </c>
      <c r="G325" s="218"/>
      <c r="H325" s="146">
        <f>ROUND((F325*G325),2)</f>
        <v>0</v>
      </c>
    </row>
    <row r="326" spans="1:239">
      <c r="A326" s="17"/>
      <c r="B326" s="201" t="s">
        <v>110</v>
      </c>
      <c r="C326" s="202"/>
      <c r="D326" s="203" t="s">
        <v>78</v>
      </c>
      <c r="E326" s="204"/>
      <c r="F326" s="205"/>
      <c r="G326" s="205"/>
      <c r="H326" s="206">
        <f>SUM(H322:H325)</f>
        <v>0</v>
      </c>
    </row>
    <row r="327" spans="1:239">
      <c r="A327" s="2"/>
      <c r="B327" s="2"/>
      <c r="D327" s="87"/>
      <c r="G327" s="222"/>
      <c r="H327" s="88"/>
    </row>
    <row r="328" spans="1:239">
      <c r="A328" s="2"/>
      <c r="B328" s="2"/>
      <c r="D328" s="87"/>
      <c r="G328" s="222"/>
      <c r="H328" s="88"/>
    </row>
    <row r="329" spans="1:239" s="43" customFormat="1" ht="16.5">
      <c r="A329" s="136"/>
      <c r="B329" s="227" t="s">
        <v>111</v>
      </c>
      <c r="C329" s="229"/>
      <c r="D329" s="226" t="s">
        <v>167</v>
      </c>
      <c r="E329" s="64"/>
      <c r="F329" s="60"/>
      <c r="G329" s="19"/>
      <c r="H329" s="65"/>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c r="AN329" s="41"/>
      <c r="AO329" s="41"/>
      <c r="AP329" s="41"/>
      <c r="AQ329" s="41"/>
      <c r="AR329" s="41"/>
      <c r="AS329" s="41"/>
      <c r="AT329" s="41"/>
      <c r="AU329" s="41"/>
      <c r="AV329" s="41"/>
      <c r="AW329" s="41"/>
      <c r="AX329" s="41"/>
      <c r="AY329" s="41"/>
      <c r="AZ329" s="41"/>
      <c r="BA329" s="41"/>
      <c r="BB329" s="41"/>
      <c r="BC329" s="41"/>
      <c r="BD329" s="41"/>
      <c r="BE329" s="41"/>
      <c r="BF329" s="41"/>
      <c r="BG329" s="41"/>
      <c r="BH329" s="41"/>
      <c r="BI329" s="41"/>
      <c r="BJ329" s="41"/>
      <c r="BK329" s="41"/>
      <c r="BL329" s="41"/>
      <c r="BM329" s="41"/>
      <c r="BN329" s="41"/>
      <c r="BO329" s="41"/>
      <c r="BP329" s="41"/>
      <c r="BQ329" s="41"/>
      <c r="BR329" s="41"/>
      <c r="BS329" s="41"/>
      <c r="BT329" s="41"/>
      <c r="BU329" s="41"/>
      <c r="BV329" s="41"/>
      <c r="BW329" s="42"/>
      <c r="BX329" s="42"/>
      <c r="BY329" s="42"/>
      <c r="BZ329" s="42"/>
      <c r="CA329" s="42"/>
      <c r="CB329" s="42"/>
      <c r="CC329" s="42"/>
      <c r="CD329" s="42"/>
      <c r="CE329" s="42"/>
      <c r="CF329" s="42"/>
      <c r="CG329" s="42"/>
      <c r="CH329" s="42"/>
      <c r="CI329" s="42"/>
      <c r="CJ329" s="42"/>
      <c r="CK329" s="42"/>
      <c r="CL329" s="42"/>
      <c r="CM329" s="42"/>
      <c r="CN329" s="42"/>
      <c r="CO329" s="42"/>
      <c r="CP329" s="42"/>
      <c r="CQ329" s="42"/>
      <c r="CR329" s="42"/>
      <c r="CS329" s="42"/>
      <c r="CT329" s="42"/>
      <c r="CU329" s="42"/>
      <c r="CV329" s="42"/>
      <c r="CW329" s="42"/>
      <c r="CX329" s="42"/>
      <c r="CY329" s="42"/>
      <c r="CZ329" s="42"/>
      <c r="DA329" s="42"/>
      <c r="DB329" s="42"/>
      <c r="DC329" s="42"/>
      <c r="DD329" s="42"/>
      <c r="DE329" s="42"/>
      <c r="DF329" s="42"/>
      <c r="DG329" s="42"/>
      <c r="DH329" s="42"/>
      <c r="DI329" s="42"/>
      <c r="DJ329" s="42"/>
      <c r="DK329" s="42"/>
      <c r="DL329" s="42"/>
      <c r="DM329" s="42"/>
      <c r="DN329" s="42"/>
      <c r="DO329" s="42"/>
      <c r="DP329" s="42"/>
      <c r="DQ329" s="42"/>
      <c r="DR329" s="42"/>
      <c r="DS329" s="42"/>
      <c r="DT329" s="42"/>
      <c r="DU329" s="42"/>
      <c r="DV329" s="42"/>
      <c r="DW329" s="42"/>
      <c r="DX329" s="42"/>
      <c r="DY329" s="42"/>
      <c r="DZ329" s="42"/>
      <c r="EA329" s="42"/>
      <c r="EB329" s="42"/>
      <c r="EC329" s="42"/>
      <c r="ED329" s="42"/>
      <c r="EE329" s="42"/>
      <c r="EF329" s="42"/>
      <c r="EG329" s="42"/>
      <c r="EH329" s="42"/>
      <c r="EI329" s="42"/>
      <c r="EJ329" s="42"/>
      <c r="EK329" s="42"/>
      <c r="EL329" s="42"/>
      <c r="EM329" s="42"/>
      <c r="EN329" s="42"/>
      <c r="EO329" s="42"/>
      <c r="EP329" s="42"/>
      <c r="EQ329" s="42"/>
      <c r="ER329" s="42"/>
      <c r="ES329" s="42"/>
      <c r="ET329" s="42"/>
      <c r="EU329" s="42"/>
      <c r="EV329" s="42"/>
      <c r="EW329" s="42"/>
      <c r="EX329" s="42"/>
      <c r="EY329" s="42"/>
      <c r="EZ329" s="42"/>
      <c r="FA329" s="42"/>
      <c r="FB329" s="42"/>
      <c r="FC329" s="42"/>
      <c r="FD329" s="42"/>
      <c r="FE329" s="42"/>
      <c r="FF329" s="42"/>
      <c r="FG329" s="42"/>
      <c r="FH329" s="42"/>
      <c r="FI329" s="42"/>
      <c r="FJ329" s="42"/>
      <c r="FK329" s="42"/>
      <c r="FL329" s="42"/>
      <c r="FM329" s="42"/>
      <c r="FN329" s="42"/>
      <c r="FO329" s="42"/>
      <c r="FP329" s="42"/>
      <c r="FQ329" s="42"/>
      <c r="FR329" s="42"/>
      <c r="FS329" s="42"/>
      <c r="FT329" s="42"/>
      <c r="FU329" s="42"/>
      <c r="FV329" s="42"/>
      <c r="FW329" s="42"/>
      <c r="FX329" s="42"/>
      <c r="FY329" s="42"/>
      <c r="FZ329" s="42"/>
      <c r="GA329" s="42"/>
      <c r="GB329" s="42"/>
      <c r="GC329" s="42"/>
      <c r="GD329" s="42"/>
      <c r="GE329" s="42"/>
      <c r="GF329" s="42"/>
      <c r="GG329" s="42"/>
      <c r="GH329" s="42"/>
      <c r="GI329" s="42"/>
      <c r="GJ329" s="41"/>
      <c r="GK329" s="41"/>
      <c r="GL329" s="41"/>
      <c r="GM329" s="41"/>
      <c r="GN329" s="41"/>
      <c r="GO329" s="41"/>
      <c r="GP329" s="41"/>
      <c r="GQ329" s="41"/>
      <c r="GR329" s="41"/>
      <c r="GS329" s="41"/>
      <c r="GT329" s="41"/>
      <c r="GU329" s="41"/>
      <c r="GV329" s="41"/>
      <c r="GW329" s="41"/>
      <c r="GX329" s="41"/>
      <c r="GY329" s="41"/>
      <c r="GZ329" s="41"/>
      <c r="HA329" s="41"/>
      <c r="HB329" s="41"/>
      <c r="HC329" s="41"/>
      <c r="HD329" s="41"/>
      <c r="HE329" s="41"/>
      <c r="HF329" s="41"/>
      <c r="HG329" s="41"/>
      <c r="HH329" s="41"/>
      <c r="HI329" s="41"/>
      <c r="HJ329" s="41"/>
      <c r="HK329" s="41"/>
      <c r="HL329" s="41"/>
      <c r="HM329" s="41"/>
      <c r="HN329" s="41"/>
      <c r="HO329" s="41"/>
      <c r="HP329" s="41"/>
      <c r="HQ329" s="41"/>
      <c r="HR329" s="41"/>
      <c r="HS329" s="41"/>
      <c r="HT329" s="41"/>
      <c r="HU329" s="41"/>
      <c r="HV329" s="41"/>
      <c r="HW329" s="41"/>
      <c r="HX329" s="41"/>
      <c r="HY329" s="41"/>
      <c r="HZ329" s="41"/>
      <c r="IA329" s="41"/>
      <c r="IB329" s="41"/>
      <c r="IC329" s="41"/>
      <c r="ID329" s="41"/>
      <c r="IE329" s="41"/>
    </row>
    <row r="330" spans="1:239">
      <c r="A330" s="2"/>
      <c r="B330" s="2"/>
      <c r="D330" s="87"/>
      <c r="G330" s="222"/>
      <c r="H330" s="88"/>
    </row>
    <row r="331" spans="1:239" ht="165.75">
      <c r="A331" s="54" t="s">
        <v>340</v>
      </c>
      <c r="B331" s="49" t="s">
        <v>111</v>
      </c>
      <c r="C331" s="49" t="s">
        <v>99</v>
      </c>
      <c r="D331" s="149" t="s">
        <v>141</v>
      </c>
      <c r="E331" s="150" t="s">
        <v>118</v>
      </c>
      <c r="F331" s="150">
        <v>1</v>
      </c>
      <c r="G331" s="218"/>
      <c r="H331" s="102">
        <f>ROUND((F331*G331),2)</f>
        <v>0</v>
      </c>
    </row>
    <row r="332" spans="1:239" ht="357">
      <c r="A332" s="54" t="s">
        <v>340</v>
      </c>
      <c r="B332" s="49" t="s">
        <v>111</v>
      </c>
      <c r="C332" s="49" t="s">
        <v>100</v>
      </c>
      <c r="D332" s="151" t="s">
        <v>142</v>
      </c>
      <c r="E332" s="150" t="s">
        <v>118</v>
      </c>
      <c r="F332" s="150">
        <v>2</v>
      </c>
      <c r="G332" s="218"/>
      <c r="H332" s="102">
        <f t="shared" ref="H332:H346" si="10">ROUND((F332*G332),2)</f>
        <v>0</v>
      </c>
    </row>
    <row r="333" spans="1:239" ht="204">
      <c r="A333" s="54" t="s">
        <v>340</v>
      </c>
      <c r="B333" s="49" t="s">
        <v>111</v>
      </c>
      <c r="C333" s="49" t="s">
        <v>101</v>
      </c>
      <c r="D333" s="149" t="s">
        <v>143</v>
      </c>
      <c r="E333" s="150" t="s">
        <v>118</v>
      </c>
      <c r="F333" s="150">
        <v>1</v>
      </c>
      <c r="G333" s="218"/>
      <c r="H333" s="102">
        <f t="shared" si="10"/>
        <v>0</v>
      </c>
    </row>
    <row r="334" spans="1:239" ht="191.25">
      <c r="A334" s="54" t="s">
        <v>340</v>
      </c>
      <c r="B334" s="49" t="s">
        <v>111</v>
      </c>
      <c r="C334" s="49" t="s">
        <v>102</v>
      </c>
      <c r="D334" s="149" t="s">
        <v>166</v>
      </c>
      <c r="E334" s="150" t="s">
        <v>118</v>
      </c>
      <c r="F334" s="150">
        <v>4</v>
      </c>
      <c r="G334" s="218"/>
      <c r="H334" s="102">
        <f t="shared" si="10"/>
        <v>0</v>
      </c>
    </row>
    <row r="335" spans="1:239" ht="25.5">
      <c r="A335" s="54" t="s">
        <v>340</v>
      </c>
      <c r="B335" s="49" t="s">
        <v>111</v>
      </c>
      <c r="C335" s="49" t="s">
        <v>103</v>
      </c>
      <c r="D335" s="149" t="s">
        <v>144</v>
      </c>
      <c r="E335" s="150" t="s">
        <v>118</v>
      </c>
      <c r="F335" s="152">
        <v>500</v>
      </c>
      <c r="G335" s="218"/>
      <c r="H335" s="102">
        <f t="shared" si="10"/>
        <v>0</v>
      </c>
    </row>
    <row r="336" spans="1:239" ht="178.5">
      <c r="A336" s="54" t="s">
        <v>340</v>
      </c>
      <c r="B336" s="49" t="s">
        <v>111</v>
      </c>
      <c r="C336" s="49" t="s">
        <v>104</v>
      </c>
      <c r="D336" s="149" t="s">
        <v>145</v>
      </c>
      <c r="E336" s="150" t="s">
        <v>118</v>
      </c>
      <c r="F336" s="150">
        <v>1</v>
      </c>
      <c r="G336" s="218"/>
      <c r="H336" s="102">
        <f t="shared" si="10"/>
        <v>0</v>
      </c>
    </row>
    <row r="337" spans="1:8" ht="38.25">
      <c r="A337" s="54" t="s">
        <v>340</v>
      </c>
      <c r="B337" s="49" t="s">
        <v>111</v>
      </c>
      <c r="C337" s="49" t="s">
        <v>105</v>
      </c>
      <c r="D337" s="149" t="s">
        <v>146</v>
      </c>
      <c r="E337" s="150" t="s">
        <v>118</v>
      </c>
      <c r="F337" s="150">
        <v>1</v>
      </c>
      <c r="G337" s="218"/>
      <c r="H337" s="102">
        <f t="shared" si="10"/>
        <v>0</v>
      </c>
    </row>
    <row r="338" spans="1:8" ht="25.5">
      <c r="A338" s="54" t="s">
        <v>340</v>
      </c>
      <c r="B338" s="49" t="s">
        <v>111</v>
      </c>
      <c r="C338" s="49" t="s">
        <v>106</v>
      </c>
      <c r="D338" s="149" t="s">
        <v>147</v>
      </c>
      <c r="E338" s="150" t="s">
        <v>148</v>
      </c>
      <c r="F338" s="150">
        <v>1</v>
      </c>
      <c r="G338" s="218"/>
      <c r="H338" s="102">
        <f t="shared" si="10"/>
        <v>0</v>
      </c>
    </row>
    <row r="339" spans="1:8" ht="38.25">
      <c r="A339" s="54" t="s">
        <v>340</v>
      </c>
      <c r="B339" s="49" t="s">
        <v>111</v>
      </c>
      <c r="C339" s="49" t="s">
        <v>107</v>
      </c>
      <c r="D339" s="149" t="s">
        <v>149</v>
      </c>
      <c r="E339" s="150" t="s">
        <v>118</v>
      </c>
      <c r="F339" s="150">
        <v>2</v>
      </c>
      <c r="G339" s="218"/>
      <c r="H339" s="102">
        <f t="shared" si="10"/>
        <v>0</v>
      </c>
    </row>
    <row r="340" spans="1:8">
      <c r="A340" s="54" t="s">
        <v>340</v>
      </c>
      <c r="B340" s="49" t="s">
        <v>111</v>
      </c>
      <c r="C340" s="49" t="s">
        <v>108</v>
      </c>
      <c r="D340" s="149" t="s">
        <v>150</v>
      </c>
      <c r="E340" s="150" t="s">
        <v>118</v>
      </c>
      <c r="F340" s="150">
        <v>1</v>
      </c>
      <c r="G340" s="218"/>
      <c r="H340" s="102">
        <f t="shared" si="10"/>
        <v>0</v>
      </c>
    </row>
    <row r="341" spans="1:8" ht="25.5">
      <c r="A341" s="54" t="s">
        <v>340</v>
      </c>
      <c r="B341" s="49" t="s">
        <v>111</v>
      </c>
      <c r="C341" s="49" t="s">
        <v>109</v>
      </c>
      <c r="D341" s="149" t="s">
        <v>151</v>
      </c>
      <c r="E341" s="150" t="s">
        <v>118</v>
      </c>
      <c r="F341" s="150">
        <v>1</v>
      </c>
      <c r="G341" s="218"/>
      <c r="H341" s="102">
        <f t="shared" si="10"/>
        <v>0</v>
      </c>
    </row>
    <row r="342" spans="1:8" ht="25.5">
      <c r="A342" s="54" t="s">
        <v>340</v>
      </c>
      <c r="B342" s="49" t="s">
        <v>111</v>
      </c>
      <c r="C342" s="49" t="s">
        <v>110</v>
      </c>
      <c r="D342" s="149" t="s">
        <v>140</v>
      </c>
      <c r="E342" s="150" t="s">
        <v>118</v>
      </c>
      <c r="F342" s="150">
        <v>1</v>
      </c>
      <c r="G342" s="218"/>
      <c r="H342" s="102">
        <f t="shared" si="10"/>
        <v>0</v>
      </c>
    </row>
    <row r="343" spans="1:8" ht="25.5">
      <c r="A343" s="54" t="s">
        <v>340</v>
      </c>
      <c r="B343" s="49" t="s">
        <v>111</v>
      </c>
      <c r="C343" s="49" t="s">
        <v>111</v>
      </c>
      <c r="D343" s="149" t="s">
        <v>152</v>
      </c>
      <c r="E343" s="150" t="s">
        <v>118</v>
      </c>
      <c r="F343" s="150">
        <v>1</v>
      </c>
      <c r="G343" s="218"/>
      <c r="H343" s="102">
        <f t="shared" si="10"/>
        <v>0</v>
      </c>
    </row>
    <row r="344" spans="1:8" ht="25.5">
      <c r="A344" s="54" t="s">
        <v>340</v>
      </c>
      <c r="B344" s="49" t="s">
        <v>111</v>
      </c>
      <c r="C344" s="49" t="s">
        <v>112</v>
      </c>
      <c r="D344" s="149" t="s">
        <v>153</v>
      </c>
      <c r="E344" s="150" t="s">
        <v>118</v>
      </c>
      <c r="F344" s="150">
        <v>2</v>
      </c>
      <c r="G344" s="218"/>
      <c r="H344" s="102">
        <f t="shared" si="10"/>
        <v>0</v>
      </c>
    </row>
    <row r="345" spans="1:8" ht="25.5">
      <c r="A345" s="54" t="s">
        <v>340</v>
      </c>
      <c r="B345" s="49" t="s">
        <v>111</v>
      </c>
      <c r="C345" s="49" t="s">
        <v>113</v>
      </c>
      <c r="D345" s="149" t="s">
        <v>154</v>
      </c>
      <c r="E345" s="150" t="s">
        <v>118</v>
      </c>
      <c r="F345" s="150">
        <v>2</v>
      </c>
      <c r="G345" s="218"/>
      <c r="H345" s="102">
        <f t="shared" si="10"/>
        <v>0</v>
      </c>
    </row>
    <row r="346" spans="1:8" ht="38.25">
      <c r="A346" s="54" t="s">
        <v>340</v>
      </c>
      <c r="B346" s="49" t="s">
        <v>111</v>
      </c>
      <c r="C346" s="49" t="s">
        <v>10</v>
      </c>
      <c r="D346" s="149" t="s">
        <v>155</v>
      </c>
      <c r="E346" s="150" t="s">
        <v>8</v>
      </c>
      <c r="F346" s="150">
        <v>500</v>
      </c>
      <c r="G346" s="218"/>
      <c r="H346" s="102">
        <f t="shared" si="10"/>
        <v>0</v>
      </c>
    </row>
    <row r="347" spans="1:8">
      <c r="A347" s="54"/>
      <c r="B347" s="49"/>
      <c r="C347" s="49" t="s">
        <v>123</v>
      </c>
      <c r="D347" s="153" t="s">
        <v>156</v>
      </c>
      <c r="E347" s="150"/>
      <c r="F347" s="150"/>
      <c r="G347" s="252"/>
      <c r="H347" s="73"/>
    </row>
    <row r="348" spans="1:8" ht="51">
      <c r="A348" s="54" t="s">
        <v>340</v>
      </c>
      <c r="B348" s="49" t="s">
        <v>111</v>
      </c>
      <c r="C348" s="49" t="s">
        <v>34</v>
      </c>
      <c r="D348" s="149" t="s">
        <v>157</v>
      </c>
      <c r="E348" s="150" t="s">
        <v>118</v>
      </c>
      <c r="F348" s="150">
        <v>13</v>
      </c>
      <c r="G348" s="218"/>
      <c r="H348" s="102">
        <f>ROUND((F348*G348),2)</f>
        <v>0</v>
      </c>
    </row>
    <row r="349" spans="1:8" ht="38.25">
      <c r="A349" s="54" t="s">
        <v>340</v>
      </c>
      <c r="B349" s="49" t="s">
        <v>111</v>
      </c>
      <c r="C349" s="49" t="s">
        <v>35</v>
      </c>
      <c r="D349" s="149" t="s">
        <v>158</v>
      </c>
      <c r="E349" s="150" t="s">
        <v>118</v>
      </c>
      <c r="F349" s="150">
        <v>294</v>
      </c>
      <c r="G349" s="218"/>
      <c r="H349" s="102">
        <f t="shared" ref="H349:H360" si="11">ROUND((F349*G349),2)</f>
        <v>0</v>
      </c>
    </row>
    <row r="350" spans="1:8" ht="102">
      <c r="A350" s="54" t="s">
        <v>340</v>
      </c>
      <c r="B350" s="49" t="s">
        <v>111</v>
      </c>
      <c r="C350" s="49" t="s">
        <v>36</v>
      </c>
      <c r="D350" s="149" t="s">
        <v>159</v>
      </c>
      <c r="E350" s="150" t="s">
        <v>118</v>
      </c>
      <c r="F350" s="150">
        <v>91</v>
      </c>
      <c r="G350" s="218"/>
      <c r="H350" s="102">
        <f t="shared" si="11"/>
        <v>0</v>
      </c>
    </row>
    <row r="351" spans="1:8" ht="38.25">
      <c r="A351" s="54" t="s">
        <v>340</v>
      </c>
      <c r="B351" s="49" t="s">
        <v>111</v>
      </c>
      <c r="C351" s="49" t="s">
        <v>37</v>
      </c>
      <c r="D351" s="149" t="s">
        <v>160</v>
      </c>
      <c r="E351" s="150" t="s">
        <v>118</v>
      </c>
      <c r="F351" s="150">
        <v>3</v>
      </c>
      <c r="G351" s="218"/>
      <c r="H351" s="102">
        <f t="shared" si="11"/>
        <v>0</v>
      </c>
    </row>
    <row r="352" spans="1:8" ht="38.25">
      <c r="A352" s="54" t="s">
        <v>340</v>
      </c>
      <c r="B352" s="49" t="s">
        <v>111</v>
      </c>
      <c r="C352" s="49" t="s">
        <v>38</v>
      </c>
      <c r="D352" s="149" t="s">
        <v>161</v>
      </c>
      <c r="E352" s="150" t="s">
        <v>118</v>
      </c>
      <c r="F352" s="150">
        <v>3</v>
      </c>
      <c r="G352" s="218"/>
      <c r="H352" s="102">
        <f t="shared" si="11"/>
        <v>0</v>
      </c>
    </row>
    <row r="353" spans="1:8" ht="63.75">
      <c r="A353" s="54" t="s">
        <v>340</v>
      </c>
      <c r="B353" s="49" t="s">
        <v>111</v>
      </c>
      <c r="C353" s="49" t="s">
        <v>39</v>
      </c>
      <c r="D353" s="149" t="s">
        <v>162</v>
      </c>
      <c r="E353" s="150" t="s">
        <v>118</v>
      </c>
      <c r="F353" s="150">
        <v>2</v>
      </c>
      <c r="G353" s="218"/>
      <c r="H353" s="102">
        <f t="shared" si="11"/>
        <v>0</v>
      </c>
    </row>
    <row r="354" spans="1:8" ht="63.75">
      <c r="A354" s="54" t="s">
        <v>340</v>
      </c>
      <c r="B354" s="49" t="s">
        <v>111</v>
      </c>
      <c r="C354" s="49" t="s">
        <v>40</v>
      </c>
      <c r="D354" s="149" t="s">
        <v>163</v>
      </c>
      <c r="E354" s="150" t="s">
        <v>118</v>
      </c>
      <c r="F354" s="150">
        <v>8</v>
      </c>
      <c r="G354" s="218"/>
      <c r="H354" s="102">
        <f t="shared" si="11"/>
        <v>0</v>
      </c>
    </row>
    <row r="355" spans="1:8" ht="38.25">
      <c r="A355" s="54" t="s">
        <v>340</v>
      </c>
      <c r="B355" s="49" t="s">
        <v>111</v>
      </c>
      <c r="C355" s="49" t="s">
        <v>41</v>
      </c>
      <c r="D355" s="149" t="s">
        <v>164</v>
      </c>
      <c r="E355" s="150" t="s">
        <v>118</v>
      </c>
      <c r="F355" s="150">
        <v>1</v>
      </c>
      <c r="G355" s="218"/>
      <c r="H355" s="102">
        <f t="shared" si="11"/>
        <v>0</v>
      </c>
    </row>
    <row r="356" spans="1:8">
      <c r="A356" s="54" t="s">
        <v>340</v>
      </c>
      <c r="B356" s="49" t="s">
        <v>111</v>
      </c>
      <c r="C356" s="49" t="s">
        <v>42</v>
      </c>
      <c r="D356" s="149" t="s">
        <v>150</v>
      </c>
      <c r="E356" s="150" t="s">
        <v>118</v>
      </c>
      <c r="F356" s="150">
        <v>1</v>
      </c>
      <c r="G356" s="218"/>
      <c r="H356" s="102">
        <f t="shared" si="11"/>
        <v>0</v>
      </c>
    </row>
    <row r="357" spans="1:8" ht="25.5">
      <c r="A357" s="54" t="s">
        <v>340</v>
      </c>
      <c r="B357" s="49" t="s">
        <v>111</v>
      </c>
      <c r="C357" s="49" t="s">
        <v>43</v>
      </c>
      <c r="D357" s="149" t="s">
        <v>151</v>
      </c>
      <c r="E357" s="150" t="s">
        <v>118</v>
      </c>
      <c r="F357" s="150">
        <v>1</v>
      </c>
      <c r="G357" s="218"/>
      <c r="H357" s="102">
        <f t="shared" si="11"/>
        <v>0</v>
      </c>
    </row>
    <row r="358" spans="1:8" ht="25.5">
      <c r="A358" s="54" t="s">
        <v>340</v>
      </c>
      <c r="B358" s="49" t="s">
        <v>111</v>
      </c>
      <c r="C358" s="49" t="s">
        <v>44</v>
      </c>
      <c r="D358" s="149" t="s">
        <v>140</v>
      </c>
      <c r="E358" s="150" t="s">
        <v>118</v>
      </c>
      <c r="F358" s="150">
        <v>1</v>
      </c>
      <c r="G358" s="218"/>
      <c r="H358" s="102">
        <f t="shared" si="11"/>
        <v>0</v>
      </c>
    </row>
    <row r="359" spans="1:8" ht="38.25">
      <c r="A359" s="54" t="s">
        <v>340</v>
      </c>
      <c r="B359" s="49" t="s">
        <v>111</v>
      </c>
      <c r="C359" s="49" t="s">
        <v>45</v>
      </c>
      <c r="D359" s="149" t="s">
        <v>165</v>
      </c>
      <c r="E359" s="150" t="s">
        <v>118</v>
      </c>
      <c r="F359" s="150">
        <v>1</v>
      </c>
      <c r="G359" s="218"/>
      <c r="H359" s="102">
        <f t="shared" si="11"/>
        <v>0</v>
      </c>
    </row>
    <row r="360" spans="1:8">
      <c r="A360" s="54" t="s">
        <v>340</v>
      </c>
      <c r="B360" s="49" t="s">
        <v>111</v>
      </c>
      <c r="C360" s="49" t="s">
        <v>46</v>
      </c>
      <c r="D360" s="149" t="s">
        <v>172</v>
      </c>
      <c r="E360" s="150" t="s">
        <v>7</v>
      </c>
      <c r="F360" s="269">
        <v>1000</v>
      </c>
      <c r="G360" s="218"/>
      <c r="H360" s="102">
        <f t="shared" si="11"/>
        <v>0</v>
      </c>
    </row>
    <row r="361" spans="1:8">
      <c r="A361" s="49"/>
      <c r="B361" s="49"/>
      <c r="C361" s="49"/>
      <c r="D361" s="149" t="s">
        <v>171</v>
      </c>
      <c r="E361" s="150"/>
      <c r="F361" s="269"/>
      <c r="G361" s="218"/>
      <c r="H361" s="102"/>
    </row>
    <row r="362" spans="1:8">
      <c r="A362" s="54" t="s">
        <v>340</v>
      </c>
      <c r="B362" s="49" t="s">
        <v>110</v>
      </c>
      <c r="C362" s="49" t="s">
        <v>47</v>
      </c>
      <c r="D362" s="112" t="s">
        <v>248</v>
      </c>
      <c r="E362" s="154" t="s">
        <v>7</v>
      </c>
      <c r="F362" s="270">
        <v>400</v>
      </c>
      <c r="G362" s="218"/>
      <c r="H362" s="102">
        <f>ROUND((F362*G362),2)</f>
        <v>0</v>
      </c>
    </row>
    <row r="363" spans="1:8">
      <c r="A363" s="54" t="s">
        <v>340</v>
      </c>
      <c r="B363" s="49" t="s">
        <v>111</v>
      </c>
      <c r="C363" s="49" t="s">
        <v>48</v>
      </c>
      <c r="D363" s="149" t="s">
        <v>305</v>
      </c>
      <c r="E363" s="150" t="s">
        <v>7</v>
      </c>
      <c r="F363" s="269">
        <v>1400</v>
      </c>
      <c r="G363" s="218"/>
      <c r="H363" s="102">
        <f>ROUND((F363*G363),2)</f>
        <v>0</v>
      </c>
    </row>
    <row r="364" spans="1:8">
      <c r="A364" s="54" t="s">
        <v>340</v>
      </c>
      <c r="B364" s="49" t="s">
        <v>111</v>
      </c>
      <c r="C364" s="49" t="s">
        <v>49</v>
      </c>
      <c r="D364" s="149" t="s">
        <v>304</v>
      </c>
      <c r="E364" s="150" t="s">
        <v>7</v>
      </c>
      <c r="F364" s="269">
        <v>400</v>
      </c>
      <c r="G364" s="218"/>
      <c r="H364" s="102">
        <f>ROUND((F364*G364),2)</f>
        <v>0</v>
      </c>
    </row>
    <row r="365" spans="1:8">
      <c r="A365" s="54" t="s">
        <v>340</v>
      </c>
      <c r="B365" s="49" t="s">
        <v>111</v>
      </c>
      <c r="C365" s="49" t="s">
        <v>50</v>
      </c>
      <c r="D365" s="149" t="s">
        <v>303</v>
      </c>
      <c r="E365" s="150" t="s">
        <v>7</v>
      </c>
      <c r="F365" s="269">
        <v>400</v>
      </c>
      <c r="G365" s="218"/>
      <c r="H365" s="102">
        <f>ROUND((F365*G365),2)</f>
        <v>0</v>
      </c>
    </row>
    <row r="366" spans="1:8">
      <c r="A366" s="54" t="s">
        <v>340</v>
      </c>
      <c r="B366" s="49" t="s">
        <v>111</v>
      </c>
      <c r="C366" s="49" t="s">
        <v>51</v>
      </c>
      <c r="D366" s="149" t="s">
        <v>302</v>
      </c>
      <c r="E366" s="150" t="s">
        <v>7</v>
      </c>
      <c r="F366" s="269">
        <v>500</v>
      </c>
      <c r="G366" s="218"/>
      <c r="H366" s="102">
        <f>ROUND((F366*G366),2)</f>
        <v>0</v>
      </c>
    </row>
    <row r="367" spans="1:8">
      <c r="A367" s="17"/>
      <c r="B367" s="201" t="s">
        <v>111</v>
      </c>
      <c r="C367" s="202"/>
      <c r="D367" s="203" t="s">
        <v>168</v>
      </c>
      <c r="E367" s="204"/>
      <c r="F367" s="205"/>
      <c r="G367" s="205"/>
      <c r="H367" s="206">
        <f>SUM(H331:H366)</f>
        <v>0</v>
      </c>
    </row>
    <row r="368" spans="1:8">
      <c r="A368" s="2"/>
      <c r="B368" s="2"/>
      <c r="D368" s="87"/>
      <c r="G368" s="222"/>
      <c r="H368" s="88"/>
    </row>
    <row r="369" spans="1:239">
      <c r="A369" s="2"/>
      <c r="B369" s="2"/>
      <c r="D369" s="87"/>
      <c r="G369" s="222"/>
      <c r="H369" s="88"/>
    </row>
    <row r="370" spans="1:239" s="43" customFormat="1" ht="16.5">
      <c r="A370" s="136"/>
      <c r="B370" s="227" t="s">
        <v>10</v>
      </c>
      <c r="C370" s="229"/>
      <c r="D370" s="226" t="s">
        <v>261</v>
      </c>
      <c r="E370" s="249"/>
      <c r="F370" s="250"/>
      <c r="G370" s="250"/>
      <c r="H370" s="251"/>
      <c r="I370" s="41"/>
      <c r="J370" s="41"/>
      <c r="K370" s="41"/>
      <c r="L370" s="41"/>
      <c r="M370" s="41"/>
      <c r="N370" s="41"/>
      <c r="O370" s="41"/>
      <c r="P370" s="41"/>
      <c r="Q370" s="41"/>
      <c r="R370" s="41"/>
      <c r="S370" s="41"/>
      <c r="T370" s="41"/>
      <c r="U370" s="41"/>
      <c r="V370" s="41"/>
      <c r="W370" s="41"/>
      <c r="X370" s="41"/>
      <c r="Y370" s="41"/>
      <c r="Z370" s="41"/>
      <c r="AA370" s="41"/>
      <c r="AB370" s="41"/>
      <c r="AC370" s="41"/>
      <c r="AD370" s="41"/>
      <c r="AE370" s="41"/>
      <c r="AF370" s="41"/>
      <c r="AG370" s="41"/>
      <c r="AH370" s="41"/>
      <c r="AI370" s="41"/>
      <c r="AJ370" s="41"/>
      <c r="AK370" s="41"/>
      <c r="AL370" s="41"/>
      <c r="AM370" s="41"/>
      <c r="AN370" s="41"/>
      <c r="AO370" s="41"/>
      <c r="AP370" s="41"/>
      <c r="AQ370" s="41"/>
      <c r="AR370" s="41"/>
      <c r="AS370" s="41"/>
      <c r="AT370" s="41"/>
      <c r="AU370" s="41"/>
      <c r="AV370" s="41"/>
      <c r="AW370" s="41"/>
      <c r="AX370" s="41"/>
      <c r="AY370" s="41"/>
      <c r="AZ370" s="41"/>
      <c r="BA370" s="41"/>
      <c r="BB370" s="41"/>
      <c r="BC370" s="41"/>
      <c r="BD370" s="41"/>
      <c r="BE370" s="41"/>
      <c r="BF370" s="41"/>
      <c r="BG370" s="41"/>
      <c r="BH370" s="41"/>
      <c r="BI370" s="41"/>
      <c r="BJ370" s="41"/>
      <c r="BK370" s="41"/>
      <c r="BL370" s="41"/>
      <c r="BM370" s="41"/>
      <c r="BN370" s="41"/>
      <c r="BO370" s="41"/>
      <c r="BP370" s="41"/>
      <c r="BQ370" s="41"/>
      <c r="BR370" s="41"/>
      <c r="BS370" s="41"/>
      <c r="BT370" s="41"/>
      <c r="BU370" s="41"/>
      <c r="BV370" s="41"/>
      <c r="BW370" s="42"/>
      <c r="BX370" s="42"/>
      <c r="BY370" s="42"/>
      <c r="BZ370" s="42"/>
      <c r="CA370" s="42"/>
      <c r="CB370" s="42"/>
      <c r="CC370" s="42"/>
      <c r="CD370" s="42"/>
      <c r="CE370" s="42"/>
      <c r="CF370" s="42"/>
      <c r="CG370" s="42"/>
      <c r="CH370" s="42"/>
      <c r="CI370" s="42"/>
      <c r="CJ370" s="42"/>
      <c r="CK370" s="42"/>
      <c r="CL370" s="42"/>
      <c r="CM370" s="42"/>
      <c r="CN370" s="42"/>
      <c r="CO370" s="42"/>
      <c r="CP370" s="42"/>
      <c r="CQ370" s="42"/>
      <c r="CR370" s="42"/>
      <c r="CS370" s="42"/>
      <c r="CT370" s="42"/>
      <c r="CU370" s="42"/>
      <c r="CV370" s="42"/>
      <c r="CW370" s="42"/>
      <c r="CX370" s="42"/>
      <c r="CY370" s="42"/>
      <c r="CZ370" s="42"/>
      <c r="DA370" s="42"/>
      <c r="DB370" s="42"/>
      <c r="DC370" s="42"/>
      <c r="DD370" s="42"/>
      <c r="DE370" s="42"/>
      <c r="DF370" s="42"/>
      <c r="DG370" s="42"/>
      <c r="DH370" s="42"/>
      <c r="DI370" s="42"/>
      <c r="DJ370" s="42"/>
      <c r="DK370" s="42"/>
      <c r="DL370" s="42"/>
      <c r="DM370" s="42"/>
      <c r="DN370" s="42"/>
      <c r="DO370" s="42"/>
      <c r="DP370" s="42"/>
      <c r="DQ370" s="42"/>
      <c r="DR370" s="42"/>
      <c r="DS370" s="42"/>
      <c r="DT370" s="42"/>
      <c r="DU370" s="42"/>
      <c r="DV370" s="42"/>
      <c r="DW370" s="42"/>
      <c r="DX370" s="42"/>
      <c r="DY370" s="42"/>
      <c r="DZ370" s="42"/>
      <c r="EA370" s="42"/>
      <c r="EB370" s="42"/>
      <c r="EC370" s="42"/>
      <c r="ED370" s="42"/>
      <c r="EE370" s="42"/>
      <c r="EF370" s="42"/>
      <c r="EG370" s="42"/>
      <c r="EH370" s="42"/>
      <c r="EI370" s="42"/>
      <c r="EJ370" s="42"/>
      <c r="EK370" s="42"/>
      <c r="EL370" s="42"/>
      <c r="EM370" s="42"/>
      <c r="EN370" s="42"/>
      <c r="EO370" s="42"/>
      <c r="EP370" s="42"/>
      <c r="EQ370" s="42"/>
      <c r="ER370" s="42"/>
      <c r="ES370" s="42"/>
      <c r="ET370" s="42"/>
      <c r="EU370" s="42"/>
      <c r="EV370" s="42"/>
      <c r="EW370" s="42"/>
      <c r="EX370" s="42"/>
      <c r="EY370" s="42"/>
      <c r="EZ370" s="42"/>
      <c r="FA370" s="42"/>
      <c r="FB370" s="42"/>
      <c r="FC370" s="42"/>
      <c r="FD370" s="42"/>
      <c r="FE370" s="42"/>
      <c r="FF370" s="42"/>
      <c r="FG370" s="42"/>
      <c r="FH370" s="42"/>
      <c r="FI370" s="42"/>
      <c r="FJ370" s="42"/>
      <c r="FK370" s="42"/>
      <c r="FL370" s="42"/>
      <c r="FM370" s="42"/>
      <c r="FN370" s="42"/>
      <c r="FO370" s="42"/>
      <c r="FP370" s="42"/>
      <c r="FQ370" s="42"/>
      <c r="FR370" s="42"/>
      <c r="FS370" s="42"/>
      <c r="FT370" s="42"/>
      <c r="FU370" s="42"/>
      <c r="FV370" s="42"/>
      <c r="FW370" s="42"/>
      <c r="FX370" s="42"/>
      <c r="FY370" s="42"/>
      <c r="FZ370" s="42"/>
      <c r="GA370" s="42"/>
      <c r="GB370" s="42"/>
      <c r="GC370" s="42"/>
      <c r="GD370" s="42"/>
      <c r="GE370" s="42"/>
      <c r="GF370" s="42"/>
      <c r="GG370" s="42"/>
      <c r="GH370" s="42"/>
      <c r="GI370" s="42"/>
      <c r="GJ370" s="41"/>
      <c r="GK370" s="41"/>
      <c r="GL370" s="41"/>
      <c r="GM370" s="41"/>
      <c r="GN370" s="41"/>
      <c r="GO370" s="41"/>
      <c r="GP370" s="41"/>
      <c r="GQ370" s="41"/>
      <c r="GR370" s="41"/>
      <c r="GS370" s="41"/>
      <c r="GT370" s="41"/>
      <c r="GU370" s="41"/>
      <c r="GV370" s="41"/>
      <c r="GW370" s="41"/>
      <c r="GX370" s="41"/>
      <c r="GY370" s="41"/>
      <c r="GZ370" s="41"/>
      <c r="HA370" s="41"/>
      <c r="HB370" s="41"/>
      <c r="HC370" s="41"/>
      <c r="HD370" s="41"/>
      <c r="HE370" s="41"/>
      <c r="HF370" s="41"/>
      <c r="HG370" s="41"/>
      <c r="HH370" s="41"/>
      <c r="HI370" s="41"/>
      <c r="HJ370" s="41"/>
      <c r="HK370" s="41"/>
      <c r="HL370" s="41"/>
      <c r="HM370" s="41"/>
      <c r="HN370" s="41"/>
      <c r="HO370" s="41"/>
      <c r="HP370" s="41"/>
      <c r="HQ370" s="41"/>
      <c r="HR370" s="41"/>
      <c r="HS370" s="41"/>
      <c r="HT370" s="41"/>
      <c r="HU370" s="41"/>
      <c r="HV370" s="41"/>
      <c r="HW370" s="41"/>
      <c r="HX370" s="41"/>
      <c r="HY370" s="41"/>
      <c r="HZ370" s="41"/>
      <c r="IA370" s="41"/>
      <c r="IB370" s="41"/>
      <c r="IC370" s="41"/>
      <c r="ID370" s="41"/>
      <c r="IE370" s="41"/>
    </row>
    <row r="372" spans="1:239" ht="38.25">
      <c r="A372" s="54" t="s">
        <v>340</v>
      </c>
      <c r="B372" s="17" t="s">
        <v>306</v>
      </c>
      <c r="C372" s="16" t="s">
        <v>99</v>
      </c>
      <c r="D372" s="155" t="s">
        <v>253</v>
      </c>
      <c r="E372" s="156" t="s">
        <v>254</v>
      </c>
      <c r="F372" s="271">
        <v>380</v>
      </c>
      <c r="G372" s="218"/>
      <c r="H372" s="102">
        <f t="shared" ref="H372:H382" si="12">ROUND((F372*G372),2)</f>
        <v>0</v>
      </c>
    </row>
    <row r="373" spans="1:239">
      <c r="A373" s="54" t="s">
        <v>340</v>
      </c>
      <c r="B373" s="17" t="s">
        <v>306</v>
      </c>
      <c r="C373" s="16" t="s">
        <v>100</v>
      </c>
      <c r="D373" s="157" t="s">
        <v>255</v>
      </c>
      <c r="E373" s="156" t="s">
        <v>8</v>
      </c>
      <c r="F373" s="156">
        <v>15</v>
      </c>
      <c r="G373" s="218"/>
      <c r="H373" s="102">
        <f t="shared" si="12"/>
        <v>0</v>
      </c>
    </row>
    <row r="374" spans="1:239" ht="25.5">
      <c r="A374" s="54" t="s">
        <v>340</v>
      </c>
      <c r="B374" s="17" t="s">
        <v>306</v>
      </c>
      <c r="C374" s="16" t="s">
        <v>101</v>
      </c>
      <c r="D374" s="158" t="s">
        <v>309</v>
      </c>
      <c r="E374" s="156" t="s">
        <v>8</v>
      </c>
      <c r="F374" s="156">
        <v>1</v>
      </c>
      <c r="G374" s="218"/>
      <c r="H374" s="102">
        <f t="shared" si="12"/>
        <v>0</v>
      </c>
    </row>
    <row r="375" spans="1:239">
      <c r="A375" s="54" t="s">
        <v>340</v>
      </c>
      <c r="B375" s="17" t="s">
        <v>306</v>
      </c>
      <c r="C375" s="16" t="s">
        <v>102</v>
      </c>
      <c r="D375" s="157" t="s">
        <v>256</v>
      </c>
      <c r="E375" s="156" t="s">
        <v>8</v>
      </c>
      <c r="F375" s="156">
        <v>1</v>
      </c>
      <c r="G375" s="218"/>
      <c r="H375" s="102">
        <f t="shared" si="12"/>
        <v>0</v>
      </c>
    </row>
    <row r="376" spans="1:239" ht="25.5">
      <c r="A376" s="54" t="s">
        <v>340</v>
      </c>
      <c r="B376" s="17" t="s">
        <v>306</v>
      </c>
      <c r="C376" s="16" t="s">
        <v>103</v>
      </c>
      <c r="D376" s="158" t="s">
        <v>257</v>
      </c>
      <c r="E376" s="156" t="s">
        <v>8</v>
      </c>
      <c r="F376" s="156">
        <v>1</v>
      </c>
      <c r="G376" s="218"/>
      <c r="H376" s="102">
        <f t="shared" si="12"/>
        <v>0</v>
      </c>
    </row>
    <row r="377" spans="1:239">
      <c r="A377" s="54" t="s">
        <v>340</v>
      </c>
      <c r="B377" s="17" t="s">
        <v>306</v>
      </c>
      <c r="C377" s="16" t="s">
        <v>104</v>
      </c>
      <c r="D377" s="157" t="s">
        <v>258</v>
      </c>
      <c r="E377" s="156" t="s">
        <v>8</v>
      </c>
      <c r="F377" s="156">
        <v>1</v>
      </c>
      <c r="G377" s="218"/>
      <c r="H377" s="102">
        <f t="shared" si="12"/>
        <v>0</v>
      </c>
    </row>
    <row r="378" spans="1:239">
      <c r="A378" s="54" t="s">
        <v>340</v>
      </c>
      <c r="B378" s="17" t="s">
        <v>306</v>
      </c>
      <c r="C378" s="16" t="s">
        <v>105</v>
      </c>
      <c r="D378" s="157" t="s">
        <v>259</v>
      </c>
      <c r="E378" s="156" t="s">
        <v>8</v>
      </c>
      <c r="F378" s="156">
        <v>1</v>
      </c>
      <c r="G378" s="218"/>
      <c r="H378" s="102">
        <f t="shared" si="12"/>
        <v>0</v>
      </c>
    </row>
    <row r="379" spans="1:239">
      <c r="A379" s="54" t="s">
        <v>340</v>
      </c>
      <c r="B379" s="17" t="s">
        <v>113</v>
      </c>
      <c r="C379" s="16" t="s">
        <v>106</v>
      </c>
      <c r="D379" s="112" t="s">
        <v>307</v>
      </c>
      <c r="E379" s="156" t="s">
        <v>7</v>
      </c>
      <c r="F379" s="271">
        <v>200</v>
      </c>
      <c r="G379" s="218"/>
      <c r="H379" s="102">
        <f t="shared" si="12"/>
        <v>0</v>
      </c>
    </row>
    <row r="380" spans="1:239">
      <c r="A380" s="54" t="s">
        <v>340</v>
      </c>
      <c r="B380" s="17" t="s">
        <v>113</v>
      </c>
      <c r="C380" s="16" t="s">
        <v>107</v>
      </c>
      <c r="D380" s="112" t="s">
        <v>310</v>
      </c>
      <c r="E380" s="156" t="s">
        <v>7</v>
      </c>
      <c r="F380" s="271">
        <v>50</v>
      </c>
      <c r="G380" s="218"/>
      <c r="H380" s="102">
        <f>ROUND((F380*G380),2)</f>
        <v>0</v>
      </c>
    </row>
    <row r="381" spans="1:239">
      <c r="A381" s="54" t="s">
        <v>340</v>
      </c>
      <c r="B381" s="17" t="s">
        <v>113</v>
      </c>
      <c r="C381" s="16" t="s">
        <v>108</v>
      </c>
      <c r="D381" s="158" t="s">
        <v>308</v>
      </c>
      <c r="E381" s="156" t="s">
        <v>7</v>
      </c>
      <c r="F381" s="271">
        <v>250</v>
      </c>
      <c r="G381" s="218"/>
      <c r="H381" s="102">
        <f t="shared" si="12"/>
        <v>0</v>
      </c>
    </row>
    <row r="382" spans="1:239" ht="25.5">
      <c r="A382" s="54" t="s">
        <v>340</v>
      </c>
      <c r="B382" s="17" t="s">
        <v>306</v>
      </c>
      <c r="C382" s="16" t="s">
        <v>109</v>
      </c>
      <c r="D382" s="158" t="s">
        <v>260</v>
      </c>
      <c r="E382" s="156" t="s">
        <v>118</v>
      </c>
      <c r="F382" s="156">
        <v>1</v>
      </c>
      <c r="G382" s="218"/>
      <c r="H382" s="102">
        <f t="shared" si="12"/>
        <v>0</v>
      </c>
    </row>
    <row r="383" spans="1:239">
      <c r="A383" s="70"/>
      <c r="B383" s="201" t="s">
        <v>10</v>
      </c>
      <c r="C383" s="202"/>
      <c r="D383" s="203" t="s">
        <v>262</v>
      </c>
      <c r="E383" s="204"/>
      <c r="F383" s="205"/>
      <c r="G383" s="205"/>
      <c r="H383" s="206">
        <f>SUM(H372:H382)</f>
        <v>0</v>
      </c>
    </row>
    <row r="384" spans="1:239">
      <c r="A384" s="70"/>
      <c r="B384" s="71"/>
      <c r="C384" s="16"/>
      <c r="D384" s="22"/>
      <c r="E384" s="91"/>
      <c r="F384" s="92"/>
      <c r="G384" s="92"/>
      <c r="H384" s="93"/>
    </row>
    <row r="385" spans="1:8">
      <c r="A385" s="70"/>
      <c r="B385" s="71"/>
      <c r="C385" s="16"/>
      <c r="D385" s="22"/>
      <c r="E385" s="91"/>
      <c r="F385" s="92"/>
      <c r="G385" s="92"/>
      <c r="H385" s="93"/>
    </row>
  </sheetData>
  <sheetProtection algorithmName="SHA-512" hashValue="Qx+4E+ytdyywmDLNxSSaN/bG8JNC5hKPU3VLAxC/wflqbE0kOuCKnrrWuyuCp5IP0+Go32W4tmVZJnBlQ4AOhA==" saltValue="Al+IRaDd3jlkq4l7/ON8Dw==" spinCount="100000" sheet="1" selectLockedCells="1"/>
  <mergeCells count="34">
    <mergeCell ref="G13:H13"/>
    <mergeCell ref="G15:H15"/>
    <mergeCell ref="G16:H16"/>
    <mergeCell ref="D210:F210"/>
    <mergeCell ref="D203:F203"/>
    <mergeCell ref="D204:F204"/>
    <mergeCell ref="G22:H22"/>
    <mergeCell ref="G23:H23"/>
    <mergeCell ref="G24:H24"/>
    <mergeCell ref="G17:H17"/>
    <mergeCell ref="G20:H20"/>
    <mergeCell ref="G21:H21"/>
    <mergeCell ref="G14:H14"/>
    <mergeCell ref="G18:H18"/>
    <mergeCell ref="G19:H19"/>
    <mergeCell ref="A30:C30"/>
    <mergeCell ref="D206:F206"/>
    <mergeCell ref="A1:F1"/>
    <mergeCell ref="A202:C215"/>
    <mergeCell ref="D202:F202"/>
    <mergeCell ref="D207:F207"/>
    <mergeCell ref="D208:F208"/>
    <mergeCell ref="D209:F209"/>
    <mergeCell ref="D214:F215"/>
    <mergeCell ref="D205:F205"/>
    <mergeCell ref="A200:C200"/>
    <mergeCell ref="D211:F211"/>
    <mergeCell ref="D212:F212"/>
    <mergeCell ref="D213:F213"/>
    <mergeCell ref="G8:H8"/>
    <mergeCell ref="G9:H9"/>
    <mergeCell ref="G10:H10"/>
    <mergeCell ref="G11:H11"/>
    <mergeCell ref="G12:H12"/>
  </mergeCells>
  <phoneticPr fontId="38" type="noConversion"/>
  <conditionalFormatting sqref="G2:G3">
    <cfRule type="cellIs" dxfId="1" priority="3" stopIfTrue="1" operator="equal">
      <formula>0</formula>
    </cfRule>
    <cfRule type="cellIs" priority="4" stopIfTrue="1" operator="equal">
      <formula>0</formula>
    </cfRule>
  </conditionalFormatting>
  <conditionalFormatting sqref="H2:H3">
    <cfRule type="cellIs" dxfId="0" priority="1" stopIfTrue="1" operator="equal">
      <formula>0</formula>
    </cfRule>
    <cfRule type="cellIs" priority="2" stopIfTrue="1" operator="equal">
      <formula>0</formula>
    </cfRule>
  </conditionalFormatting>
  <hyperlinks>
    <hyperlink ref="D245" location="10" display="Zemeljska dela" xr:uid="{00000000-0004-0000-0000-000000000000}"/>
    <hyperlink ref="D276" location="10" display="Zemeljska dela" xr:uid="{00000000-0004-0000-0000-000001000000}"/>
    <hyperlink ref="D288" location="10" display="Zemeljska dela" xr:uid="{00000000-0004-0000-0000-000002000000}"/>
    <hyperlink ref="D320" location="10" display="Zemeljska dela" xr:uid="{00000000-0004-0000-0000-000003000000}"/>
    <hyperlink ref="D30" location="10" display="Pripravljalna dela na gradbišču" xr:uid="{00000000-0004-0000-0000-000004000000}"/>
    <hyperlink ref="D32" location="10" display="Pripravljalna dela na gradbišču" xr:uid="{00000000-0004-0000-0000-000005000000}"/>
    <hyperlink ref="D70" location="10" display="Pripravljalna dela na gradbišču" xr:uid="{00000000-0004-0000-0000-000006000000}"/>
    <hyperlink ref="D200" location="10" display="Zemeljska dela" xr:uid="{00000000-0004-0000-0000-000007000000}"/>
    <hyperlink ref="D89" location="10" display="Pripravljalna dela na gradbišču" xr:uid="{00000000-0004-0000-0000-000008000000}"/>
    <hyperlink ref="D307" location="10" display="Zemeljska dela" xr:uid="{00000000-0004-0000-0000-000009000000}"/>
    <hyperlink ref="D329" location="10" display="Zemeljska dela" xr:uid="{00000000-0004-0000-0000-00000A000000}"/>
    <hyperlink ref="D370" location="10" display="Zemeljska dela" xr:uid="{00000000-0004-0000-0000-00000B000000}"/>
    <hyperlink ref="D132" location="10" display="Pripravljalna dela na gradbišču" xr:uid="{00000000-0004-0000-0000-00000C000000}"/>
  </hyperlinks>
  <pageMargins left="0.98425196850393704" right="0.59055118110236227" top="0.78740157480314965" bottom="0.59055118110236227" header="0.19685039370078741" footer="0.19685039370078741"/>
  <pageSetup paperSize="9" scale="60" orientation="portrait" useFirstPageNumber="1" horizontalDpi="4294967293" verticalDpi="4294967293" r:id="rId1"/>
  <headerFooter alignWithMargins="0">
    <oddHeader>&amp;L&amp;"Calibri,Krepko ležeče"&amp;8investitor: MOL&amp;C&amp;"Calibri,Krepko ležeče"&amp;8popis EI del&amp;R&amp;"Calibri,Krepko ležeče"&amp;8objekt: KOPALIŠČE ILIRIJA</oddHeader>
    <oddFooter>&amp;L&amp;"Calibri,Krepko ležeče"&amp;8&amp;F&amp;C&amp;"Calibri,Krepko ležeče"&amp;8&amp;A&amp;R&amp;"Calibri,Krepko"&amp;10&amp;P&amp;"Calibri,Običajno"/&amp;N</oddFooter>
  </headerFooter>
  <rowBreaks count="12" manualBreakCount="12">
    <brk id="29" max="16" man="1"/>
    <brk id="69" max="16383" man="1"/>
    <brk id="88" max="16383" man="1"/>
    <brk id="131" max="16383" man="1"/>
    <brk id="199" max="16383" man="1"/>
    <brk id="244" max="16383" man="1"/>
    <brk id="275" max="16383" man="1"/>
    <brk id="287" max="16383" man="1"/>
    <brk id="306" max="16383" man="1"/>
    <brk id="319" max="16383" man="1"/>
    <brk id="328" max="16383" man="1"/>
    <brk id="36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5.3.obj.D-EI dela</vt:lpstr>
      <vt:lpstr>'5.3.obj.D-EI dela'!Področje_tiskanja</vt:lpstr>
      <vt:lpstr>'5.3.obj.D-EI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Drago Kitner</cp:lastModifiedBy>
  <cp:lastPrinted>2021-07-21T09:48:04Z</cp:lastPrinted>
  <dcterms:created xsi:type="dcterms:W3CDTF">2015-03-10T10:57:26Z</dcterms:created>
  <dcterms:modified xsi:type="dcterms:W3CDTF">2021-11-24T17:09:29Z</dcterms:modified>
</cp:coreProperties>
</file>