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ŽIVILA - CENTER JANEZA LEVCA LJUBLJANA\RAZPISNA DOKUMENTACIJA\"/>
    </mc:Choice>
  </mc:AlternateContent>
  <bookViews>
    <workbookView xWindow="0" yWindow="0" windowWidth="28800" windowHeight="12300" firstSheet="6" activeTab="11"/>
  </bookViews>
  <sheets>
    <sheet name="MLEKO IN ML.IZD." sheetId="1" r:id="rId1"/>
    <sheet name="MESO IN MESNI IZD." sheetId="2" r:id="rId2"/>
    <sheet name="RIBE" sheetId="3" r:id="rId3"/>
    <sheet name="JAJCA" sheetId="4" r:id="rId4"/>
    <sheet name="SADJE, ZELENJAVA" sheetId="5" r:id="rId5"/>
    <sheet name="ZAM. IN KONZ.SADJE, ZELENJAVA" sheetId="6" r:id="rId6"/>
    <sheet name="SOKOVI" sheetId="7" r:id="rId7"/>
    <sheet name="ŽITA, MLEVSKI IZD." sheetId="8" r:id="rId8"/>
    <sheet name="ZAM.IZD. IZ TESTA " sheetId="12" r:id="rId9"/>
    <sheet name="BUREK, PICE, KEKSI, SENDVIČI" sheetId="9" r:id="rId10"/>
    <sheet name="OSTALO PREH.BLAGO" sheetId="10" r:id="rId11"/>
    <sheet name="EKO ŽIVILA" sheetId="11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11" l="1"/>
  <c r="I90" i="11"/>
  <c r="I91" i="11"/>
  <c r="I92" i="11"/>
  <c r="I93" i="11"/>
  <c r="I94" i="11"/>
  <c r="I95" i="11"/>
  <c r="I96" i="11"/>
  <c r="H89" i="11"/>
  <c r="H90" i="11"/>
  <c r="H91" i="11"/>
  <c r="H92" i="11"/>
  <c r="H93" i="11"/>
  <c r="H94" i="11"/>
  <c r="H95" i="11"/>
  <c r="H96" i="11"/>
  <c r="G89" i="11"/>
  <c r="G90" i="11"/>
  <c r="G91" i="11"/>
  <c r="G92" i="11"/>
  <c r="G93" i="11"/>
  <c r="G94" i="11"/>
  <c r="G95" i="11"/>
  <c r="G96" i="11"/>
  <c r="I70" i="11"/>
  <c r="I71" i="11"/>
  <c r="I72" i="11"/>
  <c r="I73" i="11"/>
  <c r="I74" i="11"/>
  <c r="I75" i="11"/>
  <c r="I76" i="11"/>
  <c r="I77" i="11"/>
  <c r="I78" i="11"/>
  <c r="I79" i="11"/>
  <c r="I80" i="11"/>
  <c r="I81" i="11"/>
  <c r="I82" i="11"/>
  <c r="I83" i="11"/>
  <c r="I84" i="11"/>
  <c r="I85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I33" i="11"/>
  <c r="H33" i="11"/>
  <c r="G33" i="11"/>
  <c r="I27" i="11"/>
  <c r="I28" i="11"/>
  <c r="I29" i="11"/>
  <c r="H27" i="11"/>
  <c r="H28" i="11"/>
  <c r="H29" i="11"/>
  <c r="G27" i="11"/>
  <c r="G28" i="11"/>
  <c r="G29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6" i="10"/>
  <c r="I177" i="10"/>
  <c r="I178" i="10"/>
  <c r="I179" i="10"/>
  <c r="I180" i="10"/>
  <c r="I181" i="10"/>
  <c r="I182" i="10"/>
  <c r="I183" i="10"/>
  <c r="I184" i="10"/>
  <c r="I185" i="10"/>
  <c r="I186" i="10"/>
  <c r="I187" i="10"/>
  <c r="I188" i="10"/>
  <c r="I189" i="10"/>
  <c r="I190" i="10"/>
  <c r="I191" i="10"/>
  <c r="I192" i="10"/>
  <c r="I193" i="10"/>
  <c r="I194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6" i="10"/>
  <c r="H147" i="10"/>
  <c r="H148" i="10"/>
  <c r="H149" i="10"/>
  <c r="H150" i="10"/>
  <c r="H151" i="10"/>
  <c r="H152" i="10"/>
  <c r="H153" i="10"/>
  <c r="H154" i="10"/>
  <c r="H155" i="10"/>
  <c r="H156" i="10"/>
  <c r="H157" i="10"/>
  <c r="H158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3" i="10"/>
  <c r="H174" i="10"/>
  <c r="H175" i="10"/>
  <c r="H176" i="10"/>
  <c r="H177" i="10"/>
  <c r="H178" i="10"/>
  <c r="H179" i="10"/>
  <c r="H180" i="10"/>
  <c r="H181" i="10"/>
  <c r="H182" i="10"/>
  <c r="H183" i="10"/>
  <c r="H184" i="10"/>
  <c r="H185" i="10"/>
  <c r="H186" i="10"/>
  <c r="H187" i="10"/>
  <c r="H188" i="10"/>
  <c r="H189" i="10"/>
  <c r="H190" i="10"/>
  <c r="H191" i="10"/>
  <c r="H192" i="10"/>
  <c r="H193" i="10"/>
  <c r="H194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H76" i="10"/>
  <c r="H80" i="10"/>
  <c r="H79" i="10"/>
  <c r="H7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7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I7" i="10"/>
  <c r="I8" i="10"/>
  <c r="I9" i="10"/>
  <c r="I10" i="10"/>
  <c r="I11" i="10"/>
  <c r="I12" i="10"/>
  <c r="I13" i="10"/>
  <c r="I14" i="10"/>
  <c r="I15" i="10"/>
  <c r="H7" i="10"/>
  <c r="H8" i="10"/>
  <c r="H9" i="10"/>
  <c r="H10" i="10"/>
  <c r="H11" i="10"/>
  <c r="H12" i="10"/>
  <c r="H13" i="10"/>
  <c r="H14" i="10"/>
  <c r="H15" i="10"/>
  <c r="G7" i="10"/>
  <c r="G8" i="10"/>
  <c r="G9" i="10"/>
  <c r="G10" i="10"/>
  <c r="G11" i="10"/>
  <c r="G12" i="10"/>
  <c r="G13" i="10"/>
  <c r="G14" i="10"/>
  <c r="G15" i="10"/>
  <c r="A10" i="10"/>
  <c r="A11" i="10"/>
  <c r="A12" i="10"/>
  <c r="A13" i="10"/>
  <c r="A14" i="10"/>
  <c r="A15" i="10"/>
  <c r="I30" i="9"/>
  <c r="I31" i="9"/>
  <c r="I32" i="9"/>
  <c r="I33" i="9"/>
  <c r="I34" i="9"/>
  <c r="I35" i="9"/>
  <c r="I36" i="9"/>
  <c r="I37" i="9"/>
  <c r="I38" i="9"/>
  <c r="H30" i="9"/>
  <c r="H31" i="9"/>
  <c r="H32" i="9"/>
  <c r="H33" i="9"/>
  <c r="H34" i="9"/>
  <c r="H35" i="9"/>
  <c r="H36" i="9"/>
  <c r="H37" i="9"/>
  <c r="H38" i="9"/>
  <c r="G30" i="9"/>
  <c r="G31" i="9"/>
  <c r="G32" i="9"/>
  <c r="G33" i="9"/>
  <c r="G34" i="9"/>
  <c r="G35" i="9"/>
  <c r="G36" i="9"/>
  <c r="G37" i="9"/>
  <c r="G38" i="9"/>
  <c r="I19" i="9"/>
  <c r="I20" i="9"/>
  <c r="I21" i="9"/>
  <c r="I22" i="9"/>
  <c r="I23" i="9"/>
  <c r="I24" i="9"/>
  <c r="I25" i="9"/>
  <c r="I26" i="9"/>
  <c r="H19" i="9"/>
  <c r="H20" i="9"/>
  <c r="H21" i="9"/>
  <c r="H22" i="9"/>
  <c r="H23" i="9"/>
  <c r="H24" i="9"/>
  <c r="H25" i="9"/>
  <c r="H26" i="9"/>
  <c r="G19" i="9"/>
  <c r="G20" i="9"/>
  <c r="G21" i="9"/>
  <c r="G22" i="9"/>
  <c r="G23" i="9"/>
  <c r="G24" i="9"/>
  <c r="G25" i="9"/>
  <c r="G26" i="9"/>
  <c r="I7" i="9"/>
  <c r="I8" i="9"/>
  <c r="I9" i="9"/>
  <c r="I10" i="9"/>
  <c r="I11" i="9"/>
  <c r="I12" i="9"/>
  <c r="I13" i="9"/>
  <c r="I14" i="9"/>
  <c r="I15" i="9"/>
  <c r="H7" i="9"/>
  <c r="H8" i="9"/>
  <c r="H9" i="9"/>
  <c r="H10" i="9"/>
  <c r="H11" i="9"/>
  <c r="H12" i="9"/>
  <c r="H13" i="9"/>
  <c r="H14" i="9"/>
  <c r="H15" i="9"/>
  <c r="G7" i="9"/>
  <c r="G8" i="9"/>
  <c r="G9" i="9"/>
  <c r="G10" i="9"/>
  <c r="G11" i="9"/>
  <c r="G12" i="9"/>
  <c r="G13" i="9"/>
  <c r="G14" i="9"/>
  <c r="G15" i="9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I24" i="7" l="1"/>
  <c r="I25" i="7"/>
  <c r="I26" i="7"/>
  <c r="I27" i="7"/>
  <c r="I28" i="7"/>
  <c r="H24" i="7"/>
  <c r="H25" i="7"/>
  <c r="H26" i="7"/>
  <c r="H27" i="7"/>
  <c r="H28" i="7"/>
  <c r="G24" i="7"/>
  <c r="G25" i="7"/>
  <c r="G26" i="7"/>
  <c r="G27" i="7"/>
  <c r="G28" i="7"/>
  <c r="I19" i="7"/>
  <c r="I20" i="7"/>
  <c r="H19" i="7"/>
  <c r="H20" i="7"/>
  <c r="G19" i="7"/>
  <c r="G20" i="7"/>
  <c r="I7" i="7"/>
  <c r="I8" i="7"/>
  <c r="I9" i="7"/>
  <c r="I10" i="7"/>
  <c r="I11" i="7"/>
  <c r="I12" i="7"/>
  <c r="I13" i="7"/>
  <c r="I14" i="7"/>
  <c r="I15" i="7"/>
  <c r="H7" i="7"/>
  <c r="H8" i="7"/>
  <c r="H9" i="7"/>
  <c r="H10" i="7"/>
  <c r="H11" i="7"/>
  <c r="H12" i="7"/>
  <c r="H13" i="7"/>
  <c r="H14" i="7"/>
  <c r="H15" i="7"/>
  <c r="G7" i="7"/>
  <c r="G8" i="7"/>
  <c r="G9" i="7"/>
  <c r="G10" i="7"/>
  <c r="G11" i="7"/>
  <c r="G12" i="7"/>
  <c r="G13" i="7"/>
  <c r="G14" i="7"/>
  <c r="G15" i="7"/>
  <c r="I50" i="6"/>
  <c r="I51" i="6"/>
  <c r="I52" i="6"/>
  <c r="I53" i="6"/>
  <c r="I54" i="6"/>
  <c r="I55" i="6"/>
  <c r="I56" i="6"/>
  <c r="I57" i="6"/>
  <c r="I58" i="6"/>
  <c r="H50" i="6"/>
  <c r="H51" i="6"/>
  <c r="H52" i="6"/>
  <c r="H53" i="6"/>
  <c r="H54" i="6"/>
  <c r="H55" i="6"/>
  <c r="H56" i="6"/>
  <c r="H57" i="6"/>
  <c r="H58" i="6"/>
  <c r="G50" i="6"/>
  <c r="G51" i="6"/>
  <c r="G52" i="6"/>
  <c r="G53" i="6"/>
  <c r="G54" i="6"/>
  <c r="G55" i="6"/>
  <c r="G56" i="6"/>
  <c r="G57" i="6"/>
  <c r="G58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I66" i="5"/>
  <c r="H66" i="5"/>
  <c r="G66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I7" i="4"/>
  <c r="H7" i="4"/>
  <c r="G7" i="4"/>
  <c r="I7" i="3"/>
  <c r="I8" i="3"/>
  <c r="I9" i="3"/>
  <c r="I10" i="3"/>
  <c r="I11" i="3"/>
  <c r="I12" i="3"/>
  <c r="I13" i="3"/>
  <c r="I14" i="3"/>
  <c r="I15" i="3"/>
  <c r="I16" i="3"/>
  <c r="I17" i="3"/>
  <c r="H7" i="3"/>
  <c r="H8" i="3"/>
  <c r="H9" i="3"/>
  <c r="H10" i="3"/>
  <c r="H11" i="3"/>
  <c r="H12" i="3"/>
  <c r="H13" i="3"/>
  <c r="H14" i="3"/>
  <c r="H15" i="3"/>
  <c r="H16" i="3"/>
  <c r="H17" i="3"/>
  <c r="G7" i="3"/>
  <c r="G8" i="3"/>
  <c r="G9" i="3"/>
  <c r="G10" i="3"/>
  <c r="G11" i="3"/>
  <c r="G12" i="3"/>
  <c r="G13" i="3"/>
  <c r="G14" i="3"/>
  <c r="G15" i="3"/>
  <c r="G16" i="3"/>
  <c r="G17" i="3"/>
  <c r="I94" i="2"/>
  <c r="I92" i="2"/>
  <c r="I93" i="2"/>
  <c r="H92" i="2"/>
  <c r="H93" i="2"/>
  <c r="G92" i="2"/>
  <c r="G93" i="2"/>
  <c r="I87" i="2"/>
  <c r="I88" i="2"/>
  <c r="H87" i="2"/>
  <c r="H88" i="2"/>
  <c r="G87" i="2"/>
  <c r="G88" i="2"/>
  <c r="I76" i="2"/>
  <c r="I77" i="2"/>
  <c r="I78" i="2"/>
  <c r="I79" i="2"/>
  <c r="I80" i="2"/>
  <c r="I81" i="2"/>
  <c r="I82" i="2"/>
  <c r="I83" i="2"/>
  <c r="H76" i="2"/>
  <c r="H77" i="2"/>
  <c r="H78" i="2"/>
  <c r="H79" i="2"/>
  <c r="H80" i="2"/>
  <c r="H81" i="2"/>
  <c r="H82" i="2"/>
  <c r="H83" i="2"/>
  <c r="G76" i="2"/>
  <c r="G77" i="2"/>
  <c r="G78" i="2"/>
  <c r="G79" i="2"/>
  <c r="G80" i="2"/>
  <c r="G81" i="2"/>
  <c r="G82" i="2"/>
  <c r="G83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H25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I83" i="1" l="1"/>
  <c r="I84" i="1"/>
  <c r="I85" i="1"/>
  <c r="I86" i="1"/>
  <c r="I87" i="1"/>
  <c r="I88" i="1"/>
  <c r="I89" i="1"/>
  <c r="H83" i="1"/>
  <c r="H84" i="1"/>
  <c r="H85" i="1"/>
  <c r="H86" i="1"/>
  <c r="H87" i="1"/>
  <c r="H88" i="1"/>
  <c r="H89" i="1"/>
  <c r="G83" i="1"/>
  <c r="G84" i="1"/>
  <c r="G85" i="1"/>
  <c r="G86" i="1"/>
  <c r="G87" i="1"/>
  <c r="G88" i="1"/>
  <c r="G89" i="1"/>
  <c r="I73" i="1"/>
  <c r="I74" i="1"/>
  <c r="I75" i="1"/>
  <c r="I76" i="1"/>
  <c r="I77" i="1"/>
  <c r="I78" i="1"/>
  <c r="I79" i="1"/>
  <c r="H73" i="1"/>
  <c r="H74" i="1"/>
  <c r="H75" i="1"/>
  <c r="H76" i="1"/>
  <c r="H77" i="1"/>
  <c r="H78" i="1"/>
  <c r="H79" i="1"/>
  <c r="G73" i="1"/>
  <c r="G74" i="1"/>
  <c r="G75" i="1"/>
  <c r="G76" i="1"/>
  <c r="G77" i="1"/>
  <c r="G78" i="1"/>
  <c r="G79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J39" i="9" l="1"/>
  <c r="G29" i="9"/>
  <c r="J27" i="9"/>
  <c r="G18" i="9"/>
  <c r="J16" i="9"/>
  <c r="G6" i="9"/>
  <c r="H6" i="9" s="1"/>
  <c r="J29" i="12"/>
  <c r="A8" i="12"/>
  <c r="A7" i="12"/>
  <c r="G6" i="12"/>
  <c r="A6" i="12"/>
  <c r="G29" i="12" l="1"/>
  <c r="H18" i="9"/>
  <c r="I18" i="9" s="1"/>
  <c r="G39" i="9"/>
  <c r="I6" i="9"/>
  <c r="G27" i="9"/>
  <c r="H29" i="9"/>
  <c r="G16" i="9"/>
  <c r="H6" i="12"/>
  <c r="H16" i="9" l="1"/>
  <c r="I27" i="9"/>
  <c r="I16" i="9"/>
  <c r="H39" i="9"/>
  <c r="I29" i="9"/>
  <c r="I39" i="9" s="1"/>
  <c r="H27" i="9"/>
  <c r="H29" i="12"/>
  <c r="I6" i="12"/>
  <c r="I29" i="12" s="1"/>
  <c r="I85" i="10" l="1"/>
  <c r="G88" i="11" l="1"/>
  <c r="G69" i="11"/>
  <c r="G36" i="11"/>
  <c r="G32" i="11"/>
  <c r="G34" i="11" s="1"/>
  <c r="G26" i="11"/>
  <c r="H26" i="11" s="1"/>
  <c r="A8" i="11"/>
  <c r="A7" i="11"/>
  <c r="G6" i="11"/>
  <c r="A6" i="11"/>
  <c r="J195" i="10"/>
  <c r="G130" i="10"/>
  <c r="H130" i="10" s="1"/>
  <c r="J128" i="10"/>
  <c r="I116" i="10"/>
  <c r="I110" i="10"/>
  <c r="I107" i="10"/>
  <c r="I103" i="10"/>
  <c r="I99" i="10"/>
  <c r="I95" i="10"/>
  <c r="I91" i="10"/>
  <c r="I87" i="10"/>
  <c r="I83" i="10"/>
  <c r="I79" i="10"/>
  <c r="I75" i="10"/>
  <c r="I71" i="10"/>
  <c r="I67" i="10"/>
  <c r="I63" i="10"/>
  <c r="I59" i="10"/>
  <c r="I52" i="10"/>
  <c r="G48" i="10"/>
  <c r="H48" i="10" s="1"/>
  <c r="I48" i="10" s="1"/>
  <c r="J46" i="10"/>
  <c r="G18" i="10"/>
  <c r="J16" i="10"/>
  <c r="A9" i="10"/>
  <c r="A8" i="10"/>
  <c r="A7" i="10"/>
  <c r="G6" i="10"/>
  <c r="A6" i="10"/>
  <c r="J58" i="8"/>
  <c r="G36" i="8"/>
  <c r="J34" i="8"/>
  <c r="G6" i="8"/>
  <c r="G23" i="7"/>
  <c r="H23" i="7" s="1"/>
  <c r="I23" i="7" s="1"/>
  <c r="J21" i="7"/>
  <c r="G18" i="7"/>
  <c r="J16" i="7"/>
  <c r="G6" i="7"/>
  <c r="J59" i="6"/>
  <c r="G49" i="6"/>
  <c r="J47" i="6"/>
  <c r="G32" i="6"/>
  <c r="H32" i="6" s="1"/>
  <c r="J30" i="6"/>
  <c r="G6" i="6"/>
  <c r="H6" i="6" s="1"/>
  <c r="J128" i="5"/>
  <c r="G105" i="5"/>
  <c r="H105" i="5" s="1"/>
  <c r="I105" i="5" s="1"/>
  <c r="G102" i="5"/>
  <c r="J100" i="5"/>
  <c r="G69" i="5"/>
  <c r="H69" i="5" s="1"/>
  <c r="G65" i="5"/>
  <c r="J63" i="5"/>
  <c r="G62" i="5"/>
  <c r="G61" i="5"/>
  <c r="G60" i="5"/>
  <c r="G59" i="5"/>
  <c r="H59" i="5" s="1"/>
  <c r="G58" i="5"/>
  <c r="G57" i="5"/>
  <c r="H57" i="5" s="1"/>
  <c r="I57" i="5" s="1"/>
  <c r="G56" i="5"/>
  <c r="H56" i="5" s="1"/>
  <c r="I56" i="5" s="1"/>
  <c r="G55" i="5"/>
  <c r="H55" i="5" s="1"/>
  <c r="I55" i="5" s="1"/>
  <c r="G54" i="5"/>
  <c r="H54" i="5" s="1"/>
  <c r="I54" i="5" s="1"/>
  <c r="G53" i="5"/>
  <c r="H53" i="5" s="1"/>
  <c r="I53" i="5" s="1"/>
  <c r="G52" i="5"/>
  <c r="H52" i="5" s="1"/>
  <c r="I52" i="5" s="1"/>
  <c r="G51" i="5"/>
  <c r="H51" i="5" s="1"/>
  <c r="I51" i="5" s="1"/>
  <c r="G50" i="5"/>
  <c r="H50" i="5" s="1"/>
  <c r="I50" i="5" s="1"/>
  <c r="G49" i="5"/>
  <c r="H49" i="5" s="1"/>
  <c r="I49" i="5" s="1"/>
  <c r="G48" i="5"/>
  <c r="H48" i="5" s="1"/>
  <c r="I48" i="5" s="1"/>
  <c r="G47" i="5"/>
  <c r="H47" i="5" s="1"/>
  <c r="I47" i="5" s="1"/>
  <c r="G46" i="5"/>
  <c r="H46" i="5" s="1"/>
  <c r="I46" i="5" s="1"/>
  <c r="G45" i="5"/>
  <c r="H45" i="5" s="1"/>
  <c r="I45" i="5" s="1"/>
  <c r="G44" i="5"/>
  <c r="H44" i="5" s="1"/>
  <c r="I44" i="5" s="1"/>
  <c r="G43" i="5"/>
  <c r="H43" i="5" s="1"/>
  <c r="I43" i="5" s="1"/>
  <c r="G42" i="5"/>
  <c r="H42" i="5" s="1"/>
  <c r="I42" i="5" s="1"/>
  <c r="G41" i="5"/>
  <c r="H41" i="5" s="1"/>
  <c r="I41" i="5" s="1"/>
  <c r="G40" i="5"/>
  <c r="H40" i="5" s="1"/>
  <c r="I40" i="5" s="1"/>
  <c r="G39" i="5"/>
  <c r="H39" i="5" s="1"/>
  <c r="I39" i="5" s="1"/>
  <c r="G38" i="5"/>
  <c r="H38" i="5" s="1"/>
  <c r="I38" i="5" s="1"/>
  <c r="G37" i="5"/>
  <c r="H37" i="5" s="1"/>
  <c r="I37" i="5" s="1"/>
  <c r="G36" i="5"/>
  <c r="H36" i="5" s="1"/>
  <c r="I36" i="5" s="1"/>
  <c r="G35" i="5"/>
  <c r="H35" i="5" s="1"/>
  <c r="I35" i="5" s="1"/>
  <c r="G34" i="5"/>
  <c r="H34" i="5" s="1"/>
  <c r="I34" i="5" s="1"/>
  <c r="G33" i="5"/>
  <c r="H33" i="5" s="1"/>
  <c r="I33" i="5" s="1"/>
  <c r="G32" i="5"/>
  <c r="H32" i="5" s="1"/>
  <c r="I32" i="5" s="1"/>
  <c r="G31" i="5"/>
  <c r="H31" i="5" s="1"/>
  <c r="I31" i="5" s="1"/>
  <c r="G30" i="5"/>
  <c r="H30" i="5" s="1"/>
  <c r="I30" i="5" s="1"/>
  <c r="G29" i="5"/>
  <c r="H29" i="5" s="1"/>
  <c r="I29" i="5" s="1"/>
  <c r="G28" i="5"/>
  <c r="H28" i="5" s="1"/>
  <c r="I28" i="5" s="1"/>
  <c r="G27" i="5"/>
  <c r="H27" i="5" s="1"/>
  <c r="I27" i="5" s="1"/>
  <c r="G26" i="5"/>
  <c r="H26" i="5" s="1"/>
  <c r="I26" i="5" s="1"/>
  <c r="G25" i="5"/>
  <c r="H25" i="5" s="1"/>
  <c r="I25" i="5" s="1"/>
  <c r="G24" i="5"/>
  <c r="H24" i="5" s="1"/>
  <c r="I24" i="5" s="1"/>
  <c r="G23" i="5"/>
  <c r="H23" i="5" s="1"/>
  <c r="I23" i="5" s="1"/>
  <c r="G22" i="5"/>
  <c r="H22" i="5" s="1"/>
  <c r="I22" i="5" s="1"/>
  <c r="G21" i="5"/>
  <c r="H21" i="5" s="1"/>
  <c r="I21" i="5" s="1"/>
  <c r="G20" i="5"/>
  <c r="H20" i="5" s="1"/>
  <c r="I20" i="5" s="1"/>
  <c r="G19" i="5"/>
  <c r="H19" i="5" s="1"/>
  <c r="I19" i="5" s="1"/>
  <c r="G18" i="5"/>
  <c r="H18" i="5" s="1"/>
  <c r="I18" i="5" s="1"/>
  <c r="G17" i="5"/>
  <c r="H17" i="5" s="1"/>
  <c r="I17" i="5" s="1"/>
  <c r="G16" i="5"/>
  <c r="H16" i="5" s="1"/>
  <c r="I16" i="5" s="1"/>
  <c r="G15" i="5"/>
  <c r="H15" i="5" s="1"/>
  <c r="I15" i="5" s="1"/>
  <c r="G14" i="5"/>
  <c r="H14" i="5" s="1"/>
  <c r="I14" i="5" s="1"/>
  <c r="G13" i="5"/>
  <c r="H13" i="5" s="1"/>
  <c r="I13" i="5" s="1"/>
  <c r="G12" i="5"/>
  <c r="H12" i="5" s="1"/>
  <c r="I12" i="5" s="1"/>
  <c r="G11" i="5"/>
  <c r="H11" i="5" s="1"/>
  <c r="I11" i="5" s="1"/>
  <c r="G10" i="5"/>
  <c r="H10" i="5" s="1"/>
  <c r="I10" i="5" s="1"/>
  <c r="G9" i="5"/>
  <c r="H9" i="5" s="1"/>
  <c r="I9" i="5" s="1"/>
  <c r="G8" i="5"/>
  <c r="H8" i="5" s="1"/>
  <c r="I8" i="5" s="1"/>
  <c r="A8" i="5"/>
  <c r="G7" i="5"/>
  <c r="H7" i="5" s="1"/>
  <c r="I7" i="5" s="1"/>
  <c r="A7" i="5"/>
  <c r="G6" i="5"/>
  <c r="H6" i="5" s="1"/>
  <c r="A6" i="5"/>
  <c r="J8" i="4"/>
  <c r="G6" i="4"/>
  <c r="H6" i="4" s="1"/>
  <c r="J21" i="3"/>
  <c r="G20" i="3"/>
  <c r="G21" i="3" s="1"/>
  <c r="J18" i="3"/>
  <c r="G6" i="3"/>
  <c r="G91" i="2"/>
  <c r="G86" i="2"/>
  <c r="J84" i="2"/>
  <c r="G75" i="2"/>
  <c r="J73" i="2"/>
  <c r="G44" i="2"/>
  <c r="H44" i="2" s="1"/>
  <c r="J42" i="2"/>
  <c r="G27" i="2"/>
  <c r="J25" i="2"/>
  <c r="G6" i="2"/>
  <c r="G82" i="1"/>
  <c r="J80" i="1"/>
  <c r="G72" i="1"/>
  <c r="J70" i="1"/>
  <c r="G38" i="1"/>
  <c r="J36" i="1"/>
  <c r="G6" i="1"/>
  <c r="I109" i="10" l="1"/>
  <c r="I114" i="10"/>
  <c r="I125" i="10"/>
  <c r="I130" i="10"/>
  <c r="I127" i="10"/>
  <c r="I112" i="10"/>
  <c r="I122" i="10"/>
  <c r="I124" i="10"/>
  <c r="H6" i="8"/>
  <c r="G34" i="8"/>
  <c r="G67" i="5"/>
  <c r="H61" i="5"/>
  <c r="I61" i="5" s="1"/>
  <c r="G8" i="4"/>
  <c r="H20" i="3"/>
  <c r="H21" i="3" s="1"/>
  <c r="I65" i="10"/>
  <c r="I73" i="10"/>
  <c r="I97" i="10"/>
  <c r="I69" i="10"/>
  <c r="I77" i="10"/>
  <c r="I101" i="10"/>
  <c r="I89" i="10"/>
  <c r="I120" i="10"/>
  <c r="I118" i="10"/>
  <c r="I105" i="10"/>
  <c r="I93" i="10"/>
  <c r="I86" i="10"/>
  <c r="I81" i="10"/>
  <c r="I61" i="10"/>
  <c r="I57" i="10"/>
  <c r="I54" i="10"/>
  <c r="I50" i="10"/>
  <c r="G16" i="10"/>
  <c r="H6" i="10"/>
  <c r="I6" i="10" s="1"/>
  <c r="G21" i="7"/>
  <c r="G16" i="7"/>
  <c r="G30" i="6"/>
  <c r="I69" i="5"/>
  <c r="H62" i="5"/>
  <c r="I62" i="5" s="1"/>
  <c r="H60" i="5"/>
  <c r="I60" i="5" s="1"/>
  <c r="I59" i="5"/>
  <c r="H58" i="5"/>
  <c r="I58" i="5" s="1"/>
  <c r="G18" i="3"/>
  <c r="G84" i="2"/>
  <c r="G42" i="2"/>
  <c r="G97" i="11"/>
  <c r="G67" i="11"/>
  <c r="G24" i="11"/>
  <c r="G86" i="11"/>
  <c r="H6" i="11"/>
  <c r="H88" i="11"/>
  <c r="I88" i="11" s="1"/>
  <c r="I26" i="11"/>
  <c r="I6" i="11"/>
  <c r="H30" i="11"/>
  <c r="G30" i="11"/>
  <c r="H32" i="11"/>
  <c r="H34" i="11" s="1"/>
  <c r="H36" i="11"/>
  <c r="H69" i="11"/>
  <c r="I55" i="10"/>
  <c r="I70" i="10"/>
  <c r="I78" i="10"/>
  <c r="I113" i="10"/>
  <c r="G46" i="10"/>
  <c r="G128" i="10"/>
  <c r="I53" i="10"/>
  <c r="I60" i="10"/>
  <c r="I92" i="10"/>
  <c r="I108" i="10"/>
  <c r="G195" i="10"/>
  <c r="H18" i="10"/>
  <c r="I51" i="10"/>
  <c r="I58" i="10"/>
  <c r="I66" i="10"/>
  <c r="I74" i="10"/>
  <c r="I82" i="10"/>
  <c r="I90" i="10"/>
  <c r="I98" i="10"/>
  <c r="I106" i="10"/>
  <c r="I115" i="10"/>
  <c r="I121" i="10"/>
  <c r="I62" i="10"/>
  <c r="I94" i="10"/>
  <c r="I102" i="10"/>
  <c r="I68" i="10"/>
  <c r="I76" i="10"/>
  <c r="I84" i="10"/>
  <c r="I100" i="10"/>
  <c r="I111" i="10"/>
  <c r="I117" i="10"/>
  <c r="I123" i="10"/>
  <c r="I49" i="10"/>
  <c r="I56" i="10"/>
  <c r="I64" i="10"/>
  <c r="I72" i="10"/>
  <c r="I80" i="10"/>
  <c r="I88" i="10"/>
  <c r="I96" i="10"/>
  <c r="I104" i="10"/>
  <c r="I119" i="10"/>
  <c r="I126" i="10"/>
  <c r="I6" i="8"/>
  <c r="H36" i="8"/>
  <c r="I36" i="8" s="1"/>
  <c r="G58" i="8"/>
  <c r="G29" i="7"/>
  <c r="H6" i="7"/>
  <c r="I6" i="7" s="1"/>
  <c r="H18" i="7"/>
  <c r="H29" i="7"/>
  <c r="I32" i="6"/>
  <c r="G47" i="6"/>
  <c r="H49" i="6"/>
  <c r="I49" i="6" s="1"/>
  <c r="G59" i="6"/>
  <c r="I6" i="6"/>
  <c r="G63" i="5"/>
  <c r="I6" i="5"/>
  <c r="G103" i="5"/>
  <c r="G128" i="5"/>
  <c r="H65" i="5"/>
  <c r="I65" i="5" s="1"/>
  <c r="H102" i="5"/>
  <c r="H103" i="5" s="1"/>
  <c r="G100" i="5"/>
  <c r="I6" i="4"/>
  <c r="I20" i="3"/>
  <c r="I21" i="3" s="1"/>
  <c r="H6" i="3"/>
  <c r="I44" i="2"/>
  <c r="G25" i="2"/>
  <c r="H27" i="2"/>
  <c r="G73" i="2"/>
  <c r="H86" i="2"/>
  <c r="H89" i="2" s="1"/>
  <c r="G89" i="2"/>
  <c r="H91" i="2"/>
  <c r="H94" i="2" s="1"/>
  <c r="G94" i="2"/>
  <c r="H6" i="2"/>
  <c r="I27" i="2"/>
  <c r="H75" i="2"/>
  <c r="I75" i="2" s="1"/>
  <c r="H6" i="1"/>
  <c r="I6" i="1" s="1"/>
  <c r="G36" i="1"/>
  <c r="G70" i="1"/>
  <c r="G80" i="1"/>
  <c r="G90" i="1"/>
  <c r="H38" i="1"/>
  <c r="H72" i="1"/>
  <c r="I72" i="1" s="1"/>
  <c r="H82" i="1"/>
  <c r="I32" i="11" l="1"/>
  <c r="I34" i="11" s="1"/>
  <c r="H195" i="10"/>
  <c r="H34" i="8"/>
  <c r="I34" i="8"/>
  <c r="H67" i="5"/>
  <c r="H63" i="5"/>
  <c r="H36" i="1"/>
  <c r="H16" i="10"/>
  <c r="I16" i="10"/>
  <c r="H21" i="7"/>
  <c r="H47" i="6"/>
  <c r="H30" i="6"/>
  <c r="I86" i="2"/>
  <c r="I89" i="2" s="1"/>
  <c r="I91" i="2"/>
  <c r="H100" i="5"/>
  <c r="I67" i="5"/>
  <c r="I63" i="5"/>
  <c r="H73" i="2"/>
  <c r="I24" i="11"/>
  <c r="H97" i="11"/>
  <c r="H24" i="11"/>
  <c r="I97" i="11"/>
  <c r="I30" i="11"/>
  <c r="H86" i="11"/>
  <c r="I69" i="11"/>
  <c r="I86" i="11" s="1"/>
  <c r="H67" i="11"/>
  <c r="I36" i="11"/>
  <c r="I67" i="11" s="1"/>
  <c r="I128" i="10"/>
  <c r="I195" i="10"/>
  <c r="H46" i="10"/>
  <c r="I18" i="10"/>
  <c r="I46" i="10" s="1"/>
  <c r="H128" i="10"/>
  <c r="I58" i="8"/>
  <c r="H58" i="8"/>
  <c r="I18" i="7"/>
  <c r="I21" i="7" s="1"/>
  <c r="H16" i="7"/>
  <c r="I29" i="7"/>
  <c r="I16" i="7"/>
  <c r="I47" i="6"/>
  <c r="I59" i="6"/>
  <c r="I30" i="6"/>
  <c r="H59" i="6"/>
  <c r="I128" i="5"/>
  <c r="I100" i="5"/>
  <c r="H128" i="5"/>
  <c r="I102" i="5"/>
  <c r="I103" i="5" s="1"/>
  <c r="H8" i="4"/>
  <c r="I8" i="4"/>
  <c r="I6" i="3"/>
  <c r="I18" i="3" s="1"/>
  <c r="H18" i="3"/>
  <c r="H42" i="2"/>
  <c r="I73" i="2"/>
  <c r="I42" i="2"/>
  <c r="I84" i="2"/>
  <c r="H84" i="2"/>
  <c r="I6" i="2"/>
  <c r="I25" i="2" s="1"/>
  <c r="I80" i="1"/>
  <c r="H90" i="1"/>
  <c r="I82" i="1"/>
  <c r="I90" i="1" s="1"/>
  <c r="I36" i="1"/>
  <c r="H80" i="1"/>
  <c r="H70" i="1"/>
  <c r="I38" i="1"/>
  <c r="I70" i="1" s="1"/>
</calcChain>
</file>

<file path=xl/sharedStrings.xml><?xml version="1.0" encoding="utf-8"?>
<sst xmlns="http://schemas.openxmlformats.org/spreadsheetml/2006/main" count="2104" uniqueCount="836">
  <si>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</si>
  <si>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</si>
  <si>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</si>
  <si>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</si>
  <si>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r>
      <t xml:space="preserve">ENOTA </t>
    </r>
    <r>
      <rPr>
        <b/>
        <u/>
        <sz val="10"/>
        <rFont val="Arial Narrow"/>
        <family val="2"/>
        <charset val="238"/>
      </rPr>
      <t>MERE</t>
    </r>
  </si>
  <si>
    <t>BLAGOVNA ZNAMKA</t>
  </si>
  <si>
    <t>CENA ZA ENOTO MERE brez DDV (EUR)</t>
  </si>
  <si>
    <t>VREDNOST ZA OCENJENO KOLIČINO brez DDV</t>
  </si>
  <si>
    <t>ZNESEK DDV (v EUR)</t>
  </si>
  <si>
    <t>VREDNOST ZA OCENJENO KOLIČINO z DDV (v EUR)</t>
  </si>
  <si>
    <t>ŠT. ŽIVIL PO MERILU "SHEMA KAKOVOSTI"</t>
  </si>
  <si>
    <t>7=3*6</t>
  </si>
  <si>
    <t>8=7*stopnja DDV</t>
  </si>
  <si>
    <t>9=7+8</t>
  </si>
  <si>
    <t>1.1. sklop: MLEKO IN JOGURTI</t>
  </si>
  <si>
    <t>pasterizirano mleko 3,2  do 3,5 % mm, 10 do 15 l</t>
  </si>
  <si>
    <t>lit</t>
  </si>
  <si>
    <t>pasterizirano mleko 1,5 do 1,8 % mm, 10 do 15 l</t>
  </si>
  <si>
    <t>pasterizirano mleko 3,2 do 3,5 % mm, 1 l</t>
  </si>
  <si>
    <t>sterilizirano mleko delno posneto, 1 l</t>
  </si>
  <si>
    <t>sterilizirano mleko 3,2 do 3,5 % mm 1 l</t>
  </si>
  <si>
    <t>mleko trajno brez laktoze delno posneto, 2 dl</t>
  </si>
  <si>
    <t>kom</t>
  </si>
  <si>
    <t>sterilizirano mleko 3,2 do 3,5% mm, 2 dl</t>
  </si>
  <si>
    <t>čokoladno mleko, 2 dl</t>
  </si>
  <si>
    <t>vanilijevo mleko, 2 dl</t>
  </si>
  <si>
    <t>jogurt navadni 2,5 do 3,5 % mm, 150 do 180 g, lonček</t>
  </si>
  <si>
    <t>kg</t>
  </si>
  <si>
    <t>jogurt navadni, kremast, min. 6 % mm, 150 do 180 g</t>
  </si>
  <si>
    <t>jogurt navadni tekoči 2,5 do 3,5 % mm, 180 do 250 g</t>
  </si>
  <si>
    <t>jogurt navadni tekoči 2,5 do 3,5 % mm, litrski</t>
  </si>
  <si>
    <t>jogurt navadni tekoči lahki, litrski</t>
  </si>
  <si>
    <t>jogurt navadni probiotični, 180 do 250 g</t>
  </si>
  <si>
    <t>jogurt navadni probiotični, 150 do 180 g, lonček</t>
  </si>
  <si>
    <t>jogurt navadni probiotični, litrski</t>
  </si>
  <si>
    <t>jogurt na grški način navadni, do 200 g</t>
  </si>
  <si>
    <t>jogurt na grški način sadni, do 200 g</t>
  </si>
  <si>
    <t>jogurt sadni z velikim deležem sadja v koščkih, pod 10 g sladkorja/ 100 g izdelka, različni okusi, do 140 g, lonček</t>
  </si>
  <si>
    <t>jogurt sadni, različni okusi, 150 do 200 g</t>
  </si>
  <si>
    <t>jogurt sadni tekoči 2,5 do 3,5 % mm, različni okusi, litrski</t>
  </si>
  <si>
    <t>jogurt sadni tekoči lahki, različni okusi, litrski</t>
  </si>
  <si>
    <t>jogurt sadni probiotični, različni okusi, 180 do 250 g</t>
  </si>
  <si>
    <t>jogurt sadni probiotični, 150 do 180 g, lonček</t>
  </si>
  <si>
    <t>jogurt navadni brez laktoze, do 0,5 l</t>
  </si>
  <si>
    <t>jogurt sadni brez laktoze, do 0,5 l</t>
  </si>
  <si>
    <t>kislo mleko, do 180 g, lonček</t>
  </si>
  <si>
    <t>kefir 1,5 % do 3,5 % mm, 180 do 250 g</t>
  </si>
  <si>
    <t>SKUPAJ 1.1. sklop:</t>
  </si>
  <si>
    <t>/</t>
  </si>
  <si>
    <t>1.2. sklop: SMETANA, SKUTA, MASLO, SIRI, SIRNI NAMAZI IN PUDINGI</t>
  </si>
  <si>
    <t>kisla pasterizirana smetana, 25 do 30 % mm, 180 g</t>
  </si>
  <si>
    <t>kisla pasterizirana smetana, 25 do 30 % mm, pakiranje 400 do 900 g</t>
  </si>
  <si>
    <t>smetana sladka pasterizirana za stepanje 30 do 35 % mm, litrska</t>
  </si>
  <si>
    <t>smetana za kuhanje, 20 do 25 % mm, litrska</t>
  </si>
  <si>
    <t>skuta 30 do 40 % mm, rinfuza</t>
  </si>
  <si>
    <t>skuta nepasirana 30 do 40 % mm, 1 kg</t>
  </si>
  <si>
    <t>skuta pasirana, 250 g</t>
  </si>
  <si>
    <t>skuta navadna pasirana, 100 g</t>
  </si>
  <si>
    <t>surovo maslo 1. vrste, 250 g</t>
  </si>
  <si>
    <t>surovo maslo 1. vrste, 15 do 20 g</t>
  </si>
  <si>
    <t>sir poltrdi min. 45 % mm, edamec, 1 do 3 kg</t>
  </si>
  <si>
    <t>sir poltrdi min. 45 % mm, gauda, 1 do 3 kg</t>
  </si>
  <si>
    <t>sir poltrdi min. 45 % mm, narezani, 0,5 do 1 kg</t>
  </si>
  <si>
    <t>sir ribani, 1 do 5 kg</t>
  </si>
  <si>
    <t>sir dimljeni, 1 do 3 kg</t>
  </si>
  <si>
    <t>sir ekstra trdi, ribani (kvalitete kot parmezan),1 kg</t>
  </si>
  <si>
    <t>mocarela min. 40 % mm, v kosu 0,5 do 5 kg</t>
  </si>
  <si>
    <t>mocarela min. 40 % mm, kroglice, 250 do 500 g</t>
  </si>
  <si>
    <t>topljeni sir (koščki v škatli), 140 g do 200 g</t>
  </si>
  <si>
    <t>mehki sir s plemenito plesnijo (gorgonzola ali enakovreden)</t>
  </si>
  <si>
    <t>sir feta, 500 g</t>
  </si>
  <si>
    <t>kajmak mladi, 500 g</t>
  </si>
  <si>
    <t>sir za žar, 1 do 3 kg</t>
  </si>
  <si>
    <t>sir poltrdi, polnomastni, brez laktoze, vakumsko pakiranje 300 do 600 g</t>
  </si>
  <si>
    <t>sirni namaz, 2 do 3 kg</t>
  </si>
  <si>
    <t>sirni namaz s smetano, 50 g</t>
  </si>
  <si>
    <t>sirni namaz zelišči, različni okusi, 50 g</t>
  </si>
  <si>
    <t>sirni namaz z rdečo papriko, 100 do 200g</t>
  </si>
  <si>
    <t>sirni namaz s tuno, 50g</t>
  </si>
  <si>
    <t>puding vanilijev brez smetane, do 200 g</t>
  </si>
  <si>
    <t>puding čokoladni brez smetane, do 200g</t>
  </si>
  <si>
    <t>SKUPAJ 1.2. sklop:</t>
  </si>
  <si>
    <t>1.3. sklop: SLADOLEDI IN ZAMRZNJENI DESERTI</t>
  </si>
  <si>
    <t>mlečni sladoled v lončku- čokolada, 120 ml</t>
  </si>
  <si>
    <t>mlečni sladoled v kornetu- vanilija, 125 ml</t>
  </si>
  <si>
    <t>sladoled v banjici, različni okusi, 1 l</t>
  </si>
  <si>
    <t>mlečni sladoled na palčki- vanilija, s kakavovim oblivom in lešniki, 70 ml</t>
  </si>
  <si>
    <t>mlečni sladoled na palčki- vanilija, s kakavovim oblivom, 70 ml</t>
  </si>
  <si>
    <t>mlečni sladoled na palčki- vanilija, čokolada jagoda, z mlečnim čokoladnim oblivom, 125 ml</t>
  </si>
  <si>
    <t>mlečni sladoled brez laktoze, 1 l</t>
  </si>
  <si>
    <t>zamrznjen sadni desert na palčki (brez mleka), 85 ml</t>
  </si>
  <si>
    <t>SKUPAJ 1.3. sklop:</t>
  </si>
  <si>
    <t>1.4. sklop: ŽIVILA IZ SHEM KAKOVOSTI (brez eko živil): MLEKO IN MLEČNI IZDELKI (npr. izbrana kakovost)</t>
  </si>
  <si>
    <t>pasterizirano mleko 3,2 do 3,5 % mm, pakiranje 5 do 15 l</t>
  </si>
  <si>
    <t>tekoči navadni jogurt 3,2 do 3,5 % mm, pakiranje 500 do 1000 g</t>
  </si>
  <si>
    <t>navadni čvrsti jogurt 2,5 do 3,5 % mm, pakiranje lonček 150 do 180 g</t>
  </si>
  <si>
    <t>sadni jogurt 2,5 do 3,5 % mm, pakiranje 150 do 180 g</t>
  </si>
  <si>
    <t>probiotični jogurt 1,0 do 3,5 %, pakiranje 150 do 1000 g</t>
  </si>
  <si>
    <t>surovo maslo 1. vrste, min 82 % mm, brez konzervansov in adiivov, pakiranje 125 do 250 g</t>
  </si>
  <si>
    <t>skuta nepasirana iz pasteriziranega mleka, 30 do 40 % mm v suhi snovi, pakiranje 3 do 5 kg</t>
  </si>
  <si>
    <t>SKUPAJ 1.4. sklop: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</si>
  <si>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</si>
  <si>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</si>
  <si>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</si>
  <si>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</si>
  <si>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</si>
  <si>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</si>
  <si>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</si>
  <si>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</si>
  <si>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</t>
    </r>
  </si>
  <si>
    <t>Naročnik: CENTER JANEZA LEVCA LJUBLJANA, Karlovška 18, 1000 Ljubljana</t>
  </si>
  <si>
    <t>2.1. sklop: SVEŽE MLADO GOVEJE, SVINJSKO IN TELEČJE MESO</t>
  </si>
  <si>
    <t>mlado goveje stegno, očiščeno, brez bočnika, BK, v kosu, I. kategorija</t>
  </si>
  <si>
    <t>goveje stegno mlade govedi, očiščeno, brez bočnika, BK, narezano na kocke, velikosti po dogovoru, I. kategorija</t>
  </si>
  <si>
    <t>goveje stegno mlade govedi, očiščeno, brez bočnika, BK, narezani zrezki (8 do 12 dag/ kos), I. kategorija</t>
  </si>
  <si>
    <t>mlado goveje stegno, očiščeno, brez bočnika, BK, odstotek kolagena glede na beljakovine ne sme presegati 2 %, mleto, I. kategorija</t>
  </si>
  <si>
    <t>mlado goveje pleče, BK, v kosu ali narezano, I. kategorija</t>
  </si>
  <si>
    <t>goveje kosti za juho</t>
  </si>
  <si>
    <t>rebra mlade govedi</t>
  </si>
  <si>
    <t>svinjsko stegno, sveže, očiščeno, brez slanine, v kosu, BK, I. kategorija</t>
  </si>
  <si>
    <t>svinjsko stegno, očiščeno,  BK, brez slanine, narezano na kocke velikosti po dogovoru, I. kategorija</t>
  </si>
  <si>
    <t>svinjsko stegno, očiščeno, BK, brez slanine, narezano na zrezke (8 do 12 dag/ kos), I. kategorija</t>
  </si>
  <si>
    <t>svinjsko stegno, odstotek kolagena glede na beljakovine ne sme presegati 3 %, mleto, I. kategorija</t>
  </si>
  <si>
    <t>svinjski kare, očiščen,  BK, v kosu,  (kvalitete kot laks kare), I. kategorija</t>
  </si>
  <si>
    <t>svinjsko pleče, očiščeno, BK, v kosu ali narezano, I. kategorija</t>
  </si>
  <si>
    <t>svinjska rebra s kostjo, očiščeno, 1. kategorija</t>
  </si>
  <si>
    <t>telečje stegno, očiščeno, brez bočnika, BK, v kosu, I. kategorija</t>
  </si>
  <si>
    <t>telečje stegno, očiščeno, brez bočnika, BK, narezano na kocke velikosti po dogovoru, I. kategorija</t>
  </si>
  <si>
    <t>telečje stegno, očiščeno, brez bočnika, BK, narezani zrezki (8 do 12 dag/ kos), I. kategorija</t>
  </si>
  <si>
    <t>SKUPAJ 2.1. sklop:</t>
  </si>
  <si>
    <t>2.2. sklop: PERUTNINSKO MESO</t>
  </si>
  <si>
    <t>sveže piščančje prsi, file brez kosti in kože, I. kvalitete</t>
  </si>
  <si>
    <t>sveže piščančje prsi narezane na zrezke, 8 do 10 dag, I. kvalitete</t>
  </si>
  <si>
    <t>sveža piščančja stegna brez kosti in kože, 10 do 12 dag, I. kvaliteta</t>
  </si>
  <si>
    <t>sveža piščančja bedra brez kosti in kože, pribl. 12 dag/ kos, I. kvalitete</t>
  </si>
  <si>
    <t>piščančje kračke s kostjo, 10 do 12 dag, I. kvalitete</t>
  </si>
  <si>
    <t>piščančja stegna s kostjo in kožo, I. kvalitete</t>
  </si>
  <si>
    <t>sveža piščančja nabodala, pribl. 100 g/ kos, I. kvalitete</t>
  </si>
  <si>
    <t>panirani piščančji medaljoni, zamrznjeni</t>
  </si>
  <si>
    <t>panirani naravni piščančji zrezki, 10 do 16 dag, zamrznjeni</t>
  </si>
  <si>
    <t>sveži puranji file brez kosti in kože, I. kvalitete</t>
  </si>
  <si>
    <t>sveži puranji file narezan na zrezke, 8 do 10 dag, I. kvalitete</t>
  </si>
  <si>
    <t>sveže puranje stegno narezano na kockice, I kvaliteta</t>
  </si>
  <si>
    <t>piščančja pleskavica, I. kvaliteta</t>
  </si>
  <si>
    <t>SKUPAJ 2.2. sklop:</t>
  </si>
  <si>
    <t>2.3. sklop: MESNINE IN SALAME</t>
  </si>
  <si>
    <t>pečenice iz svinjskega mesa v naravnem ovoju, manj začinjene</t>
  </si>
  <si>
    <t xml:space="preserve">pleskavica sveža, iz mletega manj začinjenega in soljenega mesa (do 1,3 % soli, 50 % stegno mlade govedine I. kat. BK in 50 % svinjsko stegno I. kat. BK), 80 do 100 g/ kos g </t>
  </si>
  <si>
    <t>čevapčiči sveži, iz mletega, manj začinjenega in soljenega mesa (do 1,3 % soli, 50 % stegno mlade govedine I kat. BK in 50 % svinjsko stegno I. kat. BK), 25 do 50 g/ kos</t>
  </si>
  <si>
    <t>šunka pica v kosu od 1 do 3 kg, extra razred</t>
  </si>
  <si>
    <t xml:space="preserve">prešana pusta šunka, extra razred, min 70 % delež mesa, do 1,3 % soli, narezana na rezine ali v kosu </t>
  </si>
  <si>
    <t>suho meso- prekajena svinjska vratovina (brez kosti in kože), max 2,5 % soli</t>
  </si>
  <si>
    <t>pečen pršut, extra razred, v kosu</t>
  </si>
  <si>
    <t>pečen pršut, extra razred, narezan na rezine</t>
  </si>
  <si>
    <t>kuhan pršut, extra razred, v kosu</t>
  </si>
  <si>
    <t xml:space="preserve">kuhan pršut, extra razred, narezan na rezine </t>
  </si>
  <si>
    <t>suhi pršut brez kosti, v kosu, vakumsko pakiranje</t>
  </si>
  <si>
    <t>suhi pršut narezan na tanke rezine, vakumsko pakiranje</t>
  </si>
  <si>
    <t>zašinek ali budjola vsebnost soli max. 4,4 %, narezan na rezine, vakumsko pakiran</t>
  </si>
  <si>
    <t>suhi svinjski vrat, brez kosti, v kosu</t>
  </si>
  <si>
    <t>klobasa za kuhanje (kranjska klobasa ali enakovredno)</t>
  </si>
  <si>
    <t>pečena hamburška slanina, max 2,5 % soli</t>
  </si>
  <si>
    <t>ocvirkova mast</t>
  </si>
  <si>
    <t>ocvirki, suhi</t>
  </si>
  <si>
    <t>prešana slanina v kosu</t>
  </si>
  <si>
    <t>prešana slanina, narezana na rezine</t>
  </si>
  <si>
    <t>sušena panceta, narezana na tanke rezine</t>
  </si>
  <si>
    <t>sušena dimljena panceta, narezana na rezine</t>
  </si>
  <si>
    <t>salama suha, domača, drobno mleta, v kosu</t>
  </si>
  <si>
    <t>salama suha domača, drobno mleta, narezana na rezine</t>
  </si>
  <si>
    <t>salama suha, ogrska, v kosu</t>
  </si>
  <si>
    <t>salama suha, ogrska, narezana na rezine</t>
  </si>
  <si>
    <t>salama mortadela, v kosu</t>
  </si>
  <si>
    <t>salama mortadela navadna, narezana na tanke rezine</t>
  </si>
  <si>
    <t>SKUPAJ 2.3. sklop:</t>
  </si>
  <si>
    <t>2.4. sklop: PERUTNINSKE MESNINE IN SALAME</t>
  </si>
  <si>
    <t>piščančje prsi v ovitku, delež piščančjih prsi BK je najmanj 80 %, narezane</t>
  </si>
  <si>
    <t>pečene piščančje prsi brez E, brez konzervansov, narezane</t>
  </si>
  <si>
    <t>pečena puranja šunka, vsebuje najmanj 70 % puranjega mesa, narezana</t>
  </si>
  <si>
    <t>piščančja salama v kosu, extra razred</t>
  </si>
  <si>
    <t>piščančja salama narezana, extra razred</t>
  </si>
  <si>
    <t>posebna piščančja salama s papriko v kosu</t>
  </si>
  <si>
    <t>posebna piščančja salama s papriko, narezana</t>
  </si>
  <si>
    <t>piščančje hrenovke brez ovoja, brez E</t>
  </si>
  <si>
    <t>piščančja pašteta, 30 g</t>
  </si>
  <si>
    <t>SKUPAJ 2.4. sklop:</t>
  </si>
  <si>
    <t>2.5. sklop: ŽIVILA IZ SHEM KAKOVOSTI (brez eko živil): GOVEJE MESO (npr. izbrana kakovost)</t>
  </si>
  <si>
    <t>mlado goveje stegno, očiščeno, brez bočnika , BK, v kosu, I. kategorija</t>
  </si>
  <si>
    <t>mlado goveje stegno, očiščeno, brez bočnika , BK,  narezano na zrezke 8 do 12 dag /kos, I. kategorija</t>
  </si>
  <si>
    <t>mlado goveje pleče, očiščeno, brez bočnika, BK, narezano na kocke velikosti po dogovoru, I. kategorija</t>
  </si>
  <si>
    <t>SKUPAJ 2.5. sklop:</t>
  </si>
  <si>
    <t>2.6. sklop: ŽIVILA IZ SHEM KAKOVOSTI (brez eko živil): PERUTNINSKO MESO (npr. višja kakovost, izbrana kakovost)</t>
  </si>
  <si>
    <t>piščančji file v kosu, razred kakovosti A (max skupno odstopanje 2 % naročene teže)</t>
  </si>
  <si>
    <t>puranji file, razred kakovosti A, narezano na zrezke 8 do 12 dag / kos, (max odstopanje 2 % naročene teže)</t>
  </si>
  <si>
    <t>piščančji file, razred kakovosti A, narezan na kocke  velikosti po dogovoru (max odstopanje 10 % od velikosti naročenih kock, max skupno odstopanje 2 %)</t>
  </si>
  <si>
    <t>SKUPAJ 2.6. sklop: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</si>
  <si>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živil, razen pri izdelkih svežega mesa, kjer je prednastavljen znak "/".</t>
    </r>
  </si>
  <si>
    <t>3.1. sklop: ZAMRZNJENE RIBE</t>
  </si>
  <si>
    <t>oslič argentinski, file brez kosti, kosi pribl. 8 do 12 dag, posamič zamrznjen, 1. kvaliteta</t>
  </si>
  <si>
    <t>oslič argentinski, paniran file, 1. kvaliteta</t>
  </si>
  <si>
    <t>oslič argentinski, file medaljoni, 12 do 14 dag, brez kosti, 1. kvaliteta</t>
  </si>
  <si>
    <t>repak novozelandski, file brez kosti in kože, kosi 8 do 12 dag, posamič zamrznjen, 1. kvaliteta</t>
  </si>
  <si>
    <t>postrv, file brez kosti, kosi pribl. 8 do 12 dag, posamič zamrznjena, 1. kvaliteta</t>
  </si>
  <si>
    <t>orada, file brez kosti, kosi pribl. 8 do 12 dag, posamič zamrznjena, 1. kvaliteta</t>
  </si>
  <si>
    <t>brancin, file brez kosti, kosi pribl. 8 do 12 dag, posamič zamrznjen, 1. kvaliteta</t>
  </si>
  <si>
    <t>losos  atlantski, file brez kosti in kože, posamič zamrznjen, 8 do 12 dag, 1. kvalitete</t>
  </si>
  <si>
    <t>kozice britvaste 30/50- gamberi, repki izluščeni in očiščeni, pakirano po 1 kg, 1. kvaliteta</t>
  </si>
  <si>
    <t>losos dimljeni, rezani file, vakumsko pakiran,1. kvalitete</t>
  </si>
  <si>
    <t>SKUPAJ 3.1. sklop:</t>
  </si>
  <si>
    <t>3.2. sklop: SVEŽE RIBE</t>
  </si>
  <si>
    <t>postrv, file brez kosti, kosi pribl. 8 do 12 dag, sveže (ne odmrznjeno), 1. kvaliteta</t>
  </si>
  <si>
    <t>SKUPAJ 3.2. sklop: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</si>
  <si>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živil, razen pri sklopu svežih rib, kjer je prednastavljen znak "/".</t>
    </r>
  </si>
  <si>
    <t>4.1. sklop: KOKOŠJA JAJCA</t>
  </si>
  <si>
    <t>kokošja jajca, kakovosti A, velikost L, baterijska reja</t>
  </si>
  <si>
    <t>kokošja jajca, kakovost A, velikost M, talna reja</t>
  </si>
  <si>
    <t>SKUPAJ 4.1. sklop: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</si>
  <si>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</si>
  <si>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t>5.1. sklop: SOLATA IN OSTALA ZELENJAVA</t>
  </si>
  <si>
    <t>solata zelena, endivja, razred I</t>
  </si>
  <si>
    <t>solata zelena, gentile, razred I</t>
  </si>
  <si>
    <t>solata zelena, kristalka, razred I</t>
  </si>
  <si>
    <t>solata zelena, mehkolistna, razred I</t>
  </si>
  <si>
    <t>solata zelena, berivka, razred I</t>
  </si>
  <si>
    <t>radič, rdeči, razred I</t>
  </si>
  <si>
    <t>radič, tržaški, razred I</t>
  </si>
  <si>
    <t>radič štrucar, razred I</t>
  </si>
  <si>
    <t>motovilec, razred I</t>
  </si>
  <si>
    <t>kitajsko zelje, razred I</t>
  </si>
  <si>
    <t>rukola, razred I</t>
  </si>
  <si>
    <t>blitva, razred I</t>
  </si>
  <si>
    <t>korenje rdeče, koren, razred I</t>
  </si>
  <si>
    <t>korenje rumeno, koren, razred I</t>
  </si>
  <si>
    <t>peteršilj, list, razred I</t>
  </si>
  <si>
    <t>peteršilj, koren, razred I</t>
  </si>
  <si>
    <t>peteršilj kodrasti, okrasni, razred I</t>
  </si>
  <si>
    <t>bazilika sveža</t>
  </si>
  <si>
    <t>rožmarin svež</t>
  </si>
  <si>
    <t>timijan svež</t>
  </si>
  <si>
    <t>meta sveža</t>
  </si>
  <si>
    <t>drobnjak svež</t>
  </si>
  <si>
    <t>pehtran svež</t>
  </si>
  <si>
    <t>koromač, razred I</t>
  </si>
  <si>
    <t>koleraba zelena, nadzemna, mladi gomolj,razred I</t>
  </si>
  <si>
    <t>koleraba, rumena, podzemna, razred I</t>
  </si>
  <si>
    <t>zelena, gomolj, razred I</t>
  </si>
  <si>
    <t>zelena, stebelna, razred I</t>
  </si>
  <si>
    <t>zelena, list, razred I</t>
  </si>
  <si>
    <t>paradižnik, solatni, razred I</t>
  </si>
  <si>
    <t>paradižnik, okrasni, razred I</t>
  </si>
  <si>
    <t>paprika, rdeča, vse sorte, razred I</t>
  </si>
  <si>
    <t>paprika, zelena, vse sorte, razred I</t>
  </si>
  <si>
    <t>paprika rumena, vse sorte, razred I</t>
  </si>
  <si>
    <t>paprika babura, razred I</t>
  </si>
  <si>
    <t>kumare, rauzred I</t>
  </si>
  <si>
    <t>bučke, temne, razred I</t>
  </si>
  <si>
    <t>jajčevci (melancani), razred I</t>
  </si>
  <si>
    <t>cvetača, cvet, razred I</t>
  </si>
  <si>
    <t>brokoli, cvet, razred I</t>
  </si>
  <si>
    <t>ohrovt v glavah, razred I</t>
  </si>
  <si>
    <t>ohrovt brstični, razred I</t>
  </si>
  <si>
    <t>mlada špinača, razred I</t>
  </si>
  <si>
    <t>por, razred I</t>
  </si>
  <si>
    <t>redkvica, rdeča, razred I</t>
  </si>
  <si>
    <t>redkev, črna, razred I</t>
  </si>
  <si>
    <t>rdeča pesa,gomolj, razred I</t>
  </si>
  <si>
    <t>mlad stročji fižol- maslenec, razred I</t>
  </si>
  <si>
    <t>šparglji zeleni, razred I</t>
  </si>
  <si>
    <t>buča muškatna, razred I</t>
  </si>
  <si>
    <t>buča hokaido, razred I</t>
  </si>
  <si>
    <t>buča maslenka, razred I</t>
  </si>
  <si>
    <t>hren, razred I</t>
  </si>
  <si>
    <t>ingver korenina, razred I</t>
  </si>
  <si>
    <t>kalčki soja</t>
  </si>
  <si>
    <t>kalčki alfalfa- lucerne</t>
  </si>
  <si>
    <t>šampinjoni, celi, razred I</t>
  </si>
  <si>
    <t>SKUPAJ 5.1 SKLOP:</t>
  </si>
  <si>
    <t>5.2. sklop: ŽIVILA IZ SHEM KAKOVOSTI (brez eko živil): KROMPIR (npr. integriran)</t>
  </si>
  <si>
    <t>krompir (rdeč, bel, rumen), srednje debel, razred I</t>
  </si>
  <si>
    <t>krompir - mladi (maj, junij, julij), razred I</t>
  </si>
  <si>
    <t>SKUPAJ 5.2. sklop:</t>
  </si>
  <si>
    <t>5.3. sklop: SADJE</t>
  </si>
  <si>
    <t>pomaranče, razred I</t>
  </si>
  <si>
    <t>limone, razred I</t>
  </si>
  <si>
    <t>limete, razred I</t>
  </si>
  <si>
    <t>grenivka, razred I</t>
  </si>
  <si>
    <t>pomelo, razred I</t>
  </si>
  <si>
    <t>mandarine brez pešk, razred I</t>
  </si>
  <si>
    <t>kaki, sorta Vanilija (Persimmon), razred I</t>
  </si>
  <si>
    <t>ananas, razred I</t>
  </si>
  <si>
    <t>klementine, razred I</t>
  </si>
  <si>
    <t>mandore, razred I</t>
  </si>
  <si>
    <t>kivi, razred I</t>
  </si>
  <si>
    <t>lubenice, razred I</t>
  </si>
  <si>
    <t>sveže fige, razred I</t>
  </si>
  <si>
    <t>melone (vse sorte), razred I</t>
  </si>
  <si>
    <t>banane, primerno zrele, razred I</t>
  </si>
  <si>
    <t>granatno jabolko, razred I</t>
  </si>
  <si>
    <t>mango, razred I</t>
  </si>
  <si>
    <t>maline, razred I</t>
  </si>
  <si>
    <t>borovnice, razred I</t>
  </si>
  <si>
    <t>jagode, ekstra kvalitete</t>
  </si>
  <si>
    <t>češnje, ekstra kvalitete</t>
  </si>
  <si>
    <t xml:space="preserve">breskve, razred I </t>
  </si>
  <si>
    <t>grozdje namizno, belo, ekstra kvalitete</t>
  </si>
  <si>
    <t>grozdje namizno, črno, ekstra kvalitete</t>
  </si>
  <si>
    <t>marelice, razred I</t>
  </si>
  <si>
    <t>slive, ekstra kvalitete</t>
  </si>
  <si>
    <t>ringlo, razred I</t>
  </si>
  <si>
    <t>hruške, razred I</t>
  </si>
  <si>
    <t>naši, razred I</t>
  </si>
  <si>
    <t>kostanj- maroni, razred I</t>
  </si>
  <si>
    <t>SKUPAJ 5.3. sklop</t>
  </si>
  <si>
    <t>5.4. sklop: ŽIVILA IZ SHEM KAKOVOSTI (brez eko živil): JABOLKA (npr. integrirane pridelave)</t>
  </si>
  <si>
    <t>jabolka (gala, jonagold, idared, zlati delišes, topaz…), razred I</t>
  </si>
  <si>
    <t>SKUPAJ 5.4. sklop</t>
  </si>
  <si>
    <t>5.5. sklop: SUHO SADJE IN SUHE STROČNICE</t>
  </si>
  <si>
    <t>suhi jabolčni krhlji, neolupljeni, brez konzervansov, razred I</t>
  </si>
  <si>
    <t>suhi jabolčni krhlji, olupljeni, brez konzervansov, razred I</t>
  </si>
  <si>
    <t>hruške suhe, krhlji, brez konzervansov, razred I</t>
  </si>
  <si>
    <t>suhe marelice brez konzervansov (nežveplane), razred I</t>
  </si>
  <si>
    <t>suhe banane brez konzervansov, razred I</t>
  </si>
  <si>
    <t>rozine Sultana, brez konzervansov (nežveplane), razred I</t>
  </si>
  <si>
    <t>rozine rumene (zlate), razred I</t>
  </si>
  <si>
    <t>suhe slive, brez koščic in konzervansov, razred I</t>
  </si>
  <si>
    <t>suhe fige, brez konzervansov, razred I</t>
  </si>
  <si>
    <t>orehi, jedrca, razred I</t>
  </si>
  <si>
    <t>lešniki, jedrca, razred I</t>
  </si>
  <si>
    <t>mandeljni, jedrca, razred I</t>
  </si>
  <si>
    <t>indijski oreščki, razred I</t>
  </si>
  <si>
    <t>brazilski oreščki, razred I</t>
  </si>
  <si>
    <t>mešano suho sadje, razred I</t>
  </si>
  <si>
    <t>brusnice suhe, brez konzervansov, razred I</t>
  </si>
  <si>
    <t>dateljni, razred I</t>
  </si>
  <si>
    <t>ananas suhi, kockice, razred I</t>
  </si>
  <si>
    <t>fižol beli tetovec v zrnju, razred extra</t>
  </si>
  <si>
    <t>fižol češnjevec v zrnju, razred extra</t>
  </si>
  <si>
    <t>čičerika</t>
  </si>
  <si>
    <t>leča (rdeča, zelena, rumena)</t>
  </si>
  <si>
    <t>soja (rjava, rumena, zelena)</t>
  </si>
  <si>
    <t>SKUPAJ 5.5. sklop: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</si>
  <si>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Izjema velja pri izdelkih svežega sadja in zelenjave, kjer je predoznačen znak "/".</t>
    </r>
  </si>
  <si>
    <t>6.1. sklop:  ZAMRZNJENA ZELENJAVA IN SADJE</t>
  </si>
  <si>
    <t>SKUPAJ 6.1. sklop:</t>
  </si>
  <si>
    <t>6.2. sklop: KONZERVIRANA ZELENJAVA</t>
  </si>
  <si>
    <t>fižol zrnje, kuhan, rjavi, 2,5 do 5 kg</t>
  </si>
  <si>
    <t>ajvar nepekoč, do 1 kg</t>
  </si>
  <si>
    <t>kisle kumarice, do 1 kg</t>
  </si>
  <si>
    <t>olive zelene, brez koščic, do 1 kg</t>
  </si>
  <si>
    <t>gobe šampinjoni v slanici, rezani, 800 do 3000 g</t>
  </si>
  <si>
    <t>vložena mlada čebulica</t>
  </si>
  <si>
    <t>kečap nepekoč, do 1 kg</t>
  </si>
  <si>
    <t>paprika rdeča pečena, vložena v kisu, do 1 kg</t>
  </si>
  <si>
    <t>paradižnikova mezga, 3 do 5 kg</t>
  </si>
  <si>
    <t>paradižnik pelati, 2 do 5 kg</t>
  </si>
  <si>
    <t>džuveč, 3 do 5 kg</t>
  </si>
  <si>
    <t>rdeča pesa, pasterizirana, narezana na tanke rezine, brez kemičnih konzervansov in sladil, min. 60 % plodu, pakiranje 3 do 5 kg</t>
  </si>
  <si>
    <t>rdeča pesa, do 1 kg</t>
  </si>
  <si>
    <t>SKUPAJ 6.2. sklop:</t>
  </si>
  <si>
    <t>kompot sadna solata  2,5 do 5 kg</t>
  </si>
  <si>
    <t>kompot ananas - kocke, 2,5 do 5 kg</t>
  </si>
  <si>
    <t>kompot breskve, 2,5 do 5 kg</t>
  </si>
  <si>
    <t>kompot marelice, 2,5 do 5 kg</t>
  </si>
  <si>
    <t>marmelada marelična, 2 do 5 kg</t>
  </si>
  <si>
    <t>marmelada jagodna, 2 do 5 kg</t>
  </si>
  <si>
    <t>marmelada marelična, porcijska, 15 do 25 g</t>
  </si>
  <si>
    <t>marmelada jagodna, porcijska, 15 do 25 g</t>
  </si>
  <si>
    <t>marmelada mešana, porcijska, 15 do 25 g</t>
  </si>
  <si>
    <t>marmelada diabetična, marelica, 330 g</t>
  </si>
  <si>
    <t>SKUPAJ 6.4. sklop:</t>
  </si>
  <si>
    <t>pomarančni sok, 100 % sd, 1 l, v embalaži, ki omogoča zapiranje po odprtju</t>
  </si>
  <si>
    <t>multivitaminski sok iz rdečega sadja, 100 % sd, 1 l, v embalaži, ki omogoča zapiranje po odprtju</t>
  </si>
  <si>
    <t>limonin sok 100 % sd, 1 l, v embalaži, ki omogoča zapiranje po odprtju</t>
  </si>
  <si>
    <t>jabolčni sok, 100 % sd, 1 l, v embalaži, ki omogoča zapiranje po odprtju</t>
  </si>
  <si>
    <t>ananasov sok, 100 % sd, 1 l, v embalaži, ki omogoča zapiranje po odprtju</t>
  </si>
  <si>
    <t xml:space="preserve"> jabolčni sok 100 % sd, 0,2 l</t>
  </si>
  <si>
    <t>motni jabolčni sok 100 % sd z dodanim Ca, 0,2 l</t>
  </si>
  <si>
    <t>pomarančni sok 100 % sd, 0,2 l</t>
  </si>
  <si>
    <t>ananasov sok 100 % sd, 0,2 l</t>
  </si>
  <si>
    <t>multivitaminski sok iz rdečega sadja, 100 %, 0,2 l</t>
  </si>
  <si>
    <t>SKUPAJ 7.1. sklop:</t>
  </si>
  <si>
    <t>7.3.</t>
  </si>
  <si>
    <t>SKUPAJ 7.3. sklop:</t>
  </si>
  <si>
    <t>sklop: BIO SOKOVI</t>
  </si>
  <si>
    <t>bio jabolčni sok 100 % sd, 0,2 l</t>
  </si>
  <si>
    <t>bio sok jabolko, grozdje, robida, 100 % sd, 0,2 l</t>
  </si>
  <si>
    <t>bio sok jabolko, breskev, korenje, 100 % sd, 0,2 l</t>
  </si>
  <si>
    <t>bio sveže stisnjen motni jabolčni sok, 100 % sd, 1 l</t>
  </si>
  <si>
    <t>bio sok jabolko, robida, 1 l</t>
  </si>
  <si>
    <t>bio sok jabolko, breskev, korenje, 1 l</t>
  </si>
  <si>
    <t>ječmenova kaša, ješprenj</t>
  </si>
  <si>
    <t>pirina kaša, pira</t>
  </si>
  <si>
    <t>ovsena kaša, ovseni rižek</t>
  </si>
  <si>
    <t>prosena kaša</t>
  </si>
  <si>
    <t>ajdova kaša</t>
  </si>
  <si>
    <t>SKUPAJ 8.1. sklop:</t>
  </si>
  <si>
    <t>koruzni zdrob, 1 kg</t>
  </si>
  <si>
    <t>instant polenta</t>
  </si>
  <si>
    <t>pšenični zdrob, 1 kg</t>
  </si>
  <si>
    <t>pirin zdrob</t>
  </si>
  <si>
    <t>kus kus, pakiranje od 2 do 5 kg</t>
  </si>
  <si>
    <t>mlinci brez jajc</t>
  </si>
  <si>
    <t>mlinci z jajci</t>
  </si>
  <si>
    <t>ržena moka, 1 kg</t>
  </si>
  <si>
    <t>jušna zakuha, ribana kaša z jajci</t>
  </si>
  <si>
    <t>jušna zakuha, rižek</t>
  </si>
  <si>
    <t>jušna zakuha, jajčni fidelini</t>
  </si>
  <si>
    <t>jušna zakuha, zvezdice</t>
  </si>
  <si>
    <t>jušna zakuha, rinčice</t>
  </si>
  <si>
    <t>jušni valjani rezanci</t>
  </si>
  <si>
    <t xml:space="preserve">rezanci, valjani, široki </t>
  </si>
  <si>
    <t>rezanci špinačni, valjani</t>
  </si>
  <si>
    <t>jajčne testenine, polži</t>
  </si>
  <si>
    <t xml:space="preserve">jajčne testenine, polži dvakrat zaviti </t>
  </si>
  <si>
    <t xml:space="preserve">jajčne testenine, peresniki </t>
  </si>
  <si>
    <t xml:space="preserve">jajčne testenine, špageti, tanki  </t>
  </si>
  <si>
    <t>jajčne testenine, metuljčki</t>
  </si>
  <si>
    <t>jajčne testenine, valoviti rezanci</t>
  </si>
  <si>
    <t>ajdovi rezanci</t>
  </si>
  <si>
    <t>pirini rezanci</t>
  </si>
  <si>
    <t>pirini peresniki</t>
  </si>
  <si>
    <t>pirini špageti</t>
  </si>
  <si>
    <t>polnozrnati rezanci</t>
  </si>
  <si>
    <t>polnozrnati špageti</t>
  </si>
  <si>
    <t>polži iz 5 žit</t>
  </si>
  <si>
    <t>polnozrnati peresniki</t>
  </si>
  <si>
    <t>9.1. sklop: ZAMRZNJENI IZDELKI IZ TESTA</t>
  </si>
  <si>
    <t>SKUPAJ 9.1 SKLOP:</t>
  </si>
  <si>
    <t>11.1. sklop: ČAJI</t>
  </si>
  <si>
    <t>SKUPAJ  11.1. sklop:</t>
  </si>
  <si>
    <t>11.2. sklop: ZAČIMBE</t>
  </si>
  <si>
    <t>česen mleti, 500 do 1000 g</t>
  </si>
  <si>
    <t>čebula pražena, 600 do 1000 g</t>
  </si>
  <si>
    <t>jušna zelenjava, 158 do 620 g</t>
  </si>
  <si>
    <t>mešanica začimb za chili con carne</t>
  </si>
  <si>
    <t>mešanica začimb za  perutnino, 1000 do 1500 g</t>
  </si>
  <si>
    <t>mešanica začimb za ribe, 1000 do 1500 g</t>
  </si>
  <si>
    <t xml:space="preserve">SKUPAJ 11.2. sklop: </t>
  </si>
  <si>
    <t>11.3. sklop: OSTALA ŽIVILA</t>
  </si>
  <si>
    <t>med cvetlični, porcijski, 20 g</t>
  </si>
  <si>
    <t>med cvetlični 900 g</t>
  </si>
  <si>
    <t>čokolada v prahu, najmanj 36 % kakava (Gorenjka ali enakovredno)</t>
  </si>
  <si>
    <t>čokolada mlečna (Gorenjka ali enakovredno), 100 g</t>
  </si>
  <si>
    <t>čokolada mlečna z lešniki (Gorenjka ali enakovredno), 100 g</t>
  </si>
  <si>
    <t>čokolada jedilna, min. 40 % kakavov delež, 500 g</t>
  </si>
  <si>
    <t>čokoladno lešnikov namaz (Nutella in enakovredno) 2,5 do 5 kg</t>
  </si>
  <si>
    <t xml:space="preserve">čokoladni ali lešnikov dvobarvni kremni namaz, porcijski,  20 do 30 g </t>
  </si>
  <si>
    <t>kis vinski, brez SO2, naravni, (4%), 1 l</t>
  </si>
  <si>
    <t>kis jabolčni, brez SO2, naravni, (5% kislost), 1 l</t>
  </si>
  <si>
    <t>kis balzamični 0,5 do 1l</t>
  </si>
  <si>
    <t>preliv desertni, različni okusi (Sladki greh ali podobno) 100-250g</t>
  </si>
  <si>
    <t>orehi mleti 100-250g</t>
  </si>
  <si>
    <t>lešniki mleti 100- 250 g</t>
  </si>
  <si>
    <t>mandlji v lističih do 500 g</t>
  </si>
  <si>
    <t>rožičeva moka, 200 - 250 g</t>
  </si>
  <si>
    <t>kokosova moka, 100 - 500 g</t>
  </si>
  <si>
    <t>laneno seme</t>
  </si>
  <si>
    <t>laneno seme, mleto</t>
  </si>
  <si>
    <t>bučno seme</t>
  </si>
  <si>
    <t>sončnično seme</t>
  </si>
  <si>
    <t>pinjole</t>
  </si>
  <si>
    <t>čokoladne mrvice 100-200g</t>
  </si>
  <si>
    <t>kvas suhi, 7 g</t>
  </si>
  <si>
    <t>jedilna soda bikarbona, 500 g</t>
  </si>
  <si>
    <t>kvas sveži, Fala ali enakovredno, 42 g</t>
  </si>
  <si>
    <t>vino belo, 1 l</t>
  </si>
  <si>
    <t>vino rdeče, 1 l</t>
  </si>
  <si>
    <t>rum</t>
  </si>
  <si>
    <t>jetrna pašteta do 35 g</t>
  </si>
  <si>
    <t>piščančja ali kokošja pašteta (min. 24 % piščančjega/kokošjega mesa), začinjena z naravnimi začimbami, brez konzervansov, brez ojačevalcev arome, brez glutena, enakovredno kot Argeta 27 g</t>
  </si>
  <si>
    <t>tunina pašteta (32 % tunino meso) , začinjena z naravnimi začimbami, brez konzervansov, brez ojačevalcev arome, enakovredno kot Argeta, 27 g</t>
  </si>
  <si>
    <t>konzervirane sardine 750 do 800 g</t>
  </si>
  <si>
    <t>fileti tunine, v kosih, v oljčnem olju, vsebuje minimalno 70 % tune, 1500 do 2000g</t>
  </si>
  <si>
    <t>jabolčni čips, 20 do 30 g</t>
  </si>
  <si>
    <t>voda 1,5 l</t>
  </si>
  <si>
    <t>voda 0,5 l</t>
  </si>
  <si>
    <t>mineralna voda,  1,5 l</t>
  </si>
  <si>
    <t>juha gobova instant brez dodanega Na- glutaminata, 1 kg</t>
  </si>
  <si>
    <t>juha paradižnikova instant brez dodanega Na- glutaminata, 1 kg</t>
  </si>
  <si>
    <t>juha- goveja osnova, min 62 % koncentrirane goveje osnove brez ojačevalcev okusa, 800 g</t>
  </si>
  <si>
    <t>dodatek jedem  brez dodanih ojačevalcev okusa, brez arom in barvil  (npr. Vegeta natur in enakovredno), 3 kg</t>
  </si>
  <si>
    <t>osnovna omaka - goveja osnova, 220 - 500 g</t>
  </si>
  <si>
    <t>temna omaka, 500 g</t>
  </si>
  <si>
    <t>omaka za pečenko, 500 do 1000 g</t>
  </si>
  <si>
    <t>divjačinska omaka instant, 500 do 1260 g</t>
  </si>
  <si>
    <t>pecilni prašek, 13 g</t>
  </si>
  <si>
    <t>pecilni prašek, 1 kg</t>
  </si>
  <si>
    <t>prašek za puding, okus vanilija, Royal ali enakovredno, 1 kg</t>
  </si>
  <si>
    <t>prašek za puding, okus čokolada, Royal ali enakovredno, 1 kg</t>
  </si>
  <si>
    <t>pire instant 3 - 4kg</t>
  </si>
  <si>
    <t>mleko v prahu</t>
  </si>
  <si>
    <t>jedilni škrob, 0,5 - 1 kg</t>
  </si>
  <si>
    <t>kruhove kocke, popečene</t>
  </si>
  <si>
    <t>fritati</t>
  </si>
  <si>
    <t>jušne kroglice (Zlate kroglice ali enakovredno)</t>
  </si>
  <si>
    <t>čokoladne figurice, različne oblike  (božiček, zajček ipd.), do 60 g</t>
  </si>
  <si>
    <t>piškoti baby, Savoiardi ali enakovredno</t>
  </si>
  <si>
    <t>napolitanke, porcijske, do 50 g</t>
  </si>
  <si>
    <t>instant vitaminski napitek, Cedevita ali enakovredno, okus pomaranča, 1 kg</t>
  </si>
  <si>
    <t>citronska kislina, 500 g</t>
  </si>
  <si>
    <t>sladkor vanilin, 1 kg</t>
  </si>
  <si>
    <t>sladkor mleti, 0,5 do 1 kg</t>
  </si>
  <si>
    <t>rjavi sladkor, kristalni, 0,5 - 1 kg</t>
  </si>
  <si>
    <t>sladkor beli, kristalni, 1 kg</t>
  </si>
  <si>
    <t>morska kuhinjska sol, fino mleta, brez dodanih sredstev za sprijemanje, jodirana, 1 kg</t>
  </si>
  <si>
    <t>sončnično olje, 100 %, jedilno, rafinirano, plastenka 5 do 10 l</t>
  </si>
  <si>
    <t>sončnično olje, 100 %, jedilno rafinirano, 1 l</t>
  </si>
  <si>
    <t>repično olje, 100 %, hladno stiskano, pakiranje do 1 l</t>
  </si>
  <si>
    <t>100 % nerafinirano bučno olje, hladno stiskano, pakiranje do 1 l</t>
  </si>
  <si>
    <t>olivno olje, 100 %, extra deviško, hladno stiskano, pakiranje do 1 l</t>
  </si>
  <si>
    <t>majoneza v tubi, 165 g</t>
  </si>
  <si>
    <t>tatarska omaka v tubi, 165 - 180 g</t>
  </si>
  <si>
    <t>tatarska omaka, 4 do 6 kg</t>
  </si>
  <si>
    <t xml:space="preserve">SKUPAJ 11.3. sklop: </t>
  </si>
  <si>
    <t>11.4. sklop: DIABETIČNI IN DIETNI IZDELKI</t>
  </si>
  <si>
    <t>brezglutenska moka B</t>
  </si>
  <si>
    <t>koruzna moka brez glutena</t>
  </si>
  <si>
    <t>pecilni prašek brez glutena</t>
  </si>
  <si>
    <t>drobtine brez glutena</t>
  </si>
  <si>
    <t>brezglutenski keksi (čokolada, vanilija), 175 do 500 g</t>
  </si>
  <si>
    <t>polnozrnati piškoti iz 4 žit, brez glutena, laktoze in jajc, 150 g</t>
  </si>
  <si>
    <t>krekerji brez glutena, mleka in jajc (kakovost Schar ali enakovredno)</t>
  </si>
  <si>
    <t>brezglutenski pudingi, v posodici, 36 do 120 g</t>
  </si>
  <si>
    <t>jušna zakuha brez glutena, 250 do 500 g</t>
  </si>
  <si>
    <t>jušni rezanci brez glutena, 250 do 500 g</t>
  </si>
  <si>
    <t>špageti brez glutena, mleka in jajc, 220 do 500 g</t>
  </si>
  <si>
    <t>testenine svedri brez glutena, mleka in  jajc, 250 do 500 g</t>
  </si>
  <si>
    <t>testenine peresniki brez glutena, mleka in  jajc, 250 do 500 g</t>
  </si>
  <si>
    <t>testenine polžki brez glutena, mleka in  jajc, 250 do 500 g</t>
  </si>
  <si>
    <t>široki rezanci brez glutena, mleka in jajc, 250 do 500 g</t>
  </si>
  <si>
    <t>krompirjevi njoki brez glutena</t>
  </si>
  <si>
    <t>koruzni kus kus, brez glutena, mleka in jajc (enakovredno Schar)</t>
  </si>
  <si>
    <t>dietni keksi brez jajc, primerni za alergike, 175 do 500 g</t>
  </si>
  <si>
    <t>dietni keksi brez jajc, mleka in mlečnih sestavin, brez oreščkov, 150 do 500 g</t>
  </si>
  <si>
    <t xml:space="preserve">kokosov sladkor </t>
  </si>
  <si>
    <t>čokolada brez sladkorja (Dorina ali podobno), 80 g</t>
  </si>
  <si>
    <t>proseni zdrob brez glutena</t>
  </si>
  <si>
    <t xml:space="preserve">prosena kaša brez glutena </t>
  </si>
  <si>
    <t>ajdova kaša brez glutena</t>
  </si>
  <si>
    <t>koruzni kosmiči brez sladkorja, 375 g</t>
  </si>
  <si>
    <t>koruzni kosmiči brez glutena</t>
  </si>
  <si>
    <t>ovseni kosmiči brez glutena</t>
  </si>
  <si>
    <t>misli sadni brez glutena, jajc in mleka</t>
  </si>
  <si>
    <t>ovseni napitek, 1 l</t>
  </si>
  <si>
    <t>sojin napitek (kot mleko), 1 l</t>
  </si>
  <si>
    <t>sojin napitek, naraven,  0,2 do 0,25 l</t>
  </si>
  <si>
    <t>sojin napitek, okus kakav/čokolada, 250 ml</t>
  </si>
  <si>
    <t>sojin puding, okus vanilija, čokolada, 115 g</t>
  </si>
  <si>
    <t>sojin jogurt, navadni, 125 g</t>
  </si>
  <si>
    <t>sojin jogurt s sadjem, različni okusi, 125 g</t>
  </si>
  <si>
    <t>sojin sir (tofu), 200 g</t>
  </si>
  <si>
    <t>kokosov napitek, 1 l</t>
  </si>
  <si>
    <t>kokosov napitek 0,2 do 0,25 l</t>
  </si>
  <si>
    <t>kokosovi deserti, različni okusi, 100 do 125 g</t>
  </si>
  <si>
    <t>rižev napitek (kot Provamel, Lima ali enakovredno), pakirano po 1 l</t>
  </si>
  <si>
    <t>rižev desert (kot puding), okus vanilija, 100 do 150 g</t>
  </si>
  <si>
    <t>riževa krema za kuhanje, 200 do 500 ml</t>
  </si>
  <si>
    <t>kokosova smetana za stepanje, brez alergenov, pakiranje do 500 ml</t>
  </si>
  <si>
    <t>riževi kosmiči brez glutena</t>
  </si>
  <si>
    <t>vaflji, koruzni 100 do 150 g</t>
  </si>
  <si>
    <t>margarina do 60% mm Vitag., brez mleka in ml. sestavin, 250 do 500 g</t>
  </si>
  <si>
    <t>zelenjavni namaz brez alergenov, 20 do 50 g</t>
  </si>
  <si>
    <t>otroški veganski namaz s paradižnikom in jabolkom (Kinder streich in enakovredno), 50 g</t>
  </si>
  <si>
    <t xml:space="preserve">kom </t>
  </si>
  <si>
    <t>namaz čokoladni brez glutena, mleka in jajc, 300 do 330 g</t>
  </si>
  <si>
    <t>paštete brez glutena, mleka in jajc, 50 g</t>
  </si>
  <si>
    <t>mešanica za palačinke brez mleka, jajc in glutena, 375 g</t>
  </si>
  <si>
    <t>kruh beli brez glutena</t>
  </si>
  <si>
    <t>grisini brez glutena, jajc in laktoze, 150 g</t>
  </si>
  <si>
    <t>prepečenec brez glutena, 160 do 250 g</t>
  </si>
  <si>
    <t>krekerji brez glutena in laktoze</t>
  </si>
  <si>
    <t>rumena polenta brez glutena</t>
  </si>
  <si>
    <t>kruhki za hamburger brez glutena in laktoze</t>
  </si>
  <si>
    <t>večzrnati kruh brez glutena in laktoze</t>
  </si>
  <si>
    <t>biskvit z mareličnim polnilom, brez glutena, mleka, jajc in soje, 175 g</t>
  </si>
  <si>
    <t>biskvit z malinovim polnilom brez glutena, mleka, jajc, oreščkov in soje, 175 g</t>
  </si>
  <si>
    <t>biskvit  s polnilom jabolko cimet, brez glutena, mleka jajc in soje, 175 g</t>
  </si>
  <si>
    <t>arašidovo maslo brez glutena</t>
  </si>
  <si>
    <t>žitna rezina brez glutena, 35 g</t>
  </si>
  <si>
    <t>nadomestek za jajca, 200 g</t>
  </si>
  <si>
    <t>javorjev sirup, pakiranje do 0,5 l</t>
  </si>
  <si>
    <t xml:space="preserve">SKUPAJ 11.4. sklop: </t>
  </si>
  <si>
    <t>_</t>
  </si>
  <si>
    <t>12.1. sklop:  BIO MLEKO IN MLEČNI IZDELKI</t>
  </si>
  <si>
    <t>bio pasterizirano mleko min. 3,2 % mm, 10 do 15 l</t>
  </si>
  <si>
    <t>bio mleko, pasterizirano, min. 3,2 % mm, slamica ali pokrovček, 150 do 250 ml</t>
  </si>
  <si>
    <t>bio mleko z okusom vanilije (pripravka vanilije min. 3 %), pasterizirano, min. 3,2 % mm, 10 do 15 l</t>
  </si>
  <si>
    <t>bio mleko z okusom vanilije (pripravka vanilije min. 3 %), pasterizirano, min. 3,2 % mm, 150 do 250 ml</t>
  </si>
  <si>
    <t>bio navadni kefir, 3,0 do 3,5 % mm, 150 do 250 g</t>
  </si>
  <si>
    <t>bio navadni kefir, 3,0 do 3,5 % mm, 10 do 15 l</t>
  </si>
  <si>
    <t>bio sadni kefir, 3,0 do 3,5 % mm, 150 do 250 g</t>
  </si>
  <si>
    <t>bio navadni jogurt 3,0 do 3,5 % mm, 1000 g</t>
  </si>
  <si>
    <t>bio navadni jogurt 3,0 do 3,5 % mm, 150 do 250 g</t>
  </si>
  <si>
    <t>bio sadni jogurt (mlečni napitek) iz pasteriziranega mleka, sadna baza min. 10 %, 3,0 do 3,5 % mm, 150 do 250 g</t>
  </si>
  <si>
    <t>bio sadni jogurt (mlečni napitek) iz pasteriziranega mleka, sadna baza min. 10 %, 3,0 do 3,5 % mm, 10 do 15 l</t>
  </si>
  <si>
    <t>bio probiotični sadni smuti, 150 do 250 ml</t>
  </si>
  <si>
    <t>bio surovo maslo 1. vrste, min. 82 % mm, pakiranje 200 do 500 g</t>
  </si>
  <si>
    <t>bio kisla pasterizirana smetana, 18 do 20 % mm, 150 do 200 g</t>
  </si>
  <si>
    <t>bio sadna skuta, sadni pripravek min. 10 %, naravne arome, lonček do 80 g</t>
  </si>
  <si>
    <t>bio skutni namaz (lahko tudi z dodatki drobnjak ali paprika), 0,25 do 1 kg</t>
  </si>
  <si>
    <t>bio mladi sir, min. 50 % s.s. in min.30 % mm v s.s., štruca, primeren za rezanje, do 3 kg</t>
  </si>
  <si>
    <t>SKUPAJ 12.1. sklop:</t>
  </si>
  <si>
    <t>12.2. sklop:  BIO PIŠČANČJE IN PURANJE MESO IN IZDELKI</t>
  </si>
  <si>
    <t>bio piščančje hrenovke (brez glutena)</t>
  </si>
  <si>
    <t>bio perutninska pašteta (brez glutena)</t>
  </si>
  <si>
    <t>bio piščančji file BKK</t>
  </si>
  <si>
    <t>bio puranji file BKK, narezan na zrezke 80 do 100 g</t>
  </si>
  <si>
    <t>SKUPAJ 12.2. sklop:</t>
  </si>
  <si>
    <t>12.3. sklop:  BIO GOVEJE IN TELEČJE MESO IN IZDELKI</t>
  </si>
  <si>
    <t>bio mlado goveje stegno, očiščeno, brez bočnika, BK, narezano na kocke velikosti 1,5 x 1,5 cm, I. kategorija</t>
  </si>
  <si>
    <t>bio telečje stegno, očiščeno, brez bočnika, BK, narezano na kocke velikosti 1,5 x 1,5 cm, I. kategorija</t>
  </si>
  <si>
    <t>SKUPAJ 12.3. sklop:</t>
  </si>
  <si>
    <t>12.4. sklop:  BIO KRUH IN BIO PEKOVSKA PECIVA</t>
  </si>
  <si>
    <t>bio pirin mešan kruh, rezan in pakiran</t>
  </si>
  <si>
    <t>bio pšenični kruh z dodatkom korenja, rezan in pakiran</t>
  </si>
  <si>
    <t>bio pšenični khorasan (kamutov) mešani kruh, rezan in pakiran</t>
  </si>
  <si>
    <t xml:space="preserve">bio polnozrnat kruh, rezan in pakiran </t>
  </si>
  <si>
    <t>bio pirine mešane bombete, 40 g, cele ali rezane</t>
  </si>
  <si>
    <t>bio pirine mešane bombete, 60 g, cele ali rezane</t>
  </si>
  <si>
    <t>bio pirine mešane bombete, 80 g, cele ali rezane</t>
  </si>
  <si>
    <t>bio pšenične bombete z dodatkom korenja, 40 g, cele ali rezane</t>
  </si>
  <si>
    <t>bio pšenične bombete z dodatkom korenja, 60 g, cele ali rezane</t>
  </si>
  <si>
    <t>bio pšenične bombete z dodatkom korenja, 80 g, cele ali rezane</t>
  </si>
  <si>
    <t>bio pšenične bombete z dodatkom korenja, 100 g, cele ali rezane</t>
  </si>
  <si>
    <t>bio bombete z bio semeni, 40 g, cele ali rezane</t>
  </si>
  <si>
    <t>bio kvašene bombete z bio semeni, 60 g, cele ali rezane</t>
  </si>
  <si>
    <t>bio kvašene bombete z bio semeni, 80 g, cele ali rezane</t>
  </si>
  <si>
    <t>bio kvašene bombete z bio semeni, 100 g, cele ali rezane</t>
  </si>
  <si>
    <t>bio kvašene bombete z bio rozinami, 40 g</t>
  </si>
  <si>
    <t>bio kvašene bombete z bio rozinami, 60 g</t>
  </si>
  <si>
    <t>bio kvašene bombete z bio rozinami, 80 g</t>
  </si>
  <si>
    <t>bio koruzne kvašene bombete, 40 g, cele ali rezane</t>
  </si>
  <si>
    <t>bio koruzne kvašene bombete, 60 g, cele ali rezane</t>
  </si>
  <si>
    <t>bio koruzne kvašene bombete, 80 g, cele ali rezane</t>
  </si>
  <si>
    <t>bio sirove štručke, 40 g, cele ali rezane</t>
  </si>
  <si>
    <t>bio sirove štručke, 70 g, cele ali rezane</t>
  </si>
  <si>
    <t>bio sirove štručke, 90 g, cele ali rezane</t>
  </si>
  <si>
    <t>bio makove štručke, 40 g, cele ali rezane</t>
  </si>
  <si>
    <t>bio makove štručke 70 g, cele ali rezane</t>
  </si>
  <si>
    <t>bio makove štručke 90 g, cele ali rezane</t>
  </si>
  <si>
    <t>bio pšenične khorasan (kamutove) bombete, 40 g, cele ali rezane</t>
  </si>
  <si>
    <t>bio pšenične khorasan (kamutove) bombete 60 g, cele ali rezane</t>
  </si>
  <si>
    <t>bio pšenične khorasan (kamutove) bombete 80 g, cele ali rezane</t>
  </si>
  <si>
    <t>bio pšenične khorasan (kamutove) bombete 100 g, cele ali rezane</t>
  </si>
  <si>
    <t>SKUPAJ 12.4. sklop:</t>
  </si>
  <si>
    <t>12.5 sklop:  BIO SLADKO PECIVO IN BIO KEKSI</t>
  </si>
  <si>
    <t>bio zavitek (različni nadevi), 70 g</t>
  </si>
  <si>
    <t>bio zavitek (različni nadevi), 90 g</t>
  </si>
  <si>
    <t>bio kakavovo pecivo, 50 g</t>
  </si>
  <si>
    <t>bio kakavovo pecivo, 70 g</t>
  </si>
  <si>
    <t>bio kakavovo pecivo, 90 g</t>
  </si>
  <si>
    <t>bio buhtelj z marmelado, 70 g</t>
  </si>
  <si>
    <t>bio buhtelj z marmelado, 90 g</t>
  </si>
  <si>
    <t>bio mafin s korenjem, 70 g</t>
  </si>
  <si>
    <t>bio mafin s korenjem, 100 g</t>
  </si>
  <si>
    <t>bio mafin čokoladni, 70 g</t>
  </si>
  <si>
    <t>bio mafin čokoladni, 100 g</t>
  </si>
  <si>
    <t>bio mafin sadni, 70 g</t>
  </si>
  <si>
    <t>bio mafin sadni, 100 g</t>
  </si>
  <si>
    <t>SKUPAJ 12.5. sklop:</t>
  </si>
  <si>
    <t>12.6. sklop:  BIO SVEŽA ZELENJAVA IN SADJE</t>
  </si>
  <si>
    <t>bio paradižnik, 1.razred</t>
  </si>
  <si>
    <t>bio kumare, 1. razred</t>
  </si>
  <si>
    <t>bio zelje belo, 1. razred</t>
  </si>
  <si>
    <t>bio korenje, 1. razred</t>
  </si>
  <si>
    <t>koleraba, 1. razred</t>
  </si>
  <si>
    <t>bio paprika (rdeča, zelena, rumena), I. razred</t>
  </si>
  <si>
    <t>bio rukola, 1. razred</t>
  </si>
  <si>
    <t>bio solata kristalka, 1. razred</t>
  </si>
  <si>
    <t>bio jabolka, različne sorte, drobna</t>
  </si>
  <si>
    <t>SKUPAJ 12.6. sklop: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</si>
  <si>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Izjema velja pri izdelkih svežega sadja in zelenjave ter svežega mesa, kjer je predoznačen znak "/".</t>
    </r>
  </si>
  <si>
    <t>bio pirini keksi</t>
  </si>
  <si>
    <t xml:space="preserve">bio keksi z ovsenimi kosmiči </t>
  </si>
  <si>
    <t>čevapčiči iz govejega mesa brez svinjine</t>
  </si>
  <si>
    <t>plesakvice iz govejega mesa brez svinjibe</t>
  </si>
  <si>
    <t>tuna v olivnem olju, 80 g, extra kvalitete</t>
  </si>
  <si>
    <t>kos</t>
  </si>
  <si>
    <t xml:space="preserve">losos zamrznjen </t>
  </si>
  <si>
    <t>puranji ražnjiči, I. kvaliteta</t>
  </si>
  <si>
    <t>hot dog hrenovke</t>
  </si>
  <si>
    <t>kokoš mlada</t>
  </si>
  <si>
    <t>lignji očiščeni, argentinski</t>
  </si>
  <si>
    <t>nektarine, razred I</t>
  </si>
  <si>
    <t xml:space="preserve">6.3. sklop:  SADNI KOMPOTI, MARMELADE </t>
  </si>
  <si>
    <t>7.2.</t>
  </si>
  <si>
    <t>gorčica delikatesna, 600-800g</t>
  </si>
  <si>
    <t>paprika -  fileti 3000-4500g</t>
  </si>
  <si>
    <t>sendvič s suho salamo 200 g</t>
  </si>
  <si>
    <t>sendvič žemlja sir veliki 150g</t>
  </si>
  <si>
    <t>7.1. sklop: SOKOVI 100 % SADNO MASO</t>
  </si>
  <si>
    <t>sadno žitna rezina - okus jagode 30g</t>
  </si>
  <si>
    <t>sklop: SADNO ŽITNE REZINE</t>
  </si>
  <si>
    <t>Brušen parboiled riž - srednje zrnat, I. kakovostna vrsta, 1- 5 kg</t>
  </si>
  <si>
    <t>Riž srednjezrnat, beli, oluščen, I. kakovostna vrsta, 5/1</t>
  </si>
  <si>
    <t>Srednjezrnati rjavi parboiled riž, do 1 kg</t>
  </si>
  <si>
    <t>Tri žita: riž, pira, ječmen</t>
  </si>
  <si>
    <t>Koruzni kosmiči  - corn flakes, od 1 do 2 kg</t>
  </si>
  <si>
    <t>Ovseni kosmiči, od 500g do 1 kg</t>
  </si>
  <si>
    <t>Kosmiči kvalitete »čokolino«, 1 do 2 kg</t>
  </si>
  <si>
    <t xml:space="preserve">kosmiči rženi </t>
  </si>
  <si>
    <t>kosmiči s čokolado, lonček, 50 g</t>
  </si>
  <si>
    <t xml:space="preserve">kosmiči ovseni </t>
  </si>
  <si>
    <t>žitarice za zajtrk, enakovredno kot Čoko ali Lino, 1000 - 2000 g</t>
  </si>
  <si>
    <t>koruzni kosmiči  - corn flakes  lonček 40 g</t>
  </si>
  <si>
    <t>8.1. sklop: ŽITA, KAŠE, KOSMIČI, MLEVSKI IZDELKI</t>
  </si>
  <si>
    <t>moka pšenična T 500, 1/1</t>
  </si>
  <si>
    <t xml:space="preserve">koruzna moka </t>
  </si>
  <si>
    <t>pšenična polnozrnata moka</t>
  </si>
  <si>
    <t>8.2. sklop: TESTENINE</t>
  </si>
  <si>
    <t>Sojini polpeti do 50 g</t>
  </si>
  <si>
    <t>Zelenjavni polpeti do 100 g</t>
  </si>
  <si>
    <t xml:space="preserve">palačinke s čokolado </t>
  </si>
  <si>
    <t xml:space="preserve">palačinke z marmelado </t>
  </si>
  <si>
    <t>Bebi čaj, 40kos x 25g</t>
  </si>
  <si>
    <t>Šipkov čaj, filter vrečke, gastro</t>
  </si>
  <si>
    <t>Planinski čaj, filter vrečke, gastro</t>
  </si>
  <si>
    <t xml:space="preserve">Čaj gozdnih sadežev,  filter vrečke, gastro </t>
  </si>
  <si>
    <t>Čaj jagoda vanilija, filter vrečke, gastro</t>
  </si>
  <si>
    <t>čaj divja češnja, filter vrečk, gastro pakiranje</t>
  </si>
  <si>
    <t>čaj božični, filter  vrečk, gastro pakiranje</t>
  </si>
  <si>
    <t>SKUPAJ 10.1. sklop:</t>
  </si>
  <si>
    <t>SKUPAJ 10.2. sklop:</t>
  </si>
  <si>
    <t>SKUPAJ 10.3. sklop:</t>
  </si>
  <si>
    <t>pica brez salame (parad. pelati, sir), 12 dag</t>
  </si>
  <si>
    <t>pica brez salame (parad. pelati, sir), 15 dag</t>
  </si>
  <si>
    <t>pica (pelati, šunka, sir), 18 dag</t>
  </si>
  <si>
    <t>burek polnozrnati s skuto, 20 dag</t>
  </si>
  <si>
    <t>burek pirin s skuto, 20 dag</t>
  </si>
  <si>
    <t>burek polnozrnati z jabolki, 20 dag</t>
  </si>
  <si>
    <t>burek pirin z jabolki, 20 dag</t>
  </si>
  <si>
    <t>sendvič s polnozrnato žemljo in sirom, 10 dag, pakiran</t>
  </si>
  <si>
    <t>sendvič s polnozrnato žemljo, sirom in šunko, 10 dag, pakiran</t>
  </si>
  <si>
    <t>sendvič s polnozrnato žemljo, sirom in šunko, 15 dag, pakiran</t>
  </si>
  <si>
    <t>sendvič s sirom in suho salamo, 15 dag, pakiran</t>
  </si>
  <si>
    <t>orehovi rogljički</t>
  </si>
  <si>
    <t>vanilijevi rogljički</t>
  </si>
  <si>
    <t>linški keksi</t>
  </si>
  <si>
    <t>keksi obliti s čokolado</t>
  </si>
  <si>
    <t>medenjaki</t>
  </si>
  <si>
    <t>keksi iz polnozrnate moke, ovsenih kosmičev in suhega sadja</t>
  </si>
  <si>
    <t>keksi iz polnozrnate pirine moke</t>
  </si>
  <si>
    <t>piškoti domači prijatelj</t>
  </si>
  <si>
    <t>otroški keksi v obliki živali</t>
  </si>
  <si>
    <t>10.1. sklop: BUREK, PICE</t>
  </si>
  <si>
    <t>10.2. sklop: KEKSI</t>
  </si>
  <si>
    <t>10.3. sklop: SENDVIČI</t>
  </si>
  <si>
    <t>burek skutin 22 dag</t>
  </si>
  <si>
    <t>burek pizza 22 dag</t>
  </si>
  <si>
    <t>burek mesni 22 dag</t>
  </si>
  <si>
    <t>sendvič pohanc 220g</t>
  </si>
  <si>
    <t>vegetarijanski sendvič 210 g</t>
  </si>
  <si>
    <t>sendvič pletenka piščančji 170g</t>
  </si>
  <si>
    <t>sendvič kraški 170g</t>
  </si>
  <si>
    <t>Paprika sladka mleta 500-1000 g</t>
  </si>
  <si>
    <t xml:space="preserve">ingver mleti, 30 - 38 g </t>
  </si>
  <si>
    <t>kurkuma 50 g</t>
  </si>
  <si>
    <t>Peteršilj drobljeni 40-100 g</t>
  </si>
  <si>
    <t xml:space="preserve">žafranika, 10 - 13 g </t>
  </si>
  <si>
    <t>Origano drobljeni  40-100 g</t>
  </si>
  <si>
    <t>Lovor list 40-100 g</t>
  </si>
  <si>
    <t>Kumina mleta 40-100 g</t>
  </si>
  <si>
    <t>Drobnjak, 40-130 g</t>
  </si>
  <si>
    <t>Majaron drobljeni 40-400 g</t>
  </si>
  <si>
    <t>Cimet mleti 40-400 g</t>
  </si>
  <si>
    <t>Rožmarin list 40-400 g</t>
  </si>
  <si>
    <t xml:space="preserve">poper črni mleti  50 g </t>
  </si>
  <si>
    <t>Bazilika drobljena 40-500g</t>
  </si>
  <si>
    <t>Kumina mleta 40-500 g</t>
  </si>
  <si>
    <t>česen mleti 1 kg</t>
  </si>
  <si>
    <t>goveja osnova brez konzervansov in ojačevalcev okusa, 800 g</t>
  </si>
  <si>
    <t>zelenjavna osnova brez konzervansov in ojačevalcev okusa, 800 g</t>
  </si>
  <si>
    <t>ocvrta čebula  1 kg</t>
  </si>
  <si>
    <t>jušna zelenjava brez glutaminata in aditivov</t>
  </si>
  <si>
    <t>koruzni škrob 1 kg</t>
  </si>
  <si>
    <t>Pecilni prašek 1/1</t>
  </si>
  <si>
    <t>majoneza v kozarcu, brez mlečnih sestavin in konzervansov, 600 do 1000 g</t>
  </si>
  <si>
    <t>mešanica mlete pražene kave (Barcaffe ali enakovredno), 250 g</t>
  </si>
  <si>
    <t>skuta s podloženim sadjem, 110-150g</t>
  </si>
  <si>
    <t xml:space="preserve"> </t>
  </si>
  <si>
    <t>mleko trajno 1,6 % mm, 1 l</t>
  </si>
  <si>
    <t>SKUPAJ 8.2. sklop:</t>
  </si>
  <si>
    <r>
      <t>bio keksi</t>
    </r>
    <r>
      <rPr>
        <strike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z marmelado</t>
    </r>
  </si>
  <si>
    <t>bio keksi s koščki čokolade</t>
  </si>
  <si>
    <t>kislo mleko iz homogeniziranega mleka 3,2 do 3,5 % mm, pakiranje lonček 150 do 180 g</t>
  </si>
  <si>
    <t>gozdni sadeži 1kg</t>
  </si>
  <si>
    <t>borovnice 1kg</t>
  </si>
  <si>
    <t>maline 1kg</t>
  </si>
  <si>
    <t>korenje baby 1kg</t>
  </si>
  <si>
    <t>jagode 1kg</t>
  </si>
  <si>
    <t>korenje, kockice 1kg</t>
  </si>
  <si>
    <t>brstični ohrovt 1kg</t>
  </si>
  <si>
    <t>cvetača 1kg</t>
  </si>
  <si>
    <t>grah 1kg</t>
  </si>
  <si>
    <t>brokoli 1kg</t>
  </si>
  <si>
    <t>bučke, kocke 1kg</t>
  </si>
  <si>
    <t>stročji fižol zelen, ploščati, rezan 1kg</t>
  </si>
  <si>
    <t>stročji fižol rumen, rezan 1kg</t>
  </si>
  <si>
    <t>špinača, pasirana v briketih 1kg</t>
  </si>
  <si>
    <t>mlečna koruza zrnje 1 kg</t>
  </si>
  <si>
    <t>mešana zelenjava za džuveč (grah, stročji fižol, korenje, rdeča paprika, paradižnik, čebula) 1kg</t>
  </si>
  <si>
    <t>mešana zelenjava za juho (korenje, cvetača, zelena, por, čebula, zeleni fižol, grah, repa) 1kg</t>
  </si>
  <si>
    <t>mešana zelenjava za francosko solato (grah, korenje kocke, krompir kocke) 1kg</t>
  </si>
  <si>
    <t>mešana zelenjava (zelene in rumene bučke, češnjev paradižnik, rezana čebula) 1kg</t>
  </si>
  <si>
    <t>mešana zelenjava (cvetača, grah, korenje, zeleni fižol) 1kg</t>
  </si>
  <si>
    <t>jurčki, celi 1kg</t>
  </si>
  <si>
    <t>jurčki, kocke 1kg</t>
  </si>
  <si>
    <t>lisičke, cele 1kg</t>
  </si>
  <si>
    <t>mešane gobe z jurčki 1kg</t>
  </si>
  <si>
    <t>Krompirjevi svaljki 1kg</t>
  </si>
  <si>
    <t>Krompirjevi svaljki s skuto 1kg</t>
  </si>
  <si>
    <t>Svaljki kmečki koruzni 1kg</t>
  </si>
  <si>
    <t>Polnozrnati svaljki 1kg</t>
  </si>
  <si>
    <t>Sirovi polpeti 1kg</t>
  </si>
  <si>
    <t>Marelični cmoki 1kg</t>
  </si>
  <si>
    <t>Tortelini sirovi 1kg</t>
  </si>
  <si>
    <t>Tortelini mesni 1kg</t>
  </si>
  <si>
    <t>Štruklji skutni 1kg</t>
  </si>
  <si>
    <t>Štruklji ajdovi z orehi 1 kg</t>
  </si>
  <si>
    <t>Krompirjevi štruklji  1kg</t>
  </si>
  <si>
    <t>Kruhov cmok 1kg</t>
  </si>
  <si>
    <t>Sveže vlečeno testo  1kg</t>
  </si>
  <si>
    <t>kaneloni mesni 1kg</t>
  </si>
  <si>
    <t>kaneloni s špinačo 1kg</t>
  </si>
  <si>
    <t>kaneloni z gobami 1kg</t>
  </si>
  <si>
    <t>kaneloni sirovi 1kg</t>
  </si>
  <si>
    <t>Listnato testo razvaljano 1kg</t>
  </si>
  <si>
    <t>Polnozrnato vlečeno testo 1kg</t>
  </si>
  <si>
    <t>Šipkov čaj 120 g</t>
  </si>
  <si>
    <t>Planinski čaj 120 g</t>
  </si>
  <si>
    <t>Čaj iz gozdnih sadežev 120 g</t>
  </si>
  <si>
    <t>čokoladni kosmiči (Čokolino ali enakovredno) 1kg</t>
  </si>
  <si>
    <t>kakav instant, zrnca, najmanj 25% kakava 1kg</t>
  </si>
  <si>
    <t>kakav grenki v prahu, min 20 % kakavovega masla 1kg</t>
  </si>
  <si>
    <t>bio surovo mleko (za kuhanje mlečnih jedi) min. 3,5 % mm,  10 do 15 l</t>
  </si>
  <si>
    <t>SKUPAJ 7.2. sklop: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</si>
</sst>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\ _€;\-#,##0.00\ _€"/>
    <numFmt numFmtId="166" formatCode="#,##0.00\ _€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trike/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3" fillId="0" borderId="0"/>
    <xf numFmtId="0" fontId="3" fillId="0" borderId="0"/>
  </cellStyleXfs>
  <cellXfs count="219">
    <xf numFmtId="0" fontId="0" fillId="0" borderId="0" xfId="0"/>
    <xf numFmtId="3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3" borderId="1" xfId="2" applyFont="1" applyFill="1" applyBorder="1" applyAlignment="1">
      <alignment horizontal="center" vertical="top" wrapText="1"/>
    </xf>
    <xf numFmtId="3" fontId="4" fillId="3" borderId="1" xfId="2" applyNumberFormat="1" applyFont="1" applyFill="1" applyBorder="1" applyAlignment="1">
      <alignment horizontal="center" vertical="top" wrapText="1"/>
    </xf>
    <xf numFmtId="4" fontId="4" fillId="3" borderId="1" xfId="2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3" applyFont="1" applyBorder="1" applyAlignment="1">
      <alignment vertical="center" wrapText="1"/>
    </xf>
    <xf numFmtId="3" fontId="8" fillId="0" borderId="1" xfId="3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2" fontId="8" fillId="0" borderId="1" xfId="3" applyNumberFormat="1" applyFont="1" applyBorder="1" applyAlignment="1" applyProtection="1">
      <alignment horizontal="center" vertical="center" wrapText="1"/>
      <protection locked="0"/>
    </xf>
    <xf numFmtId="0" fontId="8" fillId="0" borderId="3" xfId="3" applyFont="1" applyBorder="1" applyAlignment="1">
      <alignment vertical="center" wrapText="1"/>
    </xf>
    <xf numFmtId="3" fontId="8" fillId="0" borderId="1" xfId="3" quotePrefix="1" applyNumberFormat="1" applyFont="1" applyBorder="1" applyAlignment="1">
      <alignment horizontal="center" vertical="center"/>
    </xf>
    <xf numFmtId="4" fontId="8" fillId="0" borderId="1" xfId="3" quotePrefix="1" applyNumberFormat="1" applyFont="1" applyBorder="1" applyAlignment="1">
      <alignment horizontal="center" vertical="center"/>
    </xf>
    <xf numFmtId="2" fontId="8" fillId="0" borderId="1" xfId="3" quotePrefix="1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2" fontId="9" fillId="0" borderId="1" xfId="0" applyNumberFormat="1" applyFont="1" applyBorder="1" applyAlignment="1" applyProtection="1">
      <alignment horizontal="center" vertical="center" wrapText="1"/>
      <protection locked="0"/>
    </xf>
    <xf numFmtId="3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4" fontId="6" fillId="0" borderId="1" xfId="4" quotePrefix="1" applyNumberFormat="1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</xf>
    <xf numFmtId="0" fontId="7" fillId="5" borderId="1" xfId="0" applyFont="1" applyFill="1" applyBorder="1" applyAlignment="1">
      <alignment horizontal="justify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2" applyFont="1" applyFill="1" applyBorder="1" applyAlignment="1">
      <alignment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2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vertical="center" wrapText="1"/>
    </xf>
    <xf numFmtId="3" fontId="7" fillId="6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0" fillId="0" borderId="0" xfId="0" applyAlignment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wrapText="1"/>
    </xf>
    <xf numFmtId="49" fontId="8" fillId="0" borderId="1" xfId="4" applyNumberFormat="1" applyFont="1" applyFill="1" applyBorder="1" applyAlignment="1">
      <alignment horizontal="left" vertical="center" wrapText="1"/>
    </xf>
    <xf numFmtId="2" fontId="6" fillId="0" borderId="1" xfId="4" quotePrefix="1" applyNumberFormat="1" applyFont="1" applyBorder="1" applyAlignment="1" applyProtection="1">
      <alignment horizontal="center" vertical="center"/>
    </xf>
    <xf numFmtId="0" fontId="8" fillId="0" borderId="1" xfId="4" applyFont="1" applyBorder="1" applyAlignment="1">
      <alignment horizontal="left" vertical="center" wrapText="1"/>
    </xf>
    <xf numFmtId="0" fontId="8" fillId="0" borderId="1" xfId="4" applyFont="1" applyFill="1" applyBorder="1" applyAlignment="1">
      <alignment horizontal="left" vertical="center" wrapText="1"/>
    </xf>
    <xf numFmtId="49" fontId="6" fillId="0" borderId="1" xfId="4" quotePrefix="1" applyNumberFormat="1" applyFont="1" applyBorder="1" applyAlignment="1" applyProtection="1">
      <alignment horizontal="center" vertical="center"/>
      <protection locked="0"/>
    </xf>
    <xf numFmtId="49" fontId="6" fillId="0" borderId="1" xfId="4" quotePrefix="1" applyNumberFormat="1" applyFont="1" applyBorder="1" applyAlignment="1" applyProtection="1">
      <alignment horizontal="center" vertical="center"/>
    </xf>
    <xf numFmtId="0" fontId="8" fillId="0" borderId="1" xfId="2" applyFont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7" borderId="1" xfId="2" applyFont="1" applyFill="1" applyBorder="1" applyAlignment="1">
      <alignment horizontal="left" vertical="center" wrapText="1"/>
    </xf>
    <xf numFmtId="0" fontId="8" fillId="0" borderId="1" xfId="2" applyFont="1" applyBorder="1" applyAlignment="1">
      <alignment horizontal="left" wrapText="1"/>
    </xf>
    <xf numFmtId="0" fontId="7" fillId="0" borderId="4" xfId="0" applyFont="1" applyBorder="1" applyAlignment="1">
      <alignment horizontal="center" vertical="center" wrapText="1"/>
    </xf>
    <xf numFmtId="0" fontId="6" fillId="4" borderId="2" xfId="1" applyFont="1" applyFill="1" applyBorder="1" applyAlignment="1">
      <alignment vertical="center"/>
    </xf>
    <xf numFmtId="0" fontId="6" fillId="4" borderId="3" xfId="1" applyFont="1" applyFill="1" applyBorder="1" applyAlignment="1">
      <alignment vertical="center" wrapText="1"/>
    </xf>
    <xf numFmtId="0" fontId="6" fillId="4" borderId="3" xfId="1" applyFont="1" applyFill="1" applyBorder="1" applyAlignment="1">
      <alignment vertical="center"/>
    </xf>
    <xf numFmtId="0" fontId="8" fillId="0" borderId="1" xfId="2" applyFont="1" applyBorder="1" applyAlignment="1">
      <alignment horizontal="left" vertical="top" wrapText="1"/>
    </xf>
    <xf numFmtId="3" fontId="7" fillId="0" borderId="1" xfId="0" quotePrefix="1" applyNumberFormat="1" applyFont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4" fontId="4" fillId="0" borderId="0" xfId="0" applyNumberFormat="1" applyFont="1"/>
    <xf numFmtId="4" fontId="10" fillId="0" borderId="0" xfId="0" applyNumberFormat="1" applyFont="1"/>
    <xf numFmtId="0" fontId="8" fillId="0" borderId="1" xfId="4" applyFont="1" applyBorder="1" applyAlignment="1">
      <alignment vertical="center" wrapText="1"/>
    </xf>
    <xf numFmtId="4" fontId="7" fillId="0" borderId="1" xfId="0" applyNumberFormat="1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2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2" applyFont="1" applyBorder="1" applyAlignment="1">
      <alignment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6" borderId="1" xfId="0" applyNumberFormat="1" applyFont="1" applyFill="1" applyBorder="1" applyAlignment="1" applyProtection="1">
      <alignment horizontal="center"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3" fontId="6" fillId="0" borderId="1" xfId="4" quotePrefix="1" applyNumberFormat="1" applyFont="1" applyBorder="1" applyAlignment="1" applyProtection="1">
      <alignment horizontal="center" vertical="center"/>
      <protection locked="0"/>
    </xf>
    <xf numFmtId="0" fontId="8" fillId="0" borderId="1" xfId="4" applyFont="1" applyBorder="1" applyAlignment="1">
      <alignment horizontal="center" vertical="center" wrapText="1"/>
    </xf>
    <xf numFmtId="0" fontId="8" fillId="7" borderId="1" xfId="2" applyFont="1" applyFill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2" applyFont="1" applyBorder="1" applyAlignment="1">
      <alignment vertical="top" wrapText="1"/>
    </xf>
    <xf numFmtId="0" fontId="6" fillId="0" borderId="6" xfId="4" applyFont="1" applyBorder="1" applyAlignment="1">
      <alignment vertical="center" wrapText="1"/>
    </xf>
    <xf numFmtId="3" fontId="6" fillId="0" borderId="6" xfId="4" quotePrefix="1" applyNumberFormat="1" applyFont="1" applyBorder="1" applyAlignment="1">
      <alignment horizontal="center" vertical="center"/>
    </xf>
    <xf numFmtId="4" fontId="6" fillId="0" borderId="6" xfId="4" quotePrefix="1" applyNumberFormat="1" applyFont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 wrapText="1"/>
    </xf>
    <xf numFmtId="0" fontId="6" fillId="8" borderId="7" xfId="4" applyFont="1" applyFill="1" applyBorder="1" applyAlignment="1">
      <alignment vertical="center" wrapText="1"/>
    </xf>
    <xf numFmtId="3" fontId="6" fillId="8" borderId="7" xfId="4" quotePrefix="1" applyNumberFormat="1" applyFont="1" applyFill="1" applyBorder="1" applyAlignment="1">
      <alignment horizontal="center" vertical="center"/>
    </xf>
    <xf numFmtId="4" fontId="6" fillId="8" borderId="7" xfId="4" quotePrefix="1" applyNumberFormat="1" applyFont="1" applyFill="1" applyBorder="1" applyAlignment="1">
      <alignment horizontal="center" vertical="center"/>
    </xf>
    <xf numFmtId="3" fontId="9" fillId="8" borderId="7" xfId="0" applyNumberFormat="1" applyFont="1" applyFill="1" applyBorder="1" applyAlignment="1">
      <alignment horizontal="center" vertical="center" wrapText="1"/>
    </xf>
    <xf numFmtId="3" fontId="8" fillId="0" borderId="1" xfId="4" applyNumberFormat="1" applyFont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6" fillId="8" borderId="3" xfId="4" applyFont="1" applyFill="1" applyBorder="1" applyAlignment="1">
      <alignment vertical="center" wrapText="1"/>
    </xf>
    <xf numFmtId="3" fontId="6" fillId="8" borderId="3" xfId="4" quotePrefix="1" applyNumberFormat="1" applyFont="1" applyFill="1" applyBorder="1" applyAlignment="1">
      <alignment horizontal="center" vertical="center"/>
    </xf>
    <xf numFmtId="4" fontId="6" fillId="8" borderId="3" xfId="4" quotePrefix="1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8" fillId="7" borderId="2" xfId="2" applyFont="1" applyFill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" xfId="4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8" fillId="0" borderId="2" xfId="4" applyFont="1" applyFill="1" applyBorder="1" applyAlignment="1">
      <alignment vertical="center" wrapText="1"/>
    </xf>
    <xf numFmtId="3" fontId="8" fillId="0" borderId="1" xfId="4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 applyProtection="1">
      <alignment horizontal="center" vertical="center" wrapText="1"/>
      <protection locked="0"/>
    </xf>
    <xf numFmtId="0" fontId="8" fillId="0" borderId="2" xfId="4" applyFont="1" applyBorder="1" applyAlignment="1">
      <alignment vertical="center" wrapText="1"/>
    </xf>
    <xf numFmtId="0" fontId="8" fillId="0" borderId="1" xfId="4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Fill="1" applyBorder="1" applyAlignment="1">
      <alignment horizontal="center" vertical="center" wrapText="1"/>
    </xf>
    <xf numFmtId="3" fontId="8" fillId="0" borderId="1" xfId="4" quotePrefix="1" applyNumberFormat="1" applyFont="1" applyBorder="1" applyAlignment="1">
      <alignment horizontal="center" vertical="center"/>
    </xf>
    <xf numFmtId="4" fontId="6" fillId="0" borderId="1" xfId="4" quotePrefix="1" applyNumberFormat="1" applyFont="1" applyBorder="1" applyAlignment="1" applyProtection="1">
      <alignment horizontal="center" vertical="center"/>
      <protection locked="0"/>
    </xf>
    <xf numFmtId="0" fontId="0" fillId="0" borderId="0" xfId="0" applyFill="1"/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4" fontId="8" fillId="0" borderId="1" xfId="4" quotePrefix="1" applyNumberFormat="1" applyFont="1" applyBorder="1" applyAlignment="1">
      <alignment horizontal="center" vertical="center"/>
    </xf>
    <xf numFmtId="0" fontId="8" fillId="5" borderId="1" xfId="2" applyFont="1" applyFill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8" fillId="5" borderId="1" xfId="2" applyFont="1" applyFill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3" fontId="7" fillId="0" borderId="9" xfId="0" applyNumberFormat="1" applyFont="1" applyBorder="1" applyAlignment="1">
      <alignment horizontal="center" vertical="center" wrapText="1"/>
    </xf>
    <xf numFmtId="0" fontId="8" fillId="5" borderId="2" xfId="2" applyFont="1" applyFill="1" applyBorder="1" applyAlignment="1">
      <alignment vertical="center" wrapText="1"/>
    </xf>
    <xf numFmtId="3" fontId="7" fillId="5" borderId="6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4" fontId="4" fillId="5" borderId="0" xfId="2" applyNumberFormat="1" applyFont="1" applyFill="1" applyBorder="1" applyAlignment="1">
      <alignment horizontal="center" vertical="top" wrapText="1"/>
    </xf>
    <xf numFmtId="0" fontId="0" fillId="0" borderId="0" xfId="0" applyBorder="1"/>
    <xf numFmtId="3" fontId="4" fillId="5" borderId="0" xfId="2" applyNumberFormat="1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1" xfId="4" applyFont="1" applyFill="1" applyBorder="1" applyAlignment="1">
      <alignment vertical="center" wrapText="1"/>
    </xf>
    <xf numFmtId="3" fontId="6" fillId="6" borderId="1" xfId="4" quotePrefix="1" applyNumberFormat="1" applyFont="1" applyFill="1" applyBorder="1" applyAlignment="1">
      <alignment horizontal="center" vertical="center"/>
    </xf>
    <xf numFmtId="4" fontId="6" fillId="6" borderId="1" xfId="4" quotePrefix="1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3" fontId="6" fillId="6" borderId="1" xfId="4" quotePrefix="1" applyNumberFormat="1" applyFont="1" applyFill="1" applyBorder="1" applyAlignment="1" applyProtection="1">
      <alignment horizontal="center" vertical="center"/>
    </xf>
    <xf numFmtId="0" fontId="6" fillId="6" borderId="2" xfId="2" applyFont="1" applyFill="1" applyBorder="1" applyAlignment="1">
      <alignment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6" fillId="6" borderId="1" xfId="4" quotePrefix="1" applyNumberFormat="1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3" fontId="7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>
      <alignment horizontal="center" vertical="center" wrapText="1"/>
    </xf>
    <xf numFmtId="0" fontId="6" fillId="5" borderId="0" xfId="4" applyFont="1" applyFill="1" applyBorder="1" applyAlignment="1">
      <alignment vertical="center" wrapText="1"/>
    </xf>
    <xf numFmtId="3" fontId="6" fillId="5" borderId="0" xfId="4" quotePrefix="1" applyNumberFormat="1" applyFont="1" applyFill="1" applyBorder="1" applyAlignment="1">
      <alignment horizontal="center" vertical="center"/>
    </xf>
    <xf numFmtId="4" fontId="6" fillId="5" borderId="0" xfId="4" quotePrefix="1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3" fontId="7" fillId="6" borderId="1" xfId="0" quotePrefix="1" applyNumberFormat="1" applyFont="1" applyFill="1" applyBorder="1" applyAlignment="1">
      <alignment horizontal="center" vertical="center" wrapText="1"/>
    </xf>
    <xf numFmtId="166" fontId="9" fillId="6" borderId="1" xfId="0" applyNumberFormat="1" applyFont="1" applyFill="1" applyBorder="1" applyAlignment="1">
      <alignment horizontal="center" vertical="center" wrapText="1"/>
    </xf>
    <xf numFmtId="1" fontId="9" fillId="6" borderId="1" xfId="0" applyNumberFormat="1" applyFont="1" applyFill="1" applyBorder="1" applyAlignment="1">
      <alignment horizontal="center" vertical="center" wrapText="1"/>
    </xf>
    <xf numFmtId="0" fontId="6" fillId="6" borderId="1" xfId="2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6" fillId="6" borderId="6" xfId="2" applyFont="1" applyFill="1" applyBorder="1" applyAlignment="1">
      <alignment vertical="center" wrapText="1"/>
    </xf>
    <xf numFmtId="3" fontId="7" fillId="6" borderId="6" xfId="0" quotePrefix="1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horizontal="left" vertical="center" wrapText="1"/>
    </xf>
    <xf numFmtId="4" fontId="6" fillId="6" borderId="1" xfId="2" quotePrefix="1" applyNumberFormat="1" applyFont="1" applyFill="1" applyBorder="1" applyAlignment="1">
      <alignment horizontal="center" vertical="center"/>
    </xf>
    <xf numFmtId="3" fontId="6" fillId="6" borderId="1" xfId="2" quotePrefix="1" applyNumberFormat="1" applyFont="1" applyFill="1" applyBorder="1" applyAlignment="1">
      <alignment horizontal="center" vertical="center"/>
    </xf>
    <xf numFmtId="0" fontId="6" fillId="6" borderId="2" xfId="2" applyFont="1" applyFill="1" applyBorder="1" applyAlignment="1">
      <alignment horizontal="left" vertical="center" wrapText="1"/>
    </xf>
    <xf numFmtId="0" fontId="6" fillId="6" borderId="1" xfId="2" applyFont="1" applyFill="1" applyBorder="1" applyAlignment="1">
      <alignment horizontal="left" vertical="center" wrapText="1"/>
    </xf>
    <xf numFmtId="3" fontId="6" fillId="6" borderId="1" xfId="2" quotePrefix="1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/>
    </xf>
    <xf numFmtId="0" fontId="9" fillId="6" borderId="1" xfId="0" applyFont="1" applyFill="1" applyBorder="1" applyAlignment="1">
      <alignment horizontal="left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0" fontId="9" fillId="6" borderId="1" xfId="0" quotePrefix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2" fontId="6" fillId="0" borderId="1" xfId="4" quotePrefix="1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1" xfId="4" applyFont="1" applyFill="1" applyBorder="1" applyAlignment="1" applyProtection="1">
      <alignment horizontal="left" vertical="center" wrapText="1"/>
    </xf>
    <xf numFmtId="3" fontId="7" fillId="0" borderId="1" xfId="0" applyNumberFormat="1" applyFont="1" applyBorder="1" applyAlignment="1" applyProtection="1">
      <alignment horizontal="center" vertical="center" wrapText="1"/>
    </xf>
    <xf numFmtId="4" fontId="6" fillId="0" borderId="1" xfId="4" quotePrefix="1" applyNumberFormat="1" applyFont="1" applyBorder="1" applyAlignment="1" applyProtection="1">
      <alignment horizontal="center" vertical="center"/>
    </xf>
    <xf numFmtId="0" fontId="8" fillId="0" borderId="1" xfId="4" applyFont="1" applyBorder="1" applyAlignment="1" applyProtection="1">
      <alignment horizontal="left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6" fillId="6" borderId="1" xfId="4" applyFont="1" applyFill="1" applyBorder="1" applyAlignment="1" applyProtection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6" fillId="4" borderId="2" xfId="2" applyFont="1" applyFill="1" applyBorder="1" applyAlignment="1">
      <alignment horizontal="left" vertical="center" wrapText="1"/>
    </xf>
    <xf numFmtId="0" fontId="6" fillId="4" borderId="3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4" borderId="2" xfId="4" applyFont="1" applyFill="1" applyBorder="1" applyAlignment="1">
      <alignment horizontal="left" vertical="top" wrapText="1"/>
    </xf>
    <xf numFmtId="0" fontId="6" fillId="4" borderId="3" xfId="4" applyFont="1" applyFill="1" applyBorder="1" applyAlignment="1">
      <alignment horizontal="left" vertical="top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6" fillId="4" borderId="2" xfId="2" applyFont="1" applyFill="1" applyBorder="1" applyAlignment="1">
      <alignment horizontal="left" vertical="top" wrapText="1"/>
    </xf>
    <xf numFmtId="0" fontId="6" fillId="4" borderId="3" xfId="2" applyFont="1" applyFill="1" applyBorder="1" applyAlignment="1">
      <alignment horizontal="left" vertical="top" wrapText="1"/>
    </xf>
    <xf numFmtId="0" fontId="6" fillId="4" borderId="5" xfId="2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 wrapText="1"/>
    </xf>
  </cellXfs>
  <cellStyles count="5">
    <cellStyle name="Dobro" xfId="1" builtinId="26"/>
    <cellStyle name="Navadno" xfId="0" builtinId="0"/>
    <cellStyle name="Navadno 2" xfId="2"/>
    <cellStyle name="Navadno 3" xfId="3"/>
    <cellStyle name="Navadno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"/>
  <sheetViews>
    <sheetView topLeftCell="A37" zoomScaleNormal="100" workbookViewId="0">
      <selection activeCell="A100" sqref="A100:J100"/>
    </sheetView>
  </sheetViews>
  <sheetFormatPr defaultRowHeight="15" x14ac:dyDescent="0.25"/>
  <cols>
    <col min="1" max="1" width="7" customWidth="1"/>
    <col min="2" max="2" width="42.7109375" customWidth="1"/>
    <col min="3" max="3" width="11" customWidth="1"/>
    <col min="5" max="5" width="11.5703125" customWidth="1"/>
    <col min="6" max="6" width="15.85546875" customWidth="1"/>
    <col min="7" max="7" width="14.140625" customWidth="1"/>
    <col min="8" max="8" width="12.5703125" customWidth="1"/>
    <col min="9" max="9" width="15.7109375" customWidth="1"/>
    <col min="10" max="10" width="16.42578125" customWidth="1"/>
  </cols>
  <sheetData>
    <row r="1" spans="1:13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</row>
    <row r="2" spans="1:13" x14ac:dyDescent="0.25">
      <c r="A2" s="3"/>
      <c r="B2" s="2"/>
      <c r="C2" s="1"/>
      <c r="D2" s="1"/>
      <c r="E2" s="1"/>
      <c r="F2" s="2"/>
      <c r="G2" s="2"/>
      <c r="H2" s="2"/>
      <c r="I2" s="2"/>
      <c r="J2" s="2"/>
    </row>
    <row r="3" spans="1:13" ht="53.2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L3" s="151"/>
      <c r="M3" s="150" t="s">
        <v>779</v>
      </c>
    </row>
    <row r="4" spans="1:13" ht="25.5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  <c r="L4" s="152" t="s">
        <v>779</v>
      </c>
      <c r="M4" s="151"/>
    </row>
    <row r="5" spans="1:13" ht="16.5" x14ac:dyDescent="0.25">
      <c r="A5" s="202" t="s">
        <v>14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3" ht="57.75" customHeight="1" x14ac:dyDescent="0.25">
      <c r="A6" s="7">
        <v>1</v>
      </c>
      <c r="B6" s="8" t="s">
        <v>15</v>
      </c>
      <c r="C6" s="9">
        <v>15000</v>
      </c>
      <c r="D6" s="9" t="s">
        <v>16</v>
      </c>
      <c r="E6" s="10"/>
      <c r="F6" s="11"/>
      <c r="G6" s="190">
        <f>C6*F6</f>
        <v>0</v>
      </c>
      <c r="H6" s="190">
        <f>G6*0.095</f>
        <v>0</v>
      </c>
      <c r="I6" s="190">
        <f>G6+H6</f>
        <v>0</v>
      </c>
      <c r="J6" s="13"/>
    </row>
    <row r="7" spans="1:13" ht="48.75" customHeight="1" x14ac:dyDescent="0.25">
      <c r="A7" s="7">
        <v>2</v>
      </c>
      <c r="B7" s="14" t="s">
        <v>17</v>
      </c>
      <c r="C7" s="15">
        <v>600</v>
      </c>
      <c r="D7" s="16" t="s">
        <v>16</v>
      </c>
      <c r="E7" s="17"/>
      <c r="F7" s="11"/>
      <c r="G7" s="190">
        <f t="shared" ref="G7:G35" si="0">C7*F7</f>
        <v>0</v>
      </c>
      <c r="H7" s="190">
        <f t="shared" ref="H7:H35" si="1">G7*0.095</f>
        <v>0</v>
      </c>
      <c r="I7" s="190">
        <f t="shared" ref="I7:I35" si="2">G7+H7</f>
        <v>0</v>
      </c>
      <c r="J7" s="13"/>
    </row>
    <row r="8" spans="1:13" ht="37.5" customHeight="1" x14ac:dyDescent="0.25">
      <c r="A8" s="7">
        <v>3</v>
      </c>
      <c r="B8" s="14" t="s">
        <v>18</v>
      </c>
      <c r="C8" s="15">
        <v>10</v>
      </c>
      <c r="D8" s="16" t="s">
        <v>16</v>
      </c>
      <c r="E8" s="17"/>
      <c r="F8" s="11"/>
      <c r="G8" s="190">
        <f t="shared" si="0"/>
        <v>0</v>
      </c>
      <c r="H8" s="190">
        <f t="shared" si="1"/>
        <v>0</v>
      </c>
      <c r="I8" s="190">
        <f t="shared" si="2"/>
        <v>0</v>
      </c>
      <c r="J8" s="13"/>
    </row>
    <row r="9" spans="1:13" ht="59.25" customHeight="1" x14ac:dyDescent="0.25">
      <c r="A9" s="7">
        <v>4</v>
      </c>
      <c r="B9" s="14" t="s">
        <v>19</v>
      </c>
      <c r="C9" s="15">
        <v>100</v>
      </c>
      <c r="D9" s="16" t="s">
        <v>16</v>
      </c>
      <c r="E9" s="17"/>
      <c r="F9" s="11"/>
      <c r="G9" s="190">
        <f t="shared" si="0"/>
        <v>0</v>
      </c>
      <c r="H9" s="190">
        <f t="shared" si="1"/>
        <v>0</v>
      </c>
      <c r="I9" s="190">
        <f t="shared" si="2"/>
        <v>0</v>
      </c>
      <c r="J9" s="13"/>
    </row>
    <row r="10" spans="1:13" ht="45.75" customHeight="1" x14ac:dyDescent="0.25">
      <c r="A10" s="7">
        <v>5</v>
      </c>
      <c r="B10" s="14" t="s">
        <v>20</v>
      </c>
      <c r="C10" s="15">
        <v>1000</v>
      </c>
      <c r="D10" s="16" t="s">
        <v>16</v>
      </c>
      <c r="E10" s="17"/>
      <c r="F10" s="11"/>
      <c r="G10" s="190">
        <f t="shared" si="0"/>
        <v>0</v>
      </c>
      <c r="H10" s="190">
        <f t="shared" si="1"/>
        <v>0</v>
      </c>
      <c r="I10" s="190">
        <f t="shared" si="2"/>
        <v>0</v>
      </c>
      <c r="J10" s="13"/>
    </row>
    <row r="11" spans="1:13" ht="43.5" customHeight="1" x14ac:dyDescent="0.25">
      <c r="A11" s="7">
        <v>6</v>
      </c>
      <c r="B11" s="14" t="s">
        <v>780</v>
      </c>
      <c r="C11" s="15">
        <v>12000</v>
      </c>
      <c r="D11" s="16" t="s">
        <v>16</v>
      </c>
      <c r="E11" s="17"/>
      <c r="F11" s="11"/>
      <c r="G11" s="190">
        <f t="shared" si="0"/>
        <v>0</v>
      </c>
      <c r="H11" s="190">
        <f t="shared" si="1"/>
        <v>0</v>
      </c>
      <c r="I11" s="190">
        <f t="shared" si="2"/>
        <v>0</v>
      </c>
      <c r="J11" s="13"/>
    </row>
    <row r="12" spans="1:13" ht="42" customHeight="1" x14ac:dyDescent="0.25">
      <c r="A12" s="7">
        <v>7</v>
      </c>
      <c r="B12" s="14" t="s">
        <v>21</v>
      </c>
      <c r="C12" s="15">
        <v>60</v>
      </c>
      <c r="D12" s="16" t="s">
        <v>22</v>
      </c>
      <c r="E12" s="17"/>
      <c r="F12" s="11"/>
      <c r="G12" s="190">
        <f t="shared" si="0"/>
        <v>0</v>
      </c>
      <c r="H12" s="190">
        <f t="shared" si="1"/>
        <v>0</v>
      </c>
      <c r="I12" s="190">
        <f t="shared" si="2"/>
        <v>0</v>
      </c>
      <c r="J12" s="13"/>
    </row>
    <row r="13" spans="1:13" ht="48" customHeight="1" x14ac:dyDescent="0.25">
      <c r="A13" s="7">
        <v>8</v>
      </c>
      <c r="B13" s="14" t="s">
        <v>23</v>
      </c>
      <c r="C13" s="15">
        <v>5000</v>
      </c>
      <c r="D13" s="16" t="s">
        <v>22</v>
      </c>
      <c r="E13" s="17"/>
      <c r="F13" s="11"/>
      <c r="G13" s="190">
        <f t="shared" si="0"/>
        <v>0</v>
      </c>
      <c r="H13" s="190">
        <f t="shared" si="1"/>
        <v>0</v>
      </c>
      <c r="I13" s="190">
        <f t="shared" si="2"/>
        <v>0</v>
      </c>
      <c r="J13" s="13"/>
    </row>
    <row r="14" spans="1:13" ht="29.25" customHeight="1" x14ac:dyDescent="0.25">
      <c r="A14" s="7">
        <v>9</v>
      </c>
      <c r="B14" s="18" t="s">
        <v>24</v>
      </c>
      <c r="C14" s="19">
        <v>3000</v>
      </c>
      <c r="D14" s="20" t="s">
        <v>22</v>
      </c>
      <c r="E14" s="21"/>
      <c r="F14" s="11"/>
      <c r="G14" s="190">
        <f t="shared" si="0"/>
        <v>0</v>
      </c>
      <c r="H14" s="190">
        <f t="shared" si="1"/>
        <v>0</v>
      </c>
      <c r="I14" s="190">
        <f t="shared" si="2"/>
        <v>0</v>
      </c>
      <c r="J14" s="13"/>
    </row>
    <row r="15" spans="1:13" ht="36" customHeight="1" x14ac:dyDescent="0.25">
      <c r="A15" s="7">
        <v>10</v>
      </c>
      <c r="B15" s="18" t="s">
        <v>25</v>
      </c>
      <c r="C15" s="19">
        <v>2000</v>
      </c>
      <c r="D15" s="20" t="s">
        <v>22</v>
      </c>
      <c r="E15" s="21"/>
      <c r="F15" s="11"/>
      <c r="G15" s="190">
        <f t="shared" si="0"/>
        <v>0</v>
      </c>
      <c r="H15" s="190">
        <f t="shared" si="1"/>
        <v>0</v>
      </c>
      <c r="I15" s="190">
        <f t="shared" si="2"/>
        <v>0</v>
      </c>
      <c r="J15" s="13"/>
    </row>
    <row r="16" spans="1:13" ht="48" customHeight="1" x14ac:dyDescent="0.25">
      <c r="A16" s="7">
        <v>11</v>
      </c>
      <c r="B16" s="22" t="s">
        <v>26</v>
      </c>
      <c r="C16" s="9">
        <v>570</v>
      </c>
      <c r="D16" s="9" t="s">
        <v>27</v>
      </c>
      <c r="E16" s="10"/>
      <c r="F16" s="11"/>
      <c r="G16" s="190">
        <f t="shared" si="0"/>
        <v>0</v>
      </c>
      <c r="H16" s="190">
        <f t="shared" si="1"/>
        <v>0</v>
      </c>
      <c r="I16" s="190">
        <f t="shared" si="2"/>
        <v>0</v>
      </c>
      <c r="J16" s="13"/>
    </row>
    <row r="17" spans="1:10" ht="59.25" customHeight="1" x14ac:dyDescent="0.25">
      <c r="A17" s="7">
        <v>12</v>
      </c>
      <c r="B17" s="22" t="s">
        <v>28</v>
      </c>
      <c r="C17" s="9">
        <v>100</v>
      </c>
      <c r="D17" s="9" t="s">
        <v>27</v>
      </c>
      <c r="E17" s="10"/>
      <c r="F17" s="11"/>
      <c r="G17" s="190">
        <f t="shared" si="0"/>
        <v>0</v>
      </c>
      <c r="H17" s="190">
        <f t="shared" si="1"/>
        <v>0</v>
      </c>
      <c r="I17" s="190">
        <f t="shared" si="2"/>
        <v>0</v>
      </c>
      <c r="J17" s="13"/>
    </row>
    <row r="18" spans="1:10" ht="55.5" customHeight="1" x14ac:dyDescent="0.25">
      <c r="A18" s="7">
        <v>13</v>
      </c>
      <c r="B18" s="23" t="s">
        <v>29</v>
      </c>
      <c r="C18" s="24">
        <v>2000</v>
      </c>
      <c r="D18" s="24" t="s">
        <v>27</v>
      </c>
      <c r="E18" s="11"/>
      <c r="F18" s="11"/>
      <c r="G18" s="190">
        <f t="shared" si="0"/>
        <v>0</v>
      </c>
      <c r="H18" s="190">
        <f t="shared" si="1"/>
        <v>0</v>
      </c>
      <c r="I18" s="190">
        <f t="shared" si="2"/>
        <v>0</v>
      </c>
      <c r="J18" s="13"/>
    </row>
    <row r="19" spans="1:10" ht="39.75" customHeight="1" x14ac:dyDescent="0.25">
      <c r="A19" s="7">
        <v>14</v>
      </c>
      <c r="B19" s="22" t="s">
        <v>30</v>
      </c>
      <c r="C19" s="24">
        <v>150</v>
      </c>
      <c r="D19" s="24" t="s">
        <v>16</v>
      </c>
      <c r="E19" s="11"/>
      <c r="F19" s="11"/>
      <c r="G19" s="190">
        <f t="shared" si="0"/>
        <v>0</v>
      </c>
      <c r="H19" s="190">
        <f t="shared" si="1"/>
        <v>0</v>
      </c>
      <c r="I19" s="190">
        <f t="shared" si="2"/>
        <v>0</v>
      </c>
      <c r="J19" s="13"/>
    </row>
    <row r="20" spans="1:10" ht="48" customHeight="1" x14ac:dyDescent="0.25">
      <c r="A20" s="7">
        <v>15</v>
      </c>
      <c r="B20" s="22" t="s">
        <v>31</v>
      </c>
      <c r="C20" s="24">
        <v>20</v>
      </c>
      <c r="D20" s="24" t="s">
        <v>16</v>
      </c>
      <c r="E20" s="11"/>
      <c r="F20" s="11"/>
      <c r="G20" s="190">
        <f t="shared" si="0"/>
        <v>0</v>
      </c>
      <c r="H20" s="190">
        <f t="shared" si="1"/>
        <v>0</v>
      </c>
      <c r="I20" s="190">
        <f t="shared" si="2"/>
        <v>0</v>
      </c>
      <c r="J20" s="13"/>
    </row>
    <row r="21" spans="1:10" ht="43.5" customHeight="1" x14ac:dyDescent="0.25">
      <c r="A21" s="7">
        <v>16</v>
      </c>
      <c r="B21" s="25" t="s">
        <v>32</v>
      </c>
      <c r="C21" s="9">
        <v>200</v>
      </c>
      <c r="D21" s="9" t="s">
        <v>27</v>
      </c>
      <c r="E21" s="10"/>
      <c r="F21" s="11"/>
      <c r="G21" s="190">
        <f t="shared" si="0"/>
        <v>0</v>
      </c>
      <c r="H21" s="190">
        <f t="shared" si="1"/>
        <v>0</v>
      </c>
      <c r="I21" s="190">
        <f t="shared" si="2"/>
        <v>0</v>
      </c>
      <c r="J21" s="13"/>
    </row>
    <row r="22" spans="1:10" ht="45" customHeight="1" x14ac:dyDescent="0.25">
      <c r="A22" s="7">
        <v>17</v>
      </c>
      <c r="B22" s="22" t="s">
        <v>33</v>
      </c>
      <c r="C22" s="9">
        <v>500</v>
      </c>
      <c r="D22" s="9" t="s">
        <v>27</v>
      </c>
      <c r="E22" s="10"/>
      <c r="F22" s="11"/>
      <c r="G22" s="190">
        <f t="shared" si="0"/>
        <v>0</v>
      </c>
      <c r="H22" s="190">
        <f t="shared" si="1"/>
        <v>0</v>
      </c>
      <c r="I22" s="190">
        <f t="shared" si="2"/>
        <v>0</v>
      </c>
      <c r="J22" s="13"/>
    </row>
    <row r="23" spans="1:10" ht="30.75" customHeight="1" x14ac:dyDescent="0.25">
      <c r="A23" s="7">
        <v>18</v>
      </c>
      <c r="B23" s="22" t="s">
        <v>34</v>
      </c>
      <c r="C23" s="9">
        <v>50</v>
      </c>
      <c r="D23" s="9" t="s">
        <v>16</v>
      </c>
      <c r="E23" s="10"/>
      <c r="F23" s="11"/>
      <c r="G23" s="190">
        <f t="shared" si="0"/>
        <v>0</v>
      </c>
      <c r="H23" s="190">
        <f t="shared" si="1"/>
        <v>0</v>
      </c>
      <c r="I23" s="190">
        <f t="shared" si="2"/>
        <v>0</v>
      </c>
      <c r="J23" s="13"/>
    </row>
    <row r="24" spans="1:10" ht="39" customHeight="1" x14ac:dyDescent="0.25">
      <c r="A24" s="7">
        <v>19</v>
      </c>
      <c r="B24" s="22" t="s">
        <v>35</v>
      </c>
      <c r="C24" s="9">
        <v>200</v>
      </c>
      <c r="D24" s="9" t="s">
        <v>27</v>
      </c>
      <c r="E24" s="10"/>
      <c r="F24" s="11"/>
      <c r="G24" s="190">
        <f t="shared" si="0"/>
        <v>0</v>
      </c>
      <c r="H24" s="190">
        <f t="shared" si="1"/>
        <v>0</v>
      </c>
      <c r="I24" s="190">
        <f t="shared" si="2"/>
        <v>0</v>
      </c>
      <c r="J24" s="13"/>
    </row>
    <row r="25" spans="1:10" ht="39" customHeight="1" x14ac:dyDescent="0.25">
      <c r="A25" s="7">
        <v>20</v>
      </c>
      <c r="B25" s="22" t="s">
        <v>36</v>
      </c>
      <c r="C25" s="9">
        <v>100</v>
      </c>
      <c r="D25" s="9" t="s">
        <v>27</v>
      </c>
      <c r="E25" s="10"/>
      <c r="F25" s="11"/>
      <c r="G25" s="190">
        <f t="shared" si="0"/>
        <v>0</v>
      </c>
      <c r="H25" s="190">
        <f t="shared" si="1"/>
        <v>0</v>
      </c>
      <c r="I25" s="190">
        <f t="shared" si="2"/>
        <v>0</v>
      </c>
      <c r="J25" s="13"/>
    </row>
    <row r="26" spans="1:10" ht="65.25" customHeight="1" x14ac:dyDescent="0.25">
      <c r="A26" s="7">
        <v>21</v>
      </c>
      <c r="B26" s="26" t="s">
        <v>37</v>
      </c>
      <c r="C26" s="9">
        <v>500</v>
      </c>
      <c r="D26" s="9" t="s">
        <v>27</v>
      </c>
      <c r="E26" s="10"/>
      <c r="F26" s="11"/>
      <c r="G26" s="190">
        <f t="shared" si="0"/>
        <v>0</v>
      </c>
      <c r="H26" s="190">
        <f t="shared" si="1"/>
        <v>0</v>
      </c>
      <c r="I26" s="190">
        <f t="shared" si="2"/>
        <v>0</v>
      </c>
      <c r="J26" s="13"/>
    </row>
    <row r="27" spans="1:10" ht="43.5" customHeight="1" x14ac:dyDescent="0.25">
      <c r="A27" s="7">
        <v>22</v>
      </c>
      <c r="B27" s="22" t="s">
        <v>38</v>
      </c>
      <c r="C27" s="9">
        <v>4000</v>
      </c>
      <c r="D27" s="9" t="s">
        <v>27</v>
      </c>
      <c r="E27" s="10"/>
      <c r="F27" s="11"/>
      <c r="G27" s="190">
        <f t="shared" si="0"/>
        <v>0</v>
      </c>
      <c r="H27" s="190">
        <f t="shared" si="1"/>
        <v>0</v>
      </c>
      <c r="I27" s="190">
        <f t="shared" si="2"/>
        <v>0</v>
      </c>
      <c r="J27" s="13"/>
    </row>
    <row r="28" spans="1:10" ht="42" customHeight="1" x14ac:dyDescent="0.25">
      <c r="A28" s="7">
        <v>23</v>
      </c>
      <c r="B28" s="22" t="s">
        <v>39</v>
      </c>
      <c r="C28" s="9">
        <v>100</v>
      </c>
      <c r="D28" s="9" t="s">
        <v>16</v>
      </c>
      <c r="E28" s="10"/>
      <c r="F28" s="11"/>
      <c r="G28" s="190">
        <f t="shared" si="0"/>
        <v>0</v>
      </c>
      <c r="H28" s="190">
        <f t="shared" si="1"/>
        <v>0</v>
      </c>
      <c r="I28" s="190">
        <f t="shared" si="2"/>
        <v>0</v>
      </c>
      <c r="J28" s="13"/>
    </row>
    <row r="29" spans="1:10" ht="48.75" customHeight="1" x14ac:dyDescent="0.25">
      <c r="A29" s="7">
        <v>24</v>
      </c>
      <c r="B29" s="22" t="s">
        <v>40</v>
      </c>
      <c r="C29" s="9">
        <v>20</v>
      </c>
      <c r="D29" s="9" t="s">
        <v>16</v>
      </c>
      <c r="E29" s="10"/>
      <c r="F29" s="11"/>
      <c r="G29" s="190">
        <f t="shared" si="0"/>
        <v>0</v>
      </c>
      <c r="H29" s="190">
        <f t="shared" si="1"/>
        <v>0</v>
      </c>
      <c r="I29" s="190">
        <f t="shared" si="2"/>
        <v>0</v>
      </c>
      <c r="J29" s="13"/>
    </row>
    <row r="30" spans="1:10" ht="45.75" customHeight="1" x14ac:dyDescent="0.25">
      <c r="A30" s="7">
        <v>25</v>
      </c>
      <c r="B30" s="25" t="s">
        <v>41</v>
      </c>
      <c r="C30" s="9">
        <v>100</v>
      </c>
      <c r="D30" s="9" t="s">
        <v>27</v>
      </c>
      <c r="E30" s="10"/>
      <c r="F30" s="11"/>
      <c r="G30" s="190">
        <f t="shared" si="0"/>
        <v>0</v>
      </c>
      <c r="H30" s="190">
        <f t="shared" si="1"/>
        <v>0</v>
      </c>
      <c r="I30" s="190">
        <f t="shared" si="2"/>
        <v>0</v>
      </c>
      <c r="J30" s="13"/>
    </row>
    <row r="31" spans="1:10" ht="43.5" customHeight="1" x14ac:dyDescent="0.25">
      <c r="A31" s="7">
        <v>26</v>
      </c>
      <c r="B31" s="26" t="s">
        <v>42</v>
      </c>
      <c r="C31" s="9">
        <v>150</v>
      </c>
      <c r="D31" s="9" t="s">
        <v>27</v>
      </c>
      <c r="E31" s="10"/>
      <c r="F31" s="11"/>
      <c r="G31" s="190">
        <f t="shared" si="0"/>
        <v>0</v>
      </c>
      <c r="H31" s="190">
        <f t="shared" si="1"/>
        <v>0</v>
      </c>
      <c r="I31" s="190">
        <f t="shared" si="2"/>
        <v>0</v>
      </c>
      <c r="J31" s="13"/>
    </row>
    <row r="32" spans="1:10" ht="36.75" customHeight="1" x14ac:dyDescent="0.25">
      <c r="A32" s="7">
        <v>27</v>
      </c>
      <c r="B32" s="22" t="s">
        <v>43</v>
      </c>
      <c r="C32" s="9">
        <v>2</v>
      </c>
      <c r="D32" s="9" t="s">
        <v>16</v>
      </c>
      <c r="E32" s="27"/>
      <c r="F32" s="11"/>
      <c r="G32" s="190">
        <f t="shared" si="0"/>
        <v>0</v>
      </c>
      <c r="H32" s="190">
        <f t="shared" si="1"/>
        <v>0</v>
      </c>
      <c r="I32" s="190">
        <f t="shared" si="2"/>
        <v>0</v>
      </c>
      <c r="J32" s="28"/>
    </row>
    <row r="33" spans="1:10" ht="33" customHeight="1" x14ac:dyDescent="0.25">
      <c r="A33" s="7">
        <v>28</v>
      </c>
      <c r="B33" s="22" t="s">
        <v>44</v>
      </c>
      <c r="C33" s="9">
        <v>2</v>
      </c>
      <c r="D33" s="9" t="s">
        <v>16</v>
      </c>
      <c r="E33" s="27"/>
      <c r="F33" s="11"/>
      <c r="G33" s="190">
        <f t="shared" si="0"/>
        <v>0</v>
      </c>
      <c r="H33" s="190">
        <f t="shared" si="1"/>
        <v>0</v>
      </c>
      <c r="I33" s="190">
        <f t="shared" si="2"/>
        <v>0</v>
      </c>
      <c r="J33" s="28"/>
    </row>
    <row r="34" spans="1:10" ht="39" customHeight="1" x14ac:dyDescent="0.25">
      <c r="A34" s="7">
        <v>29</v>
      </c>
      <c r="B34" s="22" t="s">
        <v>45</v>
      </c>
      <c r="C34" s="9">
        <v>150</v>
      </c>
      <c r="D34" s="9" t="s">
        <v>27</v>
      </c>
      <c r="E34" s="10"/>
      <c r="F34" s="11"/>
      <c r="G34" s="190">
        <f t="shared" si="0"/>
        <v>0</v>
      </c>
      <c r="H34" s="190">
        <f t="shared" si="1"/>
        <v>0</v>
      </c>
      <c r="I34" s="190">
        <f t="shared" si="2"/>
        <v>0</v>
      </c>
      <c r="J34" s="13"/>
    </row>
    <row r="35" spans="1:10" ht="29.25" customHeight="1" x14ac:dyDescent="0.25">
      <c r="A35" s="7">
        <v>30</v>
      </c>
      <c r="B35" s="22" t="s">
        <v>46</v>
      </c>
      <c r="C35" s="9">
        <v>100</v>
      </c>
      <c r="D35" s="9" t="s">
        <v>27</v>
      </c>
      <c r="E35" s="10"/>
      <c r="F35" s="11"/>
      <c r="G35" s="190">
        <f t="shared" si="0"/>
        <v>0</v>
      </c>
      <c r="H35" s="190">
        <f t="shared" si="1"/>
        <v>0</v>
      </c>
      <c r="I35" s="190">
        <f t="shared" si="2"/>
        <v>0</v>
      </c>
      <c r="J35" s="13"/>
    </row>
    <row r="36" spans="1:10" ht="36.75" customHeight="1" x14ac:dyDescent="0.25">
      <c r="A36" s="153"/>
      <c r="B36" s="154" t="s">
        <v>47</v>
      </c>
      <c r="C36" s="155" t="s">
        <v>48</v>
      </c>
      <c r="D36" s="156" t="s">
        <v>48</v>
      </c>
      <c r="E36" s="156" t="s">
        <v>48</v>
      </c>
      <c r="F36" s="156" t="s">
        <v>48</v>
      </c>
      <c r="G36" s="162">
        <f>SUM(G6:G35)</f>
        <v>0</v>
      </c>
      <c r="H36" s="162">
        <f t="shared" ref="H36:J36" si="3">SUM(H6:H35)</f>
        <v>0</v>
      </c>
      <c r="I36" s="162">
        <f t="shared" si="3"/>
        <v>0</v>
      </c>
      <c r="J36" s="155">
        <f t="shared" si="3"/>
        <v>0</v>
      </c>
    </row>
    <row r="37" spans="1:10" ht="16.5" x14ac:dyDescent="0.25">
      <c r="A37" s="202" t="s">
        <v>49</v>
      </c>
      <c r="B37" s="203"/>
      <c r="C37" s="203"/>
      <c r="D37" s="203"/>
      <c r="E37" s="203"/>
      <c r="F37" s="203"/>
      <c r="G37" s="203"/>
      <c r="H37" s="203"/>
      <c r="I37" s="203"/>
      <c r="J37" s="203"/>
    </row>
    <row r="38" spans="1:10" ht="45.75" customHeight="1" x14ac:dyDescent="0.25">
      <c r="A38" s="7">
        <v>1</v>
      </c>
      <c r="B38" s="22" t="s">
        <v>50</v>
      </c>
      <c r="C38" s="9">
        <v>200</v>
      </c>
      <c r="D38" s="9" t="s">
        <v>22</v>
      </c>
      <c r="E38" s="10"/>
      <c r="F38" s="11"/>
      <c r="G38" s="12">
        <f>C38*F38</f>
        <v>0</v>
      </c>
      <c r="H38" s="12">
        <f>G38*0.095</f>
        <v>0</v>
      </c>
      <c r="I38" s="12">
        <f>G38+H38</f>
        <v>0</v>
      </c>
      <c r="J38" s="13"/>
    </row>
    <row r="39" spans="1:10" ht="47.25" customHeight="1" x14ac:dyDescent="0.25">
      <c r="A39" s="7">
        <v>2</v>
      </c>
      <c r="B39" s="31" t="s">
        <v>51</v>
      </c>
      <c r="C39" s="9">
        <v>200</v>
      </c>
      <c r="D39" s="9" t="s">
        <v>27</v>
      </c>
      <c r="E39" s="10"/>
      <c r="F39" s="11"/>
      <c r="G39" s="12">
        <f t="shared" ref="G39:G69" si="4">C39*F39</f>
        <v>0</v>
      </c>
      <c r="H39" s="12">
        <f t="shared" ref="H39:H69" si="5">G39*0.095</f>
        <v>0</v>
      </c>
      <c r="I39" s="12">
        <f t="shared" ref="I39:I69" si="6">G39+H39</f>
        <v>0</v>
      </c>
      <c r="J39" s="13"/>
    </row>
    <row r="40" spans="1:10" ht="38.25" customHeight="1" x14ac:dyDescent="0.25">
      <c r="A40" s="7">
        <v>3</v>
      </c>
      <c r="B40" s="26" t="s">
        <v>52</v>
      </c>
      <c r="C40" s="9">
        <v>100</v>
      </c>
      <c r="D40" s="9" t="s">
        <v>16</v>
      </c>
      <c r="E40" s="10"/>
      <c r="F40" s="11"/>
      <c r="G40" s="12">
        <f t="shared" si="4"/>
        <v>0</v>
      </c>
      <c r="H40" s="12">
        <f t="shared" si="5"/>
        <v>0</v>
      </c>
      <c r="I40" s="12">
        <f t="shared" si="6"/>
        <v>0</v>
      </c>
      <c r="J40" s="13"/>
    </row>
    <row r="41" spans="1:10" ht="38.25" customHeight="1" x14ac:dyDescent="0.25">
      <c r="A41" s="7">
        <v>4</v>
      </c>
      <c r="B41" s="25" t="s">
        <v>53</v>
      </c>
      <c r="C41" s="9">
        <v>300</v>
      </c>
      <c r="D41" s="9" t="s">
        <v>16</v>
      </c>
      <c r="E41" s="10"/>
      <c r="F41" s="11"/>
      <c r="G41" s="12">
        <f t="shared" si="4"/>
        <v>0</v>
      </c>
      <c r="H41" s="12">
        <f t="shared" si="5"/>
        <v>0</v>
      </c>
      <c r="I41" s="12">
        <f t="shared" si="6"/>
        <v>0</v>
      </c>
      <c r="J41" s="13"/>
    </row>
    <row r="42" spans="1:10" ht="29.25" customHeight="1" x14ac:dyDescent="0.25">
      <c r="A42" s="7">
        <v>5</v>
      </c>
      <c r="B42" s="22" t="s">
        <v>54</v>
      </c>
      <c r="C42" s="9">
        <v>150</v>
      </c>
      <c r="D42" s="9" t="s">
        <v>27</v>
      </c>
      <c r="E42" s="10"/>
      <c r="F42" s="11"/>
      <c r="G42" s="12">
        <f t="shared" si="4"/>
        <v>0</v>
      </c>
      <c r="H42" s="12">
        <f t="shared" si="5"/>
        <v>0</v>
      </c>
      <c r="I42" s="12">
        <f t="shared" si="6"/>
        <v>0</v>
      </c>
      <c r="J42" s="13"/>
    </row>
    <row r="43" spans="1:10" ht="28.5" customHeight="1" x14ac:dyDescent="0.25">
      <c r="A43" s="7">
        <v>6</v>
      </c>
      <c r="B43" s="25" t="s">
        <v>55</v>
      </c>
      <c r="C43" s="9">
        <v>50</v>
      </c>
      <c r="D43" s="9" t="s">
        <v>27</v>
      </c>
      <c r="E43" s="10"/>
      <c r="F43" s="11"/>
      <c r="G43" s="12">
        <f t="shared" si="4"/>
        <v>0</v>
      </c>
      <c r="H43" s="12">
        <f t="shared" si="5"/>
        <v>0</v>
      </c>
      <c r="I43" s="12">
        <f t="shared" si="6"/>
        <v>0</v>
      </c>
      <c r="J43" s="13"/>
    </row>
    <row r="44" spans="1:10" ht="25.5" customHeight="1" x14ac:dyDescent="0.25">
      <c r="A44" s="7">
        <v>7</v>
      </c>
      <c r="B44" s="25" t="s">
        <v>56</v>
      </c>
      <c r="C44" s="9">
        <v>10</v>
      </c>
      <c r="D44" s="9" t="s">
        <v>22</v>
      </c>
      <c r="E44" s="10"/>
      <c r="F44" s="11"/>
      <c r="G44" s="12">
        <f t="shared" si="4"/>
        <v>0</v>
      </c>
      <c r="H44" s="12">
        <f t="shared" si="5"/>
        <v>0</v>
      </c>
      <c r="I44" s="12">
        <f t="shared" si="6"/>
        <v>0</v>
      </c>
      <c r="J44" s="13"/>
    </row>
    <row r="45" spans="1:10" ht="30" customHeight="1" x14ac:dyDescent="0.25">
      <c r="A45" s="7">
        <v>8</v>
      </c>
      <c r="B45" s="32" t="s">
        <v>57</v>
      </c>
      <c r="C45" s="33">
        <v>4000</v>
      </c>
      <c r="D45" s="33" t="s">
        <v>22</v>
      </c>
      <c r="E45" s="34"/>
      <c r="F45" s="34"/>
      <c r="G45" s="12">
        <f t="shared" si="4"/>
        <v>0</v>
      </c>
      <c r="H45" s="12">
        <f t="shared" si="5"/>
        <v>0</v>
      </c>
      <c r="I45" s="12">
        <f t="shared" si="6"/>
        <v>0</v>
      </c>
      <c r="J45" s="35"/>
    </row>
    <row r="46" spans="1:10" ht="26.25" customHeight="1" x14ac:dyDescent="0.25">
      <c r="A46" s="7">
        <v>9</v>
      </c>
      <c r="B46" s="36" t="s">
        <v>778</v>
      </c>
      <c r="C46" s="33">
        <v>1500</v>
      </c>
      <c r="D46" s="33" t="s">
        <v>27</v>
      </c>
      <c r="E46" s="34"/>
      <c r="F46" s="34"/>
      <c r="G46" s="12">
        <f t="shared" si="4"/>
        <v>0</v>
      </c>
      <c r="H46" s="12">
        <f t="shared" si="5"/>
        <v>0</v>
      </c>
      <c r="I46" s="12">
        <f t="shared" si="6"/>
        <v>0</v>
      </c>
      <c r="J46" s="35"/>
    </row>
    <row r="47" spans="1:10" ht="30.75" customHeight="1" x14ac:dyDescent="0.25">
      <c r="A47" s="7">
        <v>10</v>
      </c>
      <c r="B47" s="22" t="s">
        <v>58</v>
      </c>
      <c r="C47" s="9">
        <v>1000</v>
      </c>
      <c r="D47" s="9" t="s">
        <v>27</v>
      </c>
      <c r="E47" s="10"/>
      <c r="F47" s="11"/>
      <c r="G47" s="12">
        <f t="shared" si="4"/>
        <v>0</v>
      </c>
      <c r="H47" s="12">
        <f t="shared" si="5"/>
        <v>0</v>
      </c>
      <c r="I47" s="12">
        <f t="shared" si="6"/>
        <v>0</v>
      </c>
      <c r="J47" s="13"/>
    </row>
    <row r="48" spans="1:10" ht="27.75" customHeight="1" x14ac:dyDescent="0.25">
      <c r="A48" s="7">
        <v>11</v>
      </c>
      <c r="B48" s="22" t="s">
        <v>59</v>
      </c>
      <c r="C48" s="9">
        <v>1000</v>
      </c>
      <c r="D48" s="9" t="s">
        <v>27</v>
      </c>
      <c r="E48" s="10"/>
      <c r="F48" s="11"/>
      <c r="G48" s="12">
        <f t="shared" si="4"/>
        <v>0</v>
      </c>
      <c r="H48" s="12">
        <f t="shared" si="5"/>
        <v>0</v>
      </c>
      <c r="I48" s="12">
        <f t="shared" si="6"/>
        <v>0</v>
      </c>
      <c r="J48" s="13"/>
    </row>
    <row r="49" spans="1:10" ht="36.75" customHeight="1" x14ac:dyDescent="0.25">
      <c r="A49" s="7">
        <v>12</v>
      </c>
      <c r="B49" s="22" t="s">
        <v>60</v>
      </c>
      <c r="C49" s="9">
        <v>100</v>
      </c>
      <c r="D49" s="9" t="s">
        <v>27</v>
      </c>
      <c r="E49" s="10"/>
      <c r="F49" s="11"/>
      <c r="G49" s="12">
        <f t="shared" si="4"/>
        <v>0</v>
      </c>
      <c r="H49" s="12">
        <f t="shared" si="5"/>
        <v>0</v>
      </c>
      <c r="I49" s="12">
        <f t="shared" si="6"/>
        <v>0</v>
      </c>
      <c r="J49" s="13"/>
    </row>
    <row r="50" spans="1:10" ht="33" customHeight="1" x14ac:dyDescent="0.25">
      <c r="A50" s="7">
        <v>13</v>
      </c>
      <c r="B50" s="22" t="s">
        <v>61</v>
      </c>
      <c r="C50" s="9">
        <v>300</v>
      </c>
      <c r="D50" s="9" t="s">
        <v>27</v>
      </c>
      <c r="E50" s="10"/>
      <c r="F50" s="11"/>
      <c r="G50" s="12">
        <f t="shared" si="4"/>
        <v>0</v>
      </c>
      <c r="H50" s="12">
        <f t="shared" si="5"/>
        <v>0</v>
      </c>
      <c r="I50" s="12">
        <f t="shared" si="6"/>
        <v>0</v>
      </c>
      <c r="J50" s="13"/>
    </row>
    <row r="51" spans="1:10" ht="30.75" customHeight="1" x14ac:dyDescent="0.25">
      <c r="A51" s="7">
        <v>14</v>
      </c>
      <c r="B51" s="22" t="s">
        <v>62</v>
      </c>
      <c r="C51" s="9">
        <v>100</v>
      </c>
      <c r="D51" s="9" t="s">
        <v>27</v>
      </c>
      <c r="E51" s="10"/>
      <c r="F51" s="11"/>
      <c r="G51" s="12">
        <f t="shared" si="4"/>
        <v>0</v>
      </c>
      <c r="H51" s="12">
        <f t="shared" si="5"/>
        <v>0</v>
      </c>
      <c r="I51" s="12">
        <f t="shared" si="6"/>
        <v>0</v>
      </c>
      <c r="J51" s="13"/>
    </row>
    <row r="52" spans="1:10" ht="16.5" x14ac:dyDescent="0.25">
      <c r="A52" s="7">
        <v>15</v>
      </c>
      <c r="B52" s="22" t="s">
        <v>63</v>
      </c>
      <c r="C52" s="9">
        <v>400</v>
      </c>
      <c r="D52" s="9" t="s">
        <v>27</v>
      </c>
      <c r="E52" s="10"/>
      <c r="F52" s="11"/>
      <c r="G52" s="12">
        <f t="shared" si="4"/>
        <v>0</v>
      </c>
      <c r="H52" s="12">
        <f t="shared" si="5"/>
        <v>0</v>
      </c>
      <c r="I52" s="12">
        <f t="shared" si="6"/>
        <v>0</v>
      </c>
      <c r="J52" s="13"/>
    </row>
    <row r="53" spans="1:10" ht="28.5" customHeight="1" x14ac:dyDescent="0.25">
      <c r="A53" s="7">
        <v>16</v>
      </c>
      <c r="B53" s="22" t="s">
        <v>64</v>
      </c>
      <c r="C53" s="9">
        <v>10</v>
      </c>
      <c r="D53" s="9" t="s">
        <v>27</v>
      </c>
      <c r="E53" s="10"/>
      <c r="F53" s="11"/>
      <c r="G53" s="12">
        <f t="shared" si="4"/>
        <v>0</v>
      </c>
      <c r="H53" s="12">
        <f t="shared" si="5"/>
        <v>0</v>
      </c>
      <c r="I53" s="12">
        <f t="shared" si="6"/>
        <v>0</v>
      </c>
      <c r="J53" s="13"/>
    </row>
    <row r="54" spans="1:10" ht="38.25" customHeight="1" x14ac:dyDescent="0.25">
      <c r="A54" s="7">
        <v>17</v>
      </c>
      <c r="B54" s="26" t="s">
        <v>65</v>
      </c>
      <c r="C54" s="9">
        <v>10</v>
      </c>
      <c r="D54" s="9" t="s">
        <v>27</v>
      </c>
      <c r="E54" s="10"/>
      <c r="F54" s="11"/>
      <c r="G54" s="12">
        <f t="shared" si="4"/>
        <v>0</v>
      </c>
      <c r="H54" s="12">
        <f t="shared" si="5"/>
        <v>0</v>
      </c>
      <c r="I54" s="12">
        <f t="shared" si="6"/>
        <v>0</v>
      </c>
      <c r="J54" s="13"/>
    </row>
    <row r="55" spans="1:10" ht="39" customHeight="1" x14ac:dyDescent="0.25">
      <c r="A55" s="7">
        <v>18</v>
      </c>
      <c r="B55" s="22" t="s">
        <v>66</v>
      </c>
      <c r="C55" s="9">
        <v>50</v>
      </c>
      <c r="D55" s="9" t="s">
        <v>27</v>
      </c>
      <c r="E55" s="10"/>
      <c r="F55" s="11"/>
      <c r="G55" s="12">
        <f t="shared" si="4"/>
        <v>0</v>
      </c>
      <c r="H55" s="12">
        <f t="shared" si="5"/>
        <v>0</v>
      </c>
      <c r="I55" s="12">
        <f t="shared" si="6"/>
        <v>0</v>
      </c>
      <c r="J55" s="13"/>
    </row>
    <row r="56" spans="1:10" ht="39.75" customHeight="1" x14ac:dyDescent="0.25">
      <c r="A56" s="7">
        <v>19</v>
      </c>
      <c r="B56" s="22" t="s">
        <v>67</v>
      </c>
      <c r="C56" s="9">
        <v>150</v>
      </c>
      <c r="D56" s="9" t="s">
        <v>27</v>
      </c>
      <c r="E56" s="10"/>
      <c r="F56" s="11"/>
      <c r="G56" s="12">
        <f t="shared" si="4"/>
        <v>0</v>
      </c>
      <c r="H56" s="12">
        <f t="shared" si="5"/>
        <v>0</v>
      </c>
      <c r="I56" s="12">
        <f t="shared" si="6"/>
        <v>0</v>
      </c>
      <c r="J56" s="13"/>
    </row>
    <row r="57" spans="1:10" ht="39" customHeight="1" x14ac:dyDescent="0.25">
      <c r="A57" s="7">
        <v>20</v>
      </c>
      <c r="B57" s="22" t="s">
        <v>68</v>
      </c>
      <c r="C57" s="9">
        <v>150</v>
      </c>
      <c r="D57" s="9" t="s">
        <v>27</v>
      </c>
      <c r="E57" s="10"/>
      <c r="F57" s="11"/>
      <c r="G57" s="12">
        <f t="shared" si="4"/>
        <v>0</v>
      </c>
      <c r="H57" s="12">
        <f t="shared" si="5"/>
        <v>0</v>
      </c>
      <c r="I57" s="12">
        <f t="shared" si="6"/>
        <v>0</v>
      </c>
      <c r="J57" s="13"/>
    </row>
    <row r="58" spans="1:10" ht="48" customHeight="1" x14ac:dyDescent="0.25">
      <c r="A58" s="7">
        <v>21</v>
      </c>
      <c r="B58" s="26" t="s">
        <v>69</v>
      </c>
      <c r="C58" s="9">
        <v>50</v>
      </c>
      <c r="D58" s="9" t="s">
        <v>27</v>
      </c>
      <c r="E58" s="10"/>
      <c r="F58" s="11"/>
      <c r="G58" s="12">
        <f t="shared" si="4"/>
        <v>0</v>
      </c>
      <c r="H58" s="12">
        <f t="shared" si="5"/>
        <v>0</v>
      </c>
      <c r="I58" s="12">
        <f t="shared" si="6"/>
        <v>0</v>
      </c>
      <c r="J58" s="13"/>
    </row>
    <row r="59" spans="1:10" ht="16.5" x14ac:dyDescent="0.25">
      <c r="A59" s="7">
        <v>22</v>
      </c>
      <c r="B59" s="23" t="s">
        <v>70</v>
      </c>
      <c r="C59" s="9">
        <v>200</v>
      </c>
      <c r="D59" s="9" t="s">
        <v>27</v>
      </c>
      <c r="E59" s="10"/>
      <c r="F59" s="11"/>
      <c r="G59" s="12">
        <f t="shared" si="4"/>
        <v>0</v>
      </c>
      <c r="H59" s="12">
        <f t="shared" si="5"/>
        <v>0</v>
      </c>
      <c r="I59" s="12">
        <f t="shared" si="6"/>
        <v>0</v>
      </c>
      <c r="J59" s="13"/>
    </row>
    <row r="60" spans="1:10" ht="16.5" x14ac:dyDescent="0.25">
      <c r="A60" s="7">
        <v>23</v>
      </c>
      <c r="B60" s="37" t="s">
        <v>71</v>
      </c>
      <c r="C60" s="9">
        <v>10</v>
      </c>
      <c r="D60" s="9" t="s">
        <v>27</v>
      </c>
      <c r="E60" s="10"/>
      <c r="F60" s="11"/>
      <c r="G60" s="12">
        <f t="shared" si="4"/>
        <v>0</v>
      </c>
      <c r="H60" s="12">
        <f t="shared" si="5"/>
        <v>0</v>
      </c>
      <c r="I60" s="12">
        <f t="shared" si="6"/>
        <v>0</v>
      </c>
      <c r="J60" s="13"/>
    </row>
    <row r="61" spans="1:10" ht="16.5" x14ac:dyDescent="0.25">
      <c r="A61" s="7">
        <v>24</v>
      </c>
      <c r="B61" s="8" t="s">
        <v>72</v>
      </c>
      <c r="C61" s="9">
        <v>100</v>
      </c>
      <c r="D61" s="9" t="s">
        <v>27</v>
      </c>
      <c r="E61" s="10"/>
      <c r="F61" s="11"/>
      <c r="G61" s="12">
        <f t="shared" si="4"/>
        <v>0</v>
      </c>
      <c r="H61" s="12">
        <f t="shared" si="5"/>
        <v>0</v>
      </c>
      <c r="I61" s="12">
        <f t="shared" si="6"/>
        <v>0</v>
      </c>
      <c r="J61" s="13"/>
    </row>
    <row r="62" spans="1:10" ht="41.25" customHeight="1" x14ac:dyDescent="0.25">
      <c r="A62" s="7">
        <v>25</v>
      </c>
      <c r="B62" s="38" t="s">
        <v>73</v>
      </c>
      <c r="C62" s="9">
        <v>5</v>
      </c>
      <c r="D62" s="9" t="s">
        <v>27</v>
      </c>
      <c r="E62" s="10"/>
      <c r="F62" s="11"/>
      <c r="G62" s="12">
        <f t="shared" si="4"/>
        <v>0</v>
      </c>
      <c r="H62" s="12">
        <f t="shared" si="5"/>
        <v>0</v>
      </c>
      <c r="I62" s="12">
        <f t="shared" si="6"/>
        <v>0</v>
      </c>
      <c r="J62" s="13"/>
    </row>
    <row r="63" spans="1:10" ht="31.5" customHeight="1" x14ac:dyDescent="0.25">
      <c r="A63" s="7">
        <v>26</v>
      </c>
      <c r="B63" s="39" t="s">
        <v>74</v>
      </c>
      <c r="C63" s="40">
        <v>200</v>
      </c>
      <c r="D63" s="41" t="s">
        <v>27</v>
      </c>
      <c r="E63" s="42"/>
      <c r="F63" s="42"/>
      <c r="G63" s="12">
        <f t="shared" si="4"/>
        <v>0</v>
      </c>
      <c r="H63" s="12">
        <f t="shared" si="5"/>
        <v>0</v>
      </c>
      <c r="I63" s="12">
        <f t="shared" si="6"/>
        <v>0</v>
      </c>
      <c r="J63" s="13"/>
    </row>
    <row r="64" spans="1:10" ht="27.75" customHeight="1" x14ac:dyDescent="0.25">
      <c r="A64" s="7">
        <v>27</v>
      </c>
      <c r="B64" s="39" t="s">
        <v>75</v>
      </c>
      <c r="C64" s="40">
        <v>5000</v>
      </c>
      <c r="D64" s="41" t="s">
        <v>22</v>
      </c>
      <c r="E64" s="42"/>
      <c r="F64" s="42"/>
      <c r="G64" s="12">
        <f t="shared" si="4"/>
        <v>0</v>
      </c>
      <c r="H64" s="12">
        <f t="shared" si="5"/>
        <v>0</v>
      </c>
      <c r="I64" s="12">
        <f t="shared" si="6"/>
        <v>0</v>
      </c>
      <c r="J64" s="13"/>
    </row>
    <row r="65" spans="1:10" ht="41.25" customHeight="1" x14ac:dyDescent="0.25">
      <c r="A65" s="7">
        <v>28</v>
      </c>
      <c r="B65" s="39" t="s">
        <v>76</v>
      </c>
      <c r="C65" s="40">
        <v>3000</v>
      </c>
      <c r="D65" s="41" t="s">
        <v>22</v>
      </c>
      <c r="E65" s="42"/>
      <c r="F65" s="42"/>
      <c r="G65" s="12">
        <f t="shared" si="4"/>
        <v>0</v>
      </c>
      <c r="H65" s="12">
        <f t="shared" si="5"/>
        <v>0</v>
      </c>
      <c r="I65" s="12">
        <f t="shared" si="6"/>
        <v>0</v>
      </c>
      <c r="J65" s="13"/>
    </row>
    <row r="66" spans="1:10" ht="32.25" customHeight="1" x14ac:dyDescent="0.25">
      <c r="A66" s="7">
        <v>29</v>
      </c>
      <c r="B66" s="39" t="s">
        <v>77</v>
      </c>
      <c r="C66" s="40">
        <v>200</v>
      </c>
      <c r="D66" s="41" t="s">
        <v>27</v>
      </c>
      <c r="E66" s="42"/>
      <c r="F66" s="42"/>
      <c r="G66" s="12">
        <f t="shared" si="4"/>
        <v>0</v>
      </c>
      <c r="H66" s="12">
        <f t="shared" si="5"/>
        <v>0</v>
      </c>
      <c r="I66" s="12">
        <f t="shared" si="6"/>
        <v>0</v>
      </c>
      <c r="J66" s="13"/>
    </row>
    <row r="67" spans="1:10" ht="16.5" x14ac:dyDescent="0.25">
      <c r="A67" s="7">
        <v>30</v>
      </c>
      <c r="B67" s="39" t="s">
        <v>78</v>
      </c>
      <c r="C67" s="40">
        <v>2000</v>
      </c>
      <c r="D67" s="41" t="s">
        <v>22</v>
      </c>
      <c r="E67" s="42"/>
      <c r="F67" s="42"/>
      <c r="G67" s="12">
        <f t="shared" si="4"/>
        <v>0</v>
      </c>
      <c r="H67" s="12">
        <f t="shared" si="5"/>
        <v>0</v>
      </c>
      <c r="I67" s="12">
        <f t="shared" si="6"/>
        <v>0</v>
      </c>
      <c r="J67" s="13"/>
    </row>
    <row r="68" spans="1:10" ht="29.25" customHeight="1" x14ac:dyDescent="0.25">
      <c r="A68" s="7">
        <v>31</v>
      </c>
      <c r="B68" s="22" t="s">
        <v>79</v>
      </c>
      <c r="C68" s="9">
        <v>10000</v>
      </c>
      <c r="D68" s="9" t="s">
        <v>27</v>
      </c>
      <c r="E68" s="10"/>
      <c r="F68" s="11"/>
      <c r="G68" s="12">
        <f t="shared" si="4"/>
        <v>0</v>
      </c>
      <c r="H68" s="12">
        <f t="shared" si="5"/>
        <v>0</v>
      </c>
      <c r="I68" s="12">
        <f t="shared" si="6"/>
        <v>0</v>
      </c>
      <c r="J68" s="13"/>
    </row>
    <row r="69" spans="1:10" ht="31.5" customHeight="1" x14ac:dyDescent="0.25">
      <c r="A69" s="7">
        <v>32</v>
      </c>
      <c r="B69" s="39" t="s">
        <v>80</v>
      </c>
      <c r="C69" s="9">
        <v>10000</v>
      </c>
      <c r="D69" s="9" t="s">
        <v>27</v>
      </c>
      <c r="E69" s="10"/>
      <c r="F69" s="11"/>
      <c r="G69" s="12">
        <f t="shared" si="4"/>
        <v>0</v>
      </c>
      <c r="H69" s="12">
        <f t="shared" si="5"/>
        <v>0</v>
      </c>
      <c r="I69" s="12">
        <f t="shared" si="6"/>
        <v>0</v>
      </c>
      <c r="J69" s="13"/>
    </row>
    <row r="70" spans="1:10" ht="24.75" customHeight="1" x14ac:dyDescent="0.25">
      <c r="A70" s="153"/>
      <c r="B70" s="154" t="s">
        <v>81</v>
      </c>
      <c r="C70" s="155" t="s">
        <v>48</v>
      </c>
      <c r="D70" s="156" t="s">
        <v>48</v>
      </c>
      <c r="E70" s="156" t="s">
        <v>48</v>
      </c>
      <c r="F70" s="156" t="s">
        <v>48</v>
      </c>
      <c r="G70" s="156">
        <f>SUM(G38:G69)</f>
        <v>0</v>
      </c>
      <c r="H70" s="156">
        <f t="shared" ref="H70:I70" si="7">SUM(H38:H69)</f>
        <v>0</v>
      </c>
      <c r="I70" s="156">
        <f t="shared" si="7"/>
        <v>0</v>
      </c>
      <c r="J70" s="69">
        <f>SUM(J38:J69)</f>
        <v>0</v>
      </c>
    </row>
    <row r="71" spans="1:10" ht="16.5" x14ac:dyDescent="0.25">
      <c r="A71" s="202" t="s">
        <v>82</v>
      </c>
      <c r="B71" s="203"/>
      <c r="C71" s="203"/>
      <c r="D71" s="203"/>
      <c r="E71" s="203"/>
      <c r="F71" s="203"/>
      <c r="G71" s="203"/>
      <c r="H71" s="203"/>
      <c r="I71" s="203"/>
      <c r="J71" s="203"/>
    </row>
    <row r="72" spans="1:10" ht="34.5" customHeight="1" x14ac:dyDescent="0.25">
      <c r="A72" s="7">
        <v>1</v>
      </c>
      <c r="B72" s="39" t="s">
        <v>83</v>
      </c>
      <c r="C72" s="43">
        <v>5000</v>
      </c>
      <c r="D72" s="43" t="s">
        <v>22</v>
      </c>
      <c r="E72" s="44"/>
      <c r="F72" s="45"/>
      <c r="G72" s="12">
        <f>C72*F72</f>
        <v>0</v>
      </c>
      <c r="H72" s="12">
        <f>G72*0.095</f>
        <v>0</v>
      </c>
      <c r="I72" s="12">
        <f>G72+H72</f>
        <v>0</v>
      </c>
      <c r="J72" s="13"/>
    </row>
    <row r="73" spans="1:10" ht="29.25" customHeight="1" x14ac:dyDescent="0.25">
      <c r="A73" s="7">
        <v>2</v>
      </c>
      <c r="B73" s="46" t="s">
        <v>84</v>
      </c>
      <c r="C73" s="9">
        <v>5000</v>
      </c>
      <c r="D73" s="9" t="s">
        <v>22</v>
      </c>
      <c r="E73" s="44"/>
      <c r="F73" s="45"/>
      <c r="G73" s="12">
        <f t="shared" ref="G73:G79" si="8">C73*F73</f>
        <v>0</v>
      </c>
      <c r="H73" s="12">
        <f t="shared" ref="H73:H79" si="9">G73*0.095</f>
        <v>0</v>
      </c>
      <c r="I73" s="12">
        <f t="shared" ref="I73:I79" si="10">G73+H73</f>
        <v>0</v>
      </c>
      <c r="J73" s="13"/>
    </row>
    <row r="74" spans="1:10" ht="25.5" customHeight="1" x14ac:dyDescent="0.25">
      <c r="A74" s="7">
        <v>3</v>
      </c>
      <c r="B74" s="46" t="s">
        <v>85</v>
      </c>
      <c r="C74" s="9">
        <v>10</v>
      </c>
      <c r="D74" s="9" t="s">
        <v>27</v>
      </c>
      <c r="E74" s="44"/>
      <c r="F74" s="45"/>
      <c r="G74" s="12">
        <f t="shared" si="8"/>
        <v>0</v>
      </c>
      <c r="H74" s="12">
        <f t="shared" si="9"/>
        <v>0</v>
      </c>
      <c r="I74" s="12">
        <f t="shared" si="10"/>
        <v>0</v>
      </c>
      <c r="J74" s="13"/>
    </row>
    <row r="75" spans="1:10" ht="43.5" customHeight="1" x14ac:dyDescent="0.25">
      <c r="A75" s="7">
        <v>4</v>
      </c>
      <c r="B75" s="46" t="s">
        <v>86</v>
      </c>
      <c r="C75" s="9">
        <v>1000</v>
      </c>
      <c r="D75" s="9" t="s">
        <v>22</v>
      </c>
      <c r="E75" s="44"/>
      <c r="F75" s="45"/>
      <c r="G75" s="12">
        <f t="shared" si="8"/>
        <v>0</v>
      </c>
      <c r="H75" s="12">
        <f t="shared" si="9"/>
        <v>0</v>
      </c>
      <c r="I75" s="12">
        <f t="shared" si="10"/>
        <v>0</v>
      </c>
      <c r="J75" s="13"/>
    </row>
    <row r="76" spans="1:10" ht="42" customHeight="1" x14ac:dyDescent="0.25">
      <c r="A76" s="7">
        <v>5</v>
      </c>
      <c r="B76" s="46" t="s">
        <v>87</v>
      </c>
      <c r="C76" s="9">
        <v>5000</v>
      </c>
      <c r="D76" s="9" t="s">
        <v>22</v>
      </c>
      <c r="E76" s="44"/>
      <c r="F76" s="45"/>
      <c r="G76" s="12">
        <f t="shared" si="8"/>
        <v>0</v>
      </c>
      <c r="H76" s="12">
        <f t="shared" si="9"/>
        <v>0</v>
      </c>
      <c r="I76" s="12">
        <f t="shared" si="10"/>
        <v>0</v>
      </c>
      <c r="J76" s="13"/>
    </row>
    <row r="77" spans="1:10" ht="49.5" customHeight="1" x14ac:dyDescent="0.25">
      <c r="A77" s="7">
        <v>6</v>
      </c>
      <c r="B77" s="46" t="s">
        <v>88</v>
      </c>
      <c r="C77" s="9">
        <v>1000</v>
      </c>
      <c r="D77" s="9" t="s">
        <v>22</v>
      </c>
      <c r="E77" s="44"/>
      <c r="F77" s="45"/>
      <c r="G77" s="12">
        <f t="shared" si="8"/>
        <v>0</v>
      </c>
      <c r="H77" s="12">
        <f t="shared" si="9"/>
        <v>0</v>
      </c>
      <c r="I77" s="12">
        <f t="shared" si="10"/>
        <v>0</v>
      </c>
      <c r="J77" s="13"/>
    </row>
    <row r="78" spans="1:10" ht="22.5" customHeight="1" x14ac:dyDescent="0.25">
      <c r="A78" s="7">
        <v>7</v>
      </c>
      <c r="B78" s="46" t="s">
        <v>89</v>
      </c>
      <c r="C78" s="9">
        <v>20</v>
      </c>
      <c r="D78" s="9" t="s">
        <v>16</v>
      </c>
      <c r="E78" s="44"/>
      <c r="F78" s="45"/>
      <c r="G78" s="12">
        <f t="shared" si="8"/>
        <v>0</v>
      </c>
      <c r="H78" s="12">
        <f t="shared" si="9"/>
        <v>0</v>
      </c>
      <c r="I78" s="12">
        <f t="shared" si="10"/>
        <v>0</v>
      </c>
      <c r="J78" s="13"/>
    </row>
    <row r="79" spans="1:10" ht="33" customHeight="1" x14ac:dyDescent="0.25">
      <c r="A79" s="7">
        <v>8</v>
      </c>
      <c r="B79" s="46" t="s">
        <v>90</v>
      </c>
      <c r="C79" s="9">
        <v>2000</v>
      </c>
      <c r="D79" s="9" t="s">
        <v>22</v>
      </c>
      <c r="E79" s="44"/>
      <c r="F79" s="45"/>
      <c r="G79" s="12">
        <f t="shared" si="8"/>
        <v>0</v>
      </c>
      <c r="H79" s="12">
        <f t="shared" si="9"/>
        <v>0</v>
      </c>
      <c r="I79" s="12">
        <f t="shared" si="10"/>
        <v>0</v>
      </c>
      <c r="J79" s="13"/>
    </row>
    <row r="80" spans="1:10" ht="30" customHeight="1" x14ac:dyDescent="0.25">
      <c r="A80" s="157"/>
      <c r="B80" s="154" t="s">
        <v>91</v>
      </c>
      <c r="C80" s="155" t="s">
        <v>48</v>
      </c>
      <c r="D80" s="156" t="s">
        <v>48</v>
      </c>
      <c r="E80" s="156" t="s">
        <v>48</v>
      </c>
      <c r="F80" s="156" t="s">
        <v>48</v>
      </c>
      <c r="G80" s="156">
        <f>SUM(G72:G79)</f>
        <v>0</v>
      </c>
      <c r="H80" s="156">
        <f t="shared" ref="H80:J80" si="11">SUM(H72:H79)</f>
        <v>0</v>
      </c>
      <c r="I80" s="156">
        <f t="shared" si="11"/>
        <v>0</v>
      </c>
      <c r="J80" s="158">
        <f t="shared" si="11"/>
        <v>0</v>
      </c>
    </row>
    <row r="81" spans="1:10" ht="16.5" x14ac:dyDescent="0.25">
      <c r="A81" s="202" t="s">
        <v>92</v>
      </c>
      <c r="B81" s="203"/>
      <c r="C81" s="203"/>
      <c r="D81" s="203"/>
      <c r="E81" s="203"/>
      <c r="F81" s="203"/>
      <c r="G81" s="203"/>
      <c r="H81" s="203"/>
      <c r="I81" s="203"/>
      <c r="J81" s="203"/>
    </row>
    <row r="82" spans="1:10" ht="36" customHeight="1" x14ac:dyDescent="0.25">
      <c r="A82" s="7">
        <v>1</v>
      </c>
      <c r="B82" s="46" t="s">
        <v>93</v>
      </c>
      <c r="C82" s="9">
        <v>5000</v>
      </c>
      <c r="D82" s="9" t="s">
        <v>16</v>
      </c>
      <c r="E82" s="44"/>
      <c r="F82" s="45"/>
      <c r="G82" s="12">
        <f>C82*F82</f>
        <v>0</v>
      </c>
      <c r="H82" s="12">
        <f>G82*0.095</f>
        <v>0</v>
      </c>
      <c r="I82" s="12">
        <f>G82+H82</f>
        <v>0</v>
      </c>
      <c r="J82" s="47"/>
    </row>
    <row r="83" spans="1:10" ht="39" customHeight="1" x14ac:dyDescent="0.25">
      <c r="A83" s="7">
        <v>2</v>
      </c>
      <c r="B83" s="46" t="s">
        <v>94</v>
      </c>
      <c r="C83" s="9">
        <v>600</v>
      </c>
      <c r="D83" s="9" t="s">
        <v>27</v>
      </c>
      <c r="E83" s="44"/>
      <c r="F83" s="45"/>
      <c r="G83" s="12">
        <f t="shared" ref="G83:G89" si="12">C83*F83</f>
        <v>0</v>
      </c>
      <c r="H83" s="12">
        <f t="shared" ref="H83:H89" si="13">G83*0.095</f>
        <v>0</v>
      </c>
      <c r="I83" s="12">
        <f t="shared" ref="I83:I89" si="14">G83+H83</f>
        <v>0</v>
      </c>
      <c r="J83" s="47"/>
    </row>
    <row r="84" spans="1:10" ht="39.75" customHeight="1" x14ac:dyDescent="0.25">
      <c r="A84" s="7">
        <v>3</v>
      </c>
      <c r="B84" s="46" t="s">
        <v>95</v>
      </c>
      <c r="C84" s="9">
        <v>600</v>
      </c>
      <c r="D84" s="9" t="s">
        <v>27</v>
      </c>
      <c r="E84" s="44"/>
      <c r="F84" s="45"/>
      <c r="G84" s="12">
        <f t="shared" si="12"/>
        <v>0</v>
      </c>
      <c r="H84" s="12">
        <f t="shared" si="13"/>
        <v>0</v>
      </c>
      <c r="I84" s="12">
        <f t="shared" si="14"/>
        <v>0</v>
      </c>
      <c r="J84" s="47"/>
    </row>
    <row r="85" spans="1:10" ht="33" customHeight="1" x14ac:dyDescent="0.25">
      <c r="A85" s="7">
        <v>4</v>
      </c>
      <c r="B85" s="46" t="s">
        <v>96</v>
      </c>
      <c r="C85" s="9">
        <v>800</v>
      </c>
      <c r="D85" s="9" t="s">
        <v>27</v>
      </c>
      <c r="E85" s="44"/>
      <c r="F85" s="45"/>
      <c r="G85" s="12">
        <f t="shared" si="12"/>
        <v>0</v>
      </c>
      <c r="H85" s="12">
        <f t="shared" si="13"/>
        <v>0</v>
      </c>
      <c r="I85" s="12">
        <f t="shared" si="14"/>
        <v>0</v>
      </c>
      <c r="J85" s="47"/>
    </row>
    <row r="86" spans="1:10" ht="32.25" customHeight="1" x14ac:dyDescent="0.25">
      <c r="A86" s="7">
        <v>5</v>
      </c>
      <c r="B86" s="46" t="s">
        <v>97</v>
      </c>
      <c r="C86" s="9">
        <v>600</v>
      </c>
      <c r="D86" s="9" t="s">
        <v>27</v>
      </c>
      <c r="E86" s="44"/>
      <c r="F86" s="45"/>
      <c r="G86" s="12">
        <f t="shared" si="12"/>
        <v>0</v>
      </c>
      <c r="H86" s="12">
        <f t="shared" si="13"/>
        <v>0</v>
      </c>
      <c r="I86" s="12">
        <f t="shared" si="14"/>
        <v>0</v>
      </c>
      <c r="J86" s="47"/>
    </row>
    <row r="87" spans="1:10" ht="43.5" customHeight="1" x14ac:dyDescent="0.25">
      <c r="A87" s="7">
        <v>6</v>
      </c>
      <c r="B87" s="46" t="s">
        <v>784</v>
      </c>
      <c r="C87" s="9">
        <v>300</v>
      </c>
      <c r="D87" s="9" t="s">
        <v>27</v>
      </c>
      <c r="E87" s="44"/>
      <c r="F87" s="45"/>
      <c r="G87" s="12">
        <f t="shared" si="12"/>
        <v>0</v>
      </c>
      <c r="H87" s="12">
        <f t="shared" si="13"/>
        <v>0</v>
      </c>
      <c r="I87" s="12">
        <f t="shared" si="14"/>
        <v>0</v>
      </c>
      <c r="J87" s="47"/>
    </row>
    <row r="88" spans="1:10" ht="45" customHeight="1" x14ac:dyDescent="0.25">
      <c r="A88" s="7">
        <v>7</v>
      </c>
      <c r="B88" s="46" t="s">
        <v>98</v>
      </c>
      <c r="C88" s="9">
        <v>300</v>
      </c>
      <c r="D88" s="9" t="s">
        <v>27</v>
      </c>
      <c r="E88" s="44"/>
      <c r="F88" s="45"/>
      <c r="G88" s="12">
        <f t="shared" si="12"/>
        <v>0</v>
      </c>
      <c r="H88" s="12">
        <f t="shared" si="13"/>
        <v>0</v>
      </c>
      <c r="I88" s="12">
        <f t="shared" si="14"/>
        <v>0</v>
      </c>
      <c r="J88" s="47"/>
    </row>
    <row r="89" spans="1:10" ht="48.75" customHeight="1" x14ac:dyDescent="0.25">
      <c r="A89" s="7">
        <v>8</v>
      </c>
      <c r="B89" s="46" t="s">
        <v>99</v>
      </c>
      <c r="C89" s="9">
        <v>100</v>
      </c>
      <c r="D89" s="9" t="s">
        <v>27</v>
      </c>
      <c r="E89" s="44"/>
      <c r="F89" s="45"/>
      <c r="G89" s="12">
        <f t="shared" si="12"/>
        <v>0</v>
      </c>
      <c r="H89" s="12">
        <f t="shared" si="13"/>
        <v>0</v>
      </c>
      <c r="I89" s="12">
        <f t="shared" si="14"/>
        <v>0</v>
      </c>
      <c r="J89" s="47"/>
    </row>
    <row r="90" spans="1:10" ht="30.75" customHeight="1" x14ac:dyDescent="0.25">
      <c r="A90" s="157"/>
      <c r="B90" s="159" t="s">
        <v>100</v>
      </c>
      <c r="C90" s="47"/>
      <c r="D90" s="47"/>
      <c r="E90" s="47"/>
      <c r="F90" s="160"/>
      <c r="G90" s="161">
        <f>SUM(G82:G89)</f>
        <v>0</v>
      </c>
      <c r="H90" s="161">
        <f t="shared" ref="H90:I90" si="15">SUM(H82:H89)</f>
        <v>0</v>
      </c>
      <c r="I90" s="161">
        <f t="shared" si="15"/>
        <v>0</v>
      </c>
      <c r="J90" s="47"/>
    </row>
    <row r="91" spans="1:10" x14ac:dyDescent="0.25">
      <c r="A91" s="3"/>
      <c r="B91" s="2"/>
      <c r="C91" s="1"/>
      <c r="D91" s="1"/>
      <c r="E91" s="1"/>
      <c r="F91" s="2"/>
      <c r="G91" s="2"/>
      <c r="H91" s="2"/>
      <c r="I91" s="2"/>
      <c r="J91" s="2"/>
    </row>
    <row r="92" spans="1:10" x14ac:dyDescent="0.25">
      <c r="A92" s="199" t="s">
        <v>101</v>
      </c>
      <c r="B92" s="199"/>
      <c r="C92" s="199"/>
      <c r="D92" s="199"/>
      <c r="E92" s="199"/>
      <c r="F92" s="199"/>
      <c r="G92" s="199"/>
      <c r="H92" s="199"/>
      <c r="I92" s="199"/>
      <c r="J92" s="199"/>
    </row>
    <row r="93" spans="1:10" x14ac:dyDescent="0.25">
      <c r="A93" s="204" t="s">
        <v>102</v>
      </c>
      <c r="B93" s="205"/>
      <c r="C93" s="205"/>
      <c r="D93" s="205"/>
      <c r="E93" s="205"/>
      <c r="F93" s="205"/>
      <c r="G93" s="205"/>
      <c r="H93" s="205"/>
      <c r="I93" s="205"/>
      <c r="J93" s="205"/>
    </row>
    <row r="94" spans="1:10" x14ac:dyDescent="0.25">
      <c r="A94" s="48" t="s">
        <v>103</v>
      </c>
      <c r="B94" s="49"/>
      <c r="C94" s="49"/>
      <c r="D94" s="49"/>
      <c r="E94" s="49"/>
      <c r="F94" s="49"/>
      <c r="G94" s="49"/>
      <c r="H94" s="49"/>
      <c r="I94" s="49"/>
      <c r="J94" s="49"/>
    </row>
    <row r="95" spans="1:10" x14ac:dyDescent="0.25">
      <c r="A95" s="206" t="s">
        <v>104</v>
      </c>
      <c r="B95" s="206"/>
      <c r="C95" s="206"/>
      <c r="D95" s="206"/>
      <c r="E95" s="206"/>
      <c r="F95" s="206"/>
      <c r="G95" s="206"/>
      <c r="H95" s="206"/>
      <c r="I95" s="206"/>
      <c r="J95" s="206"/>
    </row>
    <row r="96" spans="1:10" x14ac:dyDescent="0.25">
      <c r="A96" s="207" t="s">
        <v>105</v>
      </c>
      <c r="B96" s="207"/>
      <c r="C96" s="207"/>
      <c r="D96" s="207"/>
      <c r="E96" s="207"/>
      <c r="F96" s="207"/>
      <c r="G96" s="207"/>
      <c r="H96" s="207"/>
      <c r="I96" s="207"/>
      <c r="J96" s="207"/>
    </row>
    <row r="97" spans="1:10" x14ac:dyDescent="0.25">
      <c r="A97" s="50" t="s">
        <v>106</v>
      </c>
      <c r="B97" s="51"/>
      <c r="C97" s="51"/>
      <c r="D97" s="51"/>
      <c r="E97" s="51"/>
      <c r="F97" s="51"/>
      <c r="G97" s="51"/>
      <c r="H97" s="51"/>
      <c r="I97" s="51"/>
      <c r="J97" s="51"/>
    </row>
    <row r="98" spans="1:10" x14ac:dyDescent="0.25">
      <c r="A98" s="50" t="s">
        <v>107</v>
      </c>
      <c r="B98" s="51"/>
      <c r="C98" s="51"/>
      <c r="D98" s="51"/>
      <c r="E98" s="51"/>
      <c r="F98" s="51"/>
      <c r="G98" s="51"/>
      <c r="H98" s="51"/>
      <c r="I98" s="51"/>
      <c r="J98" s="51"/>
    </row>
    <row r="99" spans="1:10" ht="27.75" customHeight="1" x14ac:dyDescent="0.25">
      <c r="A99" s="206" t="s">
        <v>108</v>
      </c>
      <c r="B99" s="208"/>
      <c r="C99" s="208"/>
      <c r="D99" s="208"/>
      <c r="E99" s="208"/>
      <c r="F99" s="208"/>
      <c r="G99" s="208"/>
      <c r="H99" s="208"/>
      <c r="I99" s="208"/>
      <c r="J99" s="208"/>
    </row>
    <row r="100" spans="1:10" ht="27.75" customHeight="1" x14ac:dyDescent="0.25">
      <c r="A100" s="206" t="s">
        <v>109</v>
      </c>
      <c r="B100" s="206"/>
      <c r="C100" s="206"/>
      <c r="D100" s="206"/>
      <c r="E100" s="206"/>
      <c r="F100" s="206"/>
      <c r="G100" s="206"/>
      <c r="H100" s="206"/>
      <c r="I100" s="206"/>
      <c r="J100" s="206"/>
    </row>
  </sheetData>
  <sheetProtection algorithmName="SHA-512" hashValue="+hXN/Ovsdk2BbSFGmL0lEWqNY4AJoM/3dRiweRXAL6oKzCFy9FdGHklZsPUYF+BEPRBlknEVbNBTnWDmChEtiQ==" saltValue="39jlU+5OfXVD96gnH1zYzw==" spinCount="100000" sheet="1" objects="1" scenarios="1"/>
  <mergeCells count="11">
    <mergeCell ref="A93:J93"/>
    <mergeCell ref="A95:J95"/>
    <mergeCell ref="A96:J96"/>
    <mergeCell ref="A99:J99"/>
    <mergeCell ref="A100:J100"/>
    <mergeCell ref="A92:J92"/>
    <mergeCell ref="A1:B1"/>
    <mergeCell ref="A5:J5"/>
    <mergeCell ref="A37:J37"/>
    <mergeCell ref="A71:J71"/>
    <mergeCell ref="A81:J81"/>
  </mergeCells>
  <dataValidations count="1">
    <dataValidation type="whole" operator="equal" allowBlank="1" showInputMessage="1" showErrorMessage="1" sqref="J72:J79 J82:J90 J38:J69 J6:J35">
      <formula1>1</formula1>
    </dataValidation>
  </dataValidations>
  <pageMargins left="0.7" right="0.7" top="0.75" bottom="0.75" header="0.3" footer="0.3"/>
  <pageSetup paperSize="9" scale="71" fitToHeight="0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workbookViewId="0">
      <selection activeCell="J39" sqref="J39"/>
    </sheetView>
  </sheetViews>
  <sheetFormatPr defaultRowHeight="15" x14ac:dyDescent="0.25"/>
  <cols>
    <col min="1" max="1" width="7.42578125" customWidth="1"/>
    <col min="2" max="2" width="47.140625" customWidth="1"/>
    <col min="3" max="3" width="12.140625" customWidth="1"/>
    <col min="4" max="4" width="9.42578125" customWidth="1"/>
    <col min="5" max="5" width="13.140625" customWidth="1"/>
    <col min="6" max="6" width="13.42578125" customWidth="1"/>
    <col min="7" max="7" width="13.85546875" customWidth="1"/>
    <col min="8" max="8" width="11.28515625" customWidth="1"/>
    <col min="9" max="9" width="15.140625" customWidth="1"/>
    <col min="10" max="10" width="13.5703125" customWidth="1"/>
  </cols>
  <sheetData>
    <row r="1" spans="1:14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  <c r="J1" s="149"/>
      <c r="K1" s="149"/>
      <c r="L1" s="149"/>
      <c r="M1" s="149"/>
    </row>
    <row r="3" spans="1:14" ht="76.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4" ht="16.5" customHeight="1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</row>
    <row r="5" spans="1:14" ht="16.5" x14ac:dyDescent="0.25">
      <c r="A5" s="202" t="s">
        <v>744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4" ht="16.5" x14ac:dyDescent="0.25">
      <c r="A6" s="7">
        <v>1</v>
      </c>
      <c r="B6" s="59" t="s">
        <v>724</v>
      </c>
      <c r="C6" s="9">
        <v>200</v>
      </c>
      <c r="D6" s="9" t="s">
        <v>22</v>
      </c>
      <c r="E6" s="44"/>
      <c r="F6" s="45"/>
      <c r="G6" s="12">
        <f>C6*F6</f>
        <v>0</v>
      </c>
      <c r="H6" s="12">
        <f>G6*0.095</f>
        <v>0</v>
      </c>
      <c r="I6" s="12">
        <f>G6+H6</f>
        <v>0</v>
      </c>
      <c r="J6" s="13"/>
      <c r="N6" t="s">
        <v>779</v>
      </c>
    </row>
    <row r="7" spans="1:14" ht="16.5" x14ac:dyDescent="0.25">
      <c r="A7" s="7">
        <v>2</v>
      </c>
      <c r="B7" s="59" t="s">
        <v>725</v>
      </c>
      <c r="C7" s="9">
        <v>200</v>
      </c>
      <c r="D7" s="9" t="s">
        <v>22</v>
      </c>
      <c r="E7" s="44"/>
      <c r="F7" s="45"/>
      <c r="G7" s="12">
        <f t="shared" ref="G7:G15" si="0">C7*F7</f>
        <v>0</v>
      </c>
      <c r="H7" s="12">
        <f t="shared" ref="H7:H15" si="1">G7*0.095</f>
        <v>0</v>
      </c>
      <c r="I7" s="12">
        <f t="shared" ref="I7:I15" si="2">G7+H7</f>
        <v>0</v>
      </c>
      <c r="J7" s="13"/>
    </row>
    <row r="8" spans="1:14" ht="16.5" x14ac:dyDescent="0.25">
      <c r="A8" s="7">
        <v>3</v>
      </c>
      <c r="B8" s="59" t="s">
        <v>726</v>
      </c>
      <c r="C8" s="9">
        <v>100</v>
      </c>
      <c r="D8" s="9" t="s">
        <v>22</v>
      </c>
      <c r="E8" s="44"/>
      <c r="F8" s="45"/>
      <c r="G8" s="12">
        <f t="shared" si="0"/>
        <v>0</v>
      </c>
      <c r="H8" s="12">
        <f t="shared" si="1"/>
        <v>0</v>
      </c>
      <c r="I8" s="12">
        <f t="shared" si="2"/>
        <v>0</v>
      </c>
      <c r="J8" s="13"/>
    </row>
    <row r="9" spans="1:14" ht="16.5" x14ac:dyDescent="0.25">
      <c r="A9" s="7">
        <v>4</v>
      </c>
      <c r="B9" s="59" t="s">
        <v>747</v>
      </c>
      <c r="C9" s="9">
        <v>10000</v>
      </c>
      <c r="D9" s="9" t="s">
        <v>22</v>
      </c>
      <c r="E9" s="44"/>
      <c r="F9" s="45"/>
      <c r="G9" s="12">
        <f t="shared" si="0"/>
        <v>0</v>
      </c>
      <c r="H9" s="12">
        <f t="shared" si="1"/>
        <v>0</v>
      </c>
      <c r="I9" s="12">
        <f t="shared" si="2"/>
        <v>0</v>
      </c>
      <c r="J9" s="13"/>
    </row>
    <row r="10" spans="1:14" ht="16.5" x14ac:dyDescent="0.25">
      <c r="A10" s="7">
        <v>5</v>
      </c>
      <c r="B10" s="59" t="s">
        <v>748</v>
      </c>
      <c r="C10" s="9">
        <v>10000</v>
      </c>
      <c r="D10" s="9" t="s">
        <v>22</v>
      </c>
      <c r="E10" s="44"/>
      <c r="F10" s="45"/>
      <c r="G10" s="12">
        <f t="shared" si="0"/>
        <v>0</v>
      </c>
      <c r="H10" s="12">
        <f t="shared" si="1"/>
        <v>0</v>
      </c>
      <c r="I10" s="12">
        <f t="shared" si="2"/>
        <v>0</v>
      </c>
      <c r="J10" s="13"/>
    </row>
    <row r="11" spans="1:14" ht="16.5" x14ac:dyDescent="0.25">
      <c r="A11" s="7">
        <v>6</v>
      </c>
      <c r="B11" s="59" t="s">
        <v>749</v>
      </c>
      <c r="C11" s="9">
        <v>10000</v>
      </c>
      <c r="D11" s="9" t="s">
        <v>22</v>
      </c>
      <c r="E11" s="44"/>
      <c r="F11" s="45"/>
      <c r="G11" s="12">
        <f t="shared" si="0"/>
        <v>0</v>
      </c>
      <c r="H11" s="12">
        <f t="shared" si="1"/>
        <v>0</v>
      </c>
      <c r="I11" s="12">
        <f t="shared" si="2"/>
        <v>0</v>
      </c>
      <c r="J11" s="13"/>
    </row>
    <row r="12" spans="1:14" ht="16.5" x14ac:dyDescent="0.25">
      <c r="A12" s="7">
        <v>7</v>
      </c>
      <c r="B12" s="59" t="s">
        <v>727</v>
      </c>
      <c r="C12" s="9">
        <v>1000</v>
      </c>
      <c r="D12" s="9" t="s">
        <v>22</v>
      </c>
      <c r="E12" s="44"/>
      <c r="F12" s="45"/>
      <c r="G12" s="12">
        <f t="shared" si="0"/>
        <v>0</v>
      </c>
      <c r="H12" s="12">
        <f t="shared" si="1"/>
        <v>0</v>
      </c>
      <c r="I12" s="12">
        <f t="shared" si="2"/>
        <v>0</v>
      </c>
      <c r="J12" s="13"/>
    </row>
    <row r="13" spans="1:14" ht="16.5" x14ac:dyDescent="0.25">
      <c r="A13" s="7">
        <v>8</v>
      </c>
      <c r="B13" s="59" t="s">
        <v>728</v>
      </c>
      <c r="C13" s="9">
        <v>1500</v>
      </c>
      <c r="D13" s="9" t="s">
        <v>22</v>
      </c>
      <c r="E13" s="44"/>
      <c r="F13" s="45"/>
      <c r="G13" s="12">
        <f t="shared" si="0"/>
        <v>0</v>
      </c>
      <c r="H13" s="12">
        <f t="shared" si="1"/>
        <v>0</v>
      </c>
      <c r="I13" s="12">
        <f t="shared" si="2"/>
        <v>0</v>
      </c>
      <c r="J13" s="13"/>
    </row>
    <row r="14" spans="1:14" ht="16.5" x14ac:dyDescent="0.25">
      <c r="A14" s="7">
        <v>9</v>
      </c>
      <c r="B14" s="59" t="s">
        <v>729</v>
      </c>
      <c r="C14" s="9">
        <v>500</v>
      </c>
      <c r="D14" s="9" t="s">
        <v>22</v>
      </c>
      <c r="E14" s="44"/>
      <c r="F14" s="45"/>
      <c r="G14" s="12">
        <f t="shared" si="0"/>
        <v>0</v>
      </c>
      <c r="H14" s="12">
        <f t="shared" si="1"/>
        <v>0</v>
      </c>
      <c r="I14" s="12">
        <f t="shared" si="2"/>
        <v>0</v>
      </c>
      <c r="J14" s="13"/>
    </row>
    <row r="15" spans="1:14" ht="16.5" x14ac:dyDescent="0.25">
      <c r="A15" s="7">
        <v>10</v>
      </c>
      <c r="B15" s="59" t="s">
        <v>730</v>
      </c>
      <c r="C15" s="9">
        <v>500</v>
      </c>
      <c r="D15" s="9" t="s">
        <v>22</v>
      </c>
      <c r="E15" s="44"/>
      <c r="F15" s="45"/>
      <c r="G15" s="12">
        <f t="shared" si="0"/>
        <v>0</v>
      </c>
      <c r="H15" s="12">
        <f t="shared" si="1"/>
        <v>0</v>
      </c>
      <c r="I15" s="12">
        <f t="shared" si="2"/>
        <v>0</v>
      </c>
      <c r="J15" s="13"/>
    </row>
    <row r="16" spans="1:14" ht="16.5" x14ac:dyDescent="0.25">
      <c r="A16" s="153"/>
      <c r="B16" s="154" t="s">
        <v>721</v>
      </c>
      <c r="C16" s="156" t="s">
        <v>48</v>
      </c>
      <c r="D16" s="156" t="s">
        <v>48</v>
      </c>
      <c r="E16" s="156" t="s">
        <v>48</v>
      </c>
      <c r="F16" s="156" t="s">
        <v>48</v>
      </c>
      <c r="G16" s="156">
        <f>SUM(G6:G15)</f>
        <v>0</v>
      </c>
      <c r="H16" s="156">
        <f>SUM(H6:H15)</f>
        <v>0</v>
      </c>
      <c r="I16" s="156">
        <f>SUM(I6:I15)</f>
        <v>0</v>
      </c>
      <c r="J16" s="155">
        <f>SUM(J6:J15)</f>
        <v>0</v>
      </c>
    </row>
    <row r="17" spans="1:10" ht="16.5" x14ac:dyDescent="0.25">
      <c r="A17" s="202" t="s">
        <v>745</v>
      </c>
      <c r="B17" s="203"/>
      <c r="C17" s="203"/>
      <c r="D17" s="203"/>
      <c r="E17" s="203"/>
      <c r="F17" s="203"/>
      <c r="G17" s="203"/>
      <c r="H17" s="203"/>
      <c r="I17" s="203"/>
      <c r="J17" s="203"/>
    </row>
    <row r="18" spans="1:10" ht="16.5" x14ac:dyDescent="0.25">
      <c r="A18" s="7">
        <v>1</v>
      </c>
      <c r="B18" s="22" t="s">
        <v>735</v>
      </c>
      <c r="C18" s="9">
        <v>10</v>
      </c>
      <c r="D18" s="9" t="s">
        <v>27</v>
      </c>
      <c r="E18" s="44"/>
      <c r="F18" s="45"/>
      <c r="G18" s="12">
        <f>C18*F18</f>
        <v>0</v>
      </c>
      <c r="H18" s="12">
        <f>G18*0.095</f>
        <v>0</v>
      </c>
      <c r="I18" s="12">
        <f>G18+H18</f>
        <v>0</v>
      </c>
      <c r="J18" s="13"/>
    </row>
    <row r="19" spans="1:10" ht="16.5" x14ac:dyDescent="0.25">
      <c r="A19" s="7">
        <v>2</v>
      </c>
      <c r="B19" s="22" t="s">
        <v>736</v>
      </c>
      <c r="C19" s="9">
        <v>10</v>
      </c>
      <c r="D19" s="9" t="s">
        <v>27</v>
      </c>
      <c r="E19" s="44"/>
      <c r="F19" s="45"/>
      <c r="G19" s="12">
        <f t="shared" ref="G19:G26" si="3">C19*F19</f>
        <v>0</v>
      </c>
      <c r="H19" s="12">
        <f t="shared" ref="H19:H26" si="4">G19*0.095</f>
        <v>0</v>
      </c>
      <c r="I19" s="12">
        <f t="shared" ref="I19:I26" si="5">G19+H19</f>
        <v>0</v>
      </c>
      <c r="J19" s="13"/>
    </row>
    <row r="20" spans="1:10" ht="16.5" x14ac:dyDescent="0.25">
      <c r="A20" s="7">
        <v>3</v>
      </c>
      <c r="B20" s="22" t="s">
        <v>737</v>
      </c>
      <c r="C20" s="9">
        <v>10</v>
      </c>
      <c r="D20" s="9" t="s">
        <v>27</v>
      </c>
      <c r="E20" s="44"/>
      <c r="F20" s="45"/>
      <c r="G20" s="12">
        <f t="shared" si="3"/>
        <v>0</v>
      </c>
      <c r="H20" s="12">
        <f t="shared" si="4"/>
        <v>0</v>
      </c>
      <c r="I20" s="12">
        <f t="shared" si="5"/>
        <v>0</v>
      </c>
      <c r="J20" s="13"/>
    </row>
    <row r="21" spans="1:10" ht="16.5" x14ac:dyDescent="0.25">
      <c r="A21" s="7">
        <v>4</v>
      </c>
      <c r="B21" s="26" t="s">
        <v>738</v>
      </c>
      <c r="C21" s="9">
        <v>10</v>
      </c>
      <c r="D21" s="9" t="s">
        <v>27</v>
      </c>
      <c r="E21" s="44"/>
      <c r="F21" s="45"/>
      <c r="G21" s="12">
        <f t="shared" si="3"/>
        <v>0</v>
      </c>
      <c r="H21" s="12">
        <f t="shared" si="4"/>
        <v>0</v>
      </c>
      <c r="I21" s="12">
        <f t="shared" si="5"/>
        <v>0</v>
      </c>
      <c r="J21" s="13"/>
    </row>
    <row r="22" spans="1:10" ht="16.5" x14ac:dyDescent="0.25">
      <c r="A22" s="7">
        <v>5</v>
      </c>
      <c r="B22" s="22" t="s">
        <v>739</v>
      </c>
      <c r="C22" s="9">
        <v>5</v>
      </c>
      <c r="D22" s="9" t="s">
        <v>27</v>
      </c>
      <c r="E22" s="44"/>
      <c r="F22" s="45"/>
      <c r="G22" s="12">
        <f t="shared" si="3"/>
        <v>0</v>
      </c>
      <c r="H22" s="12">
        <f t="shared" si="4"/>
        <v>0</v>
      </c>
      <c r="I22" s="12">
        <f t="shared" si="5"/>
        <v>0</v>
      </c>
      <c r="J22" s="13"/>
    </row>
    <row r="23" spans="1:10" ht="33" x14ac:dyDescent="0.25">
      <c r="A23" s="7">
        <v>6</v>
      </c>
      <c r="B23" s="26" t="s">
        <v>740</v>
      </c>
      <c r="C23" s="9">
        <v>100</v>
      </c>
      <c r="D23" s="9" t="s">
        <v>27</v>
      </c>
      <c r="E23" s="44"/>
      <c r="F23" s="45"/>
      <c r="G23" s="12">
        <f t="shared" si="3"/>
        <v>0</v>
      </c>
      <c r="H23" s="12">
        <f t="shared" si="4"/>
        <v>0</v>
      </c>
      <c r="I23" s="12">
        <f t="shared" si="5"/>
        <v>0</v>
      </c>
      <c r="J23" s="13"/>
    </row>
    <row r="24" spans="1:10" ht="16.5" x14ac:dyDescent="0.25">
      <c r="A24" s="7">
        <v>7</v>
      </c>
      <c r="B24" s="22" t="s">
        <v>741</v>
      </c>
      <c r="C24" s="9">
        <v>30</v>
      </c>
      <c r="D24" s="9" t="s">
        <v>27</v>
      </c>
      <c r="E24" s="44"/>
      <c r="F24" s="45"/>
      <c r="G24" s="12">
        <f t="shared" si="3"/>
        <v>0</v>
      </c>
      <c r="H24" s="12">
        <f t="shared" si="4"/>
        <v>0</v>
      </c>
      <c r="I24" s="12">
        <f t="shared" si="5"/>
        <v>0</v>
      </c>
      <c r="J24" s="13"/>
    </row>
    <row r="25" spans="1:10" ht="16.5" x14ac:dyDescent="0.25">
      <c r="A25" s="7">
        <v>8</v>
      </c>
      <c r="B25" s="22" t="s">
        <v>742</v>
      </c>
      <c r="C25" s="9">
        <v>10</v>
      </c>
      <c r="D25" s="9" t="s">
        <v>27</v>
      </c>
      <c r="E25" s="44"/>
      <c r="F25" s="45"/>
      <c r="G25" s="12">
        <f t="shared" si="3"/>
        <v>0</v>
      </c>
      <c r="H25" s="12">
        <f t="shared" si="4"/>
        <v>0</v>
      </c>
      <c r="I25" s="12">
        <f t="shared" si="5"/>
        <v>0</v>
      </c>
      <c r="J25" s="13"/>
    </row>
    <row r="26" spans="1:10" ht="16.5" x14ac:dyDescent="0.25">
      <c r="A26" s="7">
        <v>9</v>
      </c>
      <c r="B26" s="23" t="s">
        <v>743</v>
      </c>
      <c r="C26" s="24">
        <v>20</v>
      </c>
      <c r="D26" s="24" t="s">
        <v>27</v>
      </c>
      <c r="E26" s="13"/>
      <c r="F26" s="45"/>
      <c r="G26" s="12">
        <f t="shared" si="3"/>
        <v>0</v>
      </c>
      <c r="H26" s="12">
        <f t="shared" si="4"/>
        <v>0</v>
      </c>
      <c r="I26" s="12">
        <f t="shared" si="5"/>
        <v>0</v>
      </c>
      <c r="J26" s="13"/>
    </row>
    <row r="27" spans="1:10" ht="16.5" x14ac:dyDescent="0.25">
      <c r="A27" s="153"/>
      <c r="B27" s="154" t="s">
        <v>722</v>
      </c>
      <c r="C27" s="156" t="s">
        <v>48</v>
      </c>
      <c r="D27" s="156" t="s">
        <v>48</v>
      </c>
      <c r="E27" s="156" t="s">
        <v>48</v>
      </c>
      <c r="F27" s="156"/>
      <c r="G27" s="156">
        <f>SUM(G18:G26)</f>
        <v>0</v>
      </c>
      <c r="H27" s="156">
        <f t="shared" ref="H27:J27" si="6">SUM(H18:H26)</f>
        <v>0</v>
      </c>
      <c r="I27" s="156">
        <f t="shared" si="6"/>
        <v>0</v>
      </c>
      <c r="J27" s="155">
        <f t="shared" si="6"/>
        <v>0</v>
      </c>
    </row>
    <row r="28" spans="1:10" ht="16.5" x14ac:dyDescent="0.25">
      <c r="A28" s="202" t="s">
        <v>746</v>
      </c>
      <c r="B28" s="203"/>
      <c r="C28" s="203"/>
      <c r="D28" s="203"/>
      <c r="E28" s="203"/>
      <c r="F28" s="203"/>
      <c r="G28" s="203"/>
      <c r="H28" s="203"/>
      <c r="I28" s="203"/>
      <c r="J28" s="203"/>
    </row>
    <row r="29" spans="1:10" ht="16.5" x14ac:dyDescent="0.25">
      <c r="A29" s="7">
        <v>1</v>
      </c>
      <c r="B29" s="136" t="s">
        <v>689</v>
      </c>
      <c r="C29" s="9">
        <v>4500</v>
      </c>
      <c r="D29" s="9" t="s">
        <v>22</v>
      </c>
      <c r="E29" s="44"/>
      <c r="F29" s="45"/>
      <c r="G29" s="12">
        <f>C29*F29</f>
        <v>0</v>
      </c>
      <c r="H29" s="12">
        <f>G29*0.095</f>
        <v>0</v>
      </c>
      <c r="I29" s="12">
        <f>G29+H29</f>
        <v>0</v>
      </c>
      <c r="J29" s="13"/>
    </row>
    <row r="30" spans="1:10" ht="16.5" x14ac:dyDescent="0.25">
      <c r="A30" s="7">
        <v>2</v>
      </c>
      <c r="B30" s="136" t="s">
        <v>751</v>
      </c>
      <c r="C30" s="9">
        <v>4500</v>
      </c>
      <c r="D30" s="9" t="s">
        <v>22</v>
      </c>
      <c r="E30" s="44"/>
      <c r="F30" s="45"/>
      <c r="G30" s="12">
        <f t="shared" ref="G30:G38" si="7">C30*F30</f>
        <v>0</v>
      </c>
      <c r="H30" s="12">
        <f t="shared" ref="H30:H38" si="8">G30*0.095</f>
        <v>0</v>
      </c>
      <c r="I30" s="12">
        <f t="shared" ref="I30:I38" si="9">G30+H30</f>
        <v>0</v>
      </c>
      <c r="J30" s="13"/>
    </row>
    <row r="31" spans="1:10" ht="16.5" x14ac:dyDescent="0.25">
      <c r="A31" s="7">
        <v>3</v>
      </c>
      <c r="B31" s="136" t="s">
        <v>752</v>
      </c>
      <c r="C31" s="9">
        <v>6000</v>
      </c>
      <c r="D31" s="9" t="s">
        <v>22</v>
      </c>
      <c r="E31" s="44"/>
      <c r="F31" s="45"/>
      <c r="G31" s="12">
        <f t="shared" si="7"/>
        <v>0</v>
      </c>
      <c r="H31" s="12">
        <f t="shared" si="8"/>
        <v>0</v>
      </c>
      <c r="I31" s="12">
        <f t="shared" si="9"/>
        <v>0</v>
      </c>
      <c r="J31" s="13"/>
    </row>
    <row r="32" spans="1:10" ht="16.5" x14ac:dyDescent="0.25">
      <c r="A32" s="7">
        <v>4</v>
      </c>
      <c r="B32" s="136" t="s">
        <v>750</v>
      </c>
      <c r="C32" s="9">
        <v>6000</v>
      </c>
      <c r="D32" s="9" t="s">
        <v>22</v>
      </c>
      <c r="E32" s="44"/>
      <c r="F32" s="45"/>
      <c r="G32" s="12">
        <f t="shared" si="7"/>
        <v>0</v>
      </c>
      <c r="H32" s="12">
        <f t="shared" si="8"/>
        <v>0</v>
      </c>
      <c r="I32" s="12">
        <f t="shared" si="9"/>
        <v>0</v>
      </c>
      <c r="J32" s="13"/>
    </row>
    <row r="33" spans="1:10" ht="16.5" x14ac:dyDescent="0.25">
      <c r="A33" s="7">
        <v>5</v>
      </c>
      <c r="B33" s="136" t="s">
        <v>753</v>
      </c>
      <c r="C33" s="9">
        <v>3000</v>
      </c>
      <c r="D33" s="9" t="s">
        <v>22</v>
      </c>
      <c r="E33" s="44"/>
      <c r="F33" s="45"/>
      <c r="G33" s="12">
        <f t="shared" si="7"/>
        <v>0</v>
      </c>
      <c r="H33" s="12">
        <f t="shared" si="8"/>
        <v>0</v>
      </c>
      <c r="I33" s="12">
        <f t="shared" si="9"/>
        <v>0</v>
      </c>
      <c r="J33" s="13"/>
    </row>
    <row r="34" spans="1:10" ht="16.5" x14ac:dyDescent="0.25">
      <c r="A34" s="7">
        <v>6</v>
      </c>
      <c r="B34" s="137" t="s">
        <v>688</v>
      </c>
      <c r="C34" s="9">
        <v>4000</v>
      </c>
      <c r="D34" s="9" t="s">
        <v>22</v>
      </c>
      <c r="E34" s="44"/>
      <c r="F34" s="45"/>
      <c r="G34" s="12">
        <f t="shared" si="7"/>
        <v>0</v>
      </c>
      <c r="H34" s="12">
        <f t="shared" si="8"/>
        <v>0</v>
      </c>
      <c r="I34" s="12">
        <f t="shared" si="9"/>
        <v>0</v>
      </c>
      <c r="J34" s="13"/>
    </row>
    <row r="35" spans="1:10" ht="16.5" x14ac:dyDescent="0.25">
      <c r="A35" s="7">
        <v>7</v>
      </c>
      <c r="B35" s="59" t="s">
        <v>731</v>
      </c>
      <c r="C35" s="9">
        <v>500</v>
      </c>
      <c r="D35" s="9" t="s">
        <v>22</v>
      </c>
      <c r="E35" s="44"/>
      <c r="F35" s="45"/>
      <c r="G35" s="12">
        <f t="shared" si="7"/>
        <v>0</v>
      </c>
      <c r="H35" s="12">
        <f t="shared" si="8"/>
        <v>0</v>
      </c>
      <c r="I35" s="12">
        <f t="shared" si="9"/>
        <v>0</v>
      </c>
      <c r="J35" s="13"/>
    </row>
    <row r="36" spans="1:10" ht="33" x14ac:dyDescent="0.25">
      <c r="A36" s="7">
        <v>8</v>
      </c>
      <c r="B36" s="59" t="s">
        <v>732</v>
      </c>
      <c r="C36" s="9">
        <v>500</v>
      </c>
      <c r="D36" s="9" t="s">
        <v>22</v>
      </c>
      <c r="E36" s="44"/>
      <c r="F36" s="45"/>
      <c r="G36" s="12">
        <f t="shared" si="7"/>
        <v>0</v>
      </c>
      <c r="H36" s="12">
        <f t="shared" si="8"/>
        <v>0</v>
      </c>
      <c r="I36" s="12">
        <f t="shared" si="9"/>
        <v>0</v>
      </c>
      <c r="J36" s="13"/>
    </row>
    <row r="37" spans="1:10" ht="33" x14ac:dyDescent="0.25">
      <c r="A37" s="7">
        <v>9</v>
      </c>
      <c r="B37" s="59" t="s">
        <v>733</v>
      </c>
      <c r="C37" s="9">
        <v>500</v>
      </c>
      <c r="D37" s="9" t="s">
        <v>22</v>
      </c>
      <c r="E37" s="44"/>
      <c r="F37" s="45"/>
      <c r="G37" s="12">
        <f t="shared" si="7"/>
        <v>0</v>
      </c>
      <c r="H37" s="12">
        <f t="shared" si="8"/>
        <v>0</v>
      </c>
      <c r="I37" s="12">
        <f t="shared" si="9"/>
        <v>0</v>
      </c>
      <c r="J37" s="13"/>
    </row>
    <row r="38" spans="1:10" ht="16.5" x14ac:dyDescent="0.25">
      <c r="A38" s="7">
        <v>10</v>
      </c>
      <c r="B38" s="59" t="s">
        <v>734</v>
      </c>
      <c r="C38" s="9">
        <v>800</v>
      </c>
      <c r="D38" s="9" t="s">
        <v>22</v>
      </c>
      <c r="E38" s="44"/>
      <c r="F38" s="45"/>
      <c r="G38" s="12">
        <f t="shared" si="7"/>
        <v>0</v>
      </c>
      <c r="H38" s="12">
        <f t="shared" si="8"/>
        <v>0</v>
      </c>
      <c r="I38" s="12">
        <f t="shared" si="9"/>
        <v>0</v>
      </c>
      <c r="J38" s="13"/>
    </row>
    <row r="39" spans="1:10" ht="16.5" x14ac:dyDescent="0.25">
      <c r="A39" s="157"/>
      <c r="B39" s="154" t="s">
        <v>723</v>
      </c>
      <c r="C39" s="155"/>
      <c r="D39" s="156" t="s">
        <v>48</v>
      </c>
      <c r="E39" s="156"/>
      <c r="F39" s="156" t="s">
        <v>48</v>
      </c>
      <c r="G39" s="156">
        <f>SUM(G29:G38)</f>
        <v>0</v>
      </c>
      <c r="H39" s="156">
        <f>SUM(H29:H38)</f>
        <v>0</v>
      </c>
      <c r="I39" s="156">
        <f>SUM(I29:I38)</f>
        <v>0</v>
      </c>
      <c r="J39" s="155">
        <f>SUM(J29:J38)</f>
        <v>0</v>
      </c>
    </row>
    <row r="40" spans="1:10" x14ac:dyDescent="0.25">
      <c r="A40" s="213"/>
      <c r="B40" s="213"/>
      <c r="C40" s="71"/>
      <c r="D40" s="72"/>
      <c r="E40" s="72"/>
      <c r="F40" s="73"/>
      <c r="G40" s="74"/>
      <c r="H40" s="74"/>
      <c r="I40" s="74"/>
      <c r="J40" s="74"/>
    </row>
    <row r="41" spans="1:10" x14ac:dyDescent="0.25">
      <c r="A41" s="199" t="s">
        <v>101</v>
      </c>
      <c r="B41" s="199"/>
      <c r="C41" s="199"/>
      <c r="D41" s="199"/>
      <c r="E41" s="199"/>
      <c r="F41" s="199"/>
      <c r="G41" s="199"/>
      <c r="H41" s="199"/>
      <c r="I41" s="199"/>
      <c r="J41" s="199"/>
    </row>
    <row r="42" spans="1:10" x14ac:dyDescent="0.25">
      <c r="A42" s="204" t="s">
        <v>102</v>
      </c>
      <c r="B42" s="205"/>
      <c r="C42" s="205"/>
      <c r="D42" s="205"/>
      <c r="E42" s="205"/>
      <c r="F42" s="205"/>
      <c r="G42" s="205"/>
      <c r="H42" s="205"/>
      <c r="I42" s="205"/>
      <c r="J42" s="205"/>
    </row>
    <row r="43" spans="1:10" x14ac:dyDescent="0.25">
      <c r="A43" s="48" t="s">
        <v>103</v>
      </c>
      <c r="B43" s="49"/>
      <c r="C43" s="49"/>
      <c r="D43" s="49"/>
      <c r="E43" s="49"/>
      <c r="F43" s="49"/>
      <c r="G43" s="49"/>
      <c r="H43" s="49"/>
      <c r="I43" s="49"/>
      <c r="J43" s="49"/>
    </row>
    <row r="44" spans="1:10" x14ac:dyDescent="0.25">
      <c r="A44" s="206" t="s">
        <v>217</v>
      </c>
      <c r="B44" s="206"/>
      <c r="C44" s="206"/>
      <c r="D44" s="206"/>
      <c r="E44" s="206"/>
      <c r="F44" s="206"/>
      <c r="G44" s="206"/>
      <c r="H44" s="206"/>
      <c r="I44" s="206"/>
      <c r="J44" s="206"/>
    </row>
    <row r="45" spans="1:10" x14ac:dyDescent="0.25">
      <c r="A45" s="207" t="s">
        <v>105</v>
      </c>
      <c r="B45" s="207"/>
      <c r="C45" s="207"/>
      <c r="D45" s="207"/>
      <c r="E45" s="207"/>
      <c r="F45" s="207"/>
      <c r="G45" s="207"/>
      <c r="H45" s="207"/>
      <c r="I45" s="207"/>
      <c r="J45" s="207"/>
    </row>
    <row r="46" spans="1:10" x14ac:dyDescent="0.25">
      <c r="A46" s="50" t="s">
        <v>106</v>
      </c>
      <c r="B46" s="51"/>
      <c r="C46" s="51"/>
      <c r="D46" s="51"/>
      <c r="E46" s="51"/>
      <c r="F46" s="51"/>
      <c r="G46" s="51"/>
      <c r="H46" s="51"/>
      <c r="I46" s="51"/>
      <c r="J46" s="51"/>
    </row>
    <row r="47" spans="1:10" x14ac:dyDescent="0.25">
      <c r="A47" s="50" t="s">
        <v>107</v>
      </c>
      <c r="B47" s="51"/>
      <c r="C47" s="51"/>
      <c r="D47" s="51"/>
      <c r="E47" s="51"/>
      <c r="F47" s="51"/>
      <c r="G47" s="51"/>
      <c r="H47" s="51"/>
      <c r="I47" s="51"/>
      <c r="J47" s="51"/>
    </row>
    <row r="48" spans="1:10" ht="25.5" customHeight="1" x14ac:dyDescent="0.25">
      <c r="A48" s="206" t="s">
        <v>108</v>
      </c>
      <c r="B48" s="208"/>
      <c r="C48" s="208"/>
      <c r="D48" s="208"/>
      <c r="E48" s="208"/>
      <c r="F48" s="208"/>
      <c r="G48" s="208"/>
      <c r="H48" s="208"/>
      <c r="I48" s="208"/>
      <c r="J48" s="208"/>
    </row>
    <row r="49" spans="1:10" ht="22.5" customHeight="1" x14ac:dyDescent="0.25">
      <c r="A49" s="206" t="s">
        <v>109</v>
      </c>
      <c r="B49" s="206"/>
      <c r="C49" s="206"/>
      <c r="D49" s="206"/>
      <c r="E49" s="206"/>
      <c r="F49" s="206"/>
      <c r="G49" s="206"/>
      <c r="H49" s="206"/>
      <c r="I49" s="206"/>
      <c r="J49" s="206"/>
    </row>
  </sheetData>
  <sheetProtection algorithmName="SHA-512" hashValue="hDyNY2KybCOHVjjN3siMjoGv7AnGDpS42Tckd3uV/jIXvxc8yYhhKo4UgO4pGJbez71WTLq+WVipuddh6ByviA==" saltValue="c1jQQ/cTRefPSu1TKP5iKA==" spinCount="100000" sheet="1" objects="1" scenarios="1"/>
  <mergeCells count="11">
    <mergeCell ref="A49:J49"/>
    <mergeCell ref="A5:J5"/>
    <mergeCell ref="A17:J17"/>
    <mergeCell ref="A28:J28"/>
    <mergeCell ref="A42:J42"/>
    <mergeCell ref="A41:J41"/>
    <mergeCell ref="A1:B1"/>
    <mergeCell ref="A44:J44"/>
    <mergeCell ref="A48:J48"/>
    <mergeCell ref="A40:B40"/>
    <mergeCell ref="A45:J45"/>
  </mergeCells>
  <dataValidations count="1">
    <dataValidation type="whole" operator="equal" allowBlank="1" showInputMessage="1" showErrorMessage="1" sqref="J18:J26 J6:J15 J29:J38">
      <formula1>1</formula1>
    </dataValidation>
  </dataValidations>
  <pageMargins left="0.7" right="0.7" top="0.75" bottom="0.75" header="0.3" footer="0.3"/>
  <pageSetup paperSize="9" scale="6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5"/>
  <sheetViews>
    <sheetView topLeftCell="A96" zoomScale="70" zoomScaleNormal="70" workbookViewId="0">
      <selection activeCell="G195" sqref="G195"/>
    </sheetView>
  </sheetViews>
  <sheetFormatPr defaultRowHeight="15" x14ac:dyDescent="0.25"/>
  <cols>
    <col min="2" max="2" width="35.5703125" customWidth="1"/>
    <col min="3" max="3" width="13.5703125" customWidth="1"/>
    <col min="4" max="4" width="12.7109375" customWidth="1"/>
    <col min="5" max="5" width="13.5703125" customWidth="1"/>
    <col min="6" max="6" width="13.42578125" customWidth="1"/>
    <col min="7" max="7" width="14.28515625" customWidth="1"/>
    <col min="8" max="8" width="13.5703125" customWidth="1"/>
    <col min="9" max="9" width="15.42578125" customWidth="1"/>
    <col min="10" max="10" width="13.7109375" customWidth="1"/>
  </cols>
  <sheetData>
    <row r="1" spans="1:16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</row>
    <row r="2" spans="1:16" x14ac:dyDescent="0.25">
      <c r="A2" s="3"/>
      <c r="B2" s="52"/>
      <c r="C2" s="1"/>
      <c r="D2" s="1"/>
      <c r="E2" s="1"/>
      <c r="F2" s="2"/>
      <c r="G2" s="2"/>
      <c r="H2" s="2"/>
      <c r="I2" s="2"/>
      <c r="J2" s="2"/>
    </row>
    <row r="3" spans="1:16" ht="51.7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6" ht="25.5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</row>
    <row r="5" spans="1:16" ht="16.5" x14ac:dyDescent="0.25">
      <c r="A5" s="202" t="s">
        <v>428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6" ht="26.25" customHeight="1" x14ac:dyDescent="0.25">
      <c r="A6" s="7">
        <f>ROW(A1)</f>
        <v>1</v>
      </c>
      <c r="B6" s="117" t="s">
        <v>828</v>
      </c>
      <c r="C6" s="9">
        <v>30</v>
      </c>
      <c r="D6" s="9" t="s">
        <v>22</v>
      </c>
      <c r="E6" s="44"/>
      <c r="F6" s="45"/>
      <c r="G6" s="12">
        <f>C6*F6</f>
        <v>0</v>
      </c>
      <c r="H6" s="12">
        <f>G6*0.095</f>
        <v>0</v>
      </c>
      <c r="I6" s="12">
        <f>G6+H6</f>
        <v>0</v>
      </c>
      <c r="J6" s="13"/>
    </row>
    <row r="7" spans="1:16" ht="23.25" customHeight="1" x14ac:dyDescent="0.25">
      <c r="A7" s="7">
        <f>ROW(A2)</f>
        <v>2</v>
      </c>
      <c r="B7" s="117" t="s">
        <v>829</v>
      </c>
      <c r="C7" s="9">
        <v>10</v>
      </c>
      <c r="D7" s="9" t="s">
        <v>22</v>
      </c>
      <c r="E7" s="44"/>
      <c r="F7" s="45"/>
      <c r="G7" s="12">
        <f t="shared" ref="G7:G15" si="0">C7*F7</f>
        <v>0</v>
      </c>
      <c r="H7" s="12">
        <f t="shared" ref="H7:H15" si="1">G7*0.095</f>
        <v>0</v>
      </c>
      <c r="I7" s="12">
        <f t="shared" ref="I7:I15" si="2">G7+H7</f>
        <v>0</v>
      </c>
      <c r="J7" s="13"/>
      <c r="P7" t="s">
        <v>779</v>
      </c>
    </row>
    <row r="8" spans="1:16" ht="23.25" customHeight="1" x14ac:dyDescent="0.25">
      <c r="A8" s="7">
        <f t="shared" ref="A8:A15" si="3">ROW(A3)</f>
        <v>3</v>
      </c>
      <c r="B8" s="117" t="s">
        <v>830</v>
      </c>
      <c r="C8" s="9">
        <v>20</v>
      </c>
      <c r="D8" s="9" t="s">
        <v>22</v>
      </c>
      <c r="E8" s="44"/>
      <c r="F8" s="45"/>
      <c r="G8" s="12">
        <f t="shared" si="0"/>
        <v>0</v>
      </c>
      <c r="H8" s="12">
        <f t="shared" si="1"/>
        <v>0</v>
      </c>
      <c r="I8" s="12">
        <f t="shared" si="2"/>
        <v>0</v>
      </c>
      <c r="J8" s="13"/>
    </row>
    <row r="9" spans="1:16" ht="25.5" customHeight="1" x14ac:dyDescent="0.25">
      <c r="A9" s="7">
        <f t="shared" si="3"/>
        <v>4</v>
      </c>
      <c r="B9" s="139" t="s">
        <v>714</v>
      </c>
      <c r="C9" s="33">
        <v>10</v>
      </c>
      <c r="D9" s="33" t="s">
        <v>22</v>
      </c>
      <c r="E9" s="44"/>
      <c r="F9" s="45"/>
      <c r="G9" s="12">
        <f t="shared" si="0"/>
        <v>0</v>
      </c>
      <c r="H9" s="12">
        <f t="shared" si="1"/>
        <v>0</v>
      </c>
      <c r="I9" s="12">
        <f t="shared" si="2"/>
        <v>0</v>
      </c>
      <c r="J9" s="13"/>
    </row>
    <row r="10" spans="1:16" ht="24" customHeight="1" x14ac:dyDescent="0.25">
      <c r="A10" s="7">
        <f t="shared" si="3"/>
        <v>5</v>
      </c>
      <c r="B10" s="117" t="s">
        <v>715</v>
      </c>
      <c r="C10" s="9">
        <v>20</v>
      </c>
      <c r="D10" s="9" t="s">
        <v>27</v>
      </c>
      <c r="E10" s="44"/>
      <c r="F10" s="45"/>
      <c r="G10" s="12">
        <f t="shared" si="0"/>
        <v>0</v>
      </c>
      <c r="H10" s="12">
        <f t="shared" si="1"/>
        <v>0</v>
      </c>
      <c r="I10" s="12">
        <f t="shared" si="2"/>
        <v>0</v>
      </c>
      <c r="J10" s="13"/>
    </row>
    <row r="11" spans="1:16" ht="23.25" customHeight="1" x14ac:dyDescent="0.25">
      <c r="A11" s="7">
        <f t="shared" si="3"/>
        <v>6</v>
      </c>
      <c r="B11" s="117" t="s">
        <v>716</v>
      </c>
      <c r="C11" s="9">
        <v>30</v>
      </c>
      <c r="D11" s="9" t="s">
        <v>27</v>
      </c>
      <c r="E11" s="44"/>
      <c r="F11" s="45"/>
      <c r="G11" s="12">
        <f t="shared" si="0"/>
        <v>0</v>
      </c>
      <c r="H11" s="12">
        <f t="shared" si="1"/>
        <v>0</v>
      </c>
      <c r="I11" s="12">
        <f t="shared" si="2"/>
        <v>0</v>
      </c>
      <c r="J11" s="13"/>
    </row>
    <row r="12" spans="1:16" ht="22.5" customHeight="1" x14ac:dyDescent="0.25">
      <c r="A12" s="7">
        <f t="shared" si="3"/>
        <v>7</v>
      </c>
      <c r="B12" s="117" t="s">
        <v>717</v>
      </c>
      <c r="C12" s="9">
        <v>50</v>
      </c>
      <c r="D12" s="9" t="s">
        <v>27</v>
      </c>
      <c r="E12" s="44"/>
      <c r="F12" s="45"/>
      <c r="G12" s="12">
        <f t="shared" si="0"/>
        <v>0</v>
      </c>
      <c r="H12" s="12">
        <f t="shared" si="1"/>
        <v>0</v>
      </c>
      <c r="I12" s="12">
        <f t="shared" si="2"/>
        <v>0</v>
      </c>
      <c r="J12" s="13"/>
    </row>
    <row r="13" spans="1:16" ht="24.75" customHeight="1" x14ac:dyDescent="0.25">
      <c r="A13" s="7">
        <f t="shared" si="3"/>
        <v>8</v>
      </c>
      <c r="B13" s="142" t="s">
        <v>718</v>
      </c>
      <c r="C13" s="84">
        <v>50</v>
      </c>
      <c r="D13" s="84" t="s">
        <v>27</v>
      </c>
      <c r="E13" s="44"/>
      <c r="F13" s="45"/>
      <c r="G13" s="12">
        <f t="shared" si="0"/>
        <v>0</v>
      </c>
      <c r="H13" s="12">
        <f t="shared" si="1"/>
        <v>0</v>
      </c>
      <c r="I13" s="12">
        <f t="shared" si="2"/>
        <v>0</v>
      </c>
      <c r="J13" s="13"/>
    </row>
    <row r="14" spans="1:16" ht="33" x14ac:dyDescent="0.25">
      <c r="A14" s="7">
        <f t="shared" si="3"/>
        <v>9</v>
      </c>
      <c r="B14" s="25" t="s">
        <v>719</v>
      </c>
      <c r="C14" s="9">
        <v>20</v>
      </c>
      <c r="D14" s="9" t="s">
        <v>27</v>
      </c>
      <c r="E14" s="44"/>
      <c r="F14" s="45"/>
      <c r="G14" s="12">
        <f t="shared" si="0"/>
        <v>0</v>
      </c>
      <c r="H14" s="12">
        <f t="shared" si="1"/>
        <v>0</v>
      </c>
      <c r="I14" s="12">
        <f t="shared" si="2"/>
        <v>0</v>
      </c>
      <c r="J14" s="13"/>
    </row>
    <row r="15" spans="1:16" ht="16.5" x14ac:dyDescent="0.25">
      <c r="A15" s="7">
        <f t="shared" si="3"/>
        <v>10</v>
      </c>
      <c r="B15" s="114" t="s">
        <v>720</v>
      </c>
      <c r="C15" s="9">
        <v>5</v>
      </c>
      <c r="D15" s="9" t="s">
        <v>27</v>
      </c>
      <c r="E15" s="44"/>
      <c r="F15" s="45"/>
      <c r="G15" s="12">
        <f t="shared" si="0"/>
        <v>0</v>
      </c>
      <c r="H15" s="12">
        <f t="shared" si="1"/>
        <v>0</v>
      </c>
      <c r="I15" s="12">
        <f t="shared" si="2"/>
        <v>0</v>
      </c>
      <c r="J15" s="13"/>
    </row>
    <row r="16" spans="1:16" ht="16.5" x14ac:dyDescent="0.25">
      <c r="A16" s="179"/>
      <c r="B16" s="159" t="s">
        <v>429</v>
      </c>
      <c r="C16" s="180" t="s">
        <v>48</v>
      </c>
      <c r="D16" s="180" t="s">
        <v>48</v>
      </c>
      <c r="E16" s="180" t="s">
        <v>48</v>
      </c>
      <c r="F16" s="180" t="s">
        <v>48</v>
      </c>
      <c r="G16" s="180">
        <f>SUM(G6:G15)</f>
        <v>0</v>
      </c>
      <c r="H16" s="180">
        <f>SUM(H6:H15)</f>
        <v>0</v>
      </c>
      <c r="I16" s="180">
        <f>SUM(I6:I15)</f>
        <v>0</v>
      </c>
      <c r="J16" s="181">
        <f>SUM(J6:J15)</f>
        <v>0</v>
      </c>
    </row>
    <row r="17" spans="1:10" ht="16.5" x14ac:dyDescent="0.25">
      <c r="A17" s="202" t="s">
        <v>430</v>
      </c>
      <c r="B17" s="203"/>
      <c r="C17" s="203"/>
      <c r="D17" s="203"/>
      <c r="E17" s="203"/>
      <c r="F17" s="203"/>
      <c r="G17" s="203"/>
      <c r="H17" s="203"/>
      <c r="I17" s="203"/>
      <c r="J17" s="203"/>
    </row>
    <row r="18" spans="1:10" ht="16.5" x14ac:dyDescent="0.25">
      <c r="A18" s="7">
        <v>1</v>
      </c>
      <c r="B18" s="139" t="s">
        <v>754</v>
      </c>
      <c r="C18" s="9">
        <v>50</v>
      </c>
      <c r="D18" s="9" t="s">
        <v>27</v>
      </c>
      <c r="E18" s="44"/>
      <c r="F18" s="45"/>
      <c r="G18" s="12">
        <f>C18*F18</f>
        <v>0</v>
      </c>
      <c r="H18" s="12">
        <f>G18*0.095</f>
        <v>0</v>
      </c>
      <c r="I18" s="12">
        <f>G18+H18</f>
        <v>0</v>
      </c>
      <c r="J18" s="13"/>
    </row>
    <row r="19" spans="1:10" ht="16.5" x14ac:dyDescent="0.25">
      <c r="A19" s="7">
        <v>2</v>
      </c>
      <c r="B19" s="139" t="s">
        <v>755</v>
      </c>
      <c r="C19" s="33">
        <v>6</v>
      </c>
      <c r="D19" s="33" t="s">
        <v>27</v>
      </c>
      <c r="E19" s="44"/>
      <c r="F19" s="45"/>
      <c r="G19" s="12">
        <f t="shared" ref="G19:G45" si="4">C19*F19</f>
        <v>0</v>
      </c>
      <c r="H19" s="12">
        <f t="shared" ref="H19:H45" si="5">G19*0.095</f>
        <v>0</v>
      </c>
      <c r="I19" s="12">
        <f t="shared" ref="I19:I45" si="6">G19+H19</f>
        <v>0</v>
      </c>
      <c r="J19" s="13"/>
    </row>
    <row r="20" spans="1:10" ht="16.5" x14ac:dyDescent="0.25">
      <c r="A20" s="7">
        <v>3</v>
      </c>
      <c r="B20" s="139" t="s">
        <v>756</v>
      </c>
      <c r="C20" s="33">
        <v>200</v>
      </c>
      <c r="D20" s="33" t="s">
        <v>22</v>
      </c>
      <c r="E20" s="44"/>
      <c r="F20" s="45"/>
      <c r="G20" s="12">
        <f t="shared" si="4"/>
        <v>0</v>
      </c>
      <c r="H20" s="12">
        <f t="shared" si="5"/>
        <v>0</v>
      </c>
      <c r="I20" s="12">
        <f t="shared" si="6"/>
        <v>0</v>
      </c>
      <c r="J20" s="13"/>
    </row>
    <row r="21" spans="1:10" ht="16.5" x14ac:dyDescent="0.25">
      <c r="A21" s="7">
        <v>4</v>
      </c>
      <c r="B21" s="139" t="s">
        <v>757</v>
      </c>
      <c r="C21" s="33">
        <v>10</v>
      </c>
      <c r="D21" s="33" t="s">
        <v>27</v>
      </c>
      <c r="E21" s="44"/>
      <c r="F21" s="45"/>
      <c r="G21" s="12">
        <f t="shared" si="4"/>
        <v>0</v>
      </c>
      <c r="H21" s="12">
        <f t="shared" si="5"/>
        <v>0</v>
      </c>
      <c r="I21" s="12">
        <f t="shared" si="6"/>
        <v>0</v>
      </c>
      <c r="J21" s="13"/>
    </row>
    <row r="22" spans="1:10" ht="16.5" x14ac:dyDescent="0.25">
      <c r="A22" s="7">
        <v>5</v>
      </c>
      <c r="B22" s="139" t="s">
        <v>758</v>
      </c>
      <c r="C22" s="33">
        <v>1</v>
      </c>
      <c r="D22" s="33" t="s">
        <v>27</v>
      </c>
      <c r="E22" s="44"/>
      <c r="F22" s="45"/>
      <c r="G22" s="12">
        <f t="shared" si="4"/>
        <v>0</v>
      </c>
      <c r="H22" s="12">
        <f t="shared" si="5"/>
        <v>0</v>
      </c>
      <c r="I22" s="12">
        <f t="shared" si="6"/>
        <v>0</v>
      </c>
      <c r="J22" s="13"/>
    </row>
    <row r="23" spans="1:10" ht="16.5" x14ac:dyDescent="0.25">
      <c r="A23" s="7">
        <v>6</v>
      </c>
      <c r="B23" s="139" t="s">
        <v>759</v>
      </c>
      <c r="C23" s="33">
        <v>5</v>
      </c>
      <c r="D23" s="33" t="s">
        <v>27</v>
      </c>
      <c r="E23" s="44"/>
      <c r="F23" s="45"/>
      <c r="G23" s="12">
        <f t="shared" si="4"/>
        <v>0</v>
      </c>
      <c r="H23" s="12">
        <f t="shared" si="5"/>
        <v>0</v>
      </c>
      <c r="I23" s="12">
        <f t="shared" si="6"/>
        <v>0</v>
      </c>
      <c r="J23" s="13"/>
    </row>
    <row r="24" spans="1:10" ht="16.5" x14ac:dyDescent="0.25">
      <c r="A24" s="7">
        <v>7</v>
      </c>
      <c r="B24" s="139" t="s">
        <v>760</v>
      </c>
      <c r="C24" s="33">
        <v>10</v>
      </c>
      <c r="D24" s="33" t="s">
        <v>27</v>
      </c>
      <c r="E24" s="44"/>
      <c r="F24" s="45"/>
      <c r="G24" s="12">
        <f t="shared" si="4"/>
        <v>0</v>
      </c>
      <c r="H24" s="12">
        <f t="shared" si="5"/>
        <v>0</v>
      </c>
      <c r="I24" s="12">
        <f t="shared" si="6"/>
        <v>0</v>
      </c>
      <c r="J24" s="13"/>
    </row>
    <row r="25" spans="1:10" ht="16.5" x14ac:dyDescent="0.25">
      <c r="A25" s="7">
        <v>8</v>
      </c>
      <c r="B25" s="139" t="s">
        <v>761</v>
      </c>
      <c r="C25" s="33">
        <v>20</v>
      </c>
      <c r="D25" s="33" t="s">
        <v>27</v>
      </c>
      <c r="E25" s="44"/>
      <c r="F25" s="45"/>
      <c r="G25" s="12">
        <f t="shared" si="4"/>
        <v>0</v>
      </c>
      <c r="H25" s="12">
        <f t="shared" si="5"/>
        <v>0</v>
      </c>
      <c r="I25" s="12">
        <f t="shared" si="6"/>
        <v>0</v>
      </c>
      <c r="J25" s="13"/>
    </row>
    <row r="26" spans="1:10" ht="16.5" x14ac:dyDescent="0.25">
      <c r="A26" s="7">
        <v>9</v>
      </c>
      <c r="B26" s="139" t="s">
        <v>762</v>
      </c>
      <c r="C26" s="33">
        <v>5</v>
      </c>
      <c r="D26" s="33" t="s">
        <v>27</v>
      </c>
      <c r="E26" s="44"/>
      <c r="F26" s="45"/>
      <c r="G26" s="12">
        <f t="shared" si="4"/>
        <v>0</v>
      </c>
      <c r="H26" s="12">
        <f t="shared" si="5"/>
        <v>0</v>
      </c>
      <c r="I26" s="12">
        <f t="shared" si="6"/>
        <v>0</v>
      </c>
      <c r="J26" s="13"/>
    </row>
    <row r="27" spans="1:10" ht="16.5" x14ac:dyDescent="0.25">
      <c r="A27" s="7">
        <v>10</v>
      </c>
      <c r="B27" s="139" t="s">
        <v>763</v>
      </c>
      <c r="C27" s="33">
        <v>5</v>
      </c>
      <c r="D27" s="33" t="s">
        <v>27</v>
      </c>
      <c r="E27" s="44"/>
      <c r="F27" s="45"/>
      <c r="G27" s="12">
        <f t="shared" si="4"/>
        <v>0</v>
      </c>
      <c r="H27" s="12">
        <f t="shared" si="5"/>
        <v>0</v>
      </c>
      <c r="I27" s="12">
        <f t="shared" si="6"/>
        <v>0</v>
      </c>
      <c r="J27" s="13"/>
    </row>
    <row r="28" spans="1:10" ht="16.5" x14ac:dyDescent="0.25">
      <c r="A28" s="7">
        <v>11</v>
      </c>
      <c r="B28" s="139" t="s">
        <v>764</v>
      </c>
      <c r="C28" s="33">
        <v>1</v>
      </c>
      <c r="D28" s="33" t="s">
        <v>27</v>
      </c>
      <c r="E28" s="44"/>
      <c r="F28" s="45"/>
      <c r="G28" s="12">
        <f t="shared" si="4"/>
        <v>0</v>
      </c>
      <c r="H28" s="12">
        <f t="shared" si="5"/>
        <v>0</v>
      </c>
      <c r="I28" s="12">
        <f t="shared" si="6"/>
        <v>0</v>
      </c>
      <c r="J28" s="13"/>
    </row>
    <row r="29" spans="1:10" ht="16.5" x14ac:dyDescent="0.25">
      <c r="A29" s="7">
        <v>12</v>
      </c>
      <c r="B29" s="139" t="s">
        <v>765</v>
      </c>
      <c r="C29" s="33">
        <v>1</v>
      </c>
      <c r="D29" s="33" t="s">
        <v>27</v>
      </c>
      <c r="E29" s="44"/>
      <c r="F29" s="45"/>
      <c r="G29" s="12">
        <f t="shared" si="4"/>
        <v>0</v>
      </c>
      <c r="H29" s="12">
        <f t="shared" si="5"/>
        <v>0</v>
      </c>
      <c r="I29" s="12">
        <f t="shared" si="6"/>
        <v>0</v>
      </c>
      <c r="J29" s="13"/>
    </row>
    <row r="30" spans="1:10" ht="16.5" x14ac:dyDescent="0.25">
      <c r="A30" s="7">
        <v>13</v>
      </c>
      <c r="B30" s="139" t="s">
        <v>766</v>
      </c>
      <c r="C30" s="33">
        <v>20</v>
      </c>
      <c r="D30" s="33" t="s">
        <v>22</v>
      </c>
      <c r="E30" s="44"/>
      <c r="F30" s="45"/>
      <c r="G30" s="12">
        <f t="shared" si="4"/>
        <v>0</v>
      </c>
      <c r="H30" s="12">
        <f t="shared" si="5"/>
        <v>0</v>
      </c>
      <c r="I30" s="12">
        <f t="shared" si="6"/>
        <v>0</v>
      </c>
      <c r="J30" s="13"/>
    </row>
    <row r="31" spans="1:10" ht="16.5" x14ac:dyDescent="0.25">
      <c r="A31" s="7">
        <v>14</v>
      </c>
      <c r="B31" s="139" t="s">
        <v>767</v>
      </c>
      <c r="C31" s="33">
        <v>2</v>
      </c>
      <c r="D31" s="33" t="s">
        <v>27</v>
      </c>
      <c r="E31" s="44"/>
      <c r="F31" s="45"/>
      <c r="G31" s="12">
        <f t="shared" si="4"/>
        <v>0</v>
      </c>
      <c r="H31" s="12">
        <f t="shared" si="5"/>
        <v>0</v>
      </c>
      <c r="I31" s="12">
        <f t="shared" si="6"/>
        <v>0</v>
      </c>
      <c r="J31" s="13"/>
    </row>
    <row r="32" spans="1:10" ht="16.5" x14ac:dyDescent="0.25">
      <c r="A32" s="7">
        <v>15</v>
      </c>
      <c r="B32" s="139" t="s">
        <v>768</v>
      </c>
      <c r="C32" s="33">
        <v>10</v>
      </c>
      <c r="D32" s="33" t="s">
        <v>27</v>
      </c>
      <c r="E32" s="44"/>
      <c r="F32" s="45"/>
      <c r="G32" s="12">
        <f t="shared" si="4"/>
        <v>0</v>
      </c>
      <c r="H32" s="12">
        <f t="shared" si="5"/>
        <v>0</v>
      </c>
      <c r="I32" s="12">
        <f t="shared" si="6"/>
        <v>0</v>
      </c>
      <c r="J32" s="13"/>
    </row>
    <row r="33" spans="1:10" ht="16.5" x14ac:dyDescent="0.25">
      <c r="A33" s="7">
        <v>16</v>
      </c>
      <c r="B33" s="139" t="s">
        <v>769</v>
      </c>
      <c r="C33" s="33">
        <v>30</v>
      </c>
      <c r="D33" s="33" t="s">
        <v>27</v>
      </c>
      <c r="E33" s="44"/>
      <c r="F33" s="45"/>
      <c r="G33" s="12">
        <f t="shared" si="4"/>
        <v>0</v>
      </c>
      <c r="H33" s="12">
        <f t="shared" si="5"/>
        <v>0</v>
      </c>
      <c r="I33" s="12">
        <f t="shared" si="6"/>
        <v>0</v>
      </c>
      <c r="J33" s="13"/>
    </row>
    <row r="34" spans="1:10" ht="33" x14ac:dyDescent="0.25">
      <c r="A34" s="7">
        <v>17</v>
      </c>
      <c r="B34" s="139" t="s">
        <v>770</v>
      </c>
      <c r="C34" s="33">
        <v>500</v>
      </c>
      <c r="D34" s="33" t="s">
        <v>22</v>
      </c>
      <c r="E34" s="44"/>
      <c r="F34" s="45"/>
      <c r="G34" s="12">
        <f t="shared" si="4"/>
        <v>0</v>
      </c>
      <c r="H34" s="12">
        <f t="shared" si="5"/>
        <v>0</v>
      </c>
      <c r="I34" s="12">
        <f t="shared" si="6"/>
        <v>0</v>
      </c>
      <c r="J34" s="13"/>
    </row>
    <row r="35" spans="1:10" ht="33" x14ac:dyDescent="0.25">
      <c r="A35" s="7">
        <v>18</v>
      </c>
      <c r="B35" s="139" t="s">
        <v>771</v>
      </c>
      <c r="C35" s="33">
        <v>120</v>
      </c>
      <c r="D35" s="33" t="s">
        <v>22</v>
      </c>
      <c r="E35" s="44"/>
      <c r="F35" s="45"/>
      <c r="G35" s="12">
        <f t="shared" si="4"/>
        <v>0</v>
      </c>
      <c r="H35" s="12">
        <f t="shared" si="5"/>
        <v>0</v>
      </c>
      <c r="I35" s="12">
        <f t="shared" si="6"/>
        <v>0</v>
      </c>
      <c r="J35" s="13"/>
    </row>
    <row r="36" spans="1:10" ht="16.5" x14ac:dyDescent="0.25">
      <c r="A36" s="7">
        <v>19</v>
      </c>
      <c r="B36" s="139" t="s">
        <v>772</v>
      </c>
      <c r="C36" s="33">
        <v>500</v>
      </c>
      <c r="D36" s="33" t="s">
        <v>27</v>
      </c>
      <c r="E36" s="44"/>
      <c r="F36" s="45"/>
      <c r="G36" s="12">
        <f t="shared" si="4"/>
        <v>0</v>
      </c>
      <c r="H36" s="12">
        <f t="shared" si="5"/>
        <v>0</v>
      </c>
      <c r="I36" s="12">
        <f t="shared" si="6"/>
        <v>0</v>
      </c>
      <c r="J36" s="13"/>
    </row>
    <row r="37" spans="1:10" ht="33" x14ac:dyDescent="0.25">
      <c r="A37" s="7">
        <v>20</v>
      </c>
      <c r="B37" s="139" t="s">
        <v>773</v>
      </c>
      <c r="C37" s="33">
        <v>150</v>
      </c>
      <c r="D37" s="33" t="s">
        <v>27</v>
      </c>
      <c r="E37" s="44"/>
      <c r="F37" s="45"/>
      <c r="G37" s="12">
        <f t="shared" si="4"/>
        <v>0</v>
      </c>
      <c r="H37" s="12">
        <f t="shared" si="5"/>
        <v>0</v>
      </c>
      <c r="I37" s="12">
        <f t="shared" si="6"/>
        <v>0</v>
      </c>
      <c r="J37" s="13"/>
    </row>
    <row r="38" spans="1:10" ht="16.5" x14ac:dyDescent="0.25">
      <c r="A38" s="7">
        <v>21</v>
      </c>
      <c r="B38" s="139" t="s">
        <v>774</v>
      </c>
      <c r="C38" s="33">
        <v>500</v>
      </c>
      <c r="D38" s="33" t="s">
        <v>27</v>
      </c>
      <c r="E38" s="44"/>
      <c r="F38" s="45"/>
      <c r="G38" s="12">
        <f t="shared" si="4"/>
        <v>0</v>
      </c>
      <c r="H38" s="12">
        <f t="shared" si="5"/>
        <v>0</v>
      </c>
      <c r="I38" s="12">
        <f t="shared" si="6"/>
        <v>0</v>
      </c>
      <c r="J38" s="13"/>
    </row>
    <row r="39" spans="1:10" ht="16.5" x14ac:dyDescent="0.25">
      <c r="A39" s="7">
        <v>22</v>
      </c>
      <c r="B39" s="138" t="s">
        <v>775</v>
      </c>
      <c r="C39" s="145">
        <v>10</v>
      </c>
      <c r="D39" s="145" t="s">
        <v>27</v>
      </c>
      <c r="E39" s="44"/>
      <c r="F39" s="45"/>
      <c r="G39" s="12">
        <f t="shared" si="4"/>
        <v>0</v>
      </c>
      <c r="H39" s="12">
        <f t="shared" si="5"/>
        <v>0</v>
      </c>
      <c r="I39" s="12">
        <f t="shared" si="6"/>
        <v>0</v>
      </c>
      <c r="J39" s="13"/>
    </row>
    <row r="40" spans="1:10" ht="16.5" x14ac:dyDescent="0.25">
      <c r="A40" s="7">
        <v>23</v>
      </c>
      <c r="B40" s="144" t="s">
        <v>431</v>
      </c>
      <c r="C40" s="115">
        <v>3</v>
      </c>
      <c r="D40" s="9" t="s">
        <v>27</v>
      </c>
      <c r="E40" s="44"/>
      <c r="F40" s="45"/>
      <c r="G40" s="12">
        <f t="shared" si="4"/>
        <v>0</v>
      </c>
      <c r="H40" s="12">
        <f t="shared" si="5"/>
        <v>0</v>
      </c>
      <c r="I40" s="12">
        <f t="shared" si="6"/>
        <v>0</v>
      </c>
      <c r="J40" s="13"/>
    </row>
    <row r="41" spans="1:10" ht="16.5" x14ac:dyDescent="0.25">
      <c r="A41" s="7">
        <v>24</v>
      </c>
      <c r="B41" s="144" t="s">
        <v>432</v>
      </c>
      <c r="C41" s="115">
        <v>200</v>
      </c>
      <c r="D41" s="9" t="s">
        <v>27</v>
      </c>
      <c r="E41" s="44"/>
      <c r="F41" s="45"/>
      <c r="G41" s="12">
        <f t="shared" si="4"/>
        <v>0</v>
      </c>
      <c r="H41" s="12">
        <f t="shared" si="5"/>
        <v>0</v>
      </c>
      <c r="I41" s="12">
        <f t="shared" si="6"/>
        <v>0</v>
      </c>
      <c r="J41" s="13"/>
    </row>
    <row r="42" spans="1:10" ht="16.5" x14ac:dyDescent="0.25">
      <c r="A42" s="7">
        <v>25</v>
      </c>
      <c r="B42" s="113" t="s">
        <v>433</v>
      </c>
      <c r="C42" s="115">
        <v>50</v>
      </c>
      <c r="D42" s="9" t="s">
        <v>27</v>
      </c>
      <c r="E42" s="44"/>
      <c r="F42" s="45"/>
      <c r="G42" s="12">
        <f t="shared" si="4"/>
        <v>0</v>
      </c>
      <c r="H42" s="12">
        <f t="shared" si="5"/>
        <v>0</v>
      </c>
      <c r="I42" s="12">
        <f t="shared" si="6"/>
        <v>0</v>
      </c>
      <c r="J42" s="13"/>
    </row>
    <row r="43" spans="1:10" ht="16.5" x14ac:dyDescent="0.25">
      <c r="A43" s="7">
        <v>26</v>
      </c>
      <c r="B43" s="113" t="s">
        <v>434</v>
      </c>
      <c r="C43" s="115">
        <v>4</v>
      </c>
      <c r="D43" s="9" t="s">
        <v>27</v>
      </c>
      <c r="E43" s="44"/>
      <c r="F43" s="45"/>
      <c r="G43" s="12">
        <f t="shared" si="4"/>
        <v>0</v>
      </c>
      <c r="H43" s="12">
        <f t="shared" si="5"/>
        <v>0</v>
      </c>
      <c r="I43" s="12">
        <f t="shared" si="6"/>
        <v>0</v>
      </c>
      <c r="J43" s="13"/>
    </row>
    <row r="44" spans="1:10" ht="33" x14ac:dyDescent="0.25">
      <c r="A44" s="7">
        <v>27</v>
      </c>
      <c r="B44" s="113" t="s">
        <v>435</v>
      </c>
      <c r="C44" s="115">
        <v>5</v>
      </c>
      <c r="D44" s="9" t="s">
        <v>27</v>
      </c>
      <c r="E44" s="44"/>
      <c r="F44" s="45"/>
      <c r="G44" s="12">
        <f t="shared" si="4"/>
        <v>0</v>
      </c>
      <c r="H44" s="12">
        <f t="shared" si="5"/>
        <v>0</v>
      </c>
      <c r="I44" s="12">
        <f t="shared" si="6"/>
        <v>0</v>
      </c>
      <c r="J44" s="13"/>
    </row>
    <row r="45" spans="1:10" ht="16.5" x14ac:dyDescent="0.25">
      <c r="A45" s="7">
        <v>28</v>
      </c>
      <c r="B45" s="113" t="s">
        <v>436</v>
      </c>
      <c r="C45" s="115">
        <v>3</v>
      </c>
      <c r="D45" s="9" t="s">
        <v>27</v>
      </c>
      <c r="E45" s="44"/>
      <c r="F45" s="45"/>
      <c r="G45" s="12">
        <f t="shared" si="4"/>
        <v>0</v>
      </c>
      <c r="H45" s="12">
        <f t="shared" si="5"/>
        <v>0</v>
      </c>
      <c r="I45" s="12">
        <f t="shared" si="6"/>
        <v>0</v>
      </c>
      <c r="J45" s="13"/>
    </row>
    <row r="46" spans="1:10" ht="16.5" x14ac:dyDescent="0.25">
      <c r="A46" s="157"/>
      <c r="B46" s="182" t="s">
        <v>437</v>
      </c>
      <c r="C46" s="180" t="s">
        <v>48</v>
      </c>
      <c r="D46" s="180" t="s">
        <v>48</v>
      </c>
      <c r="E46" s="180" t="s">
        <v>48</v>
      </c>
      <c r="F46" s="180" t="s">
        <v>48</v>
      </c>
      <c r="G46" s="180">
        <f>SUM(G18:G45)</f>
        <v>0</v>
      </c>
      <c r="H46" s="180">
        <f>SUM(H18:H45)</f>
        <v>0</v>
      </c>
      <c r="I46" s="180">
        <f>SUM(I18:I45)</f>
        <v>0</v>
      </c>
      <c r="J46" s="181">
        <f>SUM(J18:J45)</f>
        <v>0</v>
      </c>
    </row>
    <row r="47" spans="1:10" ht="16.5" x14ac:dyDescent="0.25">
      <c r="A47" s="202" t="s">
        <v>438</v>
      </c>
      <c r="B47" s="203"/>
      <c r="C47" s="203"/>
      <c r="D47" s="203"/>
      <c r="E47" s="203"/>
      <c r="F47" s="203"/>
      <c r="G47" s="203"/>
      <c r="H47" s="203"/>
      <c r="I47" s="203"/>
      <c r="J47" s="203"/>
    </row>
    <row r="48" spans="1:10" ht="16.5" x14ac:dyDescent="0.25">
      <c r="A48" s="7">
        <v>1</v>
      </c>
      <c r="B48" s="113" t="s">
        <v>439</v>
      </c>
      <c r="C48" s="9">
        <v>2000</v>
      </c>
      <c r="D48" s="9" t="s">
        <v>22</v>
      </c>
      <c r="E48" s="44"/>
      <c r="F48" s="45"/>
      <c r="G48" s="12">
        <f>C48*F48</f>
        <v>0</v>
      </c>
      <c r="H48" s="12">
        <f>G48*0.095</f>
        <v>0</v>
      </c>
      <c r="I48" s="12">
        <f>G48+H48</f>
        <v>0</v>
      </c>
      <c r="J48" s="13"/>
    </row>
    <row r="49" spans="1:10" ht="16.5" x14ac:dyDescent="0.25">
      <c r="A49" s="7">
        <v>2</v>
      </c>
      <c r="B49" s="113" t="s">
        <v>440</v>
      </c>
      <c r="C49" s="9">
        <v>600</v>
      </c>
      <c r="D49" s="9" t="s">
        <v>22</v>
      </c>
      <c r="E49" s="44"/>
      <c r="F49" s="45"/>
      <c r="G49" s="12">
        <f t="shared" ref="G49:G112" si="7">C49*F49</f>
        <v>0</v>
      </c>
      <c r="H49" s="12">
        <f t="shared" ref="H49:H112" si="8">G49*0.095</f>
        <v>0</v>
      </c>
      <c r="I49" s="12">
        <f t="shared" ref="I49:I108" si="9">G49+H49</f>
        <v>0</v>
      </c>
      <c r="J49" s="13"/>
    </row>
    <row r="50" spans="1:10" ht="33" x14ac:dyDescent="0.25">
      <c r="A50" s="7">
        <v>3</v>
      </c>
      <c r="B50" s="113" t="s">
        <v>832</v>
      </c>
      <c r="C50" s="9">
        <v>50</v>
      </c>
      <c r="D50" s="9" t="s">
        <v>27</v>
      </c>
      <c r="E50" s="44"/>
      <c r="F50" s="45"/>
      <c r="G50" s="12">
        <f t="shared" si="7"/>
        <v>0</v>
      </c>
      <c r="H50" s="12">
        <f t="shared" si="8"/>
        <v>0</v>
      </c>
      <c r="I50" s="12">
        <f t="shared" si="9"/>
        <v>0</v>
      </c>
      <c r="J50" s="13"/>
    </row>
    <row r="51" spans="1:10" ht="33" x14ac:dyDescent="0.25">
      <c r="A51" s="7">
        <v>4</v>
      </c>
      <c r="B51" s="46" t="s">
        <v>833</v>
      </c>
      <c r="C51" s="9">
        <v>45</v>
      </c>
      <c r="D51" s="9" t="s">
        <v>27</v>
      </c>
      <c r="E51" s="44"/>
      <c r="F51" s="45"/>
      <c r="G51" s="12">
        <f t="shared" si="7"/>
        <v>0</v>
      </c>
      <c r="H51" s="12">
        <f t="shared" si="8"/>
        <v>0</v>
      </c>
      <c r="I51" s="12">
        <f t="shared" si="9"/>
        <v>0</v>
      </c>
      <c r="J51" s="13"/>
    </row>
    <row r="52" spans="1:10" ht="33" x14ac:dyDescent="0.25">
      <c r="A52" s="7">
        <v>5</v>
      </c>
      <c r="B52" s="46" t="s">
        <v>777</v>
      </c>
      <c r="C52" s="9">
        <v>150</v>
      </c>
      <c r="D52" s="9" t="s">
        <v>22</v>
      </c>
      <c r="E52" s="44"/>
      <c r="F52" s="45"/>
      <c r="G52" s="12">
        <f t="shared" si="7"/>
        <v>0</v>
      </c>
      <c r="H52" s="12">
        <f t="shared" si="8"/>
        <v>0</v>
      </c>
      <c r="I52" s="12">
        <f t="shared" si="9"/>
        <v>0</v>
      </c>
      <c r="J52" s="13"/>
    </row>
    <row r="53" spans="1:10" ht="33" x14ac:dyDescent="0.25">
      <c r="A53" s="7">
        <v>6</v>
      </c>
      <c r="B53" s="46" t="s">
        <v>441</v>
      </c>
      <c r="C53" s="9">
        <v>150</v>
      </c>
      <c r="D53" s="9" t="s">
        <v>27</v>
      </c>
      <c r="E53" s="44"/>
      <c r="F53" s="45"/>
      <c r="G53" s="12">
        <f t="shared" si="7"/>
        <v>0</v>
      </c>
      <c r="H53" s="12">
        <f t="shared" si="8"/>
        <v>0</v>
      </c>
      <c r="I53" s="12">
        <f t="shared" si="9"/>
        <v>0</v>
      </c>
      <c r="J53" s="13"/>
    </row>
    <row r="54" spans="1:10" ht="33" x14ac:dyDescent="0.25">
      <c r="A54" s="7">
        <v>7</v>
      </c>
      <c r="B54" s="46" t="s">
        <v>442</v>
      </c>
      <c r="C54" s="9">
        <v>500</v>
      </c>
      <c r="D54" s="9" t="s">
        <v>22</v>
      </c>
      <c r="E54" s="44"/>
      <c r="F54" s="45"/>
      <c r="G54" s="12">
        <f t="shared" si="7"/>
        <v>0</v>
      </c>
      <c r="H54" s="12">
        <f t="shared" si="8"/>
        <v>0</v>
      </c>
      <c r="I54" s="12">
        <f t="shared" si="9"/>
        <v>0</v>
      </c>
      <c r="J54" s="13"/>
    </row>
    <row r="55" spans="1:10" ht="33" x14ac:dyDescent="0.25">
      <c r="A55" s="7">
        <v>8</v>
      </c>
      <c r="B55" s="46" t="s">
        <v>443</v>
      </c>
      <c r="C55" s="9">
        <v>500</v>
      </c>
      <c r="D55" s="9" t="s">
        <v>22</v>
      </c>
      <c r="E55" s="44"/>
      <c r="F55" s="45"/>
      <c r="G55" s="12">
        <f t="shared" si="7"/>
        <v>0</v>
      </c>
      <c r="H55" s="12">
        <f t="shared" si="8"/>
        <v>0</v>
      </c>
      <c r="I55" s="12">
        <f t="shared" si="9"/>
        <v>0</v>
      </c>
      <c r="J55" s="13"/>
    </row>
    <row r="56" spans="1:10" ht="33" x14ac:dyDescent="0.25">
      <c r="A56" s="7">
        <v>9</v>
      </c>
      <c r="B56" s="79" t="s">
        <v>444</v>
      </c>
      <c r="C56" s="9">
        <v>10</v>
      </c>
      <c r="D56" s="9" t="s">
        <v>27</v>
      </c>
      <c r="E56" s="44"/>
      <c r="F56" s="45"/>
      <c r="G56" s="12">
        <f t="shared" si="7"/>
        <v>0</v>
      </c>
      <c r="H56" s="12">
        <f t="shared" si="8"/>
        <v>0</v>
      </c>
      <c r="I56" s="12">
        <f t="shared" si="9"/>
        <v>0</v>
      </c>
      <c r="J56" s="13"/>
    </row>
    <row r="57" spans="1:10" ht="33" x14ac:dyDescent="0.25">
      <c r="A57" s="7">
        <v>10</v>
      </c>
      <c r="B57" s="89" t="s">
        <v>831</v>
      </c>
      <c r="C57" s="9">
        <v>100</v>
      </c>
      <c r="D57" s="9" t="s">
        <v>27</v>
      </c>
      <c r="E57" s="44"/>
      <c r="F57" s="45"/>
      <c r="G57" s="12">
        <f t="shared" si="7"/>
        <v>0</v>
      </c>
      <c r="H57" s="12">
        <f t="shared" si="8"/>
        <v>0</v>
      </c>
      <c r="I57" s="12">
        <f t="shared" si="9"/>
        <v>0</v>
      </c>
      <c r="J57" s="13"/>
    </row>
    <row r="58" spans="1:10" ht="33" x14ac:dyDescent="0.25">
      <c r="A58" s="7">
        <v>11</v>
      </c>
      <c r="B58" s="89" t="s">
        <v>445</v>
      </c>
      <c r="C58" s="9">
        <v>300</v>
      </c>
      <c r="D58" s="9" t="s">
        <v>27</v>
      </c>
      <c r="E58" s="44"/>
      <c r="F58" s="45"/>
      <c r="G58" s="12">
        <f t="shared" si="7"/>
        <v>0</v>
      </c>
      <c r="H58" s="12">
        <f t="shared" si="8"/>
        <v>0</v>
      </c>
      <c r="I58" s="12">
        <f t="shared" si="9"/>
        <v>0</v>
      </c>
      <c r="J58" s="13"/>
    </row>
    <row r="59" spans="1:10" ht="33" x14ac:dyDescent="0.25">
      <c r="A59" s="7">
        <v>12</v>
      </c>
      <c r="B59" s="89" t="s">
        <v>446</v>
      </c>
      <c r="C59" s="9">
        <v>5</v>
      </c>
      <c r="D59" s="9" t="s">
        <v>27</v>
      </c>
      <c r="E59" s="44"/>
      <c r="F59" s="45"/>
      <c r="G59" s="12">
        <f t="shared" si="7"/>
        <v>0</v>
      </c>
      <c r="H59" s="12">
        <f t="shared" si="8"/>
        <v>0</v>
      </c>
      <c r="I59" s="12">
        <f t="shared" si="9"/>
        <v>0</v>
      </c>
      <c r="J59" s="13"/>
    </row>
    <row r="60" spans="1:10" ht="16.5" x14ac:dyDescent="0.25">
      <c r="A60" s="7">
        <v>13</v>
      </c>
      <c r="B60" s="113" t="s">
        <v>447</v>
      </c>
      <c r="C60" s="9">
        <v>100</v>
      </c>
      <c r="D60" s="9" t="s">
        <v>16</v>
      </c>
      <c r="E60" s="44"/>
      <c r="F60" s="45"/>
      <c r="G60" s="12">
        <f t="shared" si="7"/>
        <v>0</v>
      </c>
      <c r="H60" s="12">
        <f t="shared" si="8"/>
        <v>0</v>
      </c>
      <c r="I60" s="12">
        <f t="shared" si="9"/>
        <v>0</v>
      </c>
      <c r="J60" s="13"/>
    </row>
    <row r="61" spans="1:10" ht="33" x14ac:dyDescent="0.25">
      <c r="A61" s="7">
        <v>14</v>
      </c>
      <c r="B61" s="113" t="s">
        <v>448</v>
      </c>
      <c r="C61" s="9">
        <v>1500</v>
      </c>
      <c r="D61" s="9" t="s">
        <v>16</v>
      </c>
      <c r="E61" s="44"/>
      <c r="F61" s="45"/>
      <c r="G61" s="12">
        <f t="shared" si="7"/>
        <v>0</v>
      </c>
      <c r="H61" s="12">
        <f t="shared" si="8"/>
        <v>0</v>
      </c>
      <c r="I61" s="12">
        <f t="shared" si="9"/>
        <v>0</v>
      </c>
      <c r="J61" s="13"/>
    </row>
    <row r="62" spans="1:10" ht="16.5" x14ac:dyDescent="0.25">
      <c r="A62" s="7">
        <v>15</v>
      </c>
      <c r="B62" s="113" t="s">
        <v>449</v>
      </c>
      <c r="C62" s="9">
        <v>200</v>
      </c>
      <c r="D62" s="9" t="s">
        <v>16</v>
      </c>
      <c r="E62" s="44"/>
      <c r="F62" s="45"/>
      <c r="G62" s="12">
        <f t="shared" si="7"/>
        <v>0</v>
      </c>
      <c r="H62" s="12">
        <f t="shared" si="8"/>
        <v>0</v>
      </c>
      <c r="I62" s="12">
        <f t="shared" si="9"/>
        <v>0</v>
      </c>
      <c r="J62" s="13"/>
    </row>
    <row r="63" spans="1:10" ht="33" x14ac:dyDescent="0.25">
      <c r="A63" s="7">
        <v>16</v>
      </c>
      <c r="B63" s="46" t="s">
        <v>450</v>
      </c>
      <c r="C63" s="9">
        <v>5</v>
      </c>
      <c r="D63" s="9" t="s">
        <v>27</v>
      </c>
      <c r="E63" s="44"/>
      <c r="F63" s="45"/>
      <c r="G63" s="12">
        <f t="shared" si="7"/>
        <v>0</v>
      </c>
      <c r="H63" s="12">
        <f t="shared" si="8"/>
        <v>0</v>
      </c>
      <c r="I63" s="12">
        <f t="shared" si="9"/>
        <v>0</v>
      </c>
      <c r="J63" s="13"/>
    </row>
    <row r="64" spans="1:10" ht="16.5" x14ac:dyDescent="0.25">
      <c r="A64" s="7">
        <v>17</v>
      </c>
      <c r="B64" s="113" t="s">
        <v>451</v>
      </c>
      <c r="C64" s="9">
        <v>10</v>
      </c>
      <c r="D64" s="9" t="s">
        <v>27</v>
      </c>
      <c r="E64" s="44"/>
      <c r="F64" s="45"/>
      <c r="G64" s="12">
        <f t="shared" si="7"/>
        <v>0</v>
      </c>
      <c r="H64" s="12">
        <f t="shared" si="8"/>
        <v>0</v>
      </c>
      <c r="I64" s="12">
        <f t="shared" si="9"/>
        <v>0</v>
      </c>
      <c r="J64" s="13"/>
    </row>
    <row r="65" spans="1:10" ht="16.5" x14ac:dyDescent="0.25">
      <c r="A65" s="7">
        <v>18</v>
      </c>
      <c r="B65" s="113" t="s">
        <v>452</v>
      </c>
      <c r="C65" s="9">
        <v>5</v>
      </c>
      <c r="D65" s="9" t="s">
        <v>27</v>
      </c>
      <c r="E65" s="44"/>
      <c r="F65" s="45"/>
      <c r="G65" s="12">
        <f t="shared" si="7"/>
        <v>0</v>
      </c>
      <c r="H65" s="12">
        <f t="shared" si="8"/>
        <v>0</v>
      </c>
      <c r="I65" s="12">
        <f t="shared" si="9"/>
        <v>0</v>
      </c>
      <c r="J65" s="13"/>
    </row>
    <row r="66" spans="1:10" ht="16.5" x14ac:dyDescent="0.25">
      <c r="A66" s="7">
        <v>19</v>
      </c>
      <c r="B66" s="113" t="s">
        <v>453</v>
      </c>
      <c r="C66" s="9">
        <v>5</v>
      </c>
      <c r="D66" s="9" t="s">
        <v>27</v>
      </c>
      <c r="E66" s="44"/>
      <c r="F66" s="45"/>
      <c r="G66" s="12">
        <f t="shared" si="7"/>
        <v>0</v>
      </c>
      <c r="H66" s="12">
        <f t="shared" si="8"/>
        <v>0</v>
      </c>
      <c r="I66" s="12">
        <f t="shared" si="9"/>
        <v>0</v>
      </c>
      <c r="J66" s="13"/>
    </row>
    <row r="67" spans="1:10" ht="16.5" x14ac:dyDescent="0.25">
      <c r="A67" s="7">
        <v>20</v>
      </c>
      <c r="B67" s="113" t="s">
        <v>454</v>
      </c>
      <c r="C67" s="9">
        <v>5</v>
      </c>
      <c r="D67" s="9" t="s">
        <v>27</v>
      </c>
      <c r="E67" s="44"/>
      <c r="F67" s="45"/>
      <c r="G67" s="12">
        <f t="shared" si="7"/>
        <v>0</v>
      </c>
      <c r="H67" s="12">
        <f t="shared" si="8"/>
        <v>0</v>
      </c>
      <c r="I67" s="12">
        <f t="shared" si="9"/>
        <v>0</v>
      </c>
      <c r="J67" s="13"/>
    </row>
    <row r="68" spans="1:10" ht="16.5" x14ac:dyDescent="0.25">
      <c r="A68" s="7">
        <v>21</v>
      </c>
      <c r="B68" s="46" t="s">
        <v>455</v>
      </c>
      <c r="C68" s="9">
        <v>5</v>
      </c>
      <c r="D68" s="9" t="s">
        <v>27</v>
      </c>
      <c r="E68" s="44"/>
      <c r="F68" s="45"/>
      <c r="G68" s="12">
        <f t="shared" si="7"/>
        <v>0</v>
      </c>
      <c r="H68" s="12">
        <f t="shared" si="8"/>
        <v>0</v>
      </c>
      <c r="I68" s="12">
        <f t="shared" si="9"/>
        <v>0</v>
      </c>
      <c r="J68" s="13"/>
    </row>
    <row r="69" spans="1:10" ht="16.5" x14ac:dyDescent="0.25">
      <c r="A69" s="7">
        <v>22</v>
      </c>
      <c r="B69" s="46" t="s">
        <v>456</v>
      </c>
      <c r="C69" s="9">
        <v>5</v>
      </c>
      <c r="D69" s="9" t="s">
        <v>27</v>
      </c>
      <c r="E69" s="44"/>
      <c r="F69" s="45"/>
      <c r="G69" s="12">
        <f t="shared" si="7"/>
        <v>0</v>
      </c>
      <c r="H69" s="12">
        <f t="shared" si="8"/>
        <v>0</v>
      </c>
      <c r="I69" s="12">
        <f t="shared" si="9"/>
        <v>0</v>
      </c>
      <c r="J69" s="13"/>
    </row>
    <row r="70" spans="1:10" ht="16.5" x14ac:dyDescent="0.25">
      <c r="A70" s="7">
        <v>23</v>
      </c>
      <c r="B70" s="46" t="s">
        <v>457</v>
      </c>
      <c r="C70" s="9">
        <v>1</v>
      </c>
      <c r="D70" s="9" t="s">
        <v>27</v>
      </c>
      <c r="E70" s="44"/>
      <c r="F70" s="45"/>
      <c r="G70" s="12">
        <f t="shared" si="7"/>
        <v>0</v>
      </c>
      <c r="H70" s="12">
        <f t="shared" si="8"/>
        <v>0</v>
      </c>
      <c r="I70" s="12">
        <f t="shared" si="9"/>
        <v>0</v>
      </c>
      <c r="J70" s="13"/>
    </row>
    <row r="71" spans="1:10" ht="16.5" x14ac:dyDescent="0.25">
      <c r="A71" s="7">
        <v>24</v>
      </c>
      <c r="B71" s="46" t="s">
        <v>458</v>
      </c>
      <c r="C71" s="9">
        <v>5</v>
      </c>
      <c r="D71" s="9" t="s">
        <v>27</v>
      </c>
      <c r="E71" s="44"/>
      <c r="F71" s="45"/>
      <c r="G71" s="12">
        <f t="shared" si="7"/>
        <v>0</v>
      </c>
      <c r="H71" s="12">
        <f t="shared" si="8"/>
        <v>0</v>
      </c>
      <c r="I71" s="12">
        <f t="shared" si="9"/>
        <v>0</v>
      </c>
      <c r="J71" s="13"/>
    </row>
    <row r="72" spans="1:10" ht="16.5" x14ac:dyDescent="0.25">
      <c r="A72" s="7">
        <v>25</v>
      </c>
      <c r="B72" s="46" t="s">
        <v>459</v>
      </c>
      <c r="C72" s="9">
        <v>5</v>
      </c>
      <c r="D72" s="9" t="s">
        <v>27</v>
      </c>
      <c r="E72" s="44"/>
      <c r="F72" s="45"/>
      <c r="G72" s="12">
        <f t="shared" si="7"/>
        <v>0</v>
      </c>
      <c r="H72" s="12">
        <f t="shared" si="8"/>
        <v>0</v>
      </c>
      <c r="I72" s="12">
        <f t="shared" si="9"/>
        <v>0</v>
      </c>
      <c r="J72" s="13"/>
    </row>
    <row r="73" spans="1:10" ht="16.5" x14ac:dyDescent="0.25">
      <c r="A73" s="7">
        <v>26</v>
      </c>
      <c r="B73" s="46" t="s">
        <v>460</v>
      </c>
      <c r="C73" s="9">
        <v>1</v>
      </c>
      <c r="D73" s="9" t="s">
        <v>27</v>
      </c>
      <c r="E73" s="44"/>
      <c r="F73" s="45"/>
      <c r="G73" s="12">
        <f t="shared" si="7"/>
        <v>0</v>
      </c>
      <c r="H73" s="12">
        <f t="shared" si="8"/>
        <v>0</v>
      </c>
      <c r="I73" s="12">
        <f t="shared" si="9"/>
        <v>0</v>
      </c>
      <c r="J73" s="13"/>
    </row>
    <row r="74" spans="1:10" ht="16.5" x14ac:dyDescent="0.25">
      <c r="A74" s="7">
        <v>27</v>
      </c>
      <c r="B74" s="46" t="s">
        <v>461</v>
      </c>
      <c r="C74" s="9">
        <v>1</v>
      </c>
      <c r="D74" s="9" t="s">
        <v>27</v>
      </c>
      <c r="E74" s="44"/>
      <c r="F74" s="45"/>
      <c r="G74" s="12">
        <f t="shared" si="7"/>
        <v>0</v>
      </c>
      <c r="H74" s="12">
        <f t="shared" si="8"/>
        <v>0</v>
      </c>
      <c r="I74" s="12">
        <f t="shared" si="9"/>
        <v>0</v>
      </c>
      <c r="J74" s="13"/>
    </row>
    <row r="75" spans="1:10" ht="16.5" x14ac:dyDescent="0.25">
      <c r="A75" s="7">
        <v>28</v>
      </c>
      <c r="B75" s="46" t="s">
        <v>462</v>
      </c>
      <c r="C75" s="9">
        <v>5</v>
      </c>
      <c r="D75" s="9" t="s">
        <v>22</v>
      </c>
      <c r="E75" s="44"/>
      <c r="F75" s="45"/>
      <c r="G75" s="12">
        <f t="shared" si="7"/>
        <v>0</v>
      </c>
      <c r="H75" s="12">
        <f t="shared" si="8"/>
        <v>0</v>
      </c>
      <c r="I75" s="12">
        <f t="shared" si="9"/>
        <v>0</v>
      </c>
      <c r="J75" s="13"/>
    </row>
    <row r="76" spans="1:10" ht="16.5" x14ac:dyDescent="0.25">
      <c r="A76" s="7">
        <v>29</v>
      </c>
      <c r="B76" s="46" t="s">
        <v>463</v>
      </c>
      <c r="C76" s="9">
        <v>2</v>
      </c>
      <c r="D76" s="9" t="s">
        <v>22</v>
      </c>
      <c r="E76" s="44"/>
      <c r="F76" s="45"/>
      <c r="G76" s="12">
        <f t="shared" si="7"/>
        <v>0</v>
      </c>
      <c r="H76" s="12">
        <f>G76*0.22</f>
        <v>0</v>
      </c>
      <c r="I76" s="12">
        <f t="shared" si="9"/>
        <v>0</v>
      </c>
      <c r="J76" s="13"/>
    </row>
    <row r="77" spans="1:10" ht="16.5" x14ac:dyDescent="0.25">
      <c r="A77" s="7">
        <v>30</v>
      </c>
      <c r="B77" s="46" t="s">
        <v>464</v>
      </c>
      <c r="C77" s="9">
        <v>10</v>
      </c>
      <c r="D77" s="9" t="s">
        <v>22</v>
      </c>
      <c r="E77" s="44"/>
      <c r="F77" s="45"/>
      <c r="G77" s="12">
        <f t="shared" si="7"/>
        <v>0</v>
      </c>
      <c r="H77" s="12">
        <f t="shared" si="8"/>
        <v>0</v>
      </c>
      <c r="I77" s="12">
        <f t="shared" si="9"/>
        <v>0</v>
      </c>
      <c r="J77" s="13"/>
    </row>
    <row r="78" spans="1:10" ht="16.5" x14ac:dyDescent="0.25">
      <c r="A78" s="7">
        <v>31</v>
      </c>
      <c r="B78" s="46" t="s">
        <v>465</v>
      </c>
      <c r="C78" s="9">
        <v>5</v>
      </c>
      <c r="D78" s="9" t="s">
        <v>16</v>
      </c>
      <c r="E78" s="44"/>
      <c r="F78" s="45"/>
      <c r="G78" s="12">
        <f t="shared" si="7"/>
        <v>0</v>
      </c>
      <c r="H78" s="12">
        <f>G78*0.22</f>
        <v>0</v>
      </c>
      <c r="I78" s="12">
        <f t="shared" si="9"/>
        <v>0</v>
      </c>
      <c r="J78" s="13"/>
    </row>
    <row r="79" spans="1:10" ht="16.5" x14ac:dyDescent="0.25">
      <c r="A79" s="7">
        <v>32</v>
      </c>
      <c r="B79" s="46" t="s">
        <v>466</v>
      </c>
      <c r="C79" s="9">
        <v>5</v>
      </c>
      <c r="D79" s="9" t="s">
        <v>16</v>
      </c>
      <c r="E79" s="44"/>
      <c r="F79" s="45"/>
      <c r="G79" s="12">
        <f t="shared" si="7"/>
        <v>0</v>
      </c>
      <c r="H79" s="12">
        <f>G79*0.22</f>
        <v>0</v>
      </c>
      <c r="I79" s="12">
        <f t="shared" si="9"/>
        <v>0</v>
      </c>
      <c r="J79" s="13"/>
    </row>
    <row r="80" spans="1:10" ht="16.5" x14ac:dyDescent="0.25">
      <c r="A80" s="7">
        <v>33</v>
      </c>
      <c r="B80" s="46" t="s">
        <v>467</v>
      </c>
      <c r="C80" s="9">
        <v>3</v>
      </c>
      <c r="D80" s="9" t="s">
        <v>16</v>
      </c>
      <c r="E80" s="44"/>
      <c r="F80" s="45"/>
      <c r="G80" s="12">
        <f t="shared" si="7"/>
        <v>0</v>
      </c>
      <c r="H80" s="12">
        <f>G80*0.22</f>
        <v>0</v>
      </c>
      <c r="I80" s="12">
        <f t="shared" si="9"/>
        <v>0</v>
      </c>
      <c r="J80" s="13"/>
    </row>
    <row r="81" spans="1:10" ht="16.5" x14ac:dyDescent="0.25">
      <c r="A81" s="7">
        <v>34</v>
      </c>
      <c r="B81" s="60" t="s">
        <v>468</v>
      </c>
      <c r="C81" s="24">
        <v>3000</v>
      </c>
      <c r="D81" s="24" t="s">
        <v>22</v>
      </c>
      <c r="E81" s="13"/>
      <c r="F81" s="45"/>
      <c r="G81" s="12">
        <f t="shared" si="7"/>
        <v>0</v>
      </c>
      <c r="H81" s="12">
        <f t="shared" si="8"/>
        <v>0</v>
      </c>
      <c r="I81" s="12">
        <f t="shared" si="9"/>
        <v>0</v>
      </c>
      <c r="J81" s="13"/>
    </row>
    <row r="82" spans="1:10" ht="96" customHeight="1" x14ac:dyDescent="0.25">
      <c r="A82" s="7">
        <v>35</v>
      </c>
      <c r="B82" s="132" t="s">
        <v>469</v>
      </c>
      <c r="C82" s="24">
        <v>3000</v>
      </c>
      <c r="D82" s="24" t="s">
        <v>22</v>
      </c>
      <c r="E82" s="13"/>
      <c r="F82" s="45"/>
      <c r="G82" s="12">
        <f t="shared" si="7"/>
        <v>0</v>
      </c>
      <c r="H82" s="12">
        <f t="shared" si="8"/>
        <v>0</v>
      </c>
      <c r="I82" s="12">
        <f t="shared" si="9"/>
        <v>0</v>
      </c>
      <c r="J82" s="13"/>
    </row>
    <row r="83" spans="1:10" ht="66" x14ac:dyDescent="0.25">
      <c r="A83" s="7">
        <v>36</v>
      </c>
      <c r="B83" s="60" t="s">
        <v>470</v>
      </c>
      <c r="C83" s="24">
        <v>3000</v>
      </c>
      <c r="D83" s="24" t="s">
        <v>22</v>
      </c>
      <c r="E83" s="13"/>
      <c r="F83" s="45"/>
      <c r="G83" s="12">
        <f t="shared" si="7"/>
        <v>0</v>
      </c>
      <c r="H83" s="12">
        <f t="shared" si="8"/>
        <v>0</v>
      </c>
      <c r="I83" s="12">
        <f t="shared" si="9"/>
        <v>0</v>
      </c>
      <c r="J83" s="13"/>
    </row>
    <row r="84" spans="1:10" ht="16.5" x14ac:dyDescent="0.25">
      <c r="A84" s="7">
        <v>37</v>
      </c>
      <c r="B84" s="59" t="s">
        <v>471</v>
      </c>
      <c r="C84" s="9">
        <v>180</v>
      </c>
      <c r="D84" s="9" t="s">
        <v>27</v>
      </c>
      <c r="E84" s="44"/>
      <c r="F84" s="45"/>
      <c r="G84" s="12">
        <f t="shared" si="7"/>
        <v>0</v>
      </c>
      <c r="H84" s="12">
        <f t="shared" si="8"/>
        <v>0</v>
      </c>
      <c r="I84" s="12">
        <f t="shared" si="9"/>
        <v>0</v>
      </c>
      <c r="J84" s="13"/>
    </row>
    <row r="85" spans="1:10" ht="16.5" x14ac:dyDescent="0.25">
      <c r="A85" s="7">
        <v>38</v>
      </c>
      <c r="B85" s="59" t="s">
        <v>676</v>
      </c>
      <c r="C85" s="9">
        <v>1200</v>
      </c>
      <c r="D85" s="9" t="s">
        <v>677</v>
      </c>
      <c r="E85" s="44"/>
      <c r="F85" s="45"/>
      <c r="G85" s="12">
        <f t="shared" si="7"/>
        <v>0</v>
      </c>
      <c r="H85" s="12">
        <f t="shared" si="8"/>
        <v>0</v>
      </c>
      <c r="I85" s="12">
        <f t="shared" si="9"/>
        <v>0</v>
      </c>
      <c r="J85" s="13"/>
    </row>
    <row r="86" spans="1:10" ht="33" x14ac:dyDescent="0.25">
      <c r="A86" s="7">
        <v>39</v>
      </c>
      <c r="B86" s="59" t="s">
        <v>472</v>
      </c>
      <c r="C86" s="9">
        <v>200</v>
      </c>
      <c r="D86" s="9" t="s">
        <v>27</v>
      </c>
      <c r="E86" s="44"/>
      <c r="F86" s="45"/>
      <c r="G86" s="12">
        <f t="shared" si="7"/>
        <v>0</v>
      </c>
      <c r="H86" s="12">
        <f t="shared" si="8"/>
        <v>0</v>
      </c>
      <c r="I86" s="12">
        <f t="shared" si="9"/>
        <v>0</v>
      </c>
      <c r="J86" s="13"/>
    </row>
    <row r="87" spans="1:10" ht="16.5" x14ac:dyDescent="0.25">
      <c r="A87" s="7">
        <v>40</v>
      </c>
      <c r="B87" s="59" t="s">
        <v>473</v>
      </c>
      <c r="C87" s="9">
        <v>120</v>
      </c>
      <c r="D87" s="9" t="s">
        <v>27</v>
      </c>
      <c r="E87" s="44"/>
      <c r="F87" s="45"/>
      <c r="G87" s="12">
        <f t="shared" si="7"/>
        <v>0</v>
      </c>
      <c r="H87" s="12">
        <f t="shared" si="8"/>
        <v>0</v>
      </c>
      <c r="I87" s="12">
        <f t="shared" si="9"/>
        <v>0</v>
      </c>
      <c r="J87" s="13"/>
    </row>
    <row r="88" spans="1:10" ht="16.5" x14ac:dyDescent="0.25">
      <c r="A88" s="7">
        <v>41</v>
      </c>
      <c r="B88" s="59" t="s">
        <v>474</v>
      </c>
      <c r="C88" s="9">
        <v>10</v>
      </c>
      <c r="D88" s="9" t="s">
        <v>22</v>
      </c>
      <c r="E88" s="44"/>
      <c r="F88" s="45"/>
      <c r="G88" s="12">
        <f t="shared" si="7"/>
        <v>0</v>
      </c>
      <c r="H88" s="12">
        <f t="shared" si="8"/>
        <v>0</v>
      </c>
      <c r="I88" s="12">
        <f t="shared" si="9"/>
        <v>0</v>
      </c>
      <c r="J88" s="13"/>
    </row>
    <row r="89" spans="1:10" ht="16.5" x14ac:dyDescent="0.25">
      <c r="A89" s="7">
        <v>42</v>
      </c>
      <c r="B89" s="59" t="s">
        <v>475</v>
      </c>
      <c r="C89" s="9">
        <v>3000</v>
      </c>
      <c r="D89" s="9" t="s">
        <v>22</v>
      </c>
      <c r="E89" s="44"/>
      <c r="F89" s="45"/>
      <c r="G89" s="12">
        <f t="shared" si="7"/>
        <v>0</v>
      </c>
      <c r="H89" s="12">
        <f t="shared" si="8"/>
        <v>0</v>
      </c>
      <c r="I89" s="12">
        <f t="shared" si="9"/>
        <v>0</v>
      </c>
      <c r="J89" s="13"/>
    </row>
    <row r="90" spans="1:10" ht="16.5" x14ac:dyDescent="0.25">
      <c r="A90" s="7">
        <v>43</v>
      </c>
      <c r="B90" s="59" t="s">
        <v>476</v>
      </c>
      <c r="C90" s="9">
        <v>130</v>
      </c>
      <c r="D90" s="9" t="s">
        <v>22</v>
      </c>
      <c r="E90" s="44"/>
      <c r="F90" s="45"/>
      <c r="G90" s="12">
        <f t="shared" si="7"/>
        <v>0</v>
      </c>
      <c r="H90" s="12">
        <f t="shared" si="8"/>
        <v>0</v>
      </c>
      <c r="I90" s="12">
        <f t="shared" si="9"/>
        <v>0</v>
      </c>
      <c r="J90" s="13"/>
    </row>
    <row r="91" spans="1:10" ht="33" x14ac:dyDescent="0.25">
      <c r="A91" s="7">
        <v>44</v>
      </c>
      <c r="B91" s="26" t="s">
        <v>477</v>
      </c>
      <c r="C91" s="9">
        <v>10</v>
      </c>
      <c r="D91" s="9" t="s">
        <v>27</v>
      </c>
      <c r="E91" s="44"/>
      <c r="F91" s="45"/>
      <c r="G91" s="12">
        <f t="shared" si="7"/>
        <v>0</v>
      </c>
      <c r="H91" s="12">
        <f t="shared" si="8"/>
        <v>0</v>
      </c>
      <c r="I91" s="12">
        <f t="shared" si="9"/>
        <v>0</v>
      </c>
      <c r="J91" s="13"/>
    </row>
    <row r="92" spans="1:10" ht="33" x14ac:dyDescent="0.25">
      <c r="A92" s="7">
        <v>45</v>
      </c>
      <c r="B92" s="22" t="s">
        <v>478</v>
      </c>
      <c r="C92" s="9">
        <v>10</v>
      </c>
      <c r="D92" s="9" t="s">
        <v>27</v>
      </c>
      <c r="E92" s="44"/>
      <c r="F92" s="45"/>
      <c r="G92" s="12">
        <f t="shared" si="7"/>
        <v>0</v>
      </c>
      <c r="H92" s="12">
        <f t="shared" si="8"/>
        <v>0</v>
      </c>
      <c r="I92" s="12">
        <f t="shared" si="9"/>
        <v>0</v>
      </c>
      <c r="J92" s="13"/>
    </row>
    <row r="93" spans="1:10" ht="49.5" x14ac:dyDescent="0.25">
      <c r="A93" s="7">
        <v>46</v>
      </c>
      <c r="B93" s="22" t="s">
        <v>479</v>
      </c>
      <c r="C93" s="9">
        <v>50</v>
      </c>
      <c r="D93" s="9" t="s">
        <v>27</v>
      </c>
      <c r="E93" s="44"/>
      <c r="F93" s="45"/>
      <c r="G93" s="12">
        <f t="shared" si="7"/>
        <v>0</v>
      </c>
      <c r="H93" s="12">
        <f t="shared" si="8"/>
        <v>0</v>
      </c>
      <c r="I93" s="12">
        <f t="shared" si="9"/>
        <v>0</v>
      </c>
      <c r="J93" s="13"/>
    </row>
    <row r="94" spans="1:10" ht="49.5" x14ac:dyDescent="0.25">
      <c r="A94" s="7">
        <v>47</v>
      </c>
      <c r="B94" s="26" t="s">
        <v>480</v>
      </c>
      <c r="C94" s="9">
        <v>50</v>
      </c>
      <c r="D94" s="9" t="s">
        <v>27</v>
      </c>
      <c r="E94" s="44"/>
      <c r="F94" s="45"/>
      <c r="G94" s="12">
        <f t="shared" si="7"/>
        <v>0</v>
      </c>
      <c r="H94" s="12">
        <f t="shared" si="8"/>
        <v>0</v>
      </c>
      <c r="I94" s="12">
        <f t="shared" si="9"/>
        <v>0</v>
      </c>
      <c r="J94" s="13"/>
    </row>
    <row r="95" spans="1:10" ht="33" x14ac:dyDescent="0.25">
      <c r="A95" s="7">
        <v>48</v>
      </c>
      <c r="B95" s="32" t="s">
        <v>481</v>
      </c>
      <c r="C95" s="147">
        <v>2.5</v>
      </c>
      <c r="D95" s="33" t="s">
        <v>27</v>
      </c>
      <c r="E95" s="44"/>
      <c r="F95" s="45"/>
      <c r="G95" s="12">
        <f t="shared" si="7"/>
        <v>0</v>
      </c>
      <c r="H95" s="12">
        <f t="shared" si="8"/>
        <v>0</v>
      </c>
      <c r="I95" s="12">
        <f t="shared" si="9"/>
        <v>0</v>
      </c>
      <c r="J95" s="13"/>
    </row>
    <row r="96" spans="1:10" ht="16.5" x14ac:dyDescent="0.25">
      <c r="A96" s="7">
        <v>49</v>
      </c>
      <c r="B96" s="22" t="s">
        <v>482</v>
      </c>
      <c r="C96" s="9">
        <v>30</v>
      </c>
      <c r="D96" s="9" t="s">
        <v>22</v>
      </c>
      <c r="E96" s="44"/>
      <c r="F96" s="45"/>
      <c r="G96" s="12">
        <f t="shared" si="7"/>
        <v>0</v>
      </c>
      <c r="H96" s="12">
        <f t="shared" si="8"/>
        <v>0</v>
      </c>
      <c r="I96" s="12">
        <f t="shared" si="9"/>
        <v>0</v>
      </c>
      <c r="J96" s="13"/>
    </row>
    <row r="97" spans="1:10" ht="16.5" x14ac:dyDescent="0.25">
      <c r="A97" s="7">
        <v>50</v>
      </c>
      <c r="B97" s="22" t="s">
        <v>483</v>
      </c>
      <c r="C97" s="9">
        <v>3</v>
      </c>
      <c r="D97" s="9" t="s">
        <v>27</v>
      </c>
      <c r="E97" s="44"/>
      <c r="F97" s="45"/>
      <c r="G97" s="12">
        <f t="shared" si="7"/>
        <v>0</v>
      </c>
      <c r="H97" s="12">
        <f t="shared" si="8"/>
        <v>0</v>
      </c>
      <c r="I97" s="12">
        <f t="shared" si="9"/>
        <v>0</v>
      </c>
      <c r="J97" s="13"/>
    </row>
    <row r="98" spans="1:10" ht="16.5" x14ac:dyDescent="0.25">
      <c r="A98" s="7">
        <v>51</v>
      </c>
      <c r="B98" s="22" t="s">
        <v>484</v>
      </c>
      <c r="C98" s="9">
        <v>2</v>
      </c>
      <c r="D98" s="9" t="s">
        <v>27</v>
      </c>
      <c r="E98" s="44"/>
      <c r="F98" s="45"/>
      <c r="G98" s="12">
        <f t="shared" si="7"/>
        <v>0</v>
      </c>
      <c r="H98" s="12">
        <f t="shared" si="8"/>
        <v>0</v>
      </c>
      <c r="I98" s="12">
        <f t="shared" si="9"/>
        <v>0</v>
      </c>
      <c r="J98" s="13"/>
    </row>
    <row r="99" spans="1:10" ht="16.5" x14ac:dyDescent="0.25">
      <c r="A99" s="7">
        <v>52</v>
      </c>
      <c r="B99" s="22" t="s">
        <v>485</v>
      </c>
      <c r="C99" s="9">
        <v>20</v>
      </c>
      <c r="D99" s="9" t="s">
        <v>22</v>
      </c>
      <c r="E99" s="44"/>
      <c r="F99" s="45"/>
      <c r="G99" s="12">
        <f t="shared" si="7"/>
        <v>0</v>
      </c>
      <c r="H99" s="12">
        <f t="shared" si="8"/>
        <v>0</v>
      </c>
      <c r="I99" s="12">
        <f t="shared" si="9"/>
        <v>0</v>
      </c>
      <c r="J99" s="13"/>
    </row>
    <row r="100" spans="1:10" ht="16.5" x14ac:dyDescent="0.25">
      <c r="A100" s="7">
        <v>53</v>
      </c>
      <c r="B100" s="22" t="s">
        <v>486</v>
      </c>
      <c r="C100" s="9">
        <v>5</v>
      </c>
      <c r="D100" s="9" t="s">
        <v>27</v>
      </c>
      <c r="E100" s="44"/>
      <c r="F100" s="45"/>
      <c r="G100" s="12">
        <f t="shared" si="7"/>
        <v>0</v>
      </c>
      <c r="H100" s="12">
        <f t="shared" si="8"/>
        <v>0</v>
      </c>
      <c r="I100" s="12">
        <f t="shared" si="9"/>
        <v>0</v>
      </c>
      <c r="J100" s="13"/>
    </row>
    <row r="101" spans="1:10" ht="33" x14ac:dyDescent="0.25">
      <c r="A101" s="7">
        <v>54</v>
      </c>
      <c r="B101" s="26" t="s">
        <v>487</v>
      </c>
      <c r="C101" s="9">
        <v>25</v>
      </c>
      <c r="D101" s="9" t="s">
        <v>27</v>
      </c>
      <c r="E101" s="44"/>
      <c r="F101" s="45"/>
      <c r="G101" s="12">
        <f t="shared" si="7"/>
        <v>0</v>
      </c>
      <c r="H101" s="12">
        <f t="shared" si="8"/>
        <v>0</v>
      </c>
      <c r="I101" s="12">
        <f t="shared" si="9"/>
        <v>0</v>
      </c>
      <c r="J101" s="13"/>
    </row>
    <row r="102" spans="1:10" ht="33" x14ac:dyDescent="0.25">
      <c r="A102" s="7">
        <v>55</v>
      </c>
      <c r="B102" s="26" t="s">
        <v>488</v>
      </c>
      <c r="C102" s="9">
        <v>25</v>
      </c>
      <c r="D102" s="9" t="s">
        <v>27</v>
      </c>
      <c r="E102" s="44"/>
      <c r="F102" s="45"/>
      <c r="G102" s="12">
        <f t="shared" si="7"/>
        <v>0</v>
      </c>
      <c r="H102" s="12">
        <f t="shared" si="8"/>
        <v>0</v>
      </c>
      <c r="I102" s="12">
        <f t="shared" si="9"/>
        <v>0</v>
      </c>
      <c r="J102" s="13"/>
    </row>
    <row r="103" spans="1:10" ht="16.5" x14ac:dyDescent="0.25">
      <c r="A103" s="7">
        <v>56</v>
      </c>
      <c r="B103" s="32" t="s">
        <v>489</v>
      </c>
      <c r="C103" s="9">
        <v>6</v>
      </c>
      <c r="D103" s="9" t="s">
        <v>27</v>
      </c>
      <c r="E103" s="44"/>
      <c r="F103" s="45"/>
      <c r="G103" s="12">
        <f t="shared" si="7"/>
        <v>0</v>
      </c>
      <c r="H103" s="12">
        <f t="shared" si="8"/>
        <v>0</v>
      </c>
      <c r="I103" s="12">
        <f t="shared" si="9"/>
        <v>0</v>
      </c>
      <c r="J103" s="13"/>
    </row>
    <row r="104" spans="1:10" ht="16.5" x14ac:dyDescent="0.25">
      <c r="A104" s="7">
        <v>57</v>
      </c>
      <c r="B104" s="22" t="s">
        <v>490</v>
      </c>
      <c r="C104" s="9">
        <v>5</v>
      </c>
      <c r="D104" s="9" t="s">
        <v>27</v>
      </c>
      <c r="E104" s="44"/>
      <c r="F104" s="45"/>
      <c r="G104" s="12">
        <f t="shared" si="7"/>
        <v>0</v>
      </c>
      <c r="H104" s="12">
        <f t="shared" si="8"/>
        <v>0</v>
      </c>
      <c r="I104" s="12">
        <f t="shared" si="9"/>
        <v>0</v>
      </c>
      <c r="J104" s="13"/>
    </row>
    <row r="105" spans="1:10" ht="16.5" x14ac:dyDescent="0.25">
      <c r="A105" s="7">
        <v>58</v>
      </c>
      <c r="B105" s="22" t="s">
        <v>491</v>
      </c>
      <c r="C105" s="9">
        <v>150</v>
      </c>
      <c r="D105" s="9" t="s">
        <v>27</v>
      </c>
      <c r="E105" s="44"/>
      <c r="F105" s="45"/>
      <c r="G105" s="12">
        <f t="shared" si="7"/>
        <v>0</v>
      </c>
      <c r="H105" s="12">
        <f t="shared" si="8"/>
        <v>0</v>
      </c>
      <c r="I105" s="12">
        <f t="shared" si="9"/>
        <v>0</v>
      </c>
      <c r="J105" s="13"/>
    </row>
    <row r="106" spans="1:10" ht="16.5" x14ac:dyDescent="0.25">
      <c r="A106" s="7">
        <v>59</v>
      </c>
      <c r="B106" s="22" t="s">
        <v>492</v>
      </c>
      <c r="C106" s="9">
        <v>5</v>
      </c>
      <c r="D106" s="9" t="s">
        <v>27</v>
      </c>
      <c r="E106" s="44"/>
      <c r="F106" s="45"/>
      <c r="G106" s="12">
        <f t="shared" si="7"/>
        <v>0</v>
      </c>
      <c r="H106" s="12">
        <f t="shared" si="8"/>
        <v>0</v>
      </c>
      <c r="I106" s="12">
        <f t="shared" si="9"/>
        <v>0</v>
      </c>
      <c r="J106" s="13"/>
    </row>
    <row r="107" spans="1:10" ht="16.5" x14ac:dyDescent="0.25">
      <c r="A107" s="7">
        <v>60</v>
      </c>
      <c r="B107" s="22" t="s">
        <v>493</v>
      </c>
      <c r="C107" s="9">
        <v>20</v>
      </c>
      <c r="D107" s="9" t="s">
        <v>27</v>
      </c>
      <c r="E107" s="44"/>
      <c r="F107" s="45"/>
      <c r="G107" s="12">
        <f t="shared" si="7"/>
        <v>0</v>
      </c>
      <c r="H107" s="12">
        <f t="shared" si="8"/>
        <v>0</v>
      </c>
      <c r="I107" s="12">
        <f t="shared" si="9"/>
        <v>0</v>
      </c>
      <c r="J107" s="13"/>
    </row>
    <row r="108" spans="1:10" ht="33" x14ac:dyDescent="0.25">
      <c r="A108" s="7">
        <v>61</v>
      </c>
      <c r="B108" s="22" t="s">
        <v>494</v>
      </c>
      <c r="C108" s="9">
        <v>20</v>
      </c>
      <c r="D108" s="9" t="s">
        <v>27</v>
      </c>
      <c r="E108" s="44"/>
      <c r="F108" s="45"/>
      <c r="G108" s="12">
        <f t="shared" si="7"/>
        <v>0</v>
      </c>
      <c r="H108" s="12">
        <f t="shared" si="8"/>
        <v>0</v>
      </c>
      <c r="I108" s="12">
        <f t="shared" si="9"/>
        <v>0</v>
      </c>
      <c r="J108" s="13"/>
    </row>
    <row r="109" spans="1:10" ht="33" x14ac:dyDescent="0.25">
      <c r="A109" s="7">
        <v>62</v>
      </c>
      <c r="B109" s="26" t="s">
        <v>495</v>
      </c>
      <c r="C109" s="9">
        <v>20</v>
      </c>
      <c r="D109" s="9" t="s">
        <v>27</v>
      </c>
      <c r="E109" s="44"/>
      <c r="F109" s="45"/>
      <c r="G109" s="12">
        <f t="shared" si="7"/>
        <v>0</v>
      </c>
      <c r="H109" s="12">
        <f t="shared" si="8"/>
        <v>0</v>
      </c>
      <c r="I109" s="12">
        <f t="shared" ref="I109:I127" si="10">G109+H109</f>
        <v>0</v>
      </c>
      <c r="J109" s="13"/>
    </row>
    <row r="110" spans="1:10" ht="16.5" x14ac:dyDescent="0.25">
      <c r="A110" s="7">
        <v>63</v>
      </c>
      <c r="B110" s="26" t="s">
        <v>496</v>
      </c>
      <c r="C110" s="9">
        <v>10</v>
      </c>
      <c r="D110" s="9" t="s">
        <v>27</v>
      </c>
      <c r="E110" s="44"/>
      <c r="F110" s="45"/>
      <c r="G110" s="12">
        <f t="shared" si="7"/>
        <v>0</v>
      </c>
      <c r="H110" s="12">
        <f t="shared" si="8"/>
        <v>0</v>
      </c>
      <c r="I110" s="12">
        <f t="shared" si="10"/>
        <v>0</v>
      </c>
      <c r="J110" s="13"/>
    </row>
    <row r="111" spans="1:10" ht="16.5" x14ac:dyDescent="0.25">
      <c r="A111" s="7">
        <v>64</v>
      </c>
      <c r="B111" s="22" t="s">
        <v>497</v>
      </c>
      <c r="C111" s="9">
        <v>10</v>
      </c>
      <c r="D111" s="9" t="s">
        <v>27</v>
      </c>
      <c r="E111" s="44"/>
      <c r="F111" s="45"/>
      <c r="G111" s="12">
        <f t="shared" si="7"/>
        <v>0</v>
      </c>
      <c r="H111" s="12">
        <f t="shared" si="8"/>
        <v>0</v>
      </c>
      <c r="I111" s="12">
        <f t="shared" si="10"/>
        <v>0</v>
      </c>
      <c r="J111" s="13"/>
    </row>
    <row r="112" spans="1:10" ht="33" x14ac:dyDescent="0.25">
      <c r="A112" s="7">
        <v>65</v>
      </c>
      <c r="B112" s="146" t="s">
        <v>498</v>
      </c>
      <c r="C112" s="9">
        <v>5</v>
      </c>
      <c r="D112" s="9" t="s">
        <v>27</v>
      </c>
      <c r="E112" s="44"/>
      <c r="F112" s="45"/>
      <c r="G112" s="12">
        <f t="shared" si="7"/>
        <v>0</v>
      </c>
      <c r="H112" s="12">
        <f t="shared" si="8"/>
        <v>0</v>
      </c>
      <c r="I112" s="12">
        <f t="shared" si="10"/>
        <v>0</v>
      </c>
      <c r="J112" s="13"/>
    </row>
    <row r="113" spans="1:10" ht="16.5" x14ac:dyDescent="0.25">
      <c r="A113" s="7">
        <v>66</v>
      </c>
      <c r="B113" s="22" t="s">
        <v>499</v>
      </c>
      <c r="C113" s="9">
        <v>5</v>
      </c>
      <c r="D113" s="9" t="s">
        <v>22</v>
      </c>
      <c r="E113" s="44"/>
      <c r="F113" s="45"/>
      <c r="G113" s="12">
        <f t="shared" ref="G113:G127" si="11">C113*F113</f>
        <v>0</v>
      </c>
      <c r="H113" s="12">
        <f t="shared" ref="H113:H127" si="12">G113*0.095</f>
        <v>0</v>
      </c>
      <c r="I113" s="12">
        <f t="shared" si="10"/>
        <v>0</v>
      </c>
      <c r="J113" s="13"/>
    </row>
    <row r="114" spans="1:10" ht="16.5" x14ac:dyDescent="0.25">
      <c r="A114" s="7">
        <v>67</v>
      </c>
      <c r="B114" s="22" t="s">
        <v>500</v>
      </c>
      <c r="C114" s="9">
        <v>65</v>
      </c>
      <c r="D114" s="9" t="s">
        <v>27</v>
      </c>
      <c r="E114" s="44"/>
      <c r="F114" s="45"/>
      <c r="G114" s="12">
        <f t="shared" si="11"/>
        <v>0</v>
      </c>
      <c r="H114" s="12">
        <f t="shared" si="12"/>
        <v>0</v>
      </c>
      <c r="I114" s="12">
        <f t="shared" si="10"/>
        <v>0</v>
      </c>
      <c r="J114" s="13"/>
    </row>
    <row r="115" spans="1:10" ht="16.5" x14ac:dyDescent="0.25">
      <c r="A115" s="7">
        <v>68</v>
      </c>
      <c r="B115" s="22" t="s">
        <v>501</v>
      </c>
      <c r="C115" s="9">
        <v>65</v>
      </c>
      <c r="D115" s="9" t="s">
        <v>27</v>
      </c>
      <c r="E115" s="44"/>
      <c r="F115" s="45"/>
      <c r="G115" s="12">
        <f t="shared" si="11"/>
        <v>0</v>
      </c>
      <c r="H115" s="12">
        <f t="shared" si="12"/>
        <v>0</v>
      </c>
      <c r="I115" s="12">
        <f t="shared" si="10"/>
        <v>0</v>
      </c>
      <c r="J115" s="13"/>
    </row>
    <row r="116" spans="1:10" ht="16.5" x14ac:dyDescent="0.25">
      <c r="A116" s="7">
        <v>69</v>
      </c>
      <c r="B116" s="32" t="s">
        <v>502</v>
      </c>
      <c r="C116" s="9">
        <v>50</v>
      </c>
      <c r="D116" s="9" t="s">
        <v>27</v>
      </c>
      <c r="E116" s="44"/>
      <c r="F116" s="45"/>
      <c r="G116" s="12">
        <f t="shared" si="11"/>
        <v>0</v>
      </c>
      <c r="H116" s="12">
        <f t="shared" si="12"/>
        <v>0</v>
      </c>
      <c r="I116" s="12">
        <f t="shared" si="10"/>
        <v>0</v>
      </c>
      <c r="J116" s="13"/>
    </row>
    <row r="117" spans="1:10" ht="16.5" x14ac:dyDescent="0.25">
      <c r="A117" s="7">
        <v>70</v>
      </c>
      <c r="B117" s="22" t="s">
        <v>503</v>
      </c>
      <c r="C117" s="9">
        <v>2000</v>
      </c>
      <c r="D117" s="9" t="s">
        <v>27</v>
      </c>
      <c r="E117" s="44"/>
      <c r="F117" s="45"/>
      <c r="G117" s="12">
        <f t="shared" si="11"/>
        <v>0</v>
      </c>
      <c r="H117" s="12">
        <f t="shared" si="12"/>
        <v>0</v>
      </c>
      <c r="I117" s="12">
        <f t="shared" si="10"/>
        <v>0</v>
      </c>
      <c r="J117" s="13"/>
    </row>
    <row r="118" spans="1:10" ht="49.5" x14ac:dyDescent="0.25">
      <c r="A118" s="7">
        <v>71</v>
      </c>
      <c r="B118" s="26" t="s">
        <v>504</v>
      </c>
      <c r="C118" s="9">
        <v>3000</v>
      </c>
      <c r="D118" s="9" t="s">
        <v>27</v>
      </c>
      <c r="E118" s="44"/>
      <c r="F118" s="45"/>
      <c r="G118" s="12">
        <f t="shared" si="11"/>
        <v>0</v>
      </c>
      <c r="H118" s="12">
        <f t="shared" si="12"/>
        <v>0</v>
      </c>
      <c r="I118" s="12">
        <f t="shared" si="10"/>
        <v>0</v>
      </c>
      <c r="J118" s="13"/>
    </row>
    <row r="119" spans="1:10" ht="33" x14ac:dyDescent="0.25">
      <c r="A119" s="7">
        <v>72</v>
      </c>
      <c r="B119" s="26" t="s">
        <v>505</v>
      </c>
      <c r="C119" s="9">
        <v>600</v>
      </c>
      <c r="D119" s="9" t="s">
        <v>16</v>
      </c>
      <c r="E119" s="44"/>
      <c r="F119" s="45"/>
      <c r="G119" s="12">
        <f t="shared" si="11"/>
        <v>0</v>
      </c>
      <c r="H119" s="12">
        <f t="shared" si="12"/>
        <v>0</v>
      </c>
      <c r="I119" s="12">
        <f t="shared" si="10"/>
        <v>0</v>
      </c>
      <c r="J119" s="13"/>
    </row>
    <row r="120" spans="1:10" ht="33" x14ac:dyDescent="0.25">
      <c r="A120" s="7">
        <v>73</v>
      </c>
      <c r="B120" s="26" t="s">
        <v>506</v>
      </c>
      <c r="C120" s="9">
        <v>3000</v>
      </c>
      <c r="D120" s="9" t="s">
        <v>16</v>
      </c>
      <c r="E120" s="44"/>
      <c r="F120" s="45"/>
      <c r="G120" s="12">
        <f t="shared" si="11"/>
        <v>0</v>
      </c>
      <c r="H120" s="12">
        <f t="shared" si="12"/>
        <v>0</v>
      </c>
      <c r="I120" s="12">
        <f t="shared" si="10"/>
        <v>0</v>
      </c>
      <c r="J120" s="13"/>
    </row>
    <row r="121" spans="1:10" ht="33" x14ac:dyDescent="0.25">
      <c r="A121" s="7">
        <v>74</v>
      </c>
      <c r="B121" s="26" t="s">
        <v>507</v>
      </c>
      <c r="C121" s="9">
        <v>1200</v>
      </c>
      <c r="D121" s="9" t="s">
        <v>16</v>
      </c>
      <c r="E121" s="44"/>
      <c r="F121" s="45"/>
      <c r="G121" s="12">
        <f t="shared" si="11"/>
        <v>0</v>
      </c>
      <c r="H121" s="12">
        <f t="shared" si="12"/>
        <v>0</v>
      </c>
      <c r="I121" s="12">
        <f t="shared" si="10"/>
        <v>0</v>
      </c>
      <c r="J121" s="13"/>
    </row>
    <row r="122" spans="1:10" ht="33" x14ac:dyDescent="0.25">
      <c r="A122" s="7">
        <v>75</v>
      </c>
      <c r="B122" s="22" t="s">
        <v>508</v>
      </c>
      <c r="C122" s="9">
        <v>200</v>
      </c>
      <c r="D122" s="9" t="s">
        <v>16</v>
      </c>
      <c r="E122" s="44"/>
      <c r="F122" s="45"/>
      <c r="G122" s="12">
        <f t="shared" si="11"/>
        <v>0</v>
      </c>
      <c r="H122" s="12">
        <f t="shared" si="12"/>
        <v>0</v>
      </c>
      <c r="I122" s="12">
        <f t="shared" si="10"/>
        <v>0</v>
      </c>
      <c r="J122" s="13"/>
    </row>
    <row r="123" spans="1:10" ht="33" x14ac:dyDescent="0.25">
      <c r="A123" s="7">
        <v>76</v>
      </c>
      <c r="B123" s="22" t="s">
        <v>509</v>
      </c>
      <c r="C123" s="9">
        <v>1500</v>
      </c>
      <c r="D123" s="9" t="s">
        <v>16</v>
      </c>
      <c r="E123" s="44"/>
      <c r="F123" s="45"/>
      <c r="G123" s="12">
        <f t="shared" si="11"/>
        <v>0</v>
      </c>
      <c r="H123" s="12">
        <f t="shared" si="12"/>
        <v>0</v>
      </c>
      <c r="I123" s="12">
        <f t="shared" si="10"/>
        <v>0</v>
      </c>
      <c r="J123" s="13"/>
    </row>
    <row r="124" spans="1:10" ht="33" x14ac:dyDescent="0.25">
      <c r="A124" s="7">
        <v>77</v>
      </c>
      <c r="B124" s="26" t="s">
        <v>776</v>
      </c>
      <c r="C124" s="9">
        <v>50</v>
      </c>
      <c r="D124" s="9" t="s">
        <v>27</v>
      </c>
      <c r="E124" s="44"/>
      <c r="F124" s="45"/>
      <c r="G124" s="12">
        <f t="shared" si="11"/>
        <v>0</v>
      </c>
      <c r="H124" s="12">
        <f t="shared" si="12"/>
        <v>0</v>
      </c>
      <c r="I124" s="12">
        <f t="shared" si="10"/>
        <v>0</v>
      </c>
      <c r="J124" s="13"/>
    </row>
    <row r="125" spans="1:10" ht="16.5" x14ac:dyDescent="0.25">
      <c r="A125" s="7">
        <v>78</v>
      </c>
      <c r="B125" s="22" t="s">
        <v>510</v>
      </c>
      <c r="C125" s="9">
        <v>100</v>
      </c>
      <c r="D125" s="9" t="s">
        <v>22</v>
      </c>
      <c r="E125" s="44"/>
      <c r="F125" s="45"/>
      <c r="G125" s="12">
        <f t="shared" si="11"/>
        <v>0</v>
      </c>
      <c r="H125" s="12">
        <f t="shared" si="12"/>
        <v>0</v>
      </c>
      <c r="I125" s="12">
        <f t="shared" si="10"/>
        <v>0</v>
      </c>
      <c r="J125" s="13"/>
    </row>
    <row r="126" spans="1:10" ht="16.5" x14ac:dyDescent="0.25">
      <c r="A126" s="7">
        <v>79</v>
      </c>
      <c r="B126" s="32" t="s">
        <v>511</v>
      </c>
      <c r="C126" s="33">
        <v>4</v>
      </c>
      <c r="D126" s="33" t="s">
        <v>27</v>
      </c>
      <c r="E126" s="44"/>
      <c r="F126" s="45"/>
      <c r="G126" s="12">
        <f t="shared" si="11"/>
        <v>0</v>
      </c>
      <c r="H126" s="12">
        <f t="shared" si="12"/>
        <v>0</v>
      </c>
      <c r="I126" s="12">
        <f t="shared" si="10"/>
        <v>0</v>
      </c>
      <c r="J126" s="13"/>
    </row>
    <row r="127" spans="1:10" ht="16.5" x14ac:dyDescent="0.25">
      <c r="A127" s="7">
        <v>80</v>
      </c>
      <c r="B127" s="22" t="s">
        <v>512</v>
      </c>
      <c r="C127" s="9">
        <v>15</v>
      </c>
      <c r="D127" s="9" t="s">
        <v>27</v>
      </c>
      <c r="E127" s="44"/>
      <c r="F127" s="45"/>
      <c r="G127" s="12">
        <f t="shared" si="11"/>
        <v>0</v>
      </c>
      <c r="H127" s="12">
        <f t="shared" si="12"/>
        <v>0</v>
      </c>
      <c r="I127" s="12">
        <f t="shared" si="10"/>
        <v>0</v>
      </c>
      <c r="J127" s="13"/>
    </row>
    <row r="128" spans="1:10" ht="16.5" x14ac:dyDescent="0.25">
      <c r="A128" s="157"/>
      <c r="B128" s="182" t="s">
        <v>513</v>
      </c>
      <c r="C128" s="180" t="s">
        <v>48</v>
      </c>
      <c r="D128" s="180" t="s">
        <v>48</v>
      </c>
      <c r="E128" s="180" t="s">
        <v>48</v>
      </c>
      <c r="F128" s="180" t="s">
        <v>48</v>
      </c>
      <c r="G128" s="180">
        <f>SUM(G48:G127)</f>
        <v>0</v>
      </c>
      <c r="H128" s="180">
        <f>SUM(H48:H127)</f>
        <v>0</v>
      </c>
      <c r="I128" s="180">
        <f>SUM(I48:I127)</f>
        <v>0</v>
      </c>
      <c r="J128" s="181">
        <f>SUM(J48:J127)</f>
        <v>0</v>
      </c>
    </row>
    <row r="129" spans="1:10" ht="16.5" x14ac:dyDescent="0.25">
      <c r="A129" s="202" t="s">
        <v>514</v>
      </c>
      <c r="B129" s="203"/>
      <c r="C129" s="203"/>
      <c r="D129" s="203"/>
      <c r="E129" s="203"/>
      <c r="F129" s="203"/>
      <c r="G129" s="203"/>
      <c r="H129" s="203"/>
      <c r="I129" s="203"/>
      <c r="J129" s="203"/>
    </row>
    <row r="130" spans="1:10" ht="16.5" x14ac:dyDescent="0.25">
      <c r="A130" s="7">
        <v>1</v>
      </c>
      <c r="B130" s="22" t="s">
        <v>515</v>
      </c>
      <c r="C130" s="9">
        <v>10</v>
      </c>
      <c r="D130" s="9" t="s">
        <v>27</v>
      </c>
      <c r="E130" s="44"/>
      <c r="F130" s="45"/>
      <c r="G130" s="12">
        <f>C130*F130</f>
        <v>0</v>
      </c>
      <c r="H130" s="12">
        <f>G130*0.095</f>
        <v>0</v>
      </c>
      <c r="I130" s="12">
        <f>G130+H130</f>
        <v>0</v>
      </c>
      <c r="J130" s="13"/>
    </row>
    <row r="131" spans="1:10" ht="16.5" x14ac:dyDescent="0.25">
      <c r="A131" s="7">
        <v>2</v>
      </c>
      <c r="B131" s="22" t="s">
        <v>516</v>
      </c>
      <c r="C131" s="9">
        <v>5</v>
      </c>
      <c r="D131" s="9" t="s">
        <v>27</v>
      </c>
      <c r="E131" s="44"/>
      <c r="F131" s="45"/>
      <c r="G131" s="12">
        <f t="shared" ref="G131:G194" si="13">C131*F131</f>
        <v>0</v>
      </c>
      <c r="H131" s="12">
        <f t="shared" ref="H131:H194" si="14">G131*0.095</f>
        <v>0</v>
      </c>
      <c r="I131" s="12">
        <f t="shared" ref="I131:I194" si="15">G131+H131</f>
        <v>0</v>
      </c>
      <c r="J131" s="13"/>
    </row>
    <row r="132" spans="1:10" ht="16.5" x14ac:dyDescent="0.25">
      <c r="A132" s="7">
        <v>3</v>
      </c>
      <c r="B132" s="22" t="s">
        <v>517</v>
      </c>
      <c r="C132" s="9">
        <v>1</v>
      </c>
      <c r="D132" s="9" t="s">
        <v>27</v>
      </c>
      <c r="E132" s="44"/>
      <c r="F132" s="45"/>
      <c r="G132" s="12">
        <f t="shared" si="13"/>
        <v>0</v>
      </c>
      <c r="H132" s="12">
        <f t="shared" si="14"/>
        <v>0</v>
      </c>
      <c r="I132" s="12">
        <f t="shared" si="15"/>
        <v>0</v>
      </c>
      <c r="J132" s="13"/>
    </row>
    <row r="133" spans="1:10" ht="16.5" x14ac:dyDescent="0.25">
      <c r="A133" s="7">
        <v>4</v>
      </c>
      <c r="B133" s="22" t="s">
        <v>518</v>
      </c>
      <c r="C133" s="9">
        <v>3</v>
      </c>
      <c r="D133" s="9" t="s">
        <v>27</v>
      </c>
      <c r="E133" s="44"/>
      <c r="F133" s="45"/>
      <c r="G133" s="12">
        <f t="shared" si="13"/>
        <v>0</v>
      </c>
      <c r="H133" s="12">
        <f t="shared" si="14"/>
        <v>0</v>
      </c>
      <c r="I133" s="12">
        <f t="shared" si="15"/>
        <v>0</v>
      </c>
      <c r="J133" s="13"/>
    </row>
    <row r="134" spans="1:10" ht="33" x14ac:dyDescent="0.25">
      <c r="A134" s="7">
        <v>5</v>
      </c>
      <c r="B134" s="26" t="s">
        <v>519</v>
      </c>
      <c r="C134" s="9">
        <v>3</v>
      </c>
      <c r="D134" s="9" t="s">
        <v>27</v>
      </c>
      <c r="E134" s="44"/>
      <c r="F134" s="45"/>
      <c r="G134" s="12">
        <f t="shared" si="13"/>
        <v>0</v>
      </c>
      <c r="H134" s="12">
        <f t="shared" si="14"/>
        <v>0</v>
      </c>
      <c r="I134" s="12">
        <f t="shared" si="15"/>
        <v>0</v>
      </c>
      <c r="J134" s="13"/>
    </row>
    <row r="135" spans="1:10" ht="33" x14ac:dyDescent="0.25">
      <c r="A135" s="7">
        <v>6</v>
      </c>
      <c r="B135" s="26" t="s">
        <v>520</v>
      </c>
      <c r="C135" s="9">
        <v>2</v>
      </c>
      <c r="D135" s="9" t="s">
        <v>27</v>
      </c>
      <c r="E135" s="44"/>
      <c r="F135" s="45"/>
      <c r="G135" s="12">
        <f t="shared" si="13"/>
        <v>0</v>
      </c>
      <c r="H135" s="12">
        <f t="shared" si="14"/>
        <v>0</v>
      </c>
      <c r="I135" s="12">
        <f t="shared" si="15"/>
        <v>0</v>
      </c>
      <c r="J135" s="13"/>
    </row>
    <row r="136" spans="1:10" ht="33" x14ac:dyDescent="0.25">
      <c r="A136" s="7">
        <v>7</v>
      </c>
      <c r="B136" s="31" t="s">
        <v>521</v>
      </c>
      <c r="C136" s="9">
        <v>2</v>
      </c>
      <c r="D136" s="9" t="s">
        <v>27</v>
      </c>
      <c r="E136" s="44"/>
      <c r="F136" s="45"/>
      <c r="G136" s="12">
        <f t="shared" si="13"/>
        <v>0</v>
      </c>
      <c r="H136" s="12">
        <f t="shared" si="14"/>
        <v>0</v>
      </c>
      <c r="I136" s="12">
        <f t="shared" si="15"/>
        <v>0</v>
      </c>
      <c r="J136" s="13"/>
    </row>
    <row r="137" spans="1:10" ht="33" x14ac:dyDescent="0.25">
      <c r="A137" s="7">
        <v>8</v>
      </c>
      <c r="B137" s="32" t="s">
        <v>522</v>
      </c>
      <c r="C137" s="9">
        <v>5</v>
      </c>
      <c r="D137" s="9" t="s">
        <v>27</v>
      </c>
      <c r="E137" s="44"/>
      <c r="F137" s="45"/>
      <c r="G137" s="12">
        <f t="shared" si="13"/>
        <v>0</v>
      </c>
      <c r="H137" s="12">
        <f t="shared" si="14"/>
        <v>0</v>
      </c>
      <c r="I137" s="12">
        <f t="shared" si="15"/>
        <v>0</v>
      </c>
      <c r="J137" s="13"/>
    </row>
    <row r="138" spans="1:10" ht="16.5" x14ac:dyDescent="0.25">
      <c r="A138" s="7">
        <v>9</v>
      </c>
      <c r="B138" s="22" t="s">
        <v>523</v>
      </c>
      <c r="C138" s="9">
        <v>2</v>
      </c>
      <c r="D138" s="9" t="s">
        <v>27</v>
      </c>
      <c r="E138" s="44"/>
      <c r="F138" s="45"/>
      <c r="G138" s="12">
        <f t="shared" si="13"/>
        <v>0</v>
      </c>
      <c r="H138" s="12">
        <f t="shared" si="14"/>
        <v>0</v>
      </c>
      <c r="I138" s="12">
        <f t="shared" si="15"/>
        <v>0</v>
      </c>
      <c r="J138" s="13"/>
    </row>
    <row r="139" spans="1:10" ht="16.5" x14ac:dyDescent="0.25">
      <c r="A139" s="7">
        <v>10</v>
      </c>
      <c r="B139" s="22" t="s">
        <v>524</v>
      </c>
      <c r="C139" s="9">
        <v>2</v>
      </c>
      <c r="D139" s="9" t="s">
        <v>27</v>
      </c>
      <c r="E139" s="44"/>
      <c r="F139" s="45"/>
      <c r="G139" s="12">
        <f t="shared" si="13"/>
        <v>0</v>
      </c>
      <c r="H139" s="12">
        <f t="shared" si="14"/>
        <v>0</v>
      </c>
      <c r="I139" s="12">
        <f t="shared" si="15"/>
        <v>0</v>
      </c>
      <c r="J139" s="13"/>
    </row>
    <row r="140" spans="1:10" ht="33" x14ac:dyDescent="0.25">
      <c r="A140" s="7">
        <v>11</v>
      </c>
      <c r="B140" s="26" t="s">
        <v>525</v>
      </c>
      <c r="C140" s="9">
        <v>5</v>
      </c>
      <c r="D140" s="9" t="s">
        <v>27</v>
      </c>
      <c r="E140" s="44"/>
      <c r="F140" s="45"/>
      <c r="G140" s="12">
        <f t="shared" si="13"/>
        <v>0</v>
      </c>
      <c r="H140" s="12">
        <f t="shared" si="14"/>
        <v>0</v>
      </c>
      <c r="I140" s="12">
        <f t="shared" si="15"/>
        <v>0</v>
      </c>
      <c r="J140" s="13"/>
    </row>
    <row r="141" spans="1:10" ht="33" x14ac:dyDescent="0.25">
      <c r="A141" s="7">
        <v>12</v>
      </c>
      <c r="B141" s="26" t="s">
        <v>526</v>
      </c>
      <c r="C141" s="9">
        <v>15</v>
      </c>
      <c r="D141" s="9" t="s">
        <v>27</v>
      </c>
      <c r="E141" s="44"/>
      <c r="F141" s="45"/>
      <c r="G141" s="12">
        <f t="shared" si="13"/>
        <v>0</v>
      </c>
      <c r="H141" s="12">
        <f t="shared" si="14"/>
        <v>0</v>
      </c>
      <c r="I141" s="12">
        <f t="shared" si="15"/>
        <v>0</v>
      </c>
      <c r="J141" s="13"/>
    </row>
    <row r="142" spans="1:10" ht="33" x14ac:dyDescent="0.25">
      <c r="A142" s="7">
        <v>13</v>
      </c>
      <c r="B142" s="26" t="s">
        <v>527</v>
      </c>
      <c r="C142" s="9">
        <v>15</v>
      </c>
      <c r="D142" s="9" t="s">
        <v>27</v>
      </c>
      <c r="E142" s="44"/>
      <c r="F142" s="45"/>
      <c r="G142" s="12">
        <f t="shared" si="13"/>
        <v>0</v>
      </c>
      <c r="H142" s="12">
        <f t="shared" si="14"/>
        <v>0</v>
      </c>
      <c r="I142" s="12">
        <f t="shared" si="15"/>
        <v>0</v>
      </c>
      <c r="J142" s="13"/>
    </row>
    <row r="143" spans="1:10" ht="33" x14ac:dyDescent="0.25">
      <c r="A143" s="7">
        <v>14</v>
      </c>
      <c r="B143" s="26" t="s">
        <v>528</v>
      </c>
      <c r="C143" s="9">
        <v>15</v>
      </c>
      <c r="D143" s="9" t="s">
        <v>27</v>
      </c>
      <c r="E143" s="44"/>
      <c r="F143" s="45"/>
      <c r="G143" s="12">
        <f t="shared" si="13"/>
        <v>0</v>
      </c>
      <c r="H143" s="12">
        <f t="shared" si="14"/>
        <v>0</v>
      </c>
      <c r="I143" s="12">
        <f t="shared" si="15"/>
        <v>0</v>
      </c>
      <c r="J143" s="13"/>
    </row>
    <row r="144" spans="1:10" ht="33" x14ac:dyDescent="0.25">
      <c r="A144" s="7">
        <v>15</v>
      </c>
      <c r="B144" s="22" t="s">
        <v>529</v>
      </c>
      <c r="C144" s="9">
        <v>15</v>
      </c>
      <c r="D144" s="9" t="s">
        <v>27</v>
      </c>
      <c r="E144" s="44"/>
      <c r="F144" s="45"/>
      <c r="G144" s="12">
        <f t="shared" si="13"/>
        <v>0</v>
      </c>
      <c r="H144" s="12">
        <f t="shared" si="14"/>
        <v>0</v>
      </c>
      <c r="I144" s="12">
        <f t="shared" si="15"/>
        <v>0</v>
      </c>
      <c r="J144" s="13"/>
    </row>
    <row r="145" spans="1:10" ht="16.5" x14ac:dyDescent="0.25">
      <c r="A145" s="7">
        <v>16</v>
      </c>
      <c r="B145" s="26" t="s">
        <v>530</v>
      </c>
      <c r="C145" s="9">
        <v>20</v>
      </c>
      <c r="D145" s="9" t="s">
        <v>27</v>
      </c>
      <c r="E145" s="44"/>
      <c r="F145" s="45"/>
      <c r="G145" s="12">
        <f t="shared" si="13"/>
        <v>0</v>
      </c>
      <c r="H145" s="12">
        <f t="shared" si="14"/>
        <v>0</v>
      </c>
      <c r="I145" s="12">
        <f t="shared" si="15"/>
        <v>0</v>
      </c>
      <c r="J145" s="13"/>
    </row>
    <row r="146" spans="1:10" ht="33" x14ac:dyDescent="0.25">
      <c r="A146" s="7">
        <v>17</v>
      </c>
      <c r="B146" s="26" t="s">
        <v>531</v>
      </c>
      <c r="C146" s="9">
        <v>20</v>
      </c>
      <c r="D146" s="9" t="s">
        <v>27</v>
      </c>
      <c r="E146" s="44"/>
      <c r="F146" s="45"/>
      <c r="G146" s="12">
        <f t="shared" si="13"/>
        <v>0</v>
      </c>
      <c r="H146" s="12">
        <f t="shared" si="14"/>
        <v>0</v>
      </c>
      <c r="I146" s="12">
        <f t="shared" si="15"/>
        <v>0</v>
      </c>
      <c r="J146" s="13"/>
    </row>
    <row r="147" spans="1:10" ht="33" x14ac:dyDescent="0.25">
      <c r="A147" s="7">
        <v>18</v>
      </c>
      <c r="B147" s="22" t="s">
        <v>532</v>
      </c>
      <c r="C147" s="9">
        <v>5</v>
      </c>
      <c r="D147" s="9" t="s">
        <v>27</v>
      </c>
      <c r="E147" s="44"/>
      <c r="F147" s="45"/>
      <c r="G147" s="12">
        <f t="shared" si="13"/>
        <v>0</v>
      </c>
      <c r="H147" s="12">
        <f t="shared" si="14"/>
        <v>0</v>
      </c>
      <c r="I147" s="12">
        <f t="shared" si="15"/>
        <v>0</v>
      </c>
      <c r="J147" s="13"/>
    </row>
    <row r="148" spans="1:10" ht="33" x14ac:dyDescent="0.25">
      <c r="A148" s="7">
        <v>19</v>
      </c>
      <c r="B148" s="22" t="s">
        <v>533</v>
      </c>
      <c r="C148" s="9">
        <v>5</v>
      </c>
      <c r="D148" s="9" t="s">
        <v>27</v>
      </c>
      <c r="E148" s="44"/>
      <c r="F148" s="45"/>
      <c r="G148" s="12">
        <f t="shared" si="13"/>
        <v>0</v>
      </c>
      <c r="H148" s="12">
        <f t="shared" si="14"/>
        <v>0</v>
      </c>
      <c r="I148" s="12">
        <f t="shared" si="15"/>
        <v>0</v>
      </c>
      <c r="J148" s="13"/>
    </row>
    <row r="149" spans="1:10" ht="16.5" x14ac:dyDescent="0.25">
      <c r="A149" s="7">
        <v>20</v>
      </c>
      <c r="B149" s="22" t="s">
        <v>534</v>
      </c>
      <c r="C149" s="9">
        <v>2</v>
      </c>
      <c r="D149" s="9" t="s">
        <v>27</v>
      </c>
      <c r="E149" s="44"/>
      <c r="F149" s="45"/>
      <c r="G149" s="12">
        <f t="shared" si="13"/>
        <v>0</v>
      </c>
      <c r="H149" s="12">
        <f t="shared" si="14"/>
        <v>0</v>
      </c>
      <c r="I149" s="12">
        <f t="shared" si="15"/>
        <v>0</v>
      </c>
      <c r="J149" s="13"/>
    </row>
    <row r="150" spans="1:10" ht="33" x14ac:dyDescent="0.25">
      <c r="A150" s="7">
        <v>21</v>
      </c>
      <c r="B150" s="22" t="s">
        <v>535</v>
      </c>
      <c r="C150" s="9">
        <v>10</v>
      </c>
      <c r="D150" s="9" t="s">
        <v>22</v>
      </c>
      <c r="E150" s="44"/>
      <c r="F150" s="45"/>
      <c r="G150" s="12">
        <f t="shared" si="13"/>
        <v>0</v>
      </c>
      <c r="H150" s="12">
        <f t="shared" si="14"/>
        <v>0</v>
      </c>
      <c r="I150" s="12">
        <f t="shared" si="15"/>
        <v>0</v>
      </c>
      <c r="J150" s="13"/>
    </row>
    <row r="151" spans="1:10" ht="16.5" x14ac:dyDescent="0.25">
      <c r="A151" s="7">
        <v>22</v>
      </c>
      <c r="B151" s="22" t="s">
        <v>536</v>
      </c>
      <c r="C151" s="9">
        <v>2</v>
      </c>
      <c r="D151" s="9" t="s">
        <v>27</v>
      </c>
      <c r="E151" s="44"/>
      <c r="F151" s="45"/>
      <c r="G151" s="12">
        <f t="shared" si="13"/>
        <v>0</v>
      </c>
      <c r="H151" s="12">
        <f t="shared" si="14"/>
        <v>0</v>
      </c>
      <c r="I151" s="12">
        <f t="shared" si="15"/>
        <v>0</v>
      </c>
      <c r="J151" s="13"/>
    </row>
    <row r="152" spans="1:10" ht="16.5" x14ac:dyDescent="0.25">
      <c r="A152" s="7">
        <v>23</v>
      </c>
      <c r="B152" s="22" t="s">
        <v>537</v>
      </c>
      <c r="C152" s="9">
        <v>1</v>
      </c>
      <c r="D152" s="9" t="s">
        <v>27</v>
      </c>
      <c r="E152" s="44"/>
      <c r="F152" s="45"/>
      <c r="G152" s="12">
        <f t="shared" si="13"/>
        <v>0</v>
      </c>
      <c r="H152" s="12">
        <f t="shared" si="14"/>
        <v>0</v>
      </c>
      <c r="I152" s="12">
        <f t="shared" si="15"/>
        <v>0</v>
      </c>
      <c r="J152" s="13"/>
    </row>
    <row r="153" spans="1:10" ht="16.5" x14ac:dyDescent="0.25">
      <c r="A153" s="7">
        <v>24</v>
      </c>
      <c r="B153" s="22" t="s">
        <v>538</v>
      </c>
      <c r="C153" s="9">
        <v>3</v>
      </c>
      <c r="D153" s="9" t="s">
        <v>27</v>
      </c>
      <c r="E153" s="44"/>
      <c r="F153" s="45"/>
      <c r="G153" s="12">
        <f t="shared" si="13"/>
        <v>0</v>
      </c>
      <c r="H153" s="12">
        <f t="shared" si="14"/>
        <v>0</v>
      </c>
      <c r="I153" s="12">
        <f t="shared" si="15"/>
        <v>0</v>
      </c>
      <c r="J153" s="13"/>
    </row>
    <row r="154" spans="1:10" ht="16.5" x14ac:dyDescent="0.25">
      <c r="A154" s="7">
        <v>25</v>
      </c>
      <c r="B154" s="22" t="s">
        <v>539</v>
      </c>
      <c r="C154" s="9">
        <v>2</v>
      </c>
      <c r="D154" s="9" t="s">
        <v>27</v>
      </c>
      <c r="E154" s="44"/>
      <c r="F154" s="45"/>
      <c r="G154" s="12">
        <f t="shared" si="13"/>
        <v>0</v>
      </c>
      <c r="H154" s="12">
        <f t="shared" si="14"/>
        <v>0</v>
      </c>
      <c r="I154" s="12">
        <f t="shared" si="15"/>
        <v>0</v>
      </c>
      <c r="J154" s="13"/>
    </row>
    <row r="155" spans="1:10" ht="16.5" x14ac:dyDescent="0.25">
      <c r="A155" s="7">
        <v>26</v>
      </c>
      <c r="B155" s="22" t="s">
        <v>540</v>
      </c>
      <c r="C155" s="9">
        <v>5</v>
      </c>
      <c r="D155" s="9" t="s">
        <v>27</v>
      </c>
      <c r="E155" s="44"/>
      <c r="F155" s="45"/>
      <c r="G155" s="12">
        <f t="shared" si="13"/>
        <v>0</v>
      </c>
      <c r="H155" s="12">
        <f t="shared" si="14"/>
        <v>0</v>
      </c>
      <c r="I155" s="12">
        <f t="shared" si="15"/>
        <v>0</v>
      </c>
      <c r="J155" s="13"/>
    </row>
    <row r="156" spans="1:10" ht="16.5" x14ac:dyDescent="0.25">
      <c r="A156" s="7">
        <v>27</v>
      </c>
      <c r="B156" s="22" t="s">
        <v>541</v>
      </c>
      <c r="C156" s="9">
        <v>5</v>
      </c>
      <c r="D156" s="9" t="s">
        <v>27</v>
      </c>
      <c r="E156" s="44"/>
      <c r="F156" s="45"/>
      <c r="G156" s="12">
        <f t="shared" si="13"/>
        <v>0</v>
      </c>
      <c r="H156" s="12">
        <f t="shared" si="14"/>
        <v>0</v>
      </c>
      <c r="I156" s="12">
        <f t="shared" si="15"/>
        <v>0</v>
      </c>
      <c r="J156" s="13"/>
    </row>
    <row r="157" spans="1:10" ht="16.5" x14ac:dyDescent="0.25">
      <c r="A157" s="7">
        <v>28</v>
      </c>
      <c r="B157" s="26" t="s">
        <v>542</v>
      </c>
      <c r="C157" s="9">
        <v>5</v>
      </c>
      <c r="D157" s="9" t="s">
        <v>27</v>
      </c>
      <c r="E157" s="44"/>
      <c r="F157" s="45"/>
      <c r="G157" s="12">
        <f t="shared" si="13"/>
        <v>0</v>
      </c>
      <c r="H157" s="12">
        <f t="shared" si="14"/>
        <v>0</v>
      </c>
      <c r="I157" s="12">
        <f t="shared" si="15"/>
        <v>0</v>
      </c>
      <c r="J157" s="13"/>
    </row>
    <row r="158" spans="1:10" ht="16.5" x14ac:dyDescent="0.25">
      <c r="A158" s="7">
        <v>29</v>
      </c>
      <c r="B158" s="26" t="s">
        <v>543</v>
      </c>
      <c r="C158" s="9">
        <v>10</v>
      </c>
      <c r="D158" s="9" t="s">
        <v>16</v>
      </c>
      <c r="E158" s="44"/>
      <c r="F158" s="45"/>
      <c r="G158" s="12">
        <f t="shared" si="13"/>
        <v>0</v>
      </c>
      <c r="H158" s="12">
        <f t="shared" si="14"/>
        <v>0</v>
      </c>
      <c r="I158" s="12">
        <f t="shared" si="15"/>
        <v>0</v>
      </c>
      <c r="J158" s="13"/>
    </row>
    <row r="159" spans="1:10" ht="16.5" x14ac:dyDescent="0.25">
      <c r="A159" s="7">
        <v>30</v>
      </c>
      <c r="B159" s="22" t="s">
        <v>544</v>
      </c>
      <c r="C159" s="9">
        <v>10</v>
      </c>
      <c r="D159" s="9" t="s">
        <v>16</v>
      </c>
      <c r="E159" s="44"/>
      <c r="F159" s="45"/>
      <c r="G159" s="12">
        <f t="shared" si="13"/>
        <v>0</v>
      </c>
      <c r="H159" s="12">
        <f t="shared" si="14"/>
        <v>0</v>
      </c>
      <c r="I159" s="12">
        <f t="shared" si="15"/>
        <v>0</v>
      </c>
      <c r="J159" s="13"/>
    </row>
    <row r="160" spans="1:10" ht="16.5" x14ac:dyDescent="0.25">
      <c r="A160" s="7">
        <v>31</v>
      </c>
      <c r="B160" s="116" t="s">
        <v>545</v>
      </c>
      <c r="C160" s="9">
        <v>5</v>
      </c>
      <c r="D160" s="9" t="s">
        <v>16</v>
      </c>
      <c r="E160" s="44"/>
      <c r="F160" s="45"/>
      <c r="G160" s="12">
        <f t="shared" si="13"/>
        <v>0</v>
      </c>
      <c r="H160" s="12">
        <f t="shared" si="14"/>
        <v>0</v>
      </c>
      <c r="I160" s="12">
        <f t="shared" si="15"/>
        <v>0</v>
      </c>
      <c r="J160" s="13"/>
    </row>
    <row r="161" spans="1:10" ht="16.5" x14ac:dyDescent="0.25">
      <c r="A161" s="7">
        <v>32</v>
      </c>
      <c r="B161" s="146" t="s">
        <v>546</v>
      </c>
      <c r="C161" s="9">
        <v>10</v>
      </c>
      <c r="D161" s="9" t="s">
        <v>22</v>
      </c>
      <c r="E161" s="44"/>
      <c r="F161" s="45"/>
      <c r="G161" s="12">
        <f t="shared" si="13"/>
        <v>0</v>
      </c>
      <c r="H161" s="12">
        <f t="shared" si="14"/>
        <v>0</v>
      </c>
      <c r="I161" s="12">
        <f t="shared" si="15"/>
        <v>0</v>
      </c>
      <c r="J161" s="13"/>
    </row>
    <row r="162" spans="1:10" ht="16.5" x14ac:dyDescent="0.25">
      <c r="A162" s="7">
        <v>33</v>
      </c>
      <c r="B162" s="117" t="s">
        <v>547</v>
      </c>
      <c r="C162" s="9">
        <v>14</v>
      </c>
      <c r="D162" s="9" t="s">
        <v>27</v>
      </c>
      <c r="E162" s="44"/>
      <c r="F162" s="45"/>
      <c r="G162" s="12">
        <f t="shared" si="13"/>
        <v>0</v>
      </c>
      <c r="H162" s="12">
        <f t="shared" si="14"/>
        <v>0</v>
      </c>
      <c r="I162" s="12">
        <f t="shared" si="15"/>
        <v>0</v>
      </c>
      <c r="J162" s="13"/>
    </row>
    <row r="163" spans="1:10" ht="16.5" x14ac:dyDescent="0.25">
      <c r="A163" s="7">
        <v>34</v>
      </c>
      <c r="B163" s="26" t="s">
        <v>548</v>
      </c>
      <c r="C163" s="9">
        <v>5</v>
      </c>
      <c r="D163" s="9" t="s">
        <v>27</v>
      </c>
      <c r="E163" s="44"/>
      <c r="F163" s="45"/>
      <c r="G163" s="12">
        <f t="shared" si="13"/>
        <v>0</v>
      </c>
      <c r="H163" s="12">
        <f t="shared" si="14"/>
        <v>0</v>
      </c>
      <c r="I163" s="12">
        <f t="shared" si="15"/>
        <v>0</v>
      </c>
      <c r="J163" s="13"/>
    </row>
    <row r="164" spans="1:10" ht="16.5" x14ac:dyDescent="0.25">
      <c r="A164" s="7">
        <v>35</v>
      </c>
      <c r="B164" s="26" t="s">
        <v>549</v>
      </c>
      <c r="C164" s="9">
        <v>25</v>
      </c>
      <c r="D164" s="9" t="s">
        <v>27</v>
      </c>
      <c r="E164" s="44"/>
      <c r="F164" s="45"/>
      <c r="G164" s="12">
        <f t="shared" si="13"/>
        <v>0</v>
      </c>
      <c r="H164" s="12">
        <f t="shared" si="14"/>
        <v>0</v>
      </c>
      <c r="I164" s="12">
        <f t="shared" si="15"/>
        <v>0</v>
      </c>
      <c r="J164" s="13"/>
    </row>
    <row r="165" spans="1:10" ht="16.5" x14ac:dyDescent="0.25">
      <c r="A165" s="7">
        <v>36</v>
      </c>
      <c r="B165" s="26" t="s">
        <v>550</v>
      </c>
      <c r="C165" s="9">
        <v>2</v>
      </c>
      <c r="D165" s="9" t="s">
        <v>27</v>
      </c>
      <c r="E165" s="44"/>
      <c r="F165" s="45"/>
      <c r="G165" s="12">
        <f t="shared" si="13"/>
        <v>0</v>
      </c>
      <c r="H165" s="12">
        <f t="shared" si="14"/>
        <v>0</v>
      </c>
      <c r="I165" s="12">
        <f t="shared" si="15"/>
        <v>0</v>
      </c>
      <c r="J165" s="13"/>
    </row>
    <row r="166" spans="1:10" ht="16.5" x14ac:dyDescent="0.25">
      <c r="A166" s="7">
        <v>37</v>
      </c>
      <c r="B166" s="22" t="s">
        <v>551</v>
      </c>
      <c r="C166" s="9">
        <v>10</v>
      </c>
      <c r="D166" s="9" t="s">
        <v>16</v>
      </c>
      <c r="E166" s="44"/>
      <c r="F166" s="45"/>
      <c r="G166" s="12">
        <f t="shared" si="13"/>
        <v>0</v>
      </c>
      <c r="H166" s="12">
        <f t="shared" si="14"/>
        <v>0</v>
      </c>
      <c r="I166" s="12">
        <f t="shared" si="15"/>
        <v>0</v>
      </c>
      <c r="J166" s="13"/>
    </row>
    <row r="167" spans="1:10" ht="16.5" x14ac:dyDescent="0.25">
      <c r="A167" s="7">
        <v>38</v>
      </c>
      <c r="B167" s="22" t="s">
        <v>552</v>
      </c>
      <c r="C167" s="9">
        <v>5</v>
      </c>
      <c r="D167" s="9" t="s">
        <v>16</v>
      </c>
      <c r="E167" s="44"/>
      <c r="F167" s="45"/>
      <c r="G167" s="12">
        <f t="shared" si="13"/>
        <v>0</v>
      </c>
      <c r="H167" s="12">
        <f t="shared" si="14"/>
        <v>0</v>
      </c>
      <c r="I167" s="12">
        <f t="shared" si="15"/>
        <v>0</v>
      </c>
      <c r="J167" s="13"/>
    </row>
    <row r="168" spans="1:10" ht="33" x14ac:dyDescent="0.25">
      <c r="A168" s="7">
        <v>39</v>
      </c>
      <c r="B168" s="26" t="s">
        <v>553</v>
      </c>
      <c r="C168" s="9">
        <v>10</v>
      </c>
      <c r="D168" s="9" t="s">
        <v>27</v>
      </c>
      <c r="E168" s="44"/>
      <c r="F168" s="45"/>
      <c r="G168" s="12">
        <f t="shared" si="13"/>
        <v>0</v>
      </c>
      <c r="H168" s="12">
        <f t="shared" si="14"/>
        <v>0</v>
      </c>
      <c r="I168" s="12">
        <f t="shared" si="15"/>
        <v>0</v>
      </c>
      <c r="J168" s="13"/>
    </row>
    <row r="169" spans="1:10" ht="33" x14ac:dyDescent="0.25">
      <c r="A169" s="7">
        <v>40</v>
      </c>
      <c r="B169" s="22" t="s">
        <v>554</v>
      </c>
      <c r="C169" s="9">
        <v>10</v>
      </c>
      <c r="D169" s="9" t="s">
        <v>16</v>
      </c>
      <c r="E169" s="44"/>
      <c r="F169" s="45"/>
      <c r="G169" s="12">
        <f t="shared" si="13"/>
        <v>0</v>
      </c>
      <c r="H169" s="12">
        <f t="shared" si="14"/>
        <v>0</v>
      </c>
      <c r="I169" s="12">
        <f t="shared" si="15"/>
        <v>0</v>
      </c>
      <c r="J169" s="13"/>
    </row>
    <row r="170" spans="1:10" ht="33" x14ac:dyDescent="0.25">
      <c r="A170" s="7">
        <v>41</v>
      </c>
      <c r="B170" s="22" t="s">
        <v>555</v>
      </c>
      <c r="C170" s="9">
        <v>2.4</v>
      </c>
      <c r="D170" s="9" t="s">
        <v>27</v>
      </c>
      <c r="E170" s="44"/>
      <c r="F170" s="45"/>
      <c r="G170" s="12">
        <f t="shared" si="13"/>
        <v>0</v>
      </c>
      <c r="H170" s="12">
        <f t="shared" si="14"/>
        <v>0</v>
      </c>
      <c r="I170" s="12">
        <f t="shared" si="15"/>
        <v>0</v>
      </c>
      <c r="J170" s="13"/>
    </row>
    <row r="171" spans="1:10" ht="16.5" x14ac:dyDescent="0.25">
      <c r="A171" s="7">
        <v>42</v>
      </c>
      <c r="B171" s="22" t="s">
        <v>556</v>
      </c>
      <c r="C171" s="9">
        <v>9.5</v>
      </c>
      <c r="D171" s="9" t="s">
        <v>16</v>
      </c>
      <c r="E171" s="44"/>
      <c r="F171" s="45"/>
      <c r="G171" s="12">
        <f t="shared" si="13"/>
        <v>0</v>
      </c>
      <c r="H171" s="12">
        <f t="shared" si="14"/>
        <v>0</v>
      </c>
      <c r="I171" s="12">
        <f t="shared" si="15"/>
        <v>0</v>
      </c>
      <c r="J171" s="13"/>
    </row>
    <row r="172" spans="1:10" ht="33" x14ac:dyDescent="0.25">
      <c r="A172" s="7">
        <v>43</v>
      </c>
      <c r="B172" s="118" t="s">
        <v>557</v>
      </c>
      <c r="C172" s="9">
        <v>5</v>
      </c>
      <c r="D172" s="9" t="s">
        <v>16</v>
      </c>
      <c r="E172" s="44"/>
      <c r="F172" s="45"/>
      <c r="G172" s="12">
        <f t="shared" si="13"/>
        <v>0</v>
      </c>
      <c r="H172" s="12">
        <f t="shared" si="14"/>
        <v>0</v>
      </c>
      <c r="I172" s="12">
        <f t="shared" si="15"/>
        <v>0</v>
      </c>
      <c r="J172" s="13"/>
    </row>
    <row r="173" spans="1:10" ht="16.5" x14ac:dyDescent="0.25">
      <c r="A173" s="7">
        <v>44</v>
      </c>
      <c r="B173" s="22" t="s">
        <v>558</v>
      </c>
      <c r="C173" s="9">
        <v>2</v>
      </c>
      <c r="D173" s="9" t="s">
        <v>27</v>
      </c>
      <c r="E173" s="44"/>
      <c r="F173" s="45"/>
      <c r="G173" s="12">
        <f t="shared" si="13"/>
        <v>0</v>
      </c>
      <c r="H173" s="12">
        <f t="shared" si="14"/>
        <v>0</v>
      </c>
      <c r="I173" s="12">
        <f t="shared" si="15"/>
        <v>0</v>
      </c>
      <c r="J173" s="13"/>
    </row>
    <row r="174" spans="1:10" ht="16.5" x14ac:dyDescent="0.25">
      <c r="A174" s="7">
        <v>45</v>
      </c>
      <c r="B174" s="22" t="s">
        <v>559</v>
      </c>
      <c r="C174" s="9">
        <v>1</v>
      </c>
      <c r="D174" s="9" t="s">
        <v>27</v>
      </c>
      <c r="E174" s="44"/>
      <c r="F174" s="45"/>
      <c r="G174" s="12">
        <f t="shared" si="13"/>
        <v>0</v>
      </c>
      <c r="H174" s="12">
        <f t="shared" si="14"/>
        <v>0</v>
      </c>
      <c r="I174" s="12">
        <f t="shared" si="15"/>
        <v>0</v>
      </c>
      <c r="J174" s="13"/>
    </row>
    <row r="175" spans="1:10" ht="33" x14ac:dyDescent="0.25">
      <c r="A175" s="7">
        <v>46</v>
      </c>
      <c r="B175" s="32" t="s">
        <v>560</v>
      </c>
      <c r="C175" s="9">
        <v>3</v>
      </c>
      <c r="D175" s="9" t="s">
        <v>27</v>
      </c>
      <c r="E175" s="44"/>
      <c r="F175" s="45"/>
      <c r="G175" s="12">
        <f t="shared" si="13"/>
        <v>0</v>
      </c>
      <c r="H175" s="12">
        <f t="shared" si="14"/>
        <v>0</v>
      </c>
      <c r="I175" s="12">
        <f t="shared" si="15"/>
        <v>0</v>
      </c>
      <c r="J175" s="13"/>
    </row>
    <row r="176" spans="1:10" ht="33" x14ac:dyDescent="0.25">
      <c r="A176" s="7">
        <v>47</v>
      </c>
      <c r="B176" s="26" t="s">
        <v>561</v>
      </c>
      <c r="C176" s="9">
        <v>5</v>
      </c>
      <c r="D176" s="9" t="s">
        <v>27</v>
      </c>
      <c r="E176" s="44"/>
      <c r="F176" s="45"/>
      <c r="G176" s="12">
        <f t="shared" si="13"/>
        <v>0</v>
      </c>
      <c r="H176" s="12">
        <f t="shared" si="14"/>
        <v>0</v>
      </c>
      <c r="I176" s="12">
        <f t="shared" si="15"/>
        <v>0</v>
      </c>
      <c r="J176" s="13"/>
    </row>
    <row r="177" spans="1:10" ht="49.5" x14ac:dyDescent="0.25">
      <c r="A177" s="7">
        <v>48</v>
      </c>
      <c r="B177" s="116" t="s">
        <v>562</v>
      </c>
      <c r="C177" s="9">
        <v>50</v>
      </c>
      <c r="D177" s="9" t="s">
        <v>563</v>
      </c>
      <c r="E177" s="44"/>
      <c r="F177" s="45"/>
      <c r="G177" s="12">
        <f t="shared" si="13"/>
        <v>0</v>
      </c>
      <c r="H177" s="12">
        <f t="shared" si="14"/>
        <v>0</v>
      </c>
      <c r="I177" s="12">
        <f t="shared" si="15"/>
        <v>0</v>
      </c>
      <c r="J177" s="13"/>
    </row>
    <row r="178" spans="1:10" ht="33" x14ac:dyDescent="0.25">
      <c r="A178" s="7">
        <v>49</v>
      </c>
      <c r="B178" s="116" t="s">
        <v>564</v>
      </c>
      <c r="C178" s="9">
        <v>5</v>
      </c>
      <c r="D178" s="9" t="s">
        <v>27</v>
      </c>
      <c r="E178" s="44"/>
      <c r="F178" s="45"/>
      <c r="G178" s="12">
        <f t="shared" si="13"/>
        <v>0</v>
      </c>
      <c r="H178" s="12">
        <f t="shared" si="14"/>
        <v>0</v>
      </c>
      <c r="I178" s="12">
        <f t="shared" si="15"/>
        <v>0</v>
      </c>
      <c r="J178" s="13"/>
    </row>
    <row r="179" spans="1:10" ht="16.5" x14ac:dyDescent="0.25">
      <c r="A179" s="7">
        <v>50</v>
      </c>
      <c r="B179" s="116" t="s">
        <v>565</v>
      </c>
      <c r="C179" s="9">
        <v>20</v>
      </c>
      <c r="D179" s="9" t="s">
        <v>22</v>
      </c>
      <c r="E179" s="44"/>
      <c r="F179" s="45"/>
      <c r="G179" s="12">
        <f t="shared" si="13"/>
        <v>0</v>
      </c>
      <c r="H179" s="12">
        <f t="shared" si="14"/>
        <v>0</v>
      </c>
      <c r="I179" s="12">
        <f t="shared" si="15"/>
        <v>0</v>
      </c>
      <c r="J179" s="13"/>
    </row>
    <row r="180" spans="1:10" ht="33" x14ac:dyDescent="0.25">
      <c r="A180" s="7">
        <v>51</v>
      </c>
      <c r="B180" s="22" t="s">
        <v>566</v>
      </c>
      <c r="C180" s="9">
        <v>5</v>
      </c>
      <c r="D180" s="9" t="s">
        <v>27</v>
      </c>
      <c r="E180" s="44"/>
      <c r="F180" s="45"/>
      <c r="G180" s="12">
        <f t="shared" si="13"/>
        <v>0</v>
      </c>
      <c r="H180" s="12">
        <f t="shared" si="14"/>
        <v>0</v>
      </c>
      <c r="I180" s="12">
        <f t="shared" si="15"/>
        <v>0</v>
      </c>
      <c r="J180" s="13"/>
    </row>
    <row r="181" spans="1:10" ht="16.5" x14ac:dyDescent="0.25">
      <c r="A181" s="7">
        <v>52</v>
      </c>
      <c r="B181" s="22" t="s">
        <v>567</v>
      </c>
      <c r="C181" s="9">
        <v>140</v>
      </c>
      <c r="D181" s="9" t="s">
        <v>27</v>
      </c>
      <c r="E181" s="44"/>
      <c r="F181" s="45"/>
      <c r="G181" s="12">
        <f t="shared" si="13"/>
        <v>0</v>
      </c>
      <c r="H181" s="12">
        <f t="shared" si="14"/>
        <v>0</v>
      </c>
      <c r="I181" s="12">
        <f t="shared" si="15"/>
        <v>0</v>
      </c>
      <c r="J181" s="13"/>
    </row>
    <row r="182" spans="1:10" ht="16.5" x14ac:dyDescent="0.25">
      <c r="A182" s="7">
        <v>53</v>
      </c>
      <c r="B182" s="22" t="s">
        <v>568</v>
      </c>
      <c r="C182" s="9">
        <v>13</v>
      </c>
      <c r="D182" s="9" t="s">
        <v>27</v>
      </c>
      <c r="E182" s="44"/>
      <c r="F182" s="45"/>
      <c r="G182" s="12">
        <f t="shared" si="13"/>
        <v>0</v>
      </c>
      <c r="H182" s="12">
        <f t="shared" si="14"/>
        <v>0</v>
      </c>
      <c r="I182" s="12">
        <f t="shared" si="15"/>
        <v>0</v>
      </c>
      <c r="J182" s="13"/>
    </row>
    <row r="183" spans="1:10" ht="16.5" x14ac:dyDescent="0.25">
      <c r="A183" s="7">
        <v>54</v>
      </c>
      <c r="B183" s="22" t="s">
        <v>569</v>
      </c>
      <c r="C183" s="9">
        <v>15</v>
      </c>
      <c r="D183" s="9" t="s">
        <v>27</v>
      </c>
      <c r="E183" s="44"/>
      <c r="F183" s="45"/>
      <c r="G183" s="12">
        <f t="shared" si="13"/>
        <v>0</v>
      </c>
      <c r="H183" s="12">
        <f t="shared" si="14"/>
        <v>0</v>
      </c>
      <c r="I183" s="12">
        <f t="shared" si="15"/>
        <v>0</v>
      </c>
      <c r="J183" s="13"/>
    </row>
    <row r="184" spans="1:10" ht="16.5" x14ac:dyDescent="0.25">
      <c r="A184" s="7">
        <v>55</v>
      </c>
      <c r="B184" s="22" t="s">
        <v>570</v>
      </c>
      <c r="C184" s="9">
        <v>3</v>
      </c>
      <c r="D184" s="9" t="s">
        <v>27</v>
      </c>
      <c r="E184" s="44"/>
      <c r="F184" s="45"/>
      <c r="G184" s="12">
        <f t="shared" si="13"/>
        <v>0</v>
      </c>
      <c r="H184" s="12">
        <f t="shared" si="14"/>
        <v>0</v>
      </c>
      <c r="I184" s="12">
        <f t="shared" si="15"/>
        <v>0</v>
      </c>
      <c r="J184" s="13"/>
    </row>
    <row r="185" spans="1:10" ht="16.5" x14ac:dyDescent="0.25">
      <c r="A185" s="7">
        <v>56</v>
      </c>
      <c r="B185" s="22" t="s">
        <v>571</v>
      </c>
      <c r="C185" s="9">
        <v>12</v>
      </c>
      <c r="D185" s="9" t="s">
        <v>27</v>
      </c>
      <c r="E185" s="44"/>
      <c r="F185" s="45"/>
      <c r="G185" s="12">
        <f t="shared" si="13"/>
        <v>0</v>
      </c>
      <c r="H185" s="12">
        <f t="shared" si="14"/>
        <v>0</v>
      </c>
      <c r="I185" s="12">
        <f t="shared" si="15"/>
        <v>0</v>
      </c>
      <c r="J185" s="13"/>
    </row>
    <row r="186" spans="1:10" ht="16.5" x14ac:dyDescent="0.25">
      <c r="A186" s="7">
        <v>57</v>
      </c>
      <c r="B186" s="26" t="s">
        <v>572</v>
      </c>
      <c r="C186" s="9">
        <v>40</v>
      </c>
      <c r="D186" s="9" t="s">
        <v>27</v>
      </c>
      <c r="E186" s="44"/>
      <c r="F186" s="45"/>
      <c r="G186" s="12">
        <f t="shared" si="13"/>
        <v>0</v>
      </c>
      <c r="H186" s="12">
        <f t="shared" si="14"/>
        <v>0</v>
      </c>
      <c r="I186" s="12">
        <f t="shared" si="15"/>
        <v>0</v>
      </c>
      <c r="J186" s="13"/>
    </row>
    <row r="187" spans="1:10" ht="16.5" x14ac:dyDescent="0.25">
      <c r="A187" s="7">
        <v>58</v>
      </c>
      <c r="B187" s="26" t="s">
        <v>573</v>
      </c>
      <c r="C187" s="9">
        <v>30</v>
      </c>
      <c r="D187" s="9" t="s">
        <v>27</v>
      </c>
      <c r="E187" s="44"/>
      <c r="F187" s="45"/>
      <c r="G187" s="12">
        <f t="shared" si="13"/>
        <v>0</v>
      </c>
      <c r="H187" s="12">
        <f t="shared" si="14"/>
        <v>0</v>
      </c>
      <c r="I187" s="12">
        <f t="shared" si="15"/>
        <v>0</v>
      </c>
      <c r="J187" s="13"/>
    </row>
    <row r="188" spans="1:10" ht="33" x14ac:dyDescent="0.25">
      <c r="A188" s="7">
        <v>59</v>
      </c>
      <c r="B188" s="22" t="s">
        <v>574</v>
      </c>
      <c r="C188" s="9">
        <v>10</v>
      </c>
      <c r="D188" s="9" t="s">
        <v>22</v>
      </c>
      <c r="E188" s="44"/>
      <c r="F188" s="45"/>
      <c r="G188" s="12">
        <f t="shared" si="13"/>
        <v>0</v>
      </c>
      <c r="H188" s="12">
        <f t="shared" si="14"/>
        <v>0</v>
      </c>
      <c r="I188" s="12">
        <f t="shared" si="15"/>
        <v>0</v>
      </c>
      <c r="J188" s="13"/>
    </row>
    <row r="189" spans="1:10" ht="33" x14ac:dyDescent="0.25">
      <c r="A189" s="7">
        <v>60</v>
      </c>
      <c r="B189" s="22" t="s">
        <v>575</v>
      </c>
      <c r="C189" s="9">
        <v>50</v>
      </c>
      <c r="D189" s="9" t="s">
        <v>22</v>
      </c>
      <c r="E189" s="44"/>
      <c r="F189" s="45"/>
      <c r="G189" s="12">
        <f t="shared" si="13"/>
        <v>0</v>
      </c>
      <c r="H189" s="12">
        <f t="shared" si="14"/>
        <v>0</v>
      </c>
      <c r="I189" s="12">
        <f t="shared" si="15"/>
        <v>0</v>
      </c>
      <c r="J189" s="13"/>
    </row>
    <row r="190" spans="1:10" ht="33" x14ac:dyDescent="0.25">
      <c r="A190" s="7">
        <v>61</v>
      </c>
      <c r="B190" s="22" t="s">
        <v>576</v>
      </c>
      <c r="C190" s="9">
        <v>10</v>
      </c>
      <c r="D190" s="9" t="s">
        <v>22</v>
      </c>
      <c r="E190" s="44"/>
      <c r="F190" s="45"/>
      <c r="G190" s="12">
        <f t="shared" si="13"/>
        <v>0</v>
      </c>
      <c r="H190" s="12">
        <f t="shared" si="14"/>
        <v>0</v>
      </c>
      <c r="I190" s="12">
        <f t="shared" si="15"/>
        <v>0</v>
      </c>
      <c r="J190" s="13"/>
    </row>
    <row r="191" spans="1:10" ht="16.5" x14ac:dyDescent="0.25">
      <c r="A191" s="7">
        <v>62</v>
      </c>
      <c r="B191" s="22" t="s">
        <v>577</v>
      </c>
      <c r="C191" s="9">
        <v>1</v>
      </c>
      <c r="D191" s="9" t="s">
        <v>27</v>
      </c>
      <c r="E191" s="44"/>
      <c r="F191" s="45"/>
      <c r="G191" s="12">
        <f t="shared" si="13"/>
        <v>0</v>
      </c>
      <c r="H191" s="12">
        <f t="shared" si="14"/>
        <v>0</v>
      </c>
      <c r="I191" s="12">
        <f t="shared" si="15"/>
        <v>0</v>
      </c>
      <c r="J191" s="13"/>
    </row>
    <row r="192" spans="1:10" ht="16.5" x14ac:dyDescent="0.25">
      <c r="A192" s="7">
        <v>63</v>
      </c>
      <c r="B192" s="22" t="s">
        <v>578</v>
      </c>
      <c r="C192" s="9">
        <v>3</v>
      </c>
      <c r="D192" s="9" t="s">
        <v>27</v>
      </c>
      <c r="E192" s="44"/>
      <c r="F192" s="45"/>
      <c r="G192" s="12">
        <f t="shared" si="13"/>
        <v>0</v>
      </c>
      <c r="H192" s="12">
        <f t="shared" si="14"/>
        <v>0</v>
      </c>
      <c r="I192" s="12">
        <f t="shared" si="15"/>
        <v>0</v>
      </c>
      <c r="J192" s="13"/>
    </row>
    <row r="193" spans="1:10" ht="16.5" x14ac:dyDescent="0.25">
      <c r="A193" s="7">
        <v>64</v>
      </c>
      <c r="B193" s="22" t="s">
        <v>579</v>
      </c>
      <c r="C193" s="9">
        <v>2</v>
      </c>
      <c r="D193" s="9" t="s">
        <v>22</v>
      </c>
      <c r="E193" s="44"/>
      <c r="F193" s="45"/>
      <c r="G193" s="12">
        <f t="shared" si="13"/>
        <v>0</v>
      </c>
      <c r="H193" s="12">
        <f t="shared" si="14"/>
        <v>0</v>
      </c>
      <c r="I193" s="12">
        <f t="shared" si="15"/>
        <v>0</v>
      </c>
      <c r="J193" s="13"/>
    </row>
    <row r="194" spans="1:10" ht="16.5" x14ac:dyDescent="0.25">
      <c r="A194" s="7">
        <v>65</v>
      </c>
      <c r="B194" s="22" t="s">
        <v>580</v>
      </c>
      <c r="C194" s="9">
        <v>1</v>
      </c>
      <c r="D194" s="9" t="s">
        <v>16</v>
      </c>
      <c r="E194" s="44"/>
      <c r="F194" s="45"/>
      <c r="G194" s="12">
        <f t="shared" si="13"/>
        <v>0</v>
      </c>
      <c r="H194" s="12">
        <f t="shared" si="14"/>
        <v>0</v>
      </c>
      <c r="I194" s="12">
        <f t="shared" si="15"/>
        <v>0</v>
      </c>
      <c r="J194" s="13"/>
    </row>
    <row r="195" spans="1:10" ht="16.5" x14ac:dyDescent="0.25">
      <c r="A195" s="157"/>
      <c r="B195" s="183" t="s">
        <v>581</v>
      </c>
      <c r="C195" s="180" t="s">
        <v>48</v>
      </c>
      <c r="D195" s="180" t="s">
        <v>48</v>
      </c>
      <c r="E195" s="180" t="s">
        <v>48</v>
      </c>
      <c r="F195" s="180" t="s">
        <v>48</v>
      </c>
      <c r="G195" s="180">
        <f>SUM(G130:G194)</f>
        <v>0</v>
      </c>
      <c r="H195" s="180">
        <f t="shared" ref="H195:J195" si="16">SUM(H130:H194)</f>
        <v>0</v>
      </c>
      <c r="I195" s="180">
        <f t="shared" si="16"/>
        <v>0</v>
      </c>
      <c r="J195" s="184">
        <f t="shared" si="16"/>
        <v>0</v>
      </c>
    </row>
    <row r="197" spans="1:10" x14ac:dyDescent="0.25">
      <c r="A197" s="199" t="s">
        <v>101</v>
      </c>
      <c r="B197" s="199"/>
      <c r="C197" s="199"/>
      <c r="D197" s="199"/>
      <c r="E197" s="199"/>
      <c r="F197" s="199"/>
      <c r="G197" s="199"/>
      <c r="H197" s="199"/>
      <c r="I197" s="199"/>
      <c r="J197" s="199"/>
    </row>
    <row r="198" spans="1:10" x14ac:dyDescent="0.25">
      <c r="A198" s="204" t="s">
        <v>102</v>
      </c>
      <c r="B198" s="204"/>
      <c r="C198" s="204"/>
      <c r="D198" s="204"/>
      <c r="E198" s="204"/>
      <c r="F198" s="204"/>
      <c r="G198" s="204"/>
      <c r="H198" s="204"/>
      <c r="I198" s="204"/>
      <c r="J198" s="204"/>
    </row>
    <row r="199" spans="1:10" x14ac:dyDescent="0.25">
      <c r="A199" s="48" t="s">
        <v>103</v>
      </c>
      <c r="B199" s="49"/>
      <c r="C199" s="49"/>
      <c r="D199" s="49"/>
      <c r="E199" s="49"/>
      <c r="F199" s="49"/>
      <c r="G199" s="49"/>
      <c r="H199" s="49"/>
      <c r="I199" s="49"/>
      <c r="J199" s="49"/>
    </row>
    <row r="200" spans="1:10" x14ac:dyDescent="0.25">
      <c r="A200" s="206" t="s">
        <v>217</v>
      </c>
      <c r="B200" s="206"/>
      <c r="C200" s="206"/>
      <c r="D200" s="206"/>
      <c r="E200" s="206"/>
      <c r="F200" s="206"/>
      <c r="G200" s="206"/>
      <c r="H200" s="206"/>
      <c r="I200" s="206"/>
      <c r="J200" s="206"/>
    </row>
    <row r="201" spans="1:10" x14ac:dyDescent="0.25">
      <c r="A201" s="207" t="s">
        <v>105</v>
      </c>
      <c r="B201" s="207"/>
      <c r="C201" s="207"/>
      <c r="D201" s="207"/>
      <c r="E201" s="207"/>
      <c r="F201" s="207"/>
      <c r="G201" s="207"/>
      <c r="H201" s="207"/>
      <c r="I201" s="207"/>
      <c r="J201" s="207"/>
    </row>
    <row r="202" spans="1:10" x14ac:dyDescent="0.25">
      <c r="A202" s="50" t="s">
        <v>106</v>
      </c>
      <c r="B202" s="51"/>
      <c r="C202" s="51"/>
      <c r="D202" s="51"/>
      <c r="E202" s="51"/>
      <c r="F202" s="51"/>
      <c r="G202" s="51"/>
      <c r="H202" s="51"/>
      <c r="I202" s="51"/>
      <c r="J202" s="51"/>
    </row>
    <row r="203" spans="1:10" x14ac:dyDescent="0.25">
      <c r="A203" s="50" t="s">
        <v>107</v>
      </c>
      <c r="B203" s="51"/>
      <c r="C203" s="51"/>
      <c r="D203" s="51"/>
      <c r="E203" s="51"/>
      <c r="F203" s="51"/>
      <c r="G203" s="51"/>
      <c r="H203" s="51"/>
      <c r="I203" s="51"/>
      <c r="J203" s="51"/>
    </row>
    <row r="204" spans="1:10" ht="24.75" customHeight="1" x14ac:dyDescent="0.25">
      <c r="A204" s="206" t="s">
        <v>108</v>
      </c>
      <c r="B204" s="208"/>
      <c r="C204" s="208"/>
      <c r="D204" s="208"/>
      <c r="E204" s="208"/>
      <c r="F204" s="208"/>
      <c r="G204" s="208"/>
      <c r="H204" s="208"/>
      <c r="I204" s="208"/>
      <c r="J204" s="208"/>
    </row>
    <row r="205" spans="1:10" ht="30" customHeight="1" x14ac:dyDescent="0.25">
      <c r="A205" s="206" t="s">
        <v>109</v>
      </c>
      <c r="B205" s="206"/>
      <c r="C205" s="206"/>
      <c r="D205" s="206"/>
      <c r="E205" s="206"/>
      <c r="F205" s="206"/>
      <c r="G205" s="206"/>
      <c r="H205" s="206"/>
      <c r="I205" s="206"/>
      <c r="J205" s="206"/>
    </row>
  </sheetData>
  <sheetProtection algorithmName="SHA-512" hashValue="mg272BKn3a70BCCCFvQlVbVmQNsYB8+C3qf0jXdDtH0uvDEWGfJGXyoqlLVtS8cQU76xPTBi1moobXtSdlorUw==" saltValue="MWAbNX9MDcpHMfCna3mX8g==" spinCount="100000" sheet="1" objects="1" scenarios="1"/>
  <mergeCells count="11">
    <mergeCell ref="A1:B1"/>
    <mergeCell ref="A5:J5"/>
    <mergeCell ref="A17:J17"/>
    <mergeCell ref="A47:J47"/>
    <mergeCell ref="A129:J129"/>
    <mergeCell ref="A205:J205"/>
    <mergeCell ref="A197:J197"/>
    <mergeCell ref="A198:J198"/>
    <mergeCell ref="A200:J200"/>
    <mergeCell ref="A201:J201"/>
    <mergeCell ref="A204:J204"/>
  </mergeCells>
  <dataValidations count="1">
    <dataValidation type="whole" operator="equal" allowBlank="1" showInputMessage="1" showErrorMessage="1" sqref="J130:J194 J6:J15 J18:J45 J48:J127">
      <formula1>1</formula1>
    </dataValidation>
  </dataValidations>
  <pageMargins left="0.7" right="0.7" top="0.75" bottom="0.75" header="0.3" footer="0.3"/>
  <pageSetup paperSize="9" scale="62" fitToHeight="0" orientation="landscape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6"/>
  <sheetViews>
    <sheetView tabSelected="1" topLeftCell="A69" zoomScale="80" zoomScaleNormal="80" workbookViewId="0">
      <selection activeCell="I97" sqref="I97"/>
    </sheetView>
  </sheetViews>
  <sheetFormatPr defaultRowHeight="15" x14ac:dyDescent="0.25"/>
  <cols>
    <col min="2" max="2" width="43" customWidth="1"/>
    <col min="3" max="3" width="12.5703125" customWidth="1"/>
    <col min="4" max="4" width="12.85546875" customWidth="1"/>
    <col min="5" max="5" width="13" customWidth="1"/>
    <col min="6" max="6" width="15.42578125" customWidth="1"/>
    <col min="7" max="7" width="15.7109375" customWidth="1"/>
    <col min="8" max="8" width="14.28515625" customWidth="1"/>
    <col min="9" max="9" width="22.140625" customWidth="1"/>
  </cols>
  <sheetData>
    <row r="1" spans="1:17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9"/>
      <c r="I1" s="149"/>
      <c r="J1" s="149"/>
      <c r="L1" s="149"/>
    </row>
    <row r="2" spans="1:17" x14ac:dyDescent="0.25">
      <c r="A2" s="3"/>
      <c r="B2" s="2"/>
      <c r="C2" s="1"/>
      <c r="D2" s="1"/>
      <c r="E2" s="1"/>
      <c r="F2" s="2"/>
      <c r="G2" s="2"/>
      <c r="H2" s="2"/>
      <c r="I2" s="2"/>
    </row>
    <row r="3" spans="1:17" ht="52.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</row>
    <row r="4" spans="1:17" ht="18.75" customHeight="1" x14ac:dyDescent="0.25">
      <c r="A4" s="4">
        <v>1</v>
      </c>
      <c r="B4" s="4" t="s">
        <v>582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</row>
    <row r="5" spans="1:17" ht="16.5" x14ac:dyDescent="0.25">
      <c r="A5" s="217" t="s">
        <v>583</v>
      </c>
      <c r="B5" s="217"/>
      <c r="C5" s="217"/>
      <c r="D5" s="217"/>
      <c r="E5" s="217"/>
      <c r="F5" s="217"/>
      <c r="G5" s="217"/>
      <c r="H5" s="217"/>
      <c r="I5" s="217"/>
    </row>
    <row r="6" spans="1:17" ht="33" x14ac:dyDescent="0.25">
      <c r="A6" s="7">
        <f>ROW(A1)</f>
        <v>1</v>
      </c>
      <c r="B6" s="119" t="s">
        <v>834</v>
      </c>
      <c r="C6" s="120">
        <v>200</v>
      </c>
      <c r="D6" s="121" t="s">
        <v>16</v>
      </c>
      <c r="E6" s="122"/>
      <c r="F6" s="45"/>
      <c r="G6" s="12">
        <f>C6*F6</f>
        <v>0</v>
      </c>
      <c r="H6" s="12">
        <f>G6*0.095</f>
        <v>0</v>
      </c>
      <c r="I6" s="12">
        <f>G6+H6</f>
        <v>0</v>
      </c>
    </row>
    <row r="7" spans="1:17" ht="16.5" x14ac:dyDescent="0.25">
      <c r="A7" s="7">
        <f>ROW(A2)</f>
        <v>2</v>
      </c>
      <c r="B7" s="123" t="s">
        <v>584</v>
      </c>
      <c r="C7" s="106">
        <v>500</v>
      </c>
      <c r="D7" s="88" t="s">
        <v>16</v>
      </c>
      <c r="E7" s="124"/>
      <c r="F7" s="45"/>
      <c r="G7" s="12">
        <f t="shared" ref="G7:G23" si="0">C7*F7</f>
        <v>0</v>
      </c>
      <c r="H7" s="12">
        <f t="shared" ref="H7:H23" si="1">G7*0.095</f>
        <v>0</v>
      </c>
      <c r="I7" s="12">
        <f t="shared" ref="I7:I23" si="2">G7+H7</f>
        <v>0</v>
      </c>
    </row>
    <row r="8" spans="1:17" ht="33" x14ac:dyDescent="0.25">
      <c r="A8" s="7">
        <f t="shared" ref="A8:A23" si="3">ROW(A3)</f>
        <v>3</v>
      </c>
      <c r="B8" s="123" t="s">
        <v>585</v>
      </c>
      <c r="C8" s="106">
        <v>500</v>
      </c>
      <c r="D8" s="88" t="s">
        <v>16</v>
      </c>
      <c r="E8" s="124"/>
      <c r="F8" s="45"/>
      <c r="G8" s="12">
        <f t="shared" si="0"/>
        <v>0</v>
      </c>
      <c r="H8" s="12">
        <f t="shared" si="1"/>
        <v>0</v>
      </c>
      <c r="I8" s="12">
        <f t="shared" si="2"/>
        <v>0</v>
      </c>
      <c r="Q8" t="s">
        <v>779</v>
      </c>
    </row>
    <row r="9" spans="1:17" ht="33" x14ac:dyDescent="0.25">
      <c r="A9" s="7">
        <f t="shared" si="3"/>
        <v>4</v>
      </c>
      <c r="B9" s="119" t="s">
        <v>586</v>
      </c>
      <c r="C9" s="120">
        <v>20</v>
      </c>
      <c r="D9" s="121" t="s">
        <v>16</v>
      </c>
      <c r="E9" s="122"/>
      <c r="F9" s="45"/>
      <c r="G9" s="12">
        <f t="shared" si="0"/>
        <v>0</v>
      </c>
      <c r="H9" s="12">
        <f t="shared" si="1"/>
        <v>0</v>
      </c>
      <c r="I9" s="12">
        <f t="shared" si="2"/>
        <v>0</v>
      </c>
    </row>
    <row r="10" spans="1:17" ht="33" x14ac:dyDescent="0.25">
      <c r="A10" s="7">
        <f t="shared" si="3"/>
        <v>5</v>
      </c>
      <c r="B10" s="119" t="s">
        <v>587</v>
      </c>
      <c r="C10" s="120">
        <v>100</v>
      </c>
      <c r="D10" s="121" t="s">
        <v>16</v>
      </c>
      <c r="E10" s="122"/>
      <c r="F10" s="45"/>
      <c r="G10" s="12">
        <f t="shared" si="0"/>
        <v>0</v>
      </c>
      <c r="H10" s="12">
        <f t="shared" si="1"/>
        <v>0</v>
      </c>
      <c r="I10" s="12">
        <f t="shared" si="2"/>
        <v>0</v>
      </c>
    </row>
    <row r="11" spans="1:17" ht="16.5" x14ac:dyDescent="0.25">
      <c r="A11" s="7">
        <f t="shared" si="3"/>
        <v>6</v>
      </c>
      <c r="B11" s="119" t="s">
        <v>588</v>
      </c>
      <c r="C11" s="120">
        <v>100</v>
      </c>
      <c r="D11" s="121" t="s">
        <v>16</v>
      </c>
      <c r="E11" s="122"/>
      <c r="F11" s="45"/>
      <c r="G11" s="12">
        <f t="shared" si="0"/>
        <v>0</v>
      </c>
      <c r="H11" s="12">
        <f t="shared" si="1"/>
        <v>0</v>
      </c>
      <c r="I11" s="12">
        <f t="shared" si="2"/>
        <v>0</v>
      </c>
    </row>
    <row r="12" spans="1:17" ht="16.5" x14ac:dyDescent="0.25">
      <c r="A12" s="7">
        <f t="shared" si="3"/>
        <v>7</v>
      </c>
      <c r="B12" s="119" t="s">
        <v>589</v>
      </c>
      <c r="C12" s="120">
        <v>100</v>
      </c>
      <c r="D12" s="121" t="s">
        <v>16</v>
      </c>
      <c r="E12" s="122"/>
      <c r="F12" s="45"/>
      <c r="G12" s="12">
        <f t="shared" si="0"/>
        <v>0</v>
      </c>
      <c r="H12" s="12">
        <f t="shared" si="1"/>
        <v>0</v>
      </c>
      <c r="I12" s="12">
        <f t="shared" si="2"/>
        <v>0</v>
      </c>
    </row>
    <row r="13" spans="1:17" ht="16.5" x14ac:dyDescent="0.25">
      <c r="A13" s="7">
        <f t="shared" si="3"/>
        <v>8</v>
      </c>
      <c r="B13" s="119" t="s">
        <v>590</v>
      </c>
      <c r="C13" s="120">
        <v>100</v>
      </c>
      <c r="D13" s="121" t="s">
        <v>16</v>
      </c>
      <c r="E13" s="122"/>
      <c r="F13" s="45"/>
      <c r="G13" s="12">
        <f t="shared" si="0"/>
        <v>0</v>
      </c>
      <c r="H13" s="12">
        <f t="shared" si="1"/>
        <v>0</v>
      </c>
      <c r="I13" s="12">
        <f t="shared" si="2"/>
        <v>0</v>
      </c>
    </row>
    <row r="14" spans="1:17" ht="16.5" x14ac:dyDescent="0.25">
      <c r="A14" s="7">
        <f t="shared" si="3"/>
        <v>9</v>
      </c>
      <c r="B14" s="119" t="s">
        <v>591</v>
      </c>
      <c r="C14" s="120">
        <v>10</v>
      </c>
      <c r="D14" s="121" t="s">
        <v>16</v>
      </c>
      <c r="E14" s="122"/>
      <c r="F14" s="45"/>
      <c r="G14" s="12">
        <f t="shared" si="0"/>
        <v>0</v>
      </c>
      <c r="H14" s="12">
        <f t="shared" si="1"/>
        <v>0</v>
      </c>
      <c r="I14" s="12">
        <f t="shared" si="2"/>
        <v>0</v>
      </c>
    </row>
    <row r="15" spans="1:17" ht="16.5" x14ac:dyDescent="0.25">
      <c r="A15" s="7">
        <f t="shared" si="3"/>
        <v>10</v>
      </c>
      <c r="B15" s="119" t="s">
        <v>592</v>
      </c>
      <c r="C15" s="120">
        <v>200</v>
      </c>
      <c r="D15" s="121" t="s">
        <v>16</v>
      </c>
      <c r="E15" s="122"/>
      <c r="F15" s="45"/>
      <c r="G15" s="12">
        <f t="shared" si="0"/>
        <v>0</v>
      </c>
      <c r="H15" s="12">
        <f t="shared" si="1"/>
        <v>0</v>
      </c>
      <c r="I15" s="12">
        <f t="shared" si="2"/>
        <v>0</v>
      </c>
    </row>
    <row r="16" spans="1:17" ht="49.5" x14ac:dyDescent="0.25">
      <c r="A16" s="7">
        <f t="shared" si="3"/>
        <v>11</v>
      </c>
      <c r="B16" s="119" t="s">
        <v>593</v>
      </c>
      <c r="C16" s="120">
        <v>100</v>
      </c>
      <c r="D16" s="121" t="s">
        <v>16</v>
      </c>
      <c r="E16" s="122"/>
      <c r="F16" s="45"/>
      <c r="G16" s="12">
        <f t="shared" si="0"/>
        <v>0</v>
      </c>
      <c r="H16" s="12">
        <f t="shared" si="1"/>
        <v>0</v>
      </c>
      <c r="I16" s="12">
        <f t="shared" si="2"/>
        <v>0</v>
      </c>
    </row>
    <row r="17" spans="1:9" ht="49.5" x14ac:dyDescent="0.25">
      <c r="A17" s="7">
        <f t="shared" si="3"/>
        <v>12</v>
      </c>
      <c r="B17" s="119" t="s">
        <v>594</v>
      </c>
      <c r="C17" s="120">
        <v>100</v>
      </c>
      <c r="D17" s="121" t="s">
        <v>16</v>
      </c>
      <c r="E17" s="122"/>
      <c r="F17" s="45"/>
      <c r="G17" s="12">
        <f t="shared" si="0"/>
        <v>0</v>
      </c>
      <c r="H17" s="12">
        <f t="shared" si="1"/>
        <v>0</v>
      </c>
      <c r="I17" s="12">
        <f t="shared" si="2"/>
        <v>0</v>
      </c>
    </row>
    <row r="18" spans="1:9" ht="16.5" x14ac:dyDescent="0.25">
      <c r="A18" s="7">
        <f t="shared" si="3"/>
        <v>13</v>
      </c>
      <c r="B18" s="119" t="s">
        <v>595</v>
      </c>
      <c r="C18" s="120">
        <v>100</v>
      </c>
      <c r="D18" s="121" t="s">
        <v>16</v>
      </c>
      <c r="E18" s="122"/>
      <c r="F18" s="45"/>
      <c r="G18" s="12">
        <f t="shared" si="0"/>
        <v>0</v>
      </c>
      <c r="H18" s="12">
        <f t="shared" si="1"/>
        <v>0</v>
      </c>
      <c r="I18" s="12">
        <f t="shared" si="2"/>
        <v>0</v>
      </c>
    </row>
    <row r="19" spans="1:9" ht="33" x14ac:dyDescent="0.25">
      <c r="A19" s="7">
        <f t="shared" si="3"/>
        <v>14</v>
      </c>
      <c r="B19" s="119" t="s">
        <v>596</v>
      </c>
      <c r="C19" s="120">
        <v>50</v>
      </c>
      <c r="D19" s="121" t="s">
        <v>27</v>
      </c>
      <c r="E19" s="122"/>
      <c r="F19" s="45"/>
      <c r="G19" s="12">
        <f t="shared" si="0"/>
        <v>0</v>
      </c>
      <c r="H19" s="12">
        <f t="shared" si="1"/>
        <v>0</v>
      </c>
      <c r="I19" s="12">
        <f t="shared" si="2"/>
        <v>0</v>
      </c>
    </row>
    <row r="20" spans="1:9" ht="33" x14ac:dyDescent="0.25">
      <c r="A20" s="7">
        <f t="shared" si="3"/>
        <v>15</v>
      </c>
      <c r="B20" s="119" t="s">
        <v>597</v>
      </c>
      <c r="C20" s="120">
        <v>50</v>
      </c>
      <c r="D20" s="121" t="s">
        <v>27</v>
      </c>
      <c r="E20" s="122"/>
      <c r="F20" s="45"/>
      <c r="G20" s="12">
        <f t="shared" si="0"/>
        <v>0</v>
      </c>
      <c r="H20" s="12">
        <f t="shared" si="1"/>
        <v>0</v>
      </c>
      <c r="I20" s="12">
        <f t="shared" si="2"/>
        <v>0</v>
      </c>
    </row>
    <row r="21" spans="1:9" ht="33" x14ac:dyDescent="0.25">
      <c r="A21" s="7">
        <f t="shared" si="3"/>
        <v>16</v>
      </c>
      <c r="B21" s="119" t="s">
        <v>598</v>
      </c>
      <c r="C21" s="120">
        <v>100</v>
      </c>
      <c r="D21" s="121" t="s">
        <v>27</v>
      </c>
      <c r="E21" s="122"/>
      <c r="F21" s="45"/>
      <c r="G21" s="12">
        <f t="shared" si="0"/>
        <v>0</v>
      </c>
      <c r="H21" s="12">
        <f t="shared" si="1"/>
        <v>0</v>
      </c>
      <c r="I21" s="12">
        <f t="shared" si="2"/>
        <v>0</v>
      </c>
    </row>
    <row r="22" spans="1:9" ht="33" x14ac:dyDescent="0.25">
      <c r="A22" s="7">
        <f t="shared" si="3"/>
        <v>17</v>
      </c>
      <c r="B22" s="119" t="s">
        <v>599</v>
      </c>
      <c r="C22" s="120">
        <v>60</v>
      </c>
      <c r="D22" s="121" t="s">
        <v>27</v>
      </c>
      <c r="E22" s="122"/>
      <c r="F22" s="45"/>
      <c r="G22" s="12">
        <f t="shared" si="0"/>
        <v>0</v>
      </c>
      <c r="H22" s="12">
        <f t="shared" si="1"/>
        <v>0</v>
      </c>
      <c r="I22" s="12">
        <f t="shared" si="2"/>
        <v>0</v>
      </c>
    </row>
    <row r="23" spans="1:9" ht="33" x14ac:dyDescent="0.25">
      <c r="A23" s="7">
        <f t="shared" si="3"/>
        <v>18</v>
      </c>
      <c r="B23" s="119" t="s">
        <v>600</v>
      </c>
      <c r="C23" s="120">
        <v>50</v>
      </c>
      <c r="D23" s="121" t="s">
        <v>27</v>
      </c>
      <c r="E23" s="122"/>
      <c r="F23" s="45"/>
      <c r="G23" s="12">
        <f t="shared" si="0"/>
        <v>0</v>
      </c>
      <c r="H23" s="12">
        <f t="shared" si="1"/>
        <v>0</v>
      </c>
      <c r="I23" s="12">
        <f t="shared" si="2"/>
        <v>0</v>
      </c>
    </row>
    <row r="24" spans="1:9" ht="16.5" x14ac:dyDescent="0.25">
      <c r="A24" s="153"/>
      <c r="B24" s="154" t="s">
        <v>601</v>
      </c>
      <c r="C24" s="155" t="s">
        <v>48</v>
      </c>
      <c r="D24" s="156" t="s">
        <v>48</v>
      </c>
      <c r="E24" s="156" t="s">
        <v>48</v>
      </c>
      <c r="F24" s="156" t="s">
        <v>48</v>
      </c>
      <c r="G24" s="156">
        <f>SUM(G6:G23)</f>
        <v>0</v>
      </c>
      <c r="H24" s="156">
        <f t="shared" ref="H24:I24" si="4">SUM(H6:H23)</f>
        <v>0</v>
      </c>
      <c r="I24" s="156">
        <f t="shared" si="4"/>
        <v>0</v>
      </c>
    </row>
    <row r="25" spans="1:9" ht="16.5" x14ac:dyDescent="0.25">
      <c r="A25" s="217" t="s">
        <v>602</v>
      </c>
      <c r="B25" s="217"/>
      <c r="C25" s="217"/>
      <c r="D25" s="217"/>
      <c r="E25" s="217"/>
      <c r="F25" s="217"/>
      <c r="G25" s="217"/>
      <c r="H25" s="217"/>
      <c r="I25" s="217"/>
    </row>
    <row r="26" spans="1:9" ht="16.5" x14ac:dyDescent="0.25">
      <c r="A26" s="7">
        <v>1</v>
      </c>
      <c r="B26" s="59" t="s">
        <v>603</v>
      </c>
      <c r="C26" s="106">
        <v>200</v>
      </c>
      <c r="D26" s="9" t="s">
        <v>27</v>
      </c>
      <c r="E26" s="57"/>
      <c r="F26" s="11"/>
      <c r="G26" s="12">
        <f>C26*F26</f>
        <v>0</v>
      </c>
      <c r="H26" s="12">
        <f>G26*0.095</f>
        <v>0</v>
      </c>
      <c r="I26" s="12">
        <f>G26+H26</f>
        <v>0</v>
      </c>
    </row>
    <row r="27" spans="1:9" ht="16.5" x14ac:dyDescent="0.25">
      <c r="A27" s="7">
        <v>2</v>
      </c>
      <c r="B27" s="59" t="s">
        <v>604</v>
      </c>
      <c r="C27" s="106">
        <v>10</v>
      </c>
      <c r="D27" s="9" t="s">
        <v>27</v>
      </c>
      <c r="E27" s="57"/>
      <c r="F27" s="11"/>
      <c r="G27" s="12">
        <f t="shared" ref="G27:G29" si="5">C27*F27</f>
        <v>0</v>
      </c>
      <c r="H27" s="12">
        <f t="shared" ref="H27:H29" si="6">G27*0.095</f>
        <v>0</v>
      </c>
      <c r="I27" s="12">
        <f t="shared" ref="I27:I29" si="7">G27+H27</f>
        <v>0</v>
      </c>
    </row>
    <row r="28" spans="1:9" ht="16.5" x14ac:dyDescent="0.25">
      <c r="A28" s="7">
        <v>3</v>
      </c>
      <c r="B28" s="59" t="s">
        <v>605</v>
      </c>
      <c r="C28" s="106">
        <v>60</v>
      </c>
      <c r="D28" s="9" t="s">
        <v>27</v>
      </c>
      <c r="E28" s="30" t="s">
        <v>48</v>
      </c>
      <c r="F28" s="11"/>
      <c r="G28" s="12">
        <f t="shared" si="5"/>
        <v>0</v>
      </c>
      <c r="H28" s="12">
        <f t="shared" si="6"/>
        <v>0</v>
      </c>
      <c r="I28" s="12">
        <f t="shared" si="7"/>
        <v>0</v>
      </c>
    </row>
    <row r="29" spans="1:9" ht="16.5" x14ac:dyDescent="0.25">
      <c r="A29" s="7">
        <v>4</v>
      </c>
      <c r="B29" s="59" t="s">
        <v>606</v>
      </c>
      <c r="C29" s="106">
        <v>200</v>
      </c>
      <c r="D29" s="9" t="s">
        <v>27</v>
      </c>
      <c r="E29" s="30" t="s">
        <v>48</v>
      </c>
      <c r="F29" s="11"/>
      <c r="G29" s="12">
        <f t="shared" si="5"/>
        <v>0</v>
      </c>
      <c r="H29" s="12">
        <f t="shared" si="6"/>
        <v>0</v>
      </c>
      <c r="I29" s="12">
        <f t="shared" si="7"/>
        <v>0</v>
      </c>
    </row>
    <row r="30" spans="1:9" ht="16.5" x14ac:dyDescent="0.25">
      <c r="A30" s="157"/>
      <c r="B30" s="154" t="s">
        <v>607</v>
      </c>
      <c r="C30" s="155" t="s">
        <v>48</v>
      </c>
      <c r="D30" s="156" t="s">
        <v>48</v>
      </c>
      <c r="E30" s="156" t="s">
        <v>48</v>
      </c>
      <c r="F30" s="156" t="s">
        <v>48</v>
      </c>
      <c r="G30" s="161">
        <f>SUM(G26:G29)</f>
        <v>0</v>
      </c>
      <c r="H30" s="161">
        <f t="shared" ref="H30:I30" si="8">SUM(H26:H29)</f>
        <v>0</v>
      </c>
      <c r="I30" s="161">
        <f t="shared" si="8"/>
        <v>0</v>
      </c>
    </row>
    <row r="31" spans="1:9" ht="16.5" x14ac:dyDescent="0.25">
      <c r="A31" s="217" t="s">
        <v>608</v>
      </c>
      <c r="B31" s="217"/>
      <c r="C31" s="217"/>
      <c r="D31" s="217"/>
      <c r="E31" s="217"/>
      <c r="F31" s="217"/>
      <c r="G31" s="217"/>
      <c r="H31" s="217"/>
      <c r="I31" s="217"/>
    </row>
    <row r="32" spans="1:9" ht="49.5" x14ac:dyDescent="0.25">
      <c r="A32" s="7">
        <v>1</v>
      </c>
      <c r="B32" s="59" t="s">
        <v>609</v>
      </c>
      <c r="C32" s="106">
        <v>50</v>
      </c>
      <c r="D32" s="9" t="s">
        <v>27</v>
      </c>
      <c r="E32" s="30" t="s">
        <v>48</v>
      </c>
      <c r="F32" s="11"/>
      <c r="G32" s="12">
        <f>C32*F32</f>
        <v>0</v>
      </c>
      <c r="H32" s="12">
        <f>G32*0.095</f>
        <v>0</v>
      </c>
      <c r="I32" s="12">
        <f>G32+H32</f>
        <v>0</v>
      </c>
    </row>
    <row r="33" spans="1:9" ht="49.5" x14ac:dyDescent="0.25">
      <c r="A33" s="7">
        <v>2</v>
      </c>
      <c r="B33" s="59" t="s">
        <v>610</v>
      </c>
      <c r="C33" s="106">
        <v>50</v>
      </c>
      <c r="D33" s="9" t="s">
        <v>27</v>
      </c>
      <c r="E33" s="30" t="s">
        <v>48</v>
      </c>
      <c r="F33" s="11"/>
      <c r="G33" s="12">
        <f>C33*F33</f>
        <v>0</v>
      </c>
      <c r="H33" s="12">
        <f>G33*0.095</f>
        <v>0</v>
      </c>
      <c r="I33" s="12">
        <f>G33+H33</f>
        <v>0</v>
      </c>
    </row>
    <row r="34" spans="1:9" ht="16.5" x14ac:dyDescent="0.25">
      <c r="A34" s="157"/>
      <c r="B34" s="154" t="s">
        <v>611</v>
      </c>
      <c r="C34" s="155" t="s">
        <v>48</v>
      </c>
      <c r="D34" s="156" t="s">
        <v>48</v>
      </c>
      <c r="E34" s="156" t="s">
        <v>48</v>
      </c>
      <c r="F34" s="156" t="s">
        <v>48</v>
      </c>
      <c r="G34" s="161">
        <f>SUM(G32:G33)</f>
        <v>0</v>
      </c>
      <c r="H34" s="161">
        <f t="shared" ref="H34:I34" si="9">SUM(H32:H33)</f>
        <v>0</v>
      </c>
      <c r="I34" s="161">
        <f t="shared" si="9"/>
        <v>0</v>
      </c>
    </row>
    <row r="35" spans="1:9" ht="16.5" x14ac:dyDescent="0.25">
      <c r="A35" s="217" t="s">
        <v>612</v>
      </c>
      <c r="B35" s="217"/>
      <c r="C35" s="217"/>
      <c r="D35" s="217"/>
      <c r="E35" s="217"/>
      <c r="F35" s="217"/>
      <c r="G35" s="217"/>
      <c r="H35" s="217"/>
      <c r="I35" s="217"/>
    </row>
    <row r="36" spans="1:9" ht="16.5" x14ac:dyDescent="0.3">
      <c r="A36" s="185">
        <v>1</v>
      </c>
      <c r="B36" s="59" t="s">
        <v>613</v>
      </c>
      <c r="C36" s="106">
        <v>25</v>
      </c>
      <c r="D36" s="9" t="s">
        <v>27</v>
      </c>
      <c r="E36" s="44"/>
      <c r="F36" s="45"/>
      <c r="G36" s="125">
        <f>C36*F36</f>
        <v>0</v>
      </c>
      <c r="H36" s="125">
        <f>G36*0.095</f>
        <v>0</v>
      </c>
      <c r="I36" s="125">
        <f>G36+H36</f>
        <v>0</v>
      </c>
    </row>
    <row r="37" spans="1:9" ht="33" x14ac:dyDescent="0.3">
      <c r="A37" s="185">
        <v>2</v>
      </c>
      <c r="B37" s="60" t="s">
        <v>614</v>
      </c>
      <c r="C37" s="106">
        <v>25</v>
      </c>
      <c r="D37" s="9" t="s">
        <v>27</v>
      </c>
      <c r="E37" s="44"/>
      <c r="F37" s="45"/>
      <c r="G37" s="125">
        <f t="shared" ref="G37:G66" si="10">C37*F37</f>
        <v>0</v>
      </c>
      <c r="H37" s="125">
        <f t="shared" ref="H37:H66" si="11">G37*0.095</f>
        <v>0</v>
      </c>
      <c r="I37" s="125">
        <f t="shared" ref="I37:I66" si="12">G37+H37</f>
        <v>0</v>
      </c>
    </row>
    <row r="38" spans="1:9" ht="33" x14ac:dyDescent="0.3">
      <c r="A38" s="185">
        <v>3</v>
      </c>
      <c r="B38" s="60" t="s">
        <v>615</v>
      </c>
      <c r="C38" s="106">
        <v>25</v>
      </c>
      <c r="D38" s="9" t="s">
        <v>27</v>
      </c>
      <c r="E38" s="44"/>
      <c r="F38" s="45"/>
      <c r="G38" s="125">
        <f t="shared" si="10"/>
        <v>0</v>
      </c>
      <c r="H38" s="125">
        <f t="shared" si="11"/>
        <v>0</v>
      </c>
      <c r="I38" s="125">
        <f t="shared" si="12"/>
        <v>0</v>
      </c>
    </row>
    <row r="39" spans="1:9" ht="16.5" x14ac:dyDescent="0.3">
      <c r="A39" s="185">
        <v>4</v>
      </c>
      <c r="B39" s="60" t="s">
        <v>616</v>
      </c>
      <c r="C39" s="106">
        <v>25</v>
      </c>
      <c r="D39" s="9" t="s">
        <v>27</v>
      </c>
      <c r="E39" s="44"/>
      <c r="F39" s="45"/>
      <c r="G39" s="125">
        <f t="shared" si="10"/>
        <v>0</v>
      </c>
      <c r="H39" s="125">
        <f t="shared" si="11"/>
        <v>0</v>
      </c>
      <c r="I39" s="125">
        <f t="shared" si="12"/>
        <v>0</v>
      </c>
    </row>
    <row r="40" spans="1:9" ht="16.5" x14ac:dyDescent="0.3">
      <c r="A40" s="185">
        <v>5</v>
      </c>
      <c r="B40" s="60" t="s">
        <v>617</v>
      </c>
      <c r="C40" s="106">
        <v>200</v>
      </c>
      <c r="D40" s="9" t="s">
        <v>22</v>
      </c>
      <c r="E40" s="44"/>
      <c r="F40" s="45"/>
      <c r="G40" s="125">
        <f t="shared" si="10"/>
        <v>0</v>
      </c>
      <c r="H40" s="125">
        <f t="shared" si="11"/>
        <v>0</v>
      </c>
      <c r="I40" s="125">
        <f t="shared" si="12"/>
        <v>0</v>
      </c>
    </row>
    <row r="41" spans="1:9" ht="16.5" x14ac:dyDescent="0.3">
      <c r="A41" s="185">
        <v>6</v>
      </c>
      <c r="B41" s="60" t="s">
        <v>618</v>
      </c>
      <c r="C41" s="106">
        <v>400</v>
      </c>
      <c r="D41" s="9" t="s">
        <v>22</v>
      </c>
      <c r="E41" s="44"/>
      <c r="F41" s="45"/>
      <c r="G41" s="125">
        <f t="shared" si="10"/>
        <v>0</v>
      </c>
      <c r="H41" s="125">
        <f t="shared" si="11"/>
        <v>0</v>
      </c>
      <c r="I41" s="125">
        <f t="shared" si="12"/>
        <v>0</v>
      </c>
    </row>
    <row r="42" spans="1:9" ht="16.5" x14ac:dyDescent="0.3">
      <c r="A42" s="185">
        <v>7</v>
      </c>
      <c r="B42" s="60" t="s">
        <v>619</v>
      </c>
      <c r="C42" s="106">
        <v>1200</v>
      </c>
      <c r="D42" s="9" t="s">
        <v>22</v>
      </c>
      <c r="E42" s="44"/>
      <c r="F42" s="45"/>
      <c r="G42" s="125">
        <f t="shared" si="10"/>
        <v>0</v>
      </c>
      <c r="H42" s="125">
        <f t="shared" si="11"/>
        <v>0</v>
      </c>
      <c r="I42" s="125">
        <f t="shared" si="12"/>
        <v>0</v>
      </c>
    </row>
    <row r="43" spans="1:9" ht="33" x14ac:dyDescent="0.3">
      <c r="A43" s="185">
        <v>8</v>
      </c>
      <c r="B43" s="60" t="s">
        <v>620</v>
      </c>
      <c r="C43" s="106">
        <v>400</v>
      </c>
      <c r="D43" s="9" t="s">
        <v>22</v>
      </c>
      <c r="E43" s="44"/>
      <c r="F43" s="45"/>
      <c r="G43" s="125">
        <f t="shared" si="10"/>
        <v>0</v>
      </c>
      <c r="H43" s="125">
        <f t="shared" si="11"/>
        <v>0</v>
      </c>
      <c r="I43" s="125">
        <f t="shared" si="12"/>
        <v>0</v>
      </c>
    </row>
    <row r="44" spans="1:9" ht="33" x14ac:dyDescent="0.3">
      <c r="A44" s="185">
        <v>9</v>
      </c>
      <c r="B44" s="60" t="s">
        <v>621</v>
      </c>
      <c r="C44" s="106">
        <v>4000</v>
      </c>
      <c r="D44" s="9" t="s">
        <v>22</v>
      </c>
      <c r="E44" s="44"/>
      <c r="F44" s="45"/>
      <c r="G44" s="125">
        <f t="shared" si="10"/>
        <v>0</v>
      </c>
      <c r="H44" s="125">
        <f t="shared" si="11"/>
        <v>0</v>
      </c>
      <c r="I44" s="125">
        <f t="shared" si="12"/>
        <v>0</v>
      </c>
    </row>
    <row r="45" spans="1:9" ht="33" x14ac:dyDescent="0.3">
      <c r="A45" s="185">
        <v>10</v>
      </c>
      <c r="B45" s="60" t="s">
        <v>622</v>
      </c>
      <c r="C45" s="106">
        <v>1200</v>
      </c>
      <c r="D45" s="9" t="s">
        <v>22</v>
      </c>
      <c r="E45" s="44"/>
      <c r="F45" s="45"/>
      <c r="G45" s="125">
        <f t="shared" si="10"/>
        <v>0</v>
      </c>
      <c r="H45" s="125">
        <f t="shared" si="11"/>
        <v>0</v>
      </c>
      <c r="I45" s="125">
        <f t="shared" si="12"/>
        <v>0</v>
      </c>
    </row>
    <row r="46" spans="1:9" ht="33" x14ac:dyDescent="0.3">
      <c r="A46" s="185">
        <v>11</v>
      </c>
      <c r="B46" s="60" t="s">
        <v>623</v>
      </c>
      <c r="C46" s="106">
        <v>100</v>
      </c>
      <c r="D46" s="9" t="s">
        <v>22</v>
      </c>
      <c r="E46" s="44"/>
      <c r="F46" s="45"/>
      <c r="G46" s="125">
        <f t="shared" si="10"/>
        <v>0</v>
      </c>
      <c r="H46" s="125">
        <f t="shared" si="11"/>
        <v>0</v>
      </c>
      <c r="I46" s="125">
        <f t="shared" si="12"/>
        <v>0</v>
      </c>
    </row>
    <row r="47" spans="1:9" ht="16.5" x14ac:dyDescent="0.3">
      <c r="A47" s="185">
        <v>12</v>
      </c>
      <c r="B47" s="59" t="s">
        <v>624</v>
      </c>
      <c r="C47" s="106">
        <v>100</v>
      </c>
      <c r="D47" s="9" t="s">
        <v>22</v>
      </c>
      <c r="E47" s="44"/>
      <c r="F47" s="45"/>
      <c r="G47" s="125">
        <f t="shared" si="10"/>
        <v>0</v>
      </c>
      <c r="H47" s="125">
        <f t="shared" si="11"/>
        <v>0</v>
      </c>
      <c r="I47" s="125">
        <f t="shared" si="12"/>
        <v>0</v>
      </c>
    </row>
    <row r="48" spans="1:9" ht="33" x14ac:dyDescent="0.3">
      <c r="A48" s="185">
        <v>13</v>
      </c>
      <c r="B48" s="59" t="s">
        <v>625</v>
      </c>
      <c r="C48" s="126">
        <v>400</v>
      </c>
      <c r="D48" s="9" t="s">
        <v>22</v>
      </c>
      <c r="E48" s="127"/>
      <c r="F48" s="45"/>
      <c r="G48" s="125">
        <f t="shared" si="10"/>
        <v>0</v>
      </c>
      <c r="H48" s="125">
        <f t="shared" si="11"/>
        <v>0</v>
      </c>
      <c r="I48" s="125">
        <f t="shared" si="12"/>
        <v>0</v>
      </c>
    </row>
    <row r="49" spans="1:9" ht="33" x14ac:dyDescent="0.3">
      <c r="A49" s="185">
        <v>14</v>
      </c>
      <c r="B49" s="59" t="s">
        <v>626</v>
      </c>
      <c r="C49" s="126">
        <v>800</v>
      </c>
      <c r="D49" s="9" t="s">
        <v>22</v>
      </c>
      <c r="E49" s="127"/>
      <c r="F49" s="45"/>
      <c r="G49" s="125">
        <f t="shared" si="10"/>
        <v>0</v>
      </c>
      <c r="H49" s="125">
        <f t="shared" si="11"/>
        <v>0</v>
      </c>
      <c r="I49" s="125">
        <f t="shared" si="12"/>
        <v>0</v>
      </c>
    </row>
    <row r="50" spans="1:9" ht="33" x14ac:dyDescent="0.3">
      <c r="A50" s="185">
        <v>15</v>
      </c>
      <c r="B50" s="59" t="s">
        <v>627</v>
      </c>
      <c r="C50" s="126">
        <v>100</v>
      </c>
      <c r="D50" s="9" t="s">
        <v>22</v>
      </c>
      <c r="E50" s="127"/>
      <c r="F50" s="45"/>
      <c r="G50" s="125">
        <f t="shared" si="10"/>
        <v>0</v>
      </c>
      <c r="H50" s="125">
        <f t="shared" si="11"/>
        <v>0</v>
      </c>
      <c r="I50" s="125">
        <f t="shared" si="12"/>
        <v>0</v>
      </c>
    </row>
    <row r="51" spans="1:9" ht="16.5" x14ac:dyDescent="0.3">
      <c r="A51" s="185">
        <v>16</v>
      </c>
      <c r="B51" s="59" t="s">
        <v>628</v>
      </c>
      <c r="C51" s="126">
        <v>100</v>
      </c>
      <c r="D51" s="9" t="s">
        <v>22</v>
      </c>
      <c r="E51" s="127"/>
      <c r="F51" s="45"/>
      <c r="G51" s="125">
        <f t="shared" si="10"/>
        <v>0</v>
      </c>
      <c r="H51" s="125">
        <f t="shared" si="11"/>
        <v>0</v>
      </c>
      <c r="I51" s="125">
        <f t="shared" si="12"/>
        <v>0</v>
      </c>
    </row>
    <row r="52" spans="1:9" ht="16.5" x14ac:dyDescent="0.3">
      <c r="A52" s="185">
        <v>17</v>
      </c>
      <c r="B52" s="59" t="s">
        <v>629</v>
      </c>
      <c r="C52" s="126">
        <v>100</v>
      </c>
      <c r="D52" s="9" t="s">
        <v>22</v>
      </c>
      <c r="E52" s="127"/>
      <c r="F52" s="45"/>
      <c r="G52" s="125">
        <f t="shared" si="10"/>
        <v>0</v>
      </c>
      <c r="H52" s="125">
        <f t="shared" si="11"/>
        <v>0</v>
      </c>
      <c r="I52" s="125">
        <f t="shared" si="12"/>
        <v>0</v>
      </c>
    </row>
    <row r="53" spans="1:9" ht="16.5" x14ac:dyDescent="0.3">
      <c r="A53" s="185">
        <v>18</v>
      </c>
      <c r="B53" s="59" t="s">
        <v>630</v>
      </c>
      <c r="C53" s="126">
        <v>100</v>
      </c>
      <c r="D53" s="9" t="s">
        <v>22</v>
      </c>
      <c r="E53" s="127"/>
      <c r="F53" s="45"/>
      <c r="G53" s="125">
        <f t="shared" si="10"/>
        <v>0</v>
      </c>
      <c r="H53" s="125">
        <f t="shared" si="11"/>
        <v>0</v>
      </c>
      <c r="I53" s="125">
        <f t="shared" si="12"/>
        <v>0</v>
      </c>
    </row>
    <row r="54" spans="1:9" ht="16.5" x14ac:dyDescent="0.3">
      <c r="A54" s="185">
        <v>19</v>
      </c>
      <c r="B54" s="59" t="s">
        <v>631</v>
      </c>
      <c r="C54" s="126">
        <v>100</v>
      </c>
      <c r="D54" s="9" t="s">
        <v>22</v>
      </c>
      <c r="E54" s="127"/>
      <c r="F54" s="45"/>
      <c r="G54" s="125">
        <f t="shared" si="10"/>
        <v>0</v>
      </c>
      <c r="H54" s="125">
        <f t="shared" si="11"/>
        <v>0</v>
      </c>
      <c r="I54" s="125">
        <f t="shared" si="12"/>
        <v>0</v>
      </c>
    </row>
    <row r="55" spans="1:9" ht="16.5" x14ac:dyDescent="0.3">
      <c r="A55" s="185">
        <v>20</v>
      </c>
      <c r="B55" s="59" t="s">
        <v>632</v>
      </c>
      <c r="C55" s="126">
        <v>300</v>
      </c>
      <c r="D55" s="9" t="s">
        <v>22</v>
      </c>
      <c r="E55" s="127"/>
      <c r="F55" s="45"/>
      <c r="G55" s="125">
        <f t="shared" si="10"/>
        <v>0</v>
      </c>
      <c r="H55" s="125">
        <f t="shared" si="11"/>
        <v>0</v>
      </c>
      <c r="I55" s="125">
        <f t="shared" si="12"/>
        <v>0</v>
      </c>
    </row>
    <row r="56" spans="1:9" ht="16.5" x14ac:dyDescent="0.3">
      <c r="A56" s="185">
        <v>21</v>
      </c>
      <c r="B56" s="59" t="s">
        <v>633</v>
      </c>
      <c r="C56" s="126">
        <v>300</v>
      </c>
      <c r="D56" s="9" t="s">
        <v>22</v>
      </c>
      <c r="E56" s="127"/>
      <c r="F56" s="45"/>
      <c r="G56" s="125">
        <f t="shared" si="10"/>
        <v>0</v>
      </c>
      <c r="H56" s="125">
        <f t="shared" si="11"/>
        <v>0</v>
      </c>
      <c r="I56" s="125">
        <f t="shared" si="12"/>
        <v>0</v>
      </c>
    </row>
    <row r="57" spans="1:9" ht="16.5" x14ac:dyDescent="0.3">
      <c r="A57" s="185">
        <v>22</v>
      </c>
      <c r="B57" s="59" t="s">
        <v>634</v>
      </c>
      <c r="C57" s="126">
        <v>100</v>
      </c>
      <c r="D57" s="9" t="s">
        <v>22</v>
      </c>
      <c r="E57" s="127"/>
      <c r="F57" s="45"/>
      <c r="G57" s="125">
        <f t="shared" si="10"/>
        <v>0</v>
      </c>
      <c r="H57" s="125">
        <f t="shared" si="11"/>
        <v>0</v>
      </c>
      <c r="I57" s="125">
        <f t="shared" si="12"/>
        <v>0</v>
      </c>
    </row>
    <row r="58" spans="1:9" ht="16.5" x14ac:dyDescent="0.3">
      <c r="A58" s="185">
        <v>23</v>
      </c>
      <c r="B58" s="59" t="s">
        <v>635</v>
      </c>
      <c r="C58" s="126">
        <v>1000</v>
      </c>
      <c r="D58" s="9" t="s">
        <v>22</v>
      </c>
      <c r="E58" s="127"/>
      <c r="F58" s="45"/>
      <c r="G58" s="125">
        <f t="shared" si="10"/>
        <v>0</v>
      </c>
      <c r="H58" s="125">
        <f t="shared" si="11"/>
        <v>0</v>
      </c>
      <c r="I58" s="125">
        <f t="shared" si="12"/>
        <v>0</v>
      </c>
    </row>
    <row r="59" spans="1:9" ht="16.5" x14ac:dyDescent="0.3">
      <c r="A59" s="185">
        <v>24</v>
      </c>
      <c r="B59" s="59" t="s">
        <v>636</v>
      </c>
      <c r="C59" s="126">
        <v>1000</v>
      </c>
      <c r="D59" s="9" t="s">
        <v>22</v>
      </c>
      <c r="E59" s="127"/>
      <c r="F59" s="45"/>
      <c r="G59" s="125">
        <f t="shared" si="10"/>
        <v>0</v>
      </c>
      <c r="H59" s="125">
        <f t="shared" si="11"/>
        <v>0</v>
      </c>
      <c r="I59" s="125">
        <f t="shared" si="12"/>
        <v>0</v>
      </c>
    </row>
    <row r="60" spans="1:9" ht="16.5" x14ac:dyDescent="0.3">
      <c r="A60" s="185">
        <v>25</v>
      </c>
      <c r="B60" s="59" t="s">
        <v>637</v>
      </c>
      <c r="C60" s="126">
        <v>100</v>
      </c>
      <c r="D60" s="9" t="s">
        <v>22</v>
      </c>
      <c r="E60" s="127"/>
      <c r="F60" s="45"/>
      <c r="G60" s="125">
        <f t="shared" si="10"/>
        <v>0</v>
      </c>
      <c r="H60" s="125">
        <f t="shared" si="11"/>
        <v>0</v>
      </c>
      <c r="I60" s="125">
        <f t="shared" si="12"/>
        <v>0</v>
      </c>
    </row>
    <row r="61" spans="1:9" ht="16.5" x14ac:dyDescent="0.3">
      <c r="A61" s="185">
        <v>26</v>
      </c>
      <c r="B61" s="59" t="s">
        <v>638</v>
      </c>
      <c r="C61" s="126">
        <v>100</v>
      </c>
      <c r="D61" s="9" t="s">
        <v>22</v>
      </c>
      <c r="E61" s="127"/>
      <c r="F61" s="45"/>
      <c r="G61" s="125">
        <f t="shared" si="10"/>
        <v>0</v>
      </c>
      <c r="H61" s="125">
        <f t="shared" si="11"/>
        <v>0</v>
      </c>
      <c r="I61" s="125">
        <f t="shared" si="12"/>
        <v>0</v>
      </c>
    </row>
    <row r="62" spans="1:9" ht="16.5" x14ac:dyDescent="0.3">
      <c r="A62" s="185">
        <v>27</v>
      </c>
      <c r="B62" s="59" t="s">
        <v>639</v>
      </c>
      <c r="C62" s="126">
        <v>1000</v>
      </c>
      <c r="D62" s="9" t="s">
        <v>22</v>
      </c>
      <c r="E62" s="127"/>
      <c r="F62" s="45"/>
      <c r="G62" s="125">
        <f t="shared" si="10"/>
        <v>0</v>
      </c>
      <c r="H62" s="125">
        <f t="shared" si="11"/>
        <v>0</v>
      </c>
      <c r="I62" s="125">
        <f t="shared" si="12"/>
        <v>0</v>
      </c>
    </row>
    <row r="63" spans="1:9" ht="33" x14ac:dyDescent="0.3">
      <c r="A63" s="185">
        <v>28</v>
      </c>
      <c r="B63" s="60" t="s">
        <v>640</v>
      </c>
      <c r="C63" s="126">
        <v>300</v>
      </c>
      <c r="D63" s="9" t="s">
        <v>22</v>
      </c>
      <c r="E63" s="127"/>
      <c r="F63" s="45"/>
      <c r="G63" s="125">
        <f t="shared" si="10"/>
        <v>0</v>
      </c>
      <c r="H63" s="125">
        <f t="shared" si="11"/>
        <v>0</v>
      </c>
      <c r="I63" s="125">
        <f t="shared" si="12"/>
        <v>0</v>
      </c>
    </row>
    <row r="64" spans="1:9" ht="33" x14ac:dyDescent="0.3">
      <c r="A64" s="185">
        <v>29</v>
      </c>
      <c r="B64" s="60" t="s">
        <v>641</v>
      </c>
      <c r="C64" s="126">
        <v>300</v>
      </c>
      <c r="D64" s="9" t="s">
        <v>22</v>
      </c>
      <c r="E64" s="127"/>
      <c r="F64" s="45"/>
      <c r="G64" s="125">
        <f t="shared" si="10"/>
        <v>0</v>
      </c>
      <c r="H64" s="125">
        <f t="shared" si="11"/>
        <v>0</v>
      </c>
      <c r="I64" s="125">
        <f t="shared" si="12"/>
        <v>0</v>
      </c>
    </row>
    <row r="65" spans="1:10" ht="33" x14ac:dyDescent="0.3">
      <c r="A65" s="185">
        <v>30</v>
      </c>
      <c r="B65" s="60" t="s">
        <v>642</v>
      </c>
      <c r="C65" s="126">
        <v>500</v>
      </c>
      <c r="D65" s="9" t="s">
        <v>22</v>
      </c>
      <c r="E65" s="127"/>
      <c r="F65" s="45"/>
      <c r="G65" s="125">
        <f t="shared" si="10"/>
        <v>0</v>
      </c>
      <c r="H65" s="125">
        <f t="shared" si="11"/>
        <v>0</v>
      </c>
      <c r="I65" s="125">
        <f t="shared" si="12"/>
        <v>0</v>
      </c>
    </row>
    <row r="66" spans="1:10" ht="33" x14ac:dyDescent="0.3">
      <c r="A66" s="185">
        <v>31</v>
      </c>
      <c r="B66" s="60" t="s">
        <v>643</v>
      </c>
      <c r="C66" s="126">
        <v>100</v>
      </c>
      <c r="D66" s="9" t="s">
        <v>22</v>
      </c>
      <c r="E66" s="127"/>
      <c r="F66" s="45"/>
      <c r="G66" s="125">
        <f t="shared" si="10"/>
        <v>0</v>
      </c>
      <c r="H66" s="125">
        <f t="shared" si="11"/>
        <v>0</v>
      </c>
      <c r="I66" s="125">
        <f t="shared" si="12"/>
        <v>0</v>
      </c>
    </row>
    <row r="67" spans="1:10" ht="16.5" x14ac:dyDescent="0.25">
      <c r="A67" s="186"/>
      <c r="B67" s="154" t="s">
        <v>644</v>
      </c>
      <c r="C67" s="187" t="s">
        <v>48</v>
      </c>
      <c r="D67" s="187" t="s">
        <v>48</v>
      </c>
      <c r="E67" s="187" t="s">
        <v>48</v>
      </c>
      <c r="F67" s="187" t="s">
        <v>48</v>
      </c>
      <c r="G67" s="188">
        <f>SUM(G36:G66)</f>
        <v>0</v>
      </c>
      <c r="H67" s="188">
        <f t="shared" ref="H67:I67" si="13">SUM(H36:H66)</f>
        <v>0</v>
      </c>
      <c r="I67" s="188">
        <f t="shared" si="13"/>
        <v>0</v>
      </c>
      <c r="J67" s="128"/>
    </row>
    <row r="68" spans="1:10" ht="16.5" x14ac:dyDescent="0.25">
      <c r="A68" s="217" t="s">
        <v>645</v>
      </c>
      <c r="B68" s="217"/>
      <c r="C68" s="217"/>
      <c r="D68" s="217"/>
      <c r="E68" s="217"/>
      <c r="F68" s="217"/>
      <c r="G68" s="217"/>
      <c r="H68" s="217"/>
      <c r="I68" s="217"/>
      <c r="J68" s="128"/>
    </row>
    <row r="69" spans="1:10" ht="16.5" x14ac:dyDescent="0.25">
      <c r="A69" s="129">
        <v>1</v>
      </c>
      <c r="B69" s="146" t="s">
        <v>646</v>
      </c>
      <c r="C69" s="170">
        <v>1800</v>
      </c>
      <c r="D69" s="170" t="s">
        <v>22</v>
      </c>
      <c r="E69" s="130"/>
      <c r="F69" s="130"/>
      <c r="G69" s="125">
        <f>C69*F69</f>
        <v>0</v>
      </c>
      <c r="H69" s="125">
        <f>G69*0.095</f>
        <v>0</v>
      </c>
      <c r="I69" s="125">
        <f>G69+H69</f>
        <v>0</v>
      </c>
      <c r="J69" s="128"/>
    </row>
    <row r="70" spans="1:10" ht="16.5" x14ac:dyDescent="0.25">
      <c r="A70" s="129">
        <v>2</v>
      </c>
      <c r="B70" s="146" t="s">
        <v>647</v>
      </c>
      <c r="C70" s="170">
        <v>1800</v>
      </c>
      <c r="D70" s="170" t="s">
        <v>22</v>
      </c>
      <c r="E70" s="130"/>
      <c r="F70" s="130"/>
      <c r="G70" s="125">
        <f t="shared" ref="G70:G85" si="14">C70*F70</f>
        <v>0</v>
      </c>
      <c r="H70" s="125">
        <f t="shared" ref="H70:H85" si="15">G70*0.095</f>
        <v>0</v>
      </c>
      <c r="I70" s="125">
        <f t="shared" ref="I70:I85" si="16">G70+H70</f>
        <v>0</v>
      </c>
      <c r="J70" s="128"/>
    </row>
    <row r="71" spans="1:10" ht="16.5" x14ac:dyDescent="0.25">
      <c r="A71" s="129">
        <v>3</v>
      </c>
      <c r="B71" s="59" t="s">
        <v>648</v>
      </c>
      <c r="C71" s="129">
        <v>900</v>
      </c>
      <c r="D71" s="129" t="s">
        <v>22</v>
      </c>
      <c r="E71" s="127"/>
      <c r="F71" s="130"/>
      <c r="G71" s="125">
        <f t="shared" si="14"/>
        <v>0</v>
      </c>
      <c r="H71" s="125">
        <f t="shared" si="15"/>
        <v>0</v>
      </c>
      <c r="I71" s="125">
        <f t="shared" si="16"/>
        <v>0</v>
      </c>
    </row>
    <row r="72" spans="1:10" ht="16.5" x14ac:dyDescent="0.25">
      <c r="A72" s="129">
        <v>4</v>
      </c>
      <c r="B72" s="59" t="s">
        <v>649</v>
      </c>
      <c r="C72" s="129">
        <v>900</v>
      </c>
      <c r="D72" s="129" t="s">
        <v>22</v>
      </c>
      <c r="E72" s="127"/>
      <c r="F72" s="130"/>
      <c r="G72" s="125">
        <f t="shared" si="14"/>
        <v>0</v>
      </c>
      <c r="H72" s="125">
        <f t="shared" si="15"/>
        <v>0</v>
      </c>
      <c r="I72" s="125">
        <f t="shared" si="16"/>
        <v>0</v>
      </c>
    </row>
    <row r="73" spans="1:10" ht="16.5" x14ac:dyDescent="0.25">
      <c r="A73" s="129">
        <v>5</v>
      </c>
      <c r="B73" s="59" t="s">
        <v>650</v>
      </c>
      <c r="C73" s="129">
        <v>900</v>
      </c>
      <c r="D73" s="129" t="s">
        <v>22</v>
      </c>
      <c r="E73" s="127"/>
      <c r="F73" s="130"/>
      <c r="G73" s="125">
        <f t="shared" si="14"/>
        <v>0</v>
      </c>
      <c r="H73" s="125">
        <f t="shared" si="15"/>
        <v>0</v>
      </c>
      <c r="I73" s="125">
        <f t="shared" si="16"/>
        <v>0</v>
      </c>
    </row>
    <row r="74" spans="1:10" ht="16.5" x14ac:dyDescent="0.25">
      <c r="A74" s="129">
        <v>6</v>
      </c>
      <c r="B74" s="116" t="s">
        <v>651</v>
      </c>
      <c r="C74" s="129">
        <v>700</v>
      </c>
      <c r="D74" s="129" t="s">
        <v>22</v>
      </c>
      <c r="E74" s="130"/>
      <c r="F74" s="130"/>
      <c r="G74" s="125">
        <f t="shared" si="14"/>
        <v>0</v>
      </c>
      <c r="H74" s="125">
        <f t="shared" si="15"/>
        <v>0</v>
      </c>
      <c r="I74" s="125">
        <f t="shared" si="16"/>
        <v>0</v>
      </c>
      <c r="J74" s="128"/>
    </row>
    <row r="75" spans="1:10" ht="16.5" x14ac:dyDescent="0.25">
      <c r="A75" s="129">
        <v>7</v>
      </c>
      <c r="B75" s="116" t="s">
        <v>652</v>
      </c>
      <c r="C75" s="129">
        <v>700</v>
      </c>
      <c r="D75" s="129" t="s">
        <v>22</v>
      </c>
      <c r="E75" s="130"/>
      <c r="F75" s="130"/>
      <c r="G75" s="125">
        <f t="shared" si="14"/>
        <v>0</v>
      </c>
      <c r="H75" s="125">
        <f t="shared" si="15"/>
        <v>0</v>
      </c>
      <c r="I75" s="125">
        <f t="shared" si="16"/>
        <v>0</v>
      </c>
      <c r="J75" s="128"/>
    </row>
    <row r="76" spans="1:10" ht="16.5" x14ac:dyDescent="0.25">
      <c r="A76" s="129">
        <v>8</v>
      </c>
      <c r="B76" s="116" t="s">
        <v>653</v>
      </c>
      <c r="C76" s="129">
        <v>2000</v>
      </c>
      <c r="D76" s="129" t="s">
        <v>22</v>
      </c>
      <c r="E76" s="130"/>
      <c r="F76" s="130"/>
      <c r="G76" s="125">
        <f t="shared" si="14"/>
        <v>0</v>
      </c>
      <c r="H76" s="125">
        <f t="shared" si="15"/>
        <v>0</v>
      </c>
      <c r="I76" s="125">
        <f t="shared" si="16"/>
        <v>0</v>
      </c>
      <c r="J76" s="128"/>
    </row>
    <row r="77" spans="1:10" ht="16.5" x14ac:dyDescent="0.25">
      <c r="A77" s="129">
        <v>9</v>
      </c>
      <c r="B77" s="116" t="s">
        <v>654</v>
      </c>
      <c r="C77" s="129">
        <v>2000</v>
      </c>
      <c r="D77" s="129" t="s">
        <v>22</v>
      </c>
      <c r="E77" s="130"/>
      <c r="F77" s="130"/>
      <c r="G77" s="125">
        <f t="shared" si="14"/>
        <v>0</v>
      </c>
      <c r="H77" s="125">
        <f t="shared" si="15"/>
        <v>0</v>
      </c>
      <c r="I77" s="125">
        <f t="shared" si="16"/>
        <v>0</v>
      </c>
      <c r="J77" s="128"/>
    </row>
    <row r="78" spans="1:10" ht="16.5" x14ac:dyDescent="0.25">
      <c r="A78" s="129">
        <v>10</v>
      </c>
      <c r="B78" s="116" t="s">
        <v>655</v>
      </c>
      <c r="C78" s="129">
        <v>1000</v>
      </c>
      <c r="D78" s="129" t="s">
        <v>22</v>
      </c>
      <c r="E78" s="130"/>
      <c r="F78" s="130"/>
      <c r="G78" s="125">
        <f t="shared" si="14"/>
        <v>0</v>
      </c>
      <c r="H78" s="125">
        <f t="shared" si="15"/>
        <v>0</v>
      </c>
      <c r="I78" s="125">
        <f t="shared" si="16"/>
        <v>0</v>
      </c>
      <c r="J78" s="128"/>
    </row>
    <row r="79" spans="1:10" ht="16.5" x14ac:dyDescent="0.25">
      <c r="A79" s="129">
        <v>11</v>
      </c>
      <c r="B79" s="116" t="s">
        <v>656</v>
      </c>
      <c r="C79" s="129">
        <v>1000</v>
      </c>
      <c r="D79" s="129" t="s">
        <v>22</v>
      </c>
      <c r="E79" s="130"/>
      <c r="F79" s="130"/>
      <c r="G79" s="125">
        <f t="shared" si="14"/>
        <v>0</v>
      </c>
      <c r="H79" s="125">
        <f t="shared" si="15"/>
        <v>0</v>
      </c>
      <c r="I79" s="125">
        <f t="shared" si="16"/>
        <v>0</v>
      </c>
      <c r="J79" s="128"/>
    </row>
    <row r="80" spans="1:10" ht="16.5" x14ac:dyDescent="0.25">
      <c r="A80" s="129">
        <v>12</v>
      </c>
      <c r="B80" s="116" t="s">
        <v>657</v>
      </c>
      <c r="C80" s="129">
        <v>1500</v>
      </c>
      <c r="D80" s="129" t="s">
        <v>22</v>
      </c>
      <c r="E80" s="130"/>
      <c r="F80" s="130"/>
      <c r="G80" s="125">
        <f t="shared" si="14"/>
        <v>0</v>
      </c>
      <c r="H80" s="125">
        <f t="shared" si="15"/>
        <v>0</v>
      </c>
      <c r="I80" s="125">
        <f t="shared" si="16"/>
        <v>0</v>
      </c>
      <c r="J80" s="128"/>
    </row>
    <row r="81" spans="1:10" ht="16.5" x14ac:dyDescent="0.25">
      <c r="A81" s="129">
        <v>13</v>
      </c>
      <c r="B81" s="116" t="s">
        <v>658</v>
      </c>
      <c r="C81" s="129">
        <v>1500</v>
      </c>
      <c r="D81" s="129" t="s">
        <v>22</v>
      </c>
      <c r="E81" s="130"/>
      <c r="F81" s="130"/>
      <c r="G81" s="125">
        <f t="shared" si="14"/>
        <v>0</v>
      </c>
      <c r="H81" s="125">
        <f t="shared" si="15"/>
        <v>0</v>
      </c>
      <c r="I81" s="125">
        <f t="shared" si="16"/>
        <v>0</v>
      </c>
      <c r="J81" s="128"/>
    </row>
    <row r="82" spans="1:10" ht="16.5" x14ac:dyDescent="0.25">
      <c r="A82" s="129">
        <v>14</v>
      </c>
      <c r="B82" s="132" t="s">
        <v>672</v>
      </c>
      <c r="C82" s="126">
        <v>60</v>
      </c>
      <c r="D82" s="131" t="s">
        <v>27</v>
      </c>
      <c r="E82" s="127"/>
      <c r="F82" s="130"/>
      <c r="G82" s="125">
        <f t="shared" si="14"/>
        <v>0</v>
      </c>
      <c r="H82" s="125">
        <f t="shared" si="15"/>
        <v>0</v>
      </c>
      <c r="I82" s="125">
        <f t="shared" si="16"/>
        <v>0</v>
      </c>
    </row>
    <row r="83" spans="1:10" ht="16.5" x14ac:dyDescent="0.25">
      <c r="A83" s="129">
        <v>15</v>
      </c>
      <c r="B83" s="132" t="s">
        <v>782</v>
      </c>
      <c r="C83" s="126">
        <v>60</v>
      </c>
      <c r="D83" s="131" t="s">
        <v>27</v>
      </c>
      <c r="E83" s="127"/>
      <c r="F83" s="130"/>
      <c r="G83" s="125">
        <f t="shared" si="14"/>
        <v>0</v>
      </c>
      <c r="H83" s="125">
        <f t="shared" si="15"/>
        <v>0</v>
      </c>
      <c r="I83" s="125">
        <f t="shared" si="16"/>
        <v>0</v>
      </c>
    </row>
    <row r="84" spans="1:10" ht="16.5" x14ac:dyDescent="0.25">
      <c r="A84" s="129">
        <v>16</v>
      </c>
      <c r="B84" s="132" t="s">
        <v>783</v>
      </c>
      <c r="C84" s="126">
        <v>80</v>
      </c>
      <c r="D84" s="131" t="s">
        <v>27</v>
      </c>
      <c r="E84" s="127"/>
      <c r="F84" s="130"/>
      <c r="G84" s="125">
        <f t="shared" si="14"/>
        <v>0</v>
      </c>
      <c r="H84" s="125">
        <f t="shared" si="15"/>
        <v>0</v>
      </c>
      <c r="I84" s="125">
        <f t="shared" si="16"/>
        <v>0</v>
      </c>
    </row>
    <row r="85" spans="1:10" ht="16.5" x14ac:dyDescent="0.25">
      <c r="A85" s="129">
        <v>17</v>
      </c>
      <c r="B85" s="132" t="s">
        <v>673</v>
      </c>
      <c r="C85" s="126">
        <v>60</v>
      </c>
      <c r="D85" s="131" t="s">
        <v>27</v>
      </c>
      <c r="E85" s="127"/>
      <c r="F85" s="130"/>
      <c r="G85" s="125">
        <f t="shared" si="14"/>
        <v>0</v>
      </c>
      <c r="H85" s="125">
        <f t="shared" si="15"/>
        <v>0</v>
      </c>
      <c r="I85" s="125">
        <f t="shared" si="16"/>
        <v>0</v>
      </c>
    </row>
    <row r="86" spans="1:10" ht="16.5" x14ac:dyDescent="0.25">
      <c r="A86" s="186"/>
      <c r="B86" s="154" t="s">
        <v>659</v>
      </c>
      <c r="C86" s="189" t="s">
        <v>48</v>
      </c>
      <c r="D86" s="189" t="s">
        <v>48</v>
      </c>
      <c r="E86" s="189" t="s">
        <v>48</v>
      </c>
      <c r="F86" s="189" t="s">
        <v>48</v>
      </c>
      <c r="G86" s="188">
        <f>SUM(G69:G85)</f>
        <v>0</v>
      </c>
      <c r="H86" s="188">
        <f>SUM(H69:H85)</f>
        <v>0</v>
      </c>
      <c r="I86" s="188">
        <f>SUM(I69:I85)</f>
        <v>0</v>
      </c>
      <c r="J86" s="128"/>
    </row>
    <row r="87" spans="1:10" ht="16.5" x14ac:dyDescent="0.25">
      <c r="A87" s="217" t="s">
        <v>660</v>
      </c>
      <c r="B87" s="217"/>
      <c r="C87" s="217"/>
      <c r="D87" s="217"/>
      <c r="E87" s="217"/>
      <c r="F87" s="217"/>
      <c r="G87" s="217"/>
      <c r="H87" s="217"/>
      <c r="I87" s="217"/>
    </row>
    <row r="88" spans="1:10" ht="16.5" x14ac:dyDescent="0.25">
      <c r="A88" s="7">
        <v>1</v>
      </c>
      <c r="B88" s="22" t="s">
        <v>661</v>
      </c>
      <c r="C88" s="9">
        <v>50</v>
      </c>
      <c r="D88" s="9" t="s">
        <v>27</v>
      </c>
      <c r="E88" s="131" t="s">
        <v>48</v>
      </c>
      <c r="F88" s="11"/>
      <c r="G88" s="125">
        <f>C88*F88</f>
        <v>0</v>
      </c>
      <c r="H88" s="125">
        <f>G88*0.095</f>
        <v>0</v>
      </c>
      <c r="I88" s="125">
        <f>G88+H88</f>
        <v>0</v>
      </c>
    </row>
    <row r="89" spans="1:10" ht="16.5" x14ac:dyDescent="0.25">
      <c r="A89" s="7">
        <v>2</v>
      </c>
      <c r="B89" s="22" t="s">
        <v>662</v>
      </c>
      <c r="C89" s="9">
        <v>50</v>
      </c>
      <c r="D89" s="9" t="s">
        <v>27</v>
      </c>
      <c r="E89" s="131" t="s">
        <v>48</v>
      </c>
      <c r="F89" s="11"/>
      <c r="G89" s="125">
        <f t="shared" ref="G89:G96" si="17">C89*F89</f>
        <v>0</v>
      </c>
      <c r="H89" s="125">
        <f t="shared" ref="H89:H96" si="18">G89*0.095</f>
        <v>0</v>
      </c>
      <c r="I89" s="125">
        <f t="shared" ref="I89:I96" si="19">G89+H89</f>
        <v>0</v>
      </c>
    </row>
    <row r="90" spans="1:10" ht="16.5" x14ac:dyDescent="0.25">
      <c r="A90" s="7">
        <v>3</v>
      </c>
      <c r="B90" s="22" t="s">
        <v>663</v>
      </c>
      <c r="C90" s="9">
        <v>200</v>
      </c>
      <c r="D90" s="9" t="s">
        <v>27</v>
      </c>
      <c r="E90" s="131" t="s">
        <v>48</v>
      </c>
      <c r="F90" s="11"/>
      <c r="G90" s="125">
        <f t="shared" si="17"/>
        <v>0</v>
      </c>
      <c r="H90" s="125">
        <f t="shared" si="18"/>
        <v>0</v>
      </c>
      <c r="I90" s="125">
        <f t="shared" si="19"/>
        <v>0</v>
      </c>
    </row>
    <row r="91" spans="1:10" ht="16.5" x14ac:dyDescent="0.25">
      <c r="A91" s="7">
        <v>4</v>
      </c>
      <c r="B91" s="22" t="s">
        <v>664</v>
      </c>
      <c r="C91" s="9">
        <v>100</v>
      </c>
      <c r="D91" s="9" t="s">
        <v>27</v>
      </c>
      <c r="E91" s="131" t="s">
        <v>48</v>
      </c>
      <c r="F91" s="11"/>
      <c r="G91" s="125">
        <f t="shared" si="17"/>
        <v>0</v>
      </c>
      <c r="H91" s="125">
        <f t="shared" si="18"/>
        <v>0</v>
      </c>
      <c r="I91" s="125">
        <f t="shared" si="19"/>
        <v>0</v>
      </c>
    </row>
    <row r="92" spans="1:10" ht="16.5" x14ac:dyDescent="0.25">
      <c r="A92" s="7">
        <v>5</v>
      </c>
      <c r="B92" s="22" t="s">
        <v>665</v>
      </c>
      <c r="C92" s="9">
        <v>50</v>
      </c>
      <c r="D92" s="9" t="s">
        <v>27</v>
      </c>
      <c r="E92" s="131" t="s">
        <v>48</v>
      </c>
      <c r="F92" s="11"/>
      <c r="G92" s="125">
        <f t="shared" si="17"/>
        <v>0</v>
      </c>
      <c r="H92" s="125">
        <f t="shared" si="18"/>
        <v>0</v>
      </c>
      <c r="I92" s="125">
        <f t="shared" si="19"/>
        <v>0</v>
      </c>
    </row>
    <row r="93" spans="1:10" ht="16.5" x14ac:dyDescent="0.25">
      <c r="A93" s="7">
        <v>6</v>
      </c>
      <c r="B93" s="22" t="s">
        <v>666</v>
      </c>
      <c r="C93" s="9">
        <v>50</v>
      </c>
      <c r="D93" s="9" t="s">
        <v>27</v>
      </c>
      <c r="E93" s="131" t="s">
        <v>48</v>
      </c>
      <c r="F93" s="11"/>
      <c r="G93" s="125">
        <f t="shared" si="17"/>
        <v>0</v>
      </c>
      <c r="H93" s="125">
        <f t="shared" si="18"/>
        <v>0</v>
      </c>
      <c r="I93" s="125">
        <f t="shared" si="19"/>
        <v>0</v>
      </c>
    </row>
    <row r="94" spans="1:10" ht="16.5" x14ac:dyDescent="0.25">
      <c r="A94" s="7">
        <v>7</v>
      </c>
      <c r="B94" s="22" t="s">
        <v>667</v>
      </c>
      <c r="C94" s="9">
        <v>50</v>
      </c>
      <c r="D94" s="9" t="s">
        <v>27</v>
      </c>
      <c r="E94" s="131" t="s">
        <v>48</v>
      </c>
      <c r="F94" s="11"/>
      <c r="G94" s="125">
        <f t="shared" si="17"/>
        <v>0</v>
      </c>
      <c r="H94" s="125">
        <f t="shared" si="18"/>
        <v>0</v>
      </c>
      <c r="I94" s="125">
        <f t="shared" si="19"/>
        <v>0</v>
      </c>
    </row>
    <row r="95" spans="1:10" ht="16.5" x14ac:dyDescent="0.25">
      <c r="A95" s="7">
        <v>8</v>
      </c>
      <c r="B95" s="22" t="s">
        <v>668</v>
      </c>
      <c r="C95" s="9">
        <v>400</v>
      </c>
      <c r="D95" s="9" t="s">
        <v>27</v>
      </c>
      <c r="E95" s="131" t="s">
        <v>48</v>
      </c>
      <c r="F95" s="11"/>
      <c r="G95" s="125">
        <f t="shared" si="17"/>
        <v>0</v>
      </c>
      <c r="H95" s="125">
        <f t="shared" si="18"/>
        <v>0</v>
      </c>
      <c r="I95" s="125">
        <f t="shared" si="19"/>
        <v>0</v>
      </c>
    </row>
    <row r="96" spans="1:10" ht="16.5" x14ac:dyDescent="0.25">
      <c r="A96" s="7">
        <v>9</v>
      </c>
      <c r="B96" s="22" t="s">
        <v>669</v>
      </c>
      <c r="C96" s="126">
        <v>500</v>
      </c>
      <c r="D96" s="131" t="s">
        <v>27</v>
      </c>
      <c r="E96" s="131" t="s">
        <v>48</v>
      </c>
      <c r="F96" s="11"/>
      <c r="G96" s="125">
        <f t="shared" si="17"/>
        <v>0</v>
      </c>
      <c r="H96" s="125">
        <f t="shared" si="18"/>
        <v>0</v>
      </c>
      <c r="I96" s="125">
        <f t="shared" si="19"/>
        <v>0</v>
      </c>
    </row>
    <row r="97" spans="1:10" ht="16.5" x14ac:dyDescent="0.25">
      <c r="A97" s="186"/>
      <c r="B97" s="154" t="s">
        <v>670</v>
      </c>
      <c r="C97" s="187" t="s">
        <v>48</v>
      </c>
      <c r="D97" s="187" t="s">
        <v>48</v>
      </c>
      <c r="E97" s="187" t="s">
        <v>48</v>
      </c>
      <c r="F97" s="187" t="s">
        <v>48</v>
      </c>
      <c r="G97" s="188">
        <f>SUM(G88:G96)</f>
        <v>0</v>
      </c>
      <c r="H97" s="188">
        <f t="shared" ref="H97:I97" si="20">SUM(H88:H96)</f>
        <v>0</v>
      </c>
      <c r="I97" s="188">
        <f t="shared" si="20"/>
        <v>0</v>
      </c>
      <c r="J97" s="128"/>
    </row>
    <row r="98" spans="1:10" x14ac:dyDescent="0.25">
      <c r="A98" s="112"/>
      <c r="B98" s="112"/>
      <c r="C98" s="112"/>
      <c r="D98" s="112"/>
      <c r="E98" s="112"/>
      <c r="F98" s="112"/>
      <c r="G98" s="112"/>
      <c r="H98" s="112"/>
      <c r="I98" s="112"/>
      <c r="J98" s="112"/>
    </row>
    <row r="99" spans="1:10" x14ac:dyDescent="0.25">
      <c r="A99" s="199" t="s">
        <v>101</v>
      </c>
      <c r="B99" s="199"/>
      <c r="C99" s="199"/>
      <c r="D99" s="199"/>
      <c r="E99" s="199"/>
      <c r="F99" s="199"/>
      <c r="G99" s="199"/>
      <c r="H99" s="199"/>
      <c r="I99" s="199"/>
      <c r="J99" s="199"/>
    </row>
    <row r="100" spans="1:10" x14ac:dyDescent="0.25">
      <c r="A100" s="204" t="s">
        <v>102</v>
      </c>
      <c r="B100" s="205"/>
      <c r="C100" s="205"/>
      <c r="D100" s="205"/>
      <c r="E100" s="205"/>
      <c r="F100" s="205"/>
      <c r="G100" s="205"/>
      <c r="H100" s="205"/>
      <c r="I100" s="205"/>
      <c r="J100" s="205"/>
    </row>
    <row r="101" spans="1:10" x14ac:dyDescent="0.25">
      <c r="A101" s="48" t="s">
        <v>103</v>
      </c>
      <c r="B101" s="49"/>
      <c r="C101" s="49"/>
      <c r="D101" s="49"/>
      <c r="E101" s="49"/>
      <c r="F101" s="49"/>
      <c r="G101" s="49"/>
      <c r="H101" s="49"/>
      <c r="I101" s="49"/>
      <c r="J101" s="49"/>
    </row>
    <row r="102" spans="1:10" x14ac:dyDescent="0.25">
      <c r="A102" s="206" t="s">
        <v>671</v>
      </c>
      <c r="B102" s="206"/>
      <c r="C102" s="206"/>
      <c r="D102" s="206"/>
      <c r="E102" s="206"/>
      <c r="F102" s="206"/>
      <c r="G102" s="206"/>
      <c r="H102" s="206"/>
      <c r="I102" s="206"/>
      <c r="J102" s="206"/>
    </row>
    <row r="103" spans="1:10" x14ac:dyDescent="0.25">
      <c r="A103" s="207" t="s">
        <v>105</v>
      </c>
      <c r="B103" s="207"/>
      <c r="C103" s="207"/>
      <c r="D103" s="207"/>
      <c r="E103" s="207"/>
      <c r="F103" s="207"/>
      <c r="G103" s="207"/>
      <c r="H103" s="207"/>
      <c r="I103" s="207"/>
      <c r="J103" s="207"/>
    </row>
    <row r="104" spans="1:10" x14ac:dyDescent="0.25">
      <c r="A104" s="50" t="s">
        <v>106</v>
      </c>
      <c r="B104" s="51"/>
      <c r="C104" s="51"/>
      <c r="D104" s="51"/>
      <c r="E104" s="51"/>
      <c r="F104" s="51"/>
      <c r="G104" s="51"/>
      <c r="H104" s="51"/>
      <c r="I104" s="51"/>
      <c r="J104" s="51"/>
    </row>
    <row r="105" spans="1:10" x14ac:dyDescent="0.25">
      <c r="A105" s="50" t="s">
        <v>107</v>
      </c>
      <c r="B105" s="51"/>
      <c r="C105" s="51"/>
      <c r="D105" s="51"/>
      <c r="E105" s="51"/>
      <c r="F105" s="51"/>
      <c r="G105" s="51"/>
      <c r="H105" s="51"/>
      <c r="I105" s="51"/>
      <c r="J105" s="51"/>
    </row>
    <row r="106" spans="1:10" x14ac:dyDescent="0.25">
      <c r="A106" s="206" t="s">
        <v>108</v>
      </c>
      <c r="B106" s="208"/>
      <c r="C106" s="208"/>
      <c r="D106" s="208"/>
      <c r="E106" s="208"/>
      <c r="F106" s="208"/>
      <c r="G106" s="208"/>
      <c r="H106" s="208"/>
      <c r="I106" s="208"/>
      <c r="J106" s="208"/>
    </row>
  </sheetData>
  <sheetProtection algorithmName="SHA-512" hashValue="7y5mqDYbH/2FtxEWADQsdT5J1TKzMHvt/wBCaaaUd6lQYbzENT9O1m0jg4YvqIm5EjEjc2RfqNmblRhR1kR2Ww==" saltValue="4ZlHCeO+NA6eIg4nVaI0rA==" spinCount="100000" sheet="1" objects="1" scenarios="1"/>
  <mergeCells count="12">
    <mergeCell ref="A106:J106"/>
    <mergeCell ref="A1:B1"/>
    <mergeCell ref="A5:I5"/>
    <mergeCell ref="A25:I25"/>
    <mergeCell ref="A31:I31"/>
    <mergeCell ref="A35:I35"/>
    <mergeCell ref="A68:I68"/>
    <mergeCell ref="A87:I87"/>
    <mergeCell ref="A99:J99"/>
    <mergeCell ref="A100:J100"/>
    <mergeCell ref="A102:J102"/>
    <mergeCell ref="A103:J103"/>
  </mergeCells>
  <pageMargins left="0.7" right="0.7" top="0.75" bottom="0.75" header="0.3" footer="0.3"/>
  <pageSetup paperSize="9" scale="56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4"/>
  <sheetViews>
    <sheetView topLeftCell="A23" zoomScale="60" zoomScaleNormal="60" workbookViewId="0">
      <selection activeCell="I94" sqref="I94"/>
    </sheetView>
  </sheetViews>
  <sheetFormatPr defaultRowHeight="15" x14ac:dyDescent="0.25"/>
  <cols>
    <col min="1" max="1" width="7.5703125" customWidth="1"/>
    <col min="2" max="2" width="37.5703125" customWidth="1"/>
    <col min="3" max="4" width="11.140625" customWidth="1"/>
    <col min="5" max="5" width="12.42578125" customWidth="1"/>
    <col min="6" max="6" width="11.140625" customWidth="1"/>
    <col min="7" max="7" width="17" customWidth="1"/>
    <col min="8" max="8" width="11.28515625" customWidth="1"/>
    <col min="9" max="9" width="13.85546875" customWidth="1"/>
    <col min="10" max="10" width="14.140625" customWidth="1"/>
  </cols>
  <sheetData>
    <row r="1" spans="1:10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  <c r="J1" s="149"/>
    </row>
    <row r="2" spans="1:10" x14ac:dyDescent="0.25">
      <c r="A2" s="3"/>
      <c r="B2" s="52"/>
      <c r="C2" s="1"/>
      <c r="D2" s="1"/>
      <c r="E2" s="1"/>
      <c r="F2" s="2"/>
      <c r="G2" s="2"/>
      <c r="H2" s="2"/>
      <c r="I2" s="2"/>
      <c r="J2" s="2"/>
    </row>
    <row r="3" spans="1:10" ht="54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0" ht="25.5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</row>
    <row r="5" spans="1:10" ht="16.5" x14ac:dyDescent="0.25">
      <c r="A5" s="209" t="s">
        <v>111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ht="62.25" customHeight="1" x14ac:dyDescent="0.25">
      <c r="A6" s="7">
        <v>1</v>
      </c>
      <c r="B6" s="53" t="s">
        <v>112</v>
      </c>
      <c r="C6" s="9">
        <v>15000</v>
      </c>
      <c r="D6" s="9" t="s">
        <v>27</v>
      </c>
      <c r="E6" s="54" t="s">
        <v>48</v>
      </c>
      <c r="F6" s="11"/>
      <c r="G6" s="12">
        <f>C6*F6</f>
        <v>0</v>
      </c>
      <c r="H6" s="12">
        <f>G6*0.095</f>
        <v>0</v>
      </c>
      <c r="I6" s="12">
        <f>G6+H6</f>
        <v>0</v>
      </c>
      <c r="J6" s="13"/>
    </row>
    <row r="7" spans="1:10" ht="66.75" customHeight="1" x14ac:dyDescent="0.25">
      <c r="A7" s="7">
        <v>2</v>
      </c>
      <c r="B7" s="53" t="s">
        <v>113</v>
      </c>
      <c r="C7" s="9">
        <v>10000</v>
      </c>
      <c r="D7" s="9" t="s">
        <v>27</v>
      </c>
      <c r="E7" s="54" t="s">
        <v>48</v>
      </c>
      <c r="F7" s="11"/>
      <c r="G7" s="12">
        <f t="shared" ref="G7:G24" si="0">C7*F7</f>
        <v>0</v>
      </c>
      <c r="H7" s="12">
        <f t="shared" ref="H7:H24" si="1">G7*0.095</f>
        <v>0</v>
      </c>
      <c r="I7" s="12">
        <f t="shared" ref="I7:I24" si="2">G7+H7</f>
        <v>0</v>
      </c>
      <c r="J7" s="13"/>
    </row>
    <row r="8" spans="1:10" ht="70.5" customHeight="1" x14ac:dyDescent="0.25">
      <c r="A8" s="7">
        <v>3</v>
      </c>
      <c r="B8" s="53" t="s">
        <v>114</v>
      </c>
      <c r="C8" s="9">
        <v>2000</v>
      </c>
      <c r="D8" s="9" t="s">
        <v>27</v>
      </c>
      <c r="E8" s="54" t="s">
        <v>48</v>
      </c>
      <c r="F8" s="11"/>
      <c r="G8" s="12">
        <f t="shared" si="0"/>
        <v>0</v>
      </c>
      <c r="H8" s="12">
        <f t="shared" si="1"/>
        <v>0</v>
      </c>
      <c r="I8" s="12">
        <f t="shared" si="2"/>
        <v>0</v>
      </c>
      <c r="J8" s="13"/>
    </row>
    <row r="9" spans="1:10" ht="72" customHeight="1" x14ac:dyDescent="0.25">
      <c r="A9" s="7">
        <v>4</v>
      </c>
      <c r="B9" s="55" t="s">
        <v>115</v>
      </c>
      <c r="C9" s="9">
        <v>1000</v>
      </c>
      <c r="D9" s="9" t="s">
        <v>27</v>
      </c>
      <c r="E9" s="54" t="s">
        <v>48</v>
      </c>
      <c r="F9" s="11"/>
      <c r="G9" s="12">
        <f t="shared" si="0"/>
        <v>0</v>
      </c>
      <c r="H9" s="12">
        <f t="shared" si="1"/>
        <v>0</v>
      </c>
      <c r="I9" s="12">
        <f t="shared" si="2"/>
        <v>0</v>
      </c>
      <c r="J9" s="13"/>
    </row>
    <row r="10" spans="1:10" ht="41.25" customHeight="1" x14ac:dyDescent="0.25">
      <c r="A10" s="7">
        <v>5</v>
      </c>
      <c r="B10" s="55" t="s">
        <v>116</v>
      </c>
      <c r="C10" s="9">
        <v>800</v>
      </c>
      <c r="D10" s="9" t="s">
        <v>27</v>
      </c>
      <c r="E10" s="54" t="s">
        <v>48</v>
      </c>
      <c r="F10" s="11"/>
      <c r="G10" s="12">
        <f t="shared" si="0"/>
        <v>0</v>
      </c>
      <c r="H10" s="12">
        <f t="shared" si="1"/>
        <v>0</v>
      </c>
      <c r="I10" s="12">
        <f t="shared" si="2"/>
        <v>0</v>
      </c>
      <c r="J10" s="13"/>
    </row>
    <row r="11" spans="1:10" ht="37.5" customHeight="1" x14ac:dyDescent="0.25">
      <c r="A11" s="7">
        <v>6</v>
      </c>
      <c r="B11" s="55" t="s">
        <v>117</v>
      </c>
      <c r="C11" s="9">
        <v>800</v>
      </c>
      <c r="D11" s="9" t="s">
        <v>27</v>
      </c>
      <c r="E11" s="54" t="s">
        <v>48</v>
      </c>
      <c r="F11" s="11"/>
      <c r="G11" s="12">
        <f t="shared" si="0"/>
        <v>0</v>
      </c>
      <c r="H11" s="12">
        <f t="shared" si="1"/>
        <v>0</v>
      </c>
      <c r="I11" s="12">
        <f t="shared" si="2"/>
        <v>0</v>
      </c>
      <c r="J11" s="13"/>
    </row>
    <row r="12" spans="1:10" ht="26.25" customHeight="1" x14ac:dyDescent="0.25">
      <c r="A12" s="7">
        <v>7</v>
      </c>
      <c r="B12" s="55" t="s">
        <v>118</v>
      </c>
      <c r="C12" s="9">
        <v>800</v>
      </c>
      <c r="D12" s="9" t="s">
        <v>27</v>
      </c>
      <c r="E12" s="54" t="s">
        <v>48</v>
      </c>
      <c r="F12" s="11"/>
      <c r="G12" s="12">
        <f t="shared" si="0"/>
        <v>0</v>
      </c>
      <c r="H12" s="12">
        <f t="shared" si="1"/>
        <v>0</v>
      </c>
      <c r="I12" s="12">
        <f t="shared" si="2"/>
        <v>0</v>
      </c>
      <c r="J12" s="13"/>
    </row>
    <row r="13" spans="1:10" ht="49.5" customHeight="1" x14ac:dyDescent="0.25">
      <c r="A13" s="7">
        <v>8</v>
      </c>
      <c r="B13" s="56" t="s">
        <v>119</v>
      </c>
      <c r="C13" s="9">
        <v>1000</v>
      </c>
      <c r="D13" s="9" t="s">
        <v>27</v>
      </c>
      <c r="E13" s="54" t="s">
        <v>48</v>
      </c>
      <c r="F13" s="11"/>
      <c r="G13" s="12">
        <f t="shared" si="0"/>
        <v>0</v>
      </c>
      <c r="H13" s="12">
        <f t="shared" si="1"/>
        <v>0</v>
      </c>
      <c r="I13" s="12">
        <f t="shared" si="2"/>
        <v>0</v>
      </c>
      <c r="J13" s="13"/>
    </row>
    <row r="14" spans="1:10" ht="48.75" customHeight="1" x14ac:dyDescent="0.25">
      <c r="A14" s="7">
        <v>9</v>
      </c>
      <c r="B14" s="56" t="s">
        <v>120</v>
      </c>
      <c r="C14" s="9">
        <v>2000</v>
      </c>
      <c r="D14" s="9" t="s">
        <v>27</v>
      </c>
      <c r="E14" s="54" t="s">
        <v>48</v>
      </c>
      <c r="F14" s="11"/>
      <c r="G14" s="12">
        <f t="shared" si="0"/>
        <v>0</v>
      </c>
      <c r="H14" s="12">
        <f t="shared" si="1"/>
        <v>0</v>
      </c>
      <c r="I14" s="12">
        <f t="shared" si="2"/>
        <v>0</v>
      </c>
      <c r="J14" s="13"/>
    </row>
    <row r="15" spans="1:10" ht="53.25" customHeight="1" x14ac:dyDescent="0.25">
      <c r="A15" s="7">
        <v>10</v>
      </c>
      <c r="B15" s="56" t="s">
        <v>121</v>
      </c>
      <c r="C15" s="9">
        <v>30</v>
      </c>
      <c r="D15" s="9" t="s">
        <v>27</v>
      </c>
      <c r="E15" s="54" t="s">
        <v>48</v>
      </c>
      <c r="F15" s="11"/>
      <c r="G15" s="12">
        <f t="shared" si="0"/>
        <v>0</v>
      </c>
      <c r="H15" s="12">
        <f t="shared" si="1"/>
        <v>0</v>
      </c>
      <c r="I15" s="12">
        <f t="shared" si="2"/>
        <v>0</v>
      </c>
      <c r="J15" s="13"/>
    </row>
    <row r="16" spans="1:10" ht="61.5" customHeight="1" x14ac:dyDescent="0.25">
      <c r="A16" s="7">
        <v>11</v>
      </c>
      <c r="B16" s="56" t="s">
        <v>122</v>
      </c>
      <c r="C16" s="9">
        <v>400</v>
      </c>
      <c r="D16" s="9" t="s">
        <v>27</v>
      </c>
      <c r="E16" s="54" t="s">
        <v>48</v>
      </c>
      <c r="F16" s="11"/>
      <c r="G16" s="12">
        <f t="shared" si="0"/>
        <v>0</v>
      </c>
      <c r="H16" s="12">
        <f t="shared" si="1"/>
        <v>0</v>
      </c>
      <c r="I16" s="12">
        <f t="shared" si="2"/>
        <v>0</v>
      </c>
      <c r="J16" s="13"/>
    </row>
    <row r="17" spans="1:10" ht="51" customHeight="1" x14ac:dyDescent="0.25">
      <c r="A17" s="7">
        <v>12</v>
      </c>
      <c r="B17" s="56" t="s">
        <v>123</v>
      </c>
      <c r="C17" s="9">
        <v>1500</v>
      </c>
      <c r="D17" s="9" t="s">
        <v>27</v>
      </c>
      <c r="E17" s="54" t="s">
        <v>48</v>
      </c>
      <c r="F17" s="11"/>
      <c r="G17" s="12">
        <f t="shared" si="0"/>
        <v>0</v>
      </c>
      <c r="H17" s="12">
        <f t="shared" si="1"/>
        <v>0</v>
      </c>
      <c r="I17" s="12">
        <f t="shared" si="2"/>
        <v>0</v>
      </c>
      <c r="J17" s="13"/>
    </row>
    <row r="18" spans="1:10" ht="41.25" customHeight="1" x14ac:dyDescent="0.25">
      <c r="A18" s="7">
        <v>13</v>
      </c>
      <c r="B18" s="56" t="s">
        <v>124</v>
      </c>
      <c r="C18" s="9">
        <v>1500</v>
      </c>
      <c r="D18" s="9" t="s">
        <v>27</v>
      </c>
      <c r="E18" s="54" t="s">
        <v>48</v>
      </c>
      <c r="F18" s="11"/>
      <c r="G18" s="12">
        <f t="shared" si="0"/>
        <v>0</v>
      </c>
      <c r="H18" s="12">
        <f t="shared" si="1"/>
        <v>0</v>
      </c>
      <c r="I18" s="12">
        <f t="shared" si="2"/>
        <v>0</v>
      </c>
      <c r="J18" s="13"/>
    </row>
    <row r="19" spans="1:10" ht="37.5" customHeight="1" x14ac:dyDescent="0.25">
      <c r="A19" s="7">
        <v>14</v>
      </c>
      <c r="B19" s="56" t="s">
        <v>125</v>
      </c>
      <c r="C19" s="9">
        <v>100</v>
      </c>
      <c r="D19" s="9" t="s">
        <v>27</v>
      </c>
      <c r="E19" s="54" t="s">
        <v>48</v>
      </c>
      <c r="F19" s="11"/>
      <c r="G19" s="12">
        <f t="shared" si="0"/>
        <v>0</v>
      </c>
      <c r="H19" s="12">
        <f t="shared" si="1"/>
        <v>0</v>
      </c>
      <c r="I19" s="12">
        <f t="shared" si="2"/>
        <v>0</v>
      </c>
      <c r="J19" s="13"/>
    </row>
    <row r="20" spans="1:10" ht="44.25" customHeight="1" x14ac:dyDescent="0.25">
      <c r="A20" s="7">
        <v>15</v>
      </c>
      <c r="B20" s="26" t="s">
        <v>126</v>
      </c>
      <c r="C20" s="9">
        <v>500</v>
      </c>
      <c r="D20" s="9" t="s">
        <v>27</v>
      </c>
      <c r="E20" s="54" t="s">
        <v>48</v>
      </c>
      <c r="F20" s="11"/>
      <c r="G20" s="12">
        <f t="shared" si="0"/>
        <v>0</v>
      </c>
      <c r="H20" s="12">
        <f t="shared" si="1"/>
        <v>0</v>
      </c>
      <c r="I20" s="12">
        <f t="shared" si="2"/>
        <v>0</v>
      </c>
      <c r="J20" s="13"/>
    </row>
    <row r="21" spans="1:10" ht="66.75" customHeight="1" x14ac:dyDescent="0.25">
      <c r="A21" s="7">
        <v>16</v>
      </c>
      <c r="B21" s="26" t="s">
        <v>127</v>
      </c>
      <c r="C21" s="9">
        <v>1500</v>
      </c>
      <c r="D21" s="9" t="s">
        <v>27</v>
      </c>
      <c r="E21" s="54" t="s">
        <v>48</v>
      </c>
      <c r="F21" s="11"/>
      <c r="G21" s="12">
        <f t="shared" si="0"/>
        <v>0</v>
      </c>
      <c r="H21" s="12">
        <f t="shared" si="1"/>
        <v>0</v>
      </c>
      <c r="I21" s="12">
        <f t="shared" si="2"/>
        <v>0</v>
      </c>
      <c r="J21" s="13"/>
    </row>
    <row r="22" spans="1:10" ht="66.75" customHeight="1" x14ac:dyDescent="0.25">
      <c r="A22" s="7">
        <v>17</v>
      </c>
      <c r="B22" s="26" t="s">
        <v>128</v>
      </c>
      <c r="C22" s="9">
        <v>1000</v>
      </c>
      <c r="D22" s="9" t="s">
        <v>27</v>
      </c>
      <c r="E22" s="54" t="s">
        <v>48</v>
      </c>
      <c r="F22" s="11"/>
      <c r="G22" s="12">
        <f t="shared" si="0"/>
        <v>0</v>
      </c>
      <c r="H22" s="12">
        <f t="shared" si="1"/>
        <v>0</v>
      </c>
      <c r="I22" s="12">
        <f t="shared" si="2"/>
        <v>0</v>
      </c>
      <c r="J22" s="13"/>
    </row>
    <row r="23" spans="1:10" ht="66.75" customHeight="1" x14ac:dyDescent="0.25">
      <c r="A23" s="7">
        <v>18</v>
      </c>
      <c r="B23" s="26" t="s">
        <v>674</v>
      </c>
      <c r="C23" s="9">
        <v>1200</v>
      </c>
      <c r="D23" s="9" t="s">
        <v>27</v>
      </c>
      <c r="E23" s="191"/>
      <c r="F23" s="11"/>
      <c r="G23" s="12">
        <f t="shared" si="0"/>
        <v>0</v>
      </c>
      <c r="H23" s="12">
        <f t="shared" si="1"/>
        <v>0</v>
      </c>
      <c r="I23" s="12">
        <f t="shared" si="2"/>
        <v>0</v>
      </c>
      <c r="J23" s="13"/>
    </row>
    <row r="24" spans="1:10" ht="66.75" customHeight="1" x14ac:dyDescent="0.25">
      <c r="A24" s="7">
        <v>19</v>
      </c>
      <c r="B24" s="26" t="s">
        <v>675</v>
      </c>
      <c r="C24" s="9">
        <v>1500</v>
      </c>
      <c r="D24" s="9" t="s">
        <v>27</v>
      </c>
      <c r="E24" s="191"/>
      <c r="F24" s="11"/>
      <c r="G24" s="12">
        <f t="shared" si="0"/>
        <v>0</v>
      </c>
      <c r="H24" s="12">
        <f t="shared" si="1"/>
        <v>0</v>
      </c>
      <c r="I24" s="12">
        <f t="shared" si="2"/>
        <v>0</v>
      </c>
      <c r="J24" s="13"/>
    </row>
    <row r="25" spans="1:10" ht="42" customHeight="1" x14ac:dyDescent="0.25">
      <c r="A25" s="153"/>
      <c r="B25" s="154" t="s">
        <v>129</v>
      </c>
      <c r="C25" s="155" t="s">
        <v>48</v>
      </c>
      <c r="D25" s="156" t="s">
        <v>48</v>
      </c>
      <c r="E25" s="162" t="s">
        <v>48</v>
      </c>
      <c r="F25" s="156" t="s">
        <v>48</v>
      </c>
      <c r="G25" s="156">
        <f>SUM(G6:G24)</f>
        <v>0</v>
      </c>
      <c r="H25" s="156">
        <f>SUM(H6:H24)</f>
        <v>0</v>
      </c>
      <c r="I25" s="156">
        <f>SUM(I6:I24)</f>
        <v>0</v>
      </c>
      <c r="J25" s="155">
        <f>SUM(J6:J24)</f>
        <v>0</v>
      </c>
    </row>
    <row r="26" spans="1:10" ht="16.5" x14ac:dyDescent="0.25">
      <c r="A26" s="211" t="s">
        <v>130</v>
      </c>
      <c r="B26" s="212"/>
      <c r="C26" s="212"/>
      <c r="D26" s="212"/>
      <c r="E26" s="212"/>
      <c r="F26" s="212"/>
      <c r="G26" s="212"/>
      <c r="H26" s="212"/>
      <c r="I26" s="212"/>
      <c r="J26" s="212"/>
    </row>
    <row r="27" spans="1:10" ht="33.75" customHeight="1" x14ac:dyDescent="0.25">
      <c r="A27" s="192">
        <v>1</v>
      </c>
      <c r="B27" s="193" t="s">
        <v>131</v>
      </c>
      <c r="C27" s="194">
        <v>1500</v>
      </c>
      <c r="D27" s="194" t="s">
        <v>27</v>
      </c>
      <c r="E27" s="195" t="s">
        <v>48</v>
      </c>
      <c r="F27" s="45"/>
      <c r="G27" s="12">
        <f>C27*F27</f>
        <v>0</v>
      </c>
      <c r="H27" s="12">
        <f>G27*0.095</f>
        <v>0</v>
      </c>
      <c r="I27" s="12">
        <f>G27+H27</f>
        <v>0</v>
      </c>
      <c r="J27" s="13"/>
    </row>
    <row r="28" spans="1:10" ht="42" customHeight="1" x14ac:dyDescent="0.25">
      <c r="A28" s="192">
        <v>2</v>
      </c>
      <c r="B28" s="193" t="s">
        <v>132</v>
      </c>
      <c r="C28" s="194">
        <v>15000</v>
      </c>
      <c r="D28" s="194" t="s">
        <v>27</v>
      </c>
      <c r="E28" s="195" t="s">
        <v>48</v>
      </c>
      <c r="F28" s="45"/>
      <c r="G28" s="12">
        <f t="shared" ref="G28:G41" si="3">C28*F28</f>
        <v>0</v>
      </c>
      <c r="H28" s="12">
        <f t="shared" ref="H28:H41" si="4">G28*0.095</f>
        <v>0</v>
      </c>
      <c r="I28" s="12">
        <f t="shared" ref="I28:I41" si="5">G28+H28</f>
        <v>0</v>
      </c>
      <c r="J28" s="13"/>
    </row>
    <row r="29" spans="1:10" ht="42" customHeight="1" x14ac:dyDescent="0.25">
      <c r="A29" s="192">
        <v>3</v>
      </c>
      <c r="B29" s="193" t="s">
        <v>133</v>
      </c>
      <c r="C29" s="194">
        <v>300</v>
      </c>
      <c r="D29" s="194" t="s">
        <v>27</v>
      </c>
      <c r="E29" s="195" t="s">
        <v>48</v>
      </c>
      <c r="F29" s="45"/>
      <c r="G29" s="12">
        <f t="shared" si="3"/>
        <v>0</v>
      </c>
      <c r="H29" s="12">
        <f t="shared" si="4"/>
        <v>0</v>
      </c>
      <c r="I29" s="12">
        <f t="shared" si="5"/>
        <v>0</v>
      </c>
      <c r="J29" s="13"/>
    </row>
    <row r="30" spans="1:10" ht="47.25" customHeight="1" x14ac:dyDescent="0.25">
      <c r="A30" s="192">
        <v>4</v>
      </c>
      <c r="B30" s="193" t="s">
        <v>134</v>
      </c>
      <c r="C30" s="194">
        <v>400</v>
      </c>
      <c r="D30" s="194" t="s">
        <v>27</v>
      </c>
      <c r="E30" s="195" t="s">
        <v>48</v>
      </c>
      <c r="F30" s="45"/>
      <c r="G30" s="12">
        <f t="shared" si="3"/>
        <v>0</v>
      </c>
      <c r="H30" s="12">
        <f t="shared" si="4"/>
        <v>0</v>
      </c>
      <c r="I30" s="12">
        <f t="shared" si="5"/>
        <v>0</v>
      </c>
      <c r="J30" s="13"/>
    </row>
    <row r="31" spans="1:10" ht="38.25" customHeight="1" x14ac:dyDescent="0.25">
      <c r="A31" s="192">
        <v>5</v>
      </c>
      <c r="B31" s="193" t="s">
        <v>135</v>
      </c>
      <c r="C31" s="194">
        <v>15000</v>
      </c>
      <c r="D31" s="194" t="s">
        <v>27</v>
      </c>
      <c r="E31" s="195" t="s">
        <v>48</v>
      </c>
      <c r="F31" s="45"/>
      <c r="G31" s="12">
        <f t="shared" si="3"/>
        <v>0</v>
      </c>
      <c r="H31" s="12">
        <f t="shared" si="4"/>
        <v>0</v>
      </c>
      <c r="I31" s="12">
        <f t="shared" si="5"/>
        <v>0</v>
      </c>
      <c r="J31" s="13"/>
    </row>
    <row r="32" spans="1:10" ht="33.75" customHeight="1" x14ac:dyDescent="0.25">
      <c r="A32" s="192">
        <v>6</v>
      </c>
      <c r="B32" s="193" t="s">
        <v>136</v>
      </c>
      <c r="C32" s="194">
        <v>500</v>
      </c>
      <c r="D32" s="194" t="s">
        <v>27</v>
      </c>
      <c r="E32" s="195" t="s">
        <v>48</v>
      </c>
      <c r="F32" s="45"/>
      <c r="G32" s="12">
        <f t="shared" si="3"/>
        <v>0</v>
      </c>
      <c r="H32" s="12">
        <f t="shared" si="4"/>
        <v>0</v>
      </c>
      <c r="I32" s="12">
        <f t="shared" si="5"/>
        <v>0</v>
      </c>
      <c r="J32" s="13"/>
    </row>
    <row r="33" spans="1:10" ht="36" customHeight="1" x14ac:dyDescent="0.25">
      <c r="A33" s="192">
        <v>7</v>
      </c>
      <c r="B33" s="193" t="s">
        <v>137</v>
      </c>
      <c r="C33" s="194">
        <v>1000</v>
      </c>
      <c r="D33" s="194" t="s">
        <v>27</v>
      </c>
      <c r="E33" s="195" t="s">
        <v>48</v>
      </c>
      <c r="F33" s="45"/>
      <c r="G33" s="12">
        <f t="shared" si="3"/>
        <v>0</v>
      </c>
      <c r="H33" s="12">
        <f t="shared" si="4"/>
        <v>0</v>
      </c>
      <c r="I33" s="12">
        <f t="shared" si="5"/>
        <v>0</v>
      </c>
      <c r="J33" s="13"/>
    </row>
    <row r="34" spans="1:10" ht="33" customHeight="1" x14ac:dyDescent="0.25">
      <c r="A34" s="192">
        <v>8</v>
      </c>
      <c r="B34" s="193" t="s">
        <v>138</v>
      </c>
      <c r="C34" s="194">
        <v>1050</v>
      </c>
      <c r="D34" s="194" t="s">
        <v>27</v>
      </c>
      <c r="E34" s="57"/>
      <c r="F34" s="45"/>
      <c r="G34" s="12">
        <f t="shared" si="3"/>
        <v>0</v>
      </c>
      <c r="H34" s="12">
        <f t="shared" si="4"/>
        <v>0</v>
      </c>
      <c r="I34" s="12">
        <f t="shared" si="5"/>
        <v>0</v>
      </c>
      <c r="J34" s="13"/>
    </row>
    <row r="35" spans="1:10" ht="40.5" customHeight="1" x14ac:dyDescent="0.25">
      <c r="A35" s="192">
        <v>9</v>
      </c>
      <c r="B35" s="193" t="s">
        <v>139</v>
      </c>
      <c r="C35" s="194">
        <v>2000</v>
      </c>
      <c r="D35" s="194" t="s">
        <v>27</v>
      </c>
      <c r="E35" s="57"/>
      <c r="F35" s="45"/>
      <c r="G35" s="12">
        <f t="shared" si="3"/>
        <v>0</v>
      </c>
      <c r="H35" s="12">
        <f t="shared" si="4"/>
        <v>0</v>
      </c>
      <c r="I35" s="12">
        <f t="shared" si="5"/>
        <v>0</v>
      </c>
      <c r="J35" s="13"/>
    </row>
    <row r="36" spans="1:10" ht="35.25" customHeight="1" x14ac:dyDescent="0.25">
      <c r="A36" s="192">
        <v>10</v>
      </c>
      <c r="B36" s="196" t="s">
        <v>140</v>
      </c>
      <c r="C36" s="194">
        <v>260</v>
      </c>
      <c r="D36" s="194" t="s">
        <v>27</v>
      </c>
      <c r="E36" s="58" t="s">
        <v>48</v>
      </c>
      <c r="F36" s="45"/>
      <c r="G36" s="12">
        <f t="shared" si="3"/>
        <v>0</v>
      </c>
      <c r="H36" s="12">
        <f t="shared" si="4"/>
        <v>0</v>
      </c>
      <c r="I36" s="12">
        <f t="shared" si="5"/>
        <v>0</v>
      </c>
      <c r="J36" s="13"/>
    </row>
    <row r="37" spans="1:10" ht="36.75" customHeight="1" x14ac:dyDescent="0.25">
      <c r="A37" s="192">
        <v>11</v>
      </c>
      <c r="B37" s="193" t="s">
        <v>141</v>
      </c>
      <c r="C37" s="194">
        <v>2000</v>
      </c>
      <c r="D37" s="194" t="s">
        <v>27</v>
      </c>
      <c r="E37" s="58" t="s">
        <v>48</v>
      </c>
      <c r="F37" s="45"/>
      <c r="G37" s="12">
        <f t="shared" si="3"/>
        <v>0</v>
      </c>
      <c r="H37" s="12">
        <f t="shared" si="4"/>
        <v>0</v>
      </c>
      <c r="I37" s="12">
        <f t="shared" si="5"/>
        <v>0</v>
      </c>
      <c r="J37" s="13"/>
    </row>
    <row r="38" spans="1:10" ht="36" customHeight="1" x14ac:dyDescent="0.25">
      <c r="A38" s="192">
        <v>12</v>
      </c>
      <c r="B38" s="193" t="s">
        <v>142</v>
      </c>
      <c r="C38" s="194">
        <v>90</v>
      </c>
      <c r="D38" s="194" t="s">
        <v>27</v>
      </c>
      <c r="E38" s="58" t="s">
        <v>48</v>
      </c>
      <c r="F38" s="45"/>
      <c r="G38" s="12">
        <f t="shared" si="3"/>
        <v>0</v>
      </c>
      <c r="H38" s="12">
        <f t="shared" si="4"/>
        <v>0</v>
      </c>
      <c r="I38" s="12">
        <f t="shared" si="5"/>
        <v>0</v>
      </c>
      <c r="J38" s="13"/>
    </row>
    <row r="39" spans="1:10" ht="32.25" customHeight="1" x14ac:dyDescent="0.25">
      <c r="A39" s="192">
        <v>13</v>
      </c>
      <c r="B39" s="193" t="s">
        <v>679</v>
      </c>
      <c r="C39" s="194">
        <v>5000</v>
      </c>
      <c r="D39" s="194" t="s">
        <v>27</v>
      </c>
      <c r="E39" s="57"/>
      <c r="F39" s="45"/>
      <c r="G39" s="12">
        <f t="shared" si="3"/>
        <v>0</v>
      </c>
      <c r="H39" s="12">
        <f t="shared" si="4"/>
        <v>0</v>
      </c>
      <c r="I39" s="12">
        <f t="shared" si="5"/>
        <v>0</v>
      </c>
      <c r="J39" s="13"/>
    </row>
    <row r="40" spans="1:10" ht="32.25" customHeight="1" x14ac:dyDescent="0.25">
      <c r="A40" s="192">
        <v>14</v>
      </c>
      <c r="B40" s="193" t="s">
        <v>143</v>
      </c>
      <c r="C40" s="194">
        <v>1000</v>
      </c>
      <c r="D40" s="194" t="s">
        <v>27</v>
      </c>
      <c r="E40" s="57"/>
      <c r="F40" s="45"/>
      <c r="G40" s="12">
        <f t="shared" si="3"/>
        <v>0</v>
      </c>
      <c r="H40" s="12">
        <f t="shared" si="4"/>
        <v>0</v>
      </c>
      <c r="I40" s="12">
        <f t="shared" si="5"/>
        <v>0</v>
      </c>
      <c r="J40" s="13"/>
    </row>
    <row r="41" spans="1:10" ht="30.75" customHeight="1" x14ac:dyDescent="0.25">
      <c r="A41" s="192">
        <v>15</v>
      </c>
      <c r="B41" s="193" t="s">
        <v>681</v>
      </c>
      <c r="C41" s="194">
        <v>200</v>
      </c>
      <c r="D41" s="194" t="s">
        <v>27</v>
      </c>
      <c r="E41" s="58" t="s">
        <v>48</v>
      </c>
      <c r="F41" s="45"/>
      <c r="G41" s="12">
        <f t="shared" si="3"/>
        <v>0</v>
      </c>
      <c r="H41" s="12">
        <f t="shared" si="4"/>
        <v>0</v>
      </c>
      <c r="I41" s="12">
        <f t="shared" si="5"/>
        <v>0</v>
      </c>
      <c r="J41" s="13"/>
    </row>
    <row r="42" spans="1:10" ht="25.5" customHeight="1" x14ac:dyDescent="0.25">
      <c r="A42" s="197"/>
      <c r="B42" s="198" t="s">
        <v>144</v>
      </c>
      <c r="C42" s="158" t="s">
        <v>48</v>
      </c>
      <c r="D42" s="162" t="s">
        <v>48</v>
      </c>
      <c r="E42" s="162" t="s">
        <v>48</v>
      </c>
      <c r="F42" s="156" t="s">
        <v>48</v>
      </c>
      <c r="G42" s="156">
        <f>SUM(G27:G41)</f>
        <v>0</v>
      </c>
      <c r="H42" s="156">
        <f>SUM(H27:H41)</f>
        <v>0</v>
      </c>
      <c r="I42" s="156">
        <f>SUM(I27:I41)</f>
        <v>0</v>
      </c>
      <c r="J42" s="155">
        <f>SUM(J27:J41)</f>
        <v>0</v>
      </c>
    </row>
    <row r="43" spans="1:10" ht="16.5" x14ac:dyDescent="0.25">
      <c r="A43" s="211" t="s">
        <v>145</v>
      </c>
      <c r="B43" s="212"/>
      <c r="C43" s="212"/>
      <c r="D43" s="212"/>
      <c r="E43" s="212"/>
      <c r="F43" s="212"/>
      <c r="G43" s="212"/>
      <c r="H43" s="212"/>
      <c r="I43" s="212"/>
      <c r="J43" s="212"/>
    </row>
    <row r="44" spans="1:10" ht="33" customHeight="1" x14ac:dyDescent="0.25">
      <c r="A44" s="7">
        <v>1</v>
      </c>
      <c r="B44" s="59" t="s">
        <v>146</v>
      </c>
      <c r="C44" s="9">
        <v>1000</v>
      </c>
      <c r="D44" s="9" t="s">
        <v>27</v>
      </c>
      <c r="E44" s="44"/>
      <c r="F44" s="45"/>
      <c r="G44" s="12">
        <f>C44*F44</f>
        <v>0</v>
      </c>
      <c r="H44" s="12">
        <f>G44*0.095</f>
        <v>0</v>
      </c>
      <c r="I44" s="12">
        <f>G44+H44</f>
        <v>0</v>
      </c>
      <c r="J44" s="13"/>
    </row>
    <row r="45" spans="1:10" ht="33" customHeight="1" x14ac:dyDescent="0.25">
      <c r="A45" s="7">
        <v>2</v>
      </c>
      <c r="B45" s="59" t="s">
        <v>680</v>
      </c>
      <c r="C45" s="9">
        <v>670</v>
      </c>
      <c r="D45" s="9" t="s">
        <v>27</v>
      </c>
      <c r="E45" s="44"/>
      <c r="F45" s="45"/>
      <c r="G45" s="12">
        <f t="shared" ref="G45:G72" si="6">C45*F45</f>
        <v>0</v>
      </c>
      <c r="H45" s="12">
        <f t="shared" ref="H45:H72" si="7">G45*0.095</f>
        <v>0</v>
      </c>
      <c r="I45" s="12">
        <f t="shared" ref="I45:I72" si="8">G45+H45</f>
        <v>0</v>
      </c>
      <c r="J45" s="13"/>
    </row>
    <row r="46" spans="1:10" ht="79.5" customHeight="1" x14ac:dyDescent="0.25">
      <c r="A46" s="7">
        <v>3</v>
      </c>
      <c r="B46" s="60" t="s">
        <v>147</v>
      </c>
      <c r="C46" s="9">
        <v>1200</v>
      </c>
      <c r="D46" s="9" t="s">
        <v>27</v>
      </c>
      <c r="E46" s="44"/>
      <c r="F46" s="45"/>
      <c r="G46" s="12">
        <f t="shared" si="6"/>
        <v>0</v>
      </c>
      <c r="H46" s="12">
        <f t="shared" si="7"/>
        <v>0</v>
      </c>
      <c r="I46" s="12">
        <f t="shared" si="8"/>
        <v>0</v>
      </c>
      <c r="J46" s="13"/>
    </row>
    <row r="47" spans="1:10" ht="82.5" customHeight="1" x14ac:dyDescent="0.25">
      <c r="A47" s="7">
        <v>4</v>
      </c>
      <c r="B47" s="59" t="s">
        <v>148</v>
      </c>
      <c r="C47" s="9">
        <v>950</v>
      </c>
      <c r="D47" s="9" t="s">
        <v>27</v>
      </c>
      <c r="E47" s="44"/>
      <c r="F47" s="45"/>
      <c r="G47" s="12">
        <f t="shared" si="6"/>
        <v>0</v>
      </c>
      <c r="H47" s="12">
        <f t="shared" si="7"/>
        <v>0</v>
      </c>
      <c r="I47" s="12">
        <f t="shared" si="8"/>
        <v>0</v>
      </c>
      <c r="J47" s="13"/>
    </row>
    <row r="48" spans="1:10" ht="53.25" customHeight="1" x14ac:dyDescent="0.25">
      <c r="A48" s="7">
        <v>5</v>
      </c>
      <c r="B48" s="59" t="s">
        <v>149</v>
      </c>
      <c r="C48" s="9">
        <v>50</v>
      </c>
      <c r="D48" s="9" t="s">
        <v>27</v>
      </c>
      <c r="E48" s="44"/>
      <c r="F48" s="45"/>
      <c r="G48" s="12">
        <f t="shared" si="6"/>
        <v>0</v>
      </c>
      <c r="H48" s="12">
        <f t="shared" si="7"/>
        <v>0</v>
      </c>
      <c r="I48" s="12">
        <f t="shared" si="8"/>
        <v>0</v>
      </c>
      <c r="J48" s="13"/>
    </row>
    <row r="49" spans="1:10" ht="51" customHeight="1" x14ac:dyDescent="0.25">
      <c r="A49" s="7">
        <v>6</v>
      </c>
      <c r="B49" s="61" t="s">
        <v>150</v>
      </c>
      <c r="C49" s="9">
        <v>50</v>
      </c>
      <c r="D49" s="9" t="s">
        <v>27</v>
      </c>
      <c r="E49" s="44"/>
      <c r="F49" s="45"/>
      <c r="G49" s="12">
        <f t="shared" si="6"/>
        <v>0</v>
      </c>
      <c r="H49" s="12">
        <f t="shared" si="7"/>
        <v>0</v>
      </c>
      <c r="I49" s="12">
        <f t="shared" si="8"/>
        <v>0</v>
      </c>
      <c r="J49" s="13"/>
    </row>
    <row r="50" spans="1:10" ht="50.25" customHeight="1" x14ac:dyDescent="0.25">
      <c r="A50" s="7">
        <v>7</v>
      </c>
      <c r="B50" s="61" t="s">
        <v>151</v>
      </c>
      <c r="C50" s="9">
        <v>50</v>
      </c>
      <c r="D50" s="9" t="s">
        <v>27</v>
      </c>
      <c r="E50" s="44"/>
      <c r="F50" s="45"/>
      <c r="G50" s="12">
        <f t="shared" si="6"/>
        <v>0</v>
      </c>
      <c r="H50" s="12">
        <f t="shared" si="7"/>
        <v>0</v>
      </c>
      <c r="I50" s="12">
        <f t="shared" si="8"/>
        <v>0</v>
      </c>
      <c r="J50" s="13"/>
    </row>
    <row r="51" spans="1:10" ht="28.5" customHeight="1" x14ac:dyDescent="0.25">
      <c r="A51" s="7">
        <v>8</v>
      </c>
      <c r="B51" s="61" t="s">
        <v>152</v>
      </c>
      <c r="C51" s="9">
        <v>5</v>
      </c>
      <c r="D51" s="9" t="s">
        <v>27</v>
      </c>
      <c r="E51" s="44"/>
      <c r="F51" s="45"/>
      <c r="G51" s="12">
        <f t="shared" si="6"/>
        <v>0</v>
      </c>
      <c r="H51" s="12">
        <f t="shared" si="7"/>
        <v>0</v>
      </c>
      <c r="I51" s="12">
        <f t="shared" si="8"/>
        <v>0</v>
      </c>
      <c r="J51" s="13"/>
    </row>
    <row r="52" spans="1:10" ht="33" customHeight="1" x14ac:dyDescent="0.25">
      <c r="A52" s="7">
        <v>9</v>
      </c>
      <c r="B52" s="61" t="s">
        <v>153</v>
      </c>
      <c r="C52" s="9">
        <v>50</v>
      </c>
      <c r="D52" s="9" t="s">
        <v>27</v>
      </c>
      <c r="E52" s="44"/>
      <c r="F52" s="45"/>
      <c r="G52" s="12">
        <f t="shared" si="6"/>
        <v>0</v>
      </c>
      <c r="H52" s="12">
        <f t="shared" si="7"/>
        <v>0</v>
      </c>
      <c r="I52" s="12">
        <f t="shared" si="8"/>
        <v>0</v>
      </c>
      <c r="J52" s="13"/>
    </row>
    <row r="53" spans="1:10" ht="30.75" customHeight="1" x14ac:dyDescent="0.25">
      <c r="A53" s="7">
        <v>10</v>
      </c>
      <c r="B53" s="61" t="s">
        <v>154</v>
      </c>
      <c r="C53" s="9">
        <v>100</v>
      </c>
      <c r="D53" s="9" t="s">
        <v>27</v>
      </c>
      <c r="E53" s="44"/>
      <c r="F53" s="45"/>
      <c r="G53" s="12">
        <f t="shared" si="6"/>
        <v>0</v>
      </c>
      <c r="H53" s="12">
        <f t="shared" si="7"/>
        <v>0</v>
      </c>
      <c r="I53" s="12">
        <f t="shared" si="8"/>
        <v>0</v>
      </c>
      <c r="J53" s="13"/>
    </row>
    <row r="54" spans="1:10" ht="35.25" customHeight="1" x14ac:dyDescent="0.25">
      <c r="A54" s="7">
        <v>11</v>
      </c>
      <c r="B54" s="61" t="s">
        <v>155</v>
      </c>
      <c r="C54" s="9">
        <v>200</v>
      </c>
      <c r="D54" s="9" t="s">
        <v>27</v>
      </c>
      <c r="E54" s="44"/>
      <c r="F54" s="45"/>
      <c r="G54" s="12">
        <f t="shared" si="6"/>
        <v>0</v>
      </c>
      <c r="H54" s="12">
        <f t="shared" si="7"/>
        <v>0</v>
      </c>
      <c r="I54" s="12">
        <f t="shared" si="8"/>
        <v>0</v>
      </c>
      <c r="J54" s="13"/>
    </row>
    <row r="55" spans="1:10" ht="39" customHeight="1" x14ac:dyDescent="0.25">
      <c r="A55" s="7">
        <v>12</v>
      </c>
      <c r="B55" s="60" t="s">
        <v>156</v>
      </c>
      <c r="C55" s="9">
        <v>300</v>
      </c>
      <c r="D55" s="9" t="s">
        <v>27</v>
      </c>
      <c r="E55" s="44"/>
      <c r="F55" s="45"/>
      <c r="G55" s="12">
        <f t="shared" si="6"/>
        <v>0</v>
      </c>
      <c r="H55" s="12">
        <f t="shared" si="7"/>
        <v>0</v>
      </c>
      <c r="I55" s="12">
        <f t="shared" si="8"/>
        <v>0</v>
      </c>
      <c r="J55" s="13"/>
    </row>
    <row r="56" spans="1:10" ht="43.5" customHeight="1" x14ac:dyDescent="0.25">
      <c r="A56" s="7">
        <v>13</v>
      </c>
      <c r="B56" s="61" t="s">
        <v>157</v>
      </c>
      <c r="C56" s="9">
        <v>100</v>
      </c>
      <c r="D56" s="9" t="s">
        <v>27</v>
      </c>
      <c r="E56" s="44"/>
      <c r="F56" s="45"/>
      <c r="G56" s="12">
        <f t="shared" si="6"/>
        <v>0</v>
      </c>
      <c r="H56" s="12">
        <f t="shared" si="7"/>
        <v>0</v>
      </c>
      <c r="I56" s="12">
        <f t="shared" si="8"/>
        <v>0</v>
      </c>
      <c r="J56" s="13"/>
    </row>
    <row r="57" spans="1:10" ht="46.5" customHeight="1" x14ac:dyDescent="0.25">
      <c r="A57" s="7">
        <v>14</v>
      </c>
      <c r="B57" s="61" t="s">
        <v>158</v>
      </c>
      <c r="C57" s="9">
        <v>100</v>
      </c>
      <c r="D57" s="9" t="s">
        <v>27</v>
      </c>
      <c r="E57" s="44"/>
      <c r="F57" s="45"/>
      <c r="G57" s="12">
        <f t="shared" si="6"/>
        <v>0</v>
      </c>
      <c r="H57" s="12">
        <f t="shared" si="7"/>
        <v>0</v>
      </c>
      <c r="I57" s="12">
        <f t="shared" si="8"/>
        <v>0</v>
      </c>
      <c r="J57" s="13"/>
    </row>
    <row r="58" spans="1:10" ht="33" customHeight="1" x14ac:dyDescent="0.25">
      <c r="A58" s="7">
        <v>15</v>
      </c>
      <c r="B58" s="59" t="s">
        <v>159</v>
      </c>
      <c r="C58" s="9">
        <v>1000</v>
      </c>
      <c r="D58" s="9" t="s">
        <v>27</v>
      </c>
      <c r="E58" s="44"/>
      <c r="F58" s="45"/>
      <c r="G58" s="12">
        <f t="shared" si="6"/>
        <v>0</v>
      </c>
      <c r="H58" s="12">
        <f t="shared" si="7"/>
        <v>0</v>
      </c>
      <c r="I58" s="12">
        <f t="shared" si="8"/>
        <v>0</v>
      </c>
      <c r="J58" s="13"/>
    </row>
    <row r="59" spans="1:10" ht="34.5" customHeight="1" x14ac:dyDescent="0.25">
      <c r="A59" s="7">
        <v>16</v>
      </c>
      <c r="B59" s="60" t="s">
        <v>160</v>
      </c>
      <c r="C59" s="9">
        <v>250</v>
      </c>
      <c r="D59" s="9" t="s">
        <v>27</v>
      </c>
      <c r="E59" s="44"/>
      <c r="F59" s="45"/>
      <c r="G59" s="12">
        <f t="shared" si="6"/>
        <v>0</v>
      </c>
      <c r="H59" s="12">
        <f t="shared" si="7"/>
        <v>0</v>
      </c>
      <c r="I59" s="12">
        <f t="shared" si="8"/>
        <v>0</v>
      </c>
      <c r="J59" s="13"/>
    </row>
    <row r="60" spans="1:10" ht="33" customHeight="1" x14ac:dyDescent="0.25">
      <c r="A60" s="7">
        <v>17</v>
      </c>
      <c r="B60" s="59" t="s">
        <v>161</v>
      </c>
      <c r="C60" s="9">
        <v>100</v>
      </c>
      <c r="D60" s="9" t="s">
        <v>27</v>
      </c>
      <c r="E60" s="44"/>
      <c r="F60" s="45"/>
      <c r="G60" s="12">
        <f t="shared" si="6"/>
        <v>0</v>
      </c>
      <c r="H60" s="12">
        <f t="shared" si="7"/>
        <v>0</v>
      </c>
      <c r="I60" s="12">
        <f t="shared" si="8"/>
        <v>0</v>
      </c>
      <c r="J60" s="13"/>
    </row>
    <row r="61" spans="1:10" ht="16.5" x14ac:dyDescent="0.25">
      <c r="A61" s="7">
        <v>18</v>
      </c>
      <c r="B61" s="59" t="s">
        <v>162</v>
      </c>
      <c r="C61" s="9">
        <v>150</v>
      </c>
      <c r="D61" s="9" t="s">
        <v>27</v>
      </c>
      <c r="E61" s="44"/>
      <c r="F61" s="45"/>
      <c r="G61" s="12">
        <f t="shared" si="6"/>
        <v>0</v>
      </c>
      <c r="H61" s="12">
        <f t="shared" si="7"/>
        <v>0</v>
      </c>
      <c r="I61" s="12">
        <f t="shared" si="8"/>
        <v>0</v>
      </c>
      <c r="J61" s="13"/>
    </row>
    <row r="62" spans="1:10" ht="16.5" x14ac:dyDescent="0.25">
      <c r="A62" s="7">
        <v>19</v>
      </c>
      <c r="B62" s="59" t="s">
        <v>163</v>
      </c>
      <c r="C62" s="9">
        <v>30</v>
      </c>
      <c r="D62" s="9" t="s">
        <v>27</v>
      </c>
      <c r="E62" s="44"/>
      <c r="F62" s="45"/>
      <c r="G62" s="12">
        <f t="shared" si="6"/>
        <v>0</v>
      </c>
      <c r="H62" s="12">
        <f t="shared" si="7"/>
        <v>0</v>
      </c>
      <c r="I62" s="12">
        <f t="shared" si="8"/>
        <v>0</v>
      </c>
      <c r="J62" s="13"/>
    </row>
    <row r="63" spans="1:10" ht="38.25" customHeight="1" x14ac:dyDescent="0.25">
      <c r="A63" s="7">
        <v>20</v>
      </c>
      <c r="B63" s="59" t="s">
        <v>164</v>
      </c>
      <c r="C63" s="9">
        <v>10</v>
      </c>
      <c r="D63" s="9" t="s">
        <v>27</v>
      </c>
      <c r="E63" s="44"/>
      <c r="F63" s="45"/>
      <c r="G63" s="12">
        <f t="shared" si="6"/>
        <v>0</v>
      </c>
      <c r="H63" s="12">
        <f t="shared" si="7"/>
        <v>0</v>
      </c>
      <c r="I63" s="12">
        <f t="shared" si="8"/>
        <v>0</v>
      </c>
      <c r="J63" s="13"/>
    </row>
    <row r="64" spans="1:10" ht="39.75" customHeight="1" x14ac:dyDescent="0.25">
      <c r="A64" s="7">
        <v>21</v>
      </c>
      <c r="B64" s="59" t="s">
        <v>165</v>
      </c>
      <c r="C64" s="9">
        <v>20</v>
      </c>
      <c r="D64" s="9" t="s">
        <v>27</v>
      </c>
      <c r="E64" s="44"/>
      <c r="F64" s="45"/>
      <c r="G64" s="12">
        <f t="shared" si="6"/>
        <v>0</v>
      </c>
      <c r="H64" s="12">
        <f t="shared" si="7"/>
        <v>0</v>
      </c>
      <c r="I64" s="12">
        <f t="shared" si="8"/>
        <v>0</v>
      </c>
      <c r="J64" s="13"/>
    </row>
    <row r="65" spans="1:10" ht="38.25" customHeight="1" x14ac:dyDescent="0.25">
      <c r="A65" s="7">
        <v>22</v>
      </c>
      <c r="B65" s="60" t="s">
        <v>166</v>
      </c>
      <c r="C65" s="9">
        <v>40</v>
      </c>
      <c r="D65" s="9" t="s">
        <v>27</v>
      </c>
      <c r="E65" s="44"/>
      <c r="F65" s="45"/>
      <c r="G65" s="12">
        <f t="shared" si="6"/>
        <v>0</v>
      </c>
      <c r="H65" s="12">
        <f t="shared" si="7"/>
        <v>0</v>
      </c>
      <c r="I65" s="12">
        <f t="shared" si="8"/>
        <v>0</v>
      </c>
      <c r="J65" s="13"/>
    </row>
    <row r="66" spans="1:10" ht="36.75" customHeight="1" x14ac:dyDescent="0.25">
      <c r="A66" s="7">
        <v>23</v>
      </c>
      <c r="B66" s="60" t="s">
        <v>167</v>
      </c>
      <c r="C66" s="9">
        <v>10</v>
      </c>
      <c r="D66" s="9" t="s">
        <v>27</v>
      </c>
      <c r="E66" s="44"/>
      <c r="F66" s="45"/>
      <c r="G66" s="12">
        <f t="shared" si="6"/>
        <v>0</v>
      </c>
      <c r="H66" s="12">
        <f t="shared" si="7"/>
        <v>0</v>
      </c>
      <c r="I66" s="12">
        <f t="shared" si="8"/>
        <v>0</v>
      </c>
      <c r="J66" s="13"/>
    </row>
    <row r="67" spans="1:10" ht="32.25" customHeight="1" x14ac:dyDescent="0.3">
      <c r="A67" s="7">
        <v>24</v>
      </c>
      <c r="B67" s="62" t="s">
        <v>168</v>
      </c>
      <c r="C67" s="9">
        <v>100</v>
      </c>
      <c r="D67" s="9" t="s">
        <v>27</v>
      </c>
      <c r="E67" s="44"/>
      <c r="F67" s="45"/>
      <c r="G67" s="12">
        <f t="shared" si="6"/>
        <v>0</v>
      </c>
      <c r="H67" s="12">
        <f t="shared" si="7"/>
        <v>0</v>
      </c>
      <c r="I67" s="12">
        <f t="shared" si="8"/>
        <v>0</v>
      </c>
      <c r="J67" s="13"/>
    </row>
    <row r="68" spans="1:10" ht="36.75" customHeight="1" x14ac:dyDescent="0.3">
      <c r="A68" s="7">
        <v>25</v>
      </c>
      <c r="B68" s="62" t="s">
        <v>169</v>
      </c>
      <c r="C68" s="9">
        <v>200</v>
      </c>
      <c r="D68" s="9" t="s">
        <v>27</v>
      </c>
      <c r="E68" s="44"/>
      <c r="F68" s="45"/>
      <c r="G68" s="12">
        <f t="shared" si="6"/>
        <v>0</v>
      </c>
      <c r="H68" s="12">
        <f t="shared" si="7"/>
        <v>0</v>
      </c>
      <c r="I68" s="12">
        <f t="shared" si="8"/>
        <v>0</v>
      </c>
      <c r="J68" s="13"/>
    </row>
    <row r="69" spans="1:10" ht="30" customHeight="1" x14ac:dyDescent="0.3">
      <c r="A69" s="7">
        <v>26</v>
      </c>
      <c r="B69" s="62" t="s">
        <v>170</v>
      </c>
      <c r="C69" s="9">
        <v>20</v>
      </c>
      <c r="D69" s="9" t="s">
        <v>27</v>
      </c>
      <c r="E69" s="44"/>
      <c r="F69" s="45"/>
      <c r="G69" s="12">
        <f t="shared" si="6"/>
        <v>0</v>
      </c>
      <c r="H69" s="12">
        <f t="shared" si="7"/>
        <v>0</v>
      </c>
      <c r="I69" s="12">
        <f t="shared" si="8"/>
        <v>0</v>
      </c>
      <c r="J69" s="13"/>
    </row>
    <row r="70" spans="1:10" ht="32.25" customHeight="1" x14ac:dyDescent="0.3">
      <c r="A70" s="7">
        <v>27</v>
      </c>
      <c r="B70" s="62" t="s">
        <v>171</v>
      </c>
      <c r="C70" s="9">
        <v>100</v>
      </c>
      <c r="D70" s="9" t="s">
        <v>27</v>
      </c>
      <c r="E70" s="44"/>
      <c r="F70" s="45"/>
      <c r="G70" s="12">
        <f t="shared" si="6"/>
        <v>0</v>
      </c>
      <c r="H70" s="12">
        <f t="shared" si="7"/>
        <v>0</v>
      </c>
      <c r="I70" s="12">
        <f t="shared" si="8"/>
        <v>0</v>
      </c>
      <c r="J70" s="13"/>
    </row>
    <row r="71" spans="1:10" ht="24.75" customHeight="1" x14ac:dyDescent="0.3">
      <c r="A71" s="7">
        <v>28</v>
      </c>
      <c r="B71" s="62" t="s">
        <v>172</v>
      </c>
      <c r="C71" s="9">
        <v>10</v>
      </c>
      <c r="D71" s="9" t="s">
        <v>27</v>
      </c>
      <c r="E71" s="44"/>
      <c r="F71" s="45"/>
      <c r="G71" s="12">
        <f t="shared" si="6"/>
        <v>0</v>
      </c>
      <c r="H71" s="12">
        <f t="shared" si="7"/>
        <v>0</v>
      </c>
      <c r="I71" s="12">
        <f t="shared" si="8"/>
        <v>0</v>
      </c>
      <c r="J71" s="13"/>
    </row>
    <row r="72" spans="1:10" ht="36" customHeight="1" x14ac:dyDescent="0.3">
      <c r="A72" s="7">
        <v>29</v>
      </c>
      <c r="B72" s="62" t="s">
        <v>173</v>
      </c>
      <c r="C72" s="9">
        <v>150</v>
      </c>
      <c r="D72" s="9" t="s">
        <v>27</v>
      </c>
      <c r="E72" s="44"/>
      <c r="F72" s="45"/>
      <c r="G72" s="12">
        <f t="shared" si="6"/>
        <v>0</v>
      </c>
      <c r="H72" s="12">
        <f t="shared" si="7"/>
        <v>0</v>
      </c>
      <c r="I72" s="12">
        <f t="shared" si="8"/>
        <v>0</v>
      </c>
      <c r="J72" s="13"/>
    </row>
    <row r="73" spans="1:10" ht="24" customHeight="1" x14ac:dyDescent="0.25">
      <c r="A73" s="163"/>
      <c r="B73" s="154" t="s">
        <v>174</v>
      </c>
      <c r="C73" s="155" t="s">
        <v>48</v>
      </c>
      <c r="D73" s="156" t="s">
        <v>48</v>
      </c>
      <c r="E73" s="156" t="s">
        <v>48</v>
      </c>
      <c r="F73" s="156" t="s">
        <v>48</v>
      </c>
      <c r="G73" s="156">
        <f>SUM(G44:G72)</f>
        <v>0</v>
      </c>
      <c r="H73" s="156">
        <f>SUM(H44:H72)</f>
        <v>0</v>
      </c>
      <c r="I73" s="156">
        <f>SUM(I44:I72)</f>
        <v>0</v>
      </c>
      <c r="J73" s="155">
        <f>SUM(J44:J72)</f>
        <v>0</v>
      </c>
    </row>
    <row r="74" spans="1:10" ht="16.5" x14ac:dyDescent="0.25">
      <c r="A74" s="64" t="s">
        <v>175</v>
      </c>
      <c r="B74" s="65"/>
      <c r="C74" s="66"/>
      <c r="D74" s="66"/>
      <c r="E74" s="66"/>
      <c r="F74" s="66"/>
      <c r="G74" s="66"/>
      <c r="H74" s="66"/>
      <c r="I74" s="66"/>
      <c r="J74" s="66"/>
    </row>
    <row r="75" spans="1:10" ht="36" customHeight="1" x14ac:dyDescent="0.3">
      <c r="A75" s="7">
        <v>1</v>
      </c>
      <c r="B75" s="62" t="s">
        <v>176</v>
      </c>
      <c r="C75" s="9">
        <v>100</v>
      </c>
      <c r="D75" s="9" t="s">
        <v>27</v>
      </c>
      <c r="E75" s="10"/>
      <c r="F75" s="11"/>
      <c r="G75" s="12">
        <f>C75*F75</f>
        <v>0</v>
      </c>
      <c r="H75" s="12">
        <f>G75*0.095</f>
        <v>0</v>
      </c>
      <c r="I75" s="12">
        <f>G75+H75</f>
        <v>0</v>
      </c>
      <c r="J75" s="13"/>
    </row>
    <row r="76" spans="1:10" ht="32.25" customHeight="1" x14ac:dyDescent="0.3">
      <c r="A76" s="7">
        <v>2</v>
      </c>
      <c r="B76" s="62" t="s">
        <v>177</v>
      </c>
      <c r="C76" s="9">
        <v>100</v>
      </c>
      <c r="D76" s="9" t="s">
        <v>27</v>
      </c>
      <c r="E76" s="10"/>
      <c r="F76" s="11"/>
      <c r="G76" s="12">
        <f t="shared" ref="G76:G83" si="9">C76*F76</f>
        <v>0</v>
      </c>
      <c r="H76" s="12">
        <f t="shared" ref="H76:H83" si="10">G76*0.095</f>
        <v>0</v>
      </c>
      <c r="I76" s="12">
        <f t="shared" ref="I76:I83" si="11">G76+H76</f>
        <v>0</v>
      </c>
      <c r="J76" s="13"/>
    </row>
    <row r="77" spans="1:10" ht="40.5" customHeight="1" x14ac:dyDescent="0.3">
      <c r="A77" s="7">
        <v>3</v>
      </c>
      <c r="B77" s="62" t="s">
        <v>178</v>
      </c>
      <c r="C77" s="9">
        <v>100</v>
      </c>
      <c r="D77" s="9" t="s">
        <v>27</v>
      </c>
      <c r="E77" s="10"/>
      <c r="F77" s="11"/>
      <c r="G77" s="12">
        <f t="shared" si="9"/>
        <v>0</v>
      </c>
      <c r="H77" s="12">
        <f t="shared" si="10"/>
        <v>0</v>
      </c>
      <c r="I77" s="12">
        <f t="shared" si="11"/>
        <v>0</v>
      </c>
      <c r="J77" s="13"/>
    </row>
    <row r="78" spans="1:10" ht="25.5" customHeight="1" x14ac:dyDescent="0.3">
      <c r="A78" s="7">
        <v>4</v>
      </c>
      <c r="B78" s="62" t="s">
        <v>179</v>
      </c>
      <c r="C78" s="9">
        <v>200</v>
      </c>
      <c r="D78" s="9" t="s">
        <v>27</v>
      </c>
      <c r="E78" s="10"/>
      <c r="F78" s="11"/>
      <c r="G78" s="12">
        <f t="shared" si="9"/>
        <v>0</v>
      </c>
      <c r="H78" s="12">
        <f t="shared" si="10"/>
        <v>0</v>
      </c>
      <c r="I78" s="12">
        <f t="shared" si="11"/>
        <v>0</v>
      </c>
      <c r="J78" s="13"/>
    </row>
    <row r="79" spans="1:10" ht="27" customHeight="1" x14ac:dyDescent="0.3">
      <c r="A79" s="7">
        <v>5</v>
      </c>
      <c r="B79" s="62" t="s">
        <v>180</v>
      </c>
      <c r="C79" s="9">
        <v>400</v>
      </c>
      <c r="D79" s="9" t="s">
        <v>27</v>
      </c>
      <c r="E79" s="10"/>
      <c r="F79" s="11"/>
      <c r="G79" s="12">
        <f t="shared" si="9"/>
        <v>0</v>
      </c>
      <c r="H79" s="12">
        <f t="shared" si="10"/>
        <v>0</v>
      </c>
      <c r="I79" s="12">
        <f t="shared" si="11"/>
        <v>0</v>
      </c>
      <c r="J79" s="13"/>
    </row>
    <row r="80" spans="1:10" ht="33" customHeight="1" x14ac:dyDescent="0.3">
      <c r="A80" s="7">
        <v>6</v>
      </c>
      <c r="B80" s="62" t="s">
        <v>181</v>
      </c>
      <c r="C80" s="9">
        <v>200</v>
      </c>
      <c r="D80" s="9" t="s">
        <v>27</v>
      </c>
      <c r="E80" s="10"/>
      <c r="F80" s="11"/>
      <c r="G80" s="12">
        <f t="shared" si="9"/>
        <v>0</v>
      </c>
      <c r="H80" s="12">
        <f t="shared" si="10"/>
        <v>0</v>
      </c>
      <c r="I80" s="12">
        <f t="shared" si="11"/>
        <v>0</v>
      </c>
      <c r="J80" s="13"/>
    </row>
    <row r="81" spans="1:10" ht="31.5" customHeight="1" x14ac:dyDescent="0.3">
      <c r="A81" s="7">
        <v>7</v>
      </c>
      <c r="B81" s="62" t="s">
        <v>182</v>
      </c>
      <c r="C81" s="9">
        <v>40</v>
      </c>
      <c r="D81" s="9" t="s">
        <v>27</v>
      </c>
      <c r="E81" s="10"/>
      <c r="F81" s="11"/>
      <c r="G81" s="12">
        <f t="shared" si="9"/>
        <v>0</v>
      </c>
      <c r="H81" s="12">
        <f t="shared" si="10"/>
        <v>0</v>
      </c>
      <c r="I81" s="12">
        <f t="shared" si="11"/>
        <v>0</v>
      </c>
      <c r="J81" s="13"/>
    </row>
    <row r="82" spans="1:10" ht="33.75" customHeight="1" x14ac:dyDescent="0.25">
      <c r="A82" s="7">
        <v>8</v>
      </c>
      <c r="B82" s="67" t="s">
        <v>183</v>
      </c>
      <c r="C82" s="9">
        <v>800</v>
      </c>
      <c r="D82" s="9" t="s">
        <v>27</v>
      </c>
      <c r="E82" s="10"/>
      <c r="F82" s="11"/>
      <c r="G82" s="12">
        <f t="shared" si="9"/>
        <v>0</v>
      </c>
      <c r="H82" s="12">
        <f t="shared" si="10"/>
        <v>0</v>
      </c>
      <c r="I82" s="12">
        <f t="shared" si="11"/>
        <v>0</v>
      </c>
      <c r="J82" s="13"/>
    </row>
    <row r="83" spans="1:10" ht="36" customHeight="1" x14ac:dyDescent="0.25">
      <c r="A83" s="7">
        <v>9</v>
      </c>
      <c r="B83" s="67" t="s">
        <v>184</v>
      </c>
      <c r="C83" s="9">
        <v>5000</v>
      </c>
      <c r="D83" s="9" t="s">
        <v>22</v>
      </c>
      <c r="E83" s="10"/>
      <c r="F83" s="11"/>
      <c r="G83" s="12">
        <f t="shared" si="9"/>
        <v>0</v>
      </c>
      <c r="H83" s="12">
        <f t="shared" si="10"/>
        <v>0</v>
      </c>
      <c r="I83" s="12">
        <f t="shared" si="11"/>
        <v>0</v>
      </c>
      <c r="J83" s="13"/>
    </row>
    <row r="84" spans="1:10" ht="36.75" customHeight="1" x14ac:dyDescent="0.25">
      <c r="A84" s="157"/>
      <c r="B84" s="154" t="s">
        <v>185</v>
      </c>
      <c r="C84" s="155" t="s">
        <v>48</v>
      </c>
      <c r="D84" s="156" t="s">
        <v>48</v>
      </c>
      <c r="E84" s="156" t="s">
        <v>48</v>
      </c>
      <c r="F84" s="156" t="s">
        <v>48</v>
      </c>
      <c r="G84" s="156">
        <f>SUM(G75:G83)</f>
        <v>0</v>
      </c>
      <c r="H84" s="156">
        <f t="shared" ref="H84:J84" si="12">SUM(H75:H83)</f>
        <v>0</v>
      </c>
      <c r="I84" s="156">
        <f t="shared" si="12"/>
        <v>0</v>
      </c>
      <c r="J84" s="155">
        <f t="shared" si="12"/>
        <v>0</v>
      </c>
    </row>
    <row r="85" spans="1:10" ht="16.5" x14ac:dyDescent="0.25">
      <c r="A85" s="202" t="s">
        <v>186</v>
      </c>
      <c r="B85" s="203"/>
      <c r="C85" s="203"/>
      <c r="D85" s="203"/>
      <c r="E85" s="203"/>
      <c r="F85" s="203"/>
      <c r="G85" s="203"/>
      <c r="H85" s="203"/>
      <c r="I85" s="203"/>
      <c r="J85" s="203"/>
    </row>
    <row r="86" spans="1:10" ht="37.5" customHeight="1" x14ac:dyDescent="0.25">
      <c r="A86" s="7">
        <v>1</v>
      </c>
      <c r="B86" s="46" t="s">
        <v>187</v>
      </c>
      <c r="C86" s="9">
        <v>700</v>
      </c>
      <c r="D86" s="9" t="s">
        <v>27</v>
      </c>
      <c r="E86" s="68" t="s">
        <v>48</v>
      </c>
      <c r="F86" s="11"/>
      <c r="G86" s="12">
        <f>C86*F86</f>
        <v>0</v>
      </c>
      <c r="H86" s="12">
        <f>G86*0.095</f>
        <v>0</v>
      </c>
      <c r="I86" s="12">
        <f>G86+H86</f>
        <v>0</v>
      </c>
      <c r="J86" s="47"/>
    </row>
    <row r="87" spans="1:10" ht="51.75" customHeight="1" x14ac:dyDescent="0.25">
      <c r="A87" s="7">
        <v>2</v>
      </c>
      <c r="B87" s="46" t="s">
        <v>188</v>
      </c>
      <c r="C87" s="9">
        <v>70</v>
      </c>
      <c r="D87" s="9" t="s">
        <v>27</v>
      </c>
      <c r="E87" s="68" t="s">
        <v>48</v>
      </c>
      <c r="F87" s="11"/>
      <c r="G87" s="12">
        <f t="shared" ref="G87:G88" si="13">C87*F87</f>
        <v>0</v>
      </c>
      <c r="H87" s="12">
        <f t="shared" ref="H87:H88" si="14">G87*0.095</f>
        <v>0</v>
      </c>
      <c r="I87" s="12">
        <f t="shared" ref="I87:I88" si="15">G87+H87</f>
        <v>0</v>
      </c>
      <c r="J87" s="47"/>
    </row>
    <row r="88" spans="1:10" ht="53.25" customHeight="1" x14ac:dyDescent="0.25">
      <c r="A88" s="7">
        <v>3</v>
      </c>
      <c r="B88" s="46" t="s">
        <v>189</v>
      </c>
      <c r="C88" s="9">
        <v>200</v>
      </c>
      <c r="D88" s="9" t="s">
        <v>27</v>
      </c>
      <c r="E88" s="68" t="s">
        <v>48</v>
      </c>
      <c r="F88" s="11"/>
      <c r="G88" s="12">
        <f t="shared" si="13"/>
        <v>0</v>
      </c>
      <c r="H88" s="12">
        <f t="shared" si="14"/>
        <v>0</v>
      </c>
      <c r="I88" s="12">
        <f t="shared" si="15"/>
        <v>0</v>
      </c>
      <c r="J88" s="47"/>
    </row>
    <row r="89" spans="1:10" ht="16.5" x14ac:dyDescent="0.25">
      <c r="A89" s="163"/>
      <c r="B89" s="154" t="s">
        <v>190</v>
      </c>
      <c r="C89" s="155" t="s">
        <v>48</v>
      </c>
      <c r="D89" s="156" t="s">
        <v>48</v>
      </c>
      <c r="E89" s="156" t="s">
        <v>48</v>
      </c>
      <c r="F89" s="156" t="s">
        <v>48</v>
      </c>
      <c r="G89" s="156">
        <f>SUM(G86:G88)</f>
        <v>0</v>
      </c>
      <c r="H89" s="156">
        <f t="shared" ref="H89:I89" si="16">SUM(H86:H88)</f>
        <v>0</v>
      </c>
      <c r="I89" s="156">
        <f t="shared" si="16"/>
        <v>0</v>
      </c>
      <c r="J89" s="69"/>
    </row>
    <row r="90" spans="1:10" ht="16.5" x14ac:dyDescent="0.25">
      <c r="A90" s="202" t="s">
        <v>191</v>
      </c>
      <c r="B90" s="203"/>
      <c r="C90" s="203"/>
      <c r="D90" s="203"/>
      <c r="E90" s="203"/>
      <c r="F90" s="203"/>
      <c r="G90" s="203"/>
      <c r="H90" s="203"/>
      <c r="I90" s="203"/>
      <c r="J90" s="203"/>
    </row>
    <row r="91" spans="1:10" ht="53.25" customHeight="1" x14ac:dyDescent="0.25">
      <c r="A91" s="7">
        <v>1</v>
      </c>
      <c r="B91" s="46" t="s">
        <v>192</v>
      </c>
      <c r="C91" s="9">
        <v>250</v>
      </c>
      <c r="D91" s="9" t="s">
        <v>27</v>
      </c>
      <c r="E91" s="68" t="s">
        <v>48</v>
      </c>
      <c r="F91" s="11"/>
      <c r="G91" s="12">
        <f>C91*F91</f>
        <v>0</v>
      </c>
      <c r="H91" s="12">
        <f>G91*0.095</f>
        <v>0</v>
      </c>
      <c r="I91" s="12">
        <f>G91+H91</f>
        <v>0</v>
      </c>
      <c r="J91" s="47"/>
    </row>
    <row r="92" spans="1:10" ht="48.75" customHeight="1" x14ac:dyDescent="0.25">
      <c r="A92" s="7">
        <v>2</v>
      </c>
      <c r="B92" s="46" t="s">
        <v>193</v>
      </c>
      <c r="C92" s="9">
        <v>1350</v>
      </c>
      <c r="D92" s="9" t="s">
        <v>27</v>
      </c>
      <c r="E92" s="68" t="s">
        <v>48</v>
      </c>
      <c r="F92" s="11"/>
      <c r="G92" s="12">
        <f t="shared" ref="G92:G93" si="17">C92*F92</f>
        <v>0</v>
      </c>
      <c r="H92" s="12">
        <f t="shared" ref="H92:H93" si="18">G92*0.095</f>
        <v>0</v>
      </c>
      <c r="I92" s="12">
        <f t="shared" ref="I92:I93" si="19">G92+H92</f>
        <v>0</v>
      </c>
      <c r="J92" s="47"/>
    </row>
    <row r="93" spans="1:10" ht="74.25" customHeight="1" x14ac:dyDescent="0.25">
      <c r="A93" s="7">
        <v>3</v>
      </c>
      <c r="B93" s="46" t="s">
        <v>194</v>
      </c>
      <c r="C93" s="9">
        <v>100</v>
      </c>
      <c r="D93" s="9" t="s">
        <v>27</v>
      </c>
      <c r="E93" s="68" t="s">
        <v>48</v>
      </c>
      <c r="F93" s="11"/>
      <c r="G93" s="12">
        <f t="shared" si="17"/>
        <v>0</v>
      </c>
      <c r="H93" s="12">
        <f t="shared" si="18"/>
        <v>0</v>
      </c>
      <c r="I93" s="12">
        <f t="shared" si="19"/>
        <v>0</v>
      </c>
      <c r="J93" s="47"/>
    </row>
    <row r="94" spans="1:10" ht="16.5" x14ac:dyDescent="0.25">
      <c r="A94" s="153"/>
      <c r="B94" s="154" t="s">
        <v>195</v>
      </c>
      <c r="C94" s="155" t="s">
        <v>48</v>
      </c>
      <c r="D94" s="156" t="s">
        <v>48</v>
      </c>
      <c r="E94" s="156" t="s">
        <v>48</v>
      </c>
      <c r="F94" s="156" t="s">
        <v>48</v>
      </c>
      <c r="G94" s="156">
        <f>SUM(G91:G93)</f>
        <v>0</v>
      </c>
      <c r="H94" s="156">
        <f t="shared" ref="H94:I94" si="20">SUM(H91:H93)</f>
        <v>0</v>
      </c>
      <c r="I94" s="156">
        <f t="shared" si="20"/>
        <v>0</v>
      </c>
      <c r="J94" s="69"/>
    </row>
    <row r="95" spans="1:10" x14ac:dyDescent="0.25">
      <c r="A95" s="3"/>
      <c r="B95" s="213"/>
      <c r="C95" s="213"/>
      <c r="D95" s="213"/>
      <c r="E95" s="213"/>
      <c r="F95" s="213"/>
      <c r="G95" s="213"/>
      <c r="H95" s="213"/>
      <c r="I95" s="213"/>
      <c r="J95" s="213"/>
    </row>
    <row r="96" spans="1:10" x14ac:dyDescent="0.25">
      <c r="A96" s="199" t="s">
        <v>101</v>
      </c>
      <c r="B96" s="199"/>
      <c r="C96" s="199"/>
      <c r="D96" s="199"/>
      <c r="E96" s="199"/>
      <c r="F96" s="199"/>
      <c r="G96" s="199"/>
      <c r="H96" s="199"/>
      <c r="I96" s="199"/>
      <c r="J96" s="199"/>
    </row>
    <row r="97" spans="1:10" x14ac:dyDescent="0.25">
      <c r="A97" s="204" t="s">
        <v>102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0" x14ac:dyDescent="0.25">
      <c r="A98" s="48" t="s">
        <v>103</v>
      </c>
      <c r="B98" s="49"/>
      <c r="C98" s="49"/>
      <c r="D98" s="49"/>
      <c r="E98" s="49"/>
      <c r="F98" s="49"/>
      <c r="G98" s="49"/>
      <c r="H98" s="49"/>
      <c r="I98" s="49"/>
      <c r="J98" s="49"/>
    </row>
    <row r="99" spans="1:10" x14ac:dyDescent="0.25">
      <c r="A99" s="206" t="s">
        <v>196</v>
      </c>
      <c r="B99" s="206"/>
      <c r="C99" s="206"/>
      <c r="D99" s="206"/>
      <c r="E99" s="206"/>
      <c r="F99" s="206"/>
      <c r="G99" s="206"/>
      <c r="H99" s="206"/>
      <c r="I99" s="206"/>
      <c r="J99" s="206"/>
    </row>
    <row r="100" spans="1:10" x14ac:dyDescent="0.25">
      <c r="A100" s="207" t="s">
        <v>105</v>
      </c>
      <c r="B100" s="207"/>
      <c r="C100" s="207"/>
      <c r="D100" s="207"/>
      <c r="E100" s="207"/>
      <c r="F100" s="207"/>
      <c r="G100" s="207"/>
      <c r="H100" s="207"/>
      <c r="I100" s="207"/>
      <c r="J100" s="207"/>
    </row>
    <row r="101" spans="1:10" x14ac:dyDescent="0.25">
      <c r="A101" s="50" t="s">
        <v>106</v>
      </c>
      <c r="B101" s="51"/>
      <c r="C101" s="51"/>
      <c r="D101" s="51"/>
      <c r="E101" s="51"/>
      <c r="F101" s="51"/>
      <c r="G101" s="51"/>
      <c r="H101" s="51"/>
      <c r="I101" s="51"/>
      <c r="J101" s="51"/>
    </row>
    <row r="102" spans="1:10" ht="20.25" customHeight="1" x14ac:dyDescent="0.25">
      <c r="A102" s="50" t="s">
        <v>107</v>
      </c>
      <c r="B102" s="51"/>
      <c r="C102" s="51"/>
      <c r="D102" s="51"/>
      <c r="E102" s="51"/>
      <c r="F102" s="51"/>
      <c r="G102" s="51"/>
      <c r="H102" s="51"/>
      <c r="I102" s="51"/>
      <c r="J102" s="51"/>
    </row>
    <row r="103" spans="1:10" ht="27.75" customHeight="1" x14ac:dyDescent="0.25">
      <c r="A103" s="206" t="s">
        <v>108</v>
      </c>
      <c r="B103" s="208"/>
      <c r="C103" s="208"/>
      <c r="D103" s="208"/>
      <c r="E103" s="208"/>
      <c r="F103" s="208"/>
      <c r="G103" s="208"/>
      <c r="H103" s="208"/>
      <c r="I103" s="208"/>
      <c r="J103" s="208"/>
    </row>
    <row r="104" spans="1:10" ht="30.75" customHeight="1" x14ac:dyDescent="0.25">
      <c r="A104" s="206" t="s">
        <v>109</v>
      </c>
      <c r="B104" s="206"/>
      <c r="C104" s="206"/>
      <c r="D104" s="206"/>
      <c r="E104" s="206"/>
      <c r="F104" s="206"/>
      <c r="G104" s="206"/>
      <c r="H104" s="206"/>
      <c r="I104" s="206"/>
      <c r="J104" s="206"/>
    </row>
  </sheetData>
  <sheetProtection algorithmName="SHA-512" hashValue="KPgHavUTnUr9BrUWBad6CTUGNzjBcefqjbujUalKXSnNsFpdWK7ynQJuykDVmnusWUJCNWFoLbcOhmAU2Ont0Q==" saltValue="9g1qD84UMp6oENjaMMS8dg==" spinCount="100000" sheet="1" objects="1" scenarios="1"/>
  <mergeCells count="13">
    <mergeCell ref="A104:J104"/>
    <mergeCell ref="B95:J95"/>
    <mergeCell ref="A96:J96"/>
    <mergeCell ref="A97:J97"/>
    <mergeCell ref="A99:J99"/>
    <mergeCell ref="A100:J100"/>
    <mergeCell ref="A103:J103"/>
    <mergeCell ref="A90:J90"/>
    <mergeCell ref="A1:B1"/>
    <mergeCell ref="A5:J5"/>
    <mergeCell ref="A26:J26"/>
    <mergeCell ref="A43:J43"/>
    <mergeCell ref="A85:J85"/>
  </mergeCells>
  <dataValidations count="1">
    <dataValidation type="whole" operator="equal" allowBlank="1" showInputMessage="1" showErrorMessage="1" sqref="J27:J41 J6:J24 J75:J83 J44:J72 J86:J88 J91:J93">
      <formula1>1</formula1>
    </dataValidation>
  </dataValidations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opLeftCell="A4" zoomScale="60" zoomScaleNormal="60" workbookViewId="0">
      <selection activeCell="G21" sqref="G21"/>
    </sheetView>
  </sheetViews>
  <sheetFormatPr defaultRowHeight="15" x14ac:dyDescent="0.25"/>
  <cols>
    <col min="1" max="1" width="7.7109375" customWidth="1"/>
    <col min="2" max="2" width="34.42578125" customWidth="1"/>
    <col min="3" max="3" width="11.28515625" customWidth="1"/>
    <col min="4" max="4" width="11.5703125" customWidth="1"/>
    <col min="5" max="5" width="11.28515625" customWidth="1"/>
    <col min="6" max="6" width="10.5703125" customWidth="1"/>
    <col min="7" max="7" width="13.42578125" customWidth="1"/>
    <col min="8" max="8" width="11.85546875" customWidth="1"/>
    <col min="9" max="9" width="15" customWidth="1"/>
    <col min="10" max="10" width="16.140625" customWidth="1"/>
  </cols>
  <sheetData>
    <row r="1" spans="1:12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  <c r="J1" s="149"/>
      <c r="L1" s="149"/>
    </row>
    <row r="2" spans="1:12" x14ac:dyDescent="0.25">
      <c r="A2" s="3"/>
      <c r="B2" s="2"/>
      <c r="C2" s="1"/>
      <c r="D2" s="1"/>
      <c r="E2" s="1"/>
      <c r="F2" s="2"/>
      <c r="G2" s="2"/>
      <c r="H2" s="2"/>
      <c r="I2" s="2"/>
      <c r="J2" s="2"/>
    </row>
    <row r="3" spans="1:12" ht="5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2" ht="25.5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</row>
    <row r="5" spans="1:12" ht="16.5" x14ac:dyDescent="0.25">
      <c r="A5" s="202" t="s">
        <v>197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2" ht="56.25" customHeight="1" x14ac:dyDescent="0.25">
      <c r="A6" s="7">
        <v>1</v>
      </c>
      <c r="B6" s="59" t="s">
        <v>198</v>
      </c>
      <c r="C6" s="9">
        <v>1500</v>
      </c>
      <c r="D6" s="9" t="s">
        <v>27</v>
      </c>
      <c r="E6" s="44"/>
      <c r="F6" s="45"/>
      <c r="G6" s="12">
        <f>C6*F6</f>
        <v>0</v>
      </c>
      <c r="H6" s="12">
        <f>G6*0.095</f>
        <v>0</v>
      </c>
      <c r="I6" s="12">
        <f>G6+H6</f>
        <v>0</v>
      </c>
      <c r="J6" s="13"/>
    </row>
    <row r="7" spans="1:12" ht="38.25" customHeight="1" x14ac:dyDescent="0.25">
      <c r="A7" s="7">
        <v>2</v>
      </c>
      <c r="B7" s="59" t="s">
        <v>199</v>
      </c>
      <c r="C7" s="9">
        <v>2000</v>
      </c>
      <c r="D7" s="9" t="s">
        <v>27</v>
      </c>
      <c r="E7" s="44"/>
      <c r="F7" s="45"/>
      <c r="G7" s="12">
        <f t="shared" ref="G7:G17" si="0">C7*F7</f>
        <v>0</v>
      </c>
      <c r="H7" s="12">
        <f t="shared" ref="H7:H17" si="1">G7*0.095</f>
        <v>0</v>
      </c>
      <c r="I7" s="12">
        <f t="shared" ref="I7:I17" si="2">G7+H7</f>
        <v>0</v>
      </c>
      <c r="J7" s="13"/>
    </row>
    <row r="8" spans="1:12" ht="51" customHeight="1" x14ac:dyDescent="0.25">
      <c r="A8" s="7">
        <v>3</v>
      </c>
      <c r="B8" s="59" t="s">
        <v>200</v>
      </c>
      <c r="C8" s="9">
        <v>100</v>
      </c>
      <c r="D8" s="9" t="s">
        <v>27</v>
      </c>
      <c r="E8" s="44"/>
      <c r="F8" s="45"/>
      <c r="G8" s="12">
        <f t="shared" si="0"/>
        <v>0</v>
      </c>
      <c r="H8" s="12">
        <f t="shared" si="1"/>
        <v>0</v>
      </c>
      <c r="I8" s="12">
        <f t="shared" si="2"/>
        <v>0</v>
      </c>
      <c r="J8" s="13"/>
    </row>
    <row r="9" spans="1:12" ht="47.25" customHeight="1" x14ac:dyDescent="0.25">
      <c r="A9" s="7">
        <v>4</v>
      </c>
      <c r="B9" s="59" t="s">
        <v>201</v>
      </c>
      <c r="C9" s="9">
        <v>400</v>
      </c>
      <c r="D9" s="9" t="s">
        <v>27</v>
      </c>
      <c r="E9" s="44"/>
      <c r="F9" s="45"/>
      <c r="G9" s="12">
        <f t="shared" si="0"/>
        <v>0</v>
      </c>
      <c r="H9" s="12">
        <f t="shared" si="1"/>
        <v>0</v>
      </c>
      <c r="I9" s="12">
        <f t="shared" si="2"/>
        <v>0</v>
      </c>
      <c r="J9" s="13"/>
    </row>
    <row r="10" spans="1:12" ht="50.25" customHeight="1" x14ac:dyDescent="0.25">
      <c r="A10" s="7">
        <v>5</v>
      </c>
      <c r="B10" s="59" t="s">
        <v>202</v>
      </c>
      <c r="C10" s="9">
        <v>1200</v>
      </c>
      <c r="D10" s="9" t="s">
        <v>27</v>
      </c>
      <c r="E10" s="44"/>
      <c r="F10" s="45"/>
      <c r="G10" s="12">
        <f t="shared" si="0"/>
        <v>0</v>
      </c>
      <c r="H10" s="12">
        <f t="shared" si="1"/>
        <v>0</v>
      </c>
      <c r="I10" s="12">
        <f t="shared" si="2"/>
        <v>0</v>
      </c>
      <c r="J10" s="13"/>
    </row>
    <row r="11" spans="1:12" ht="54" customHeight="1" x14ac:dyDescent="0.25">
      <c r="A11" s="7">
        <v>6</v>
      </c>
      <c r="B11" s="59" t="s">
        <v>203</v>
      </c>
      <c r="C11" s="9">
        <v>1200</v>
      </c>
      <c r="D11" s="9" t="s">
        <v>27</v>
      </c>
      <c r="E11" s="44"/>
      <c r="F11" s="45"/>
      <c r="G11" s="12">
        <f t="shared" si="0"/>
        <v>0</v>
      </c>
      <c r="H11" s="12">
        <f t="shared" si="1"/>
        <v>0</v>
      </c>
      <c r="I11" s="12">
        <f t="shared" si="2"/>
        <v>0</v>
      </c>
      <c r="J11" s="13"/>
    </row>
    <row r="12" spans="1:12" ht="55.5" customHeight="1" x14ac:dyDescent="0.25">
      <c r="A12" s="7">
        <v>7</v>
      </c>
      <c r="B12" s="59" t="s">
        <v>204</v>
      </c>
      <c r="C12" s="9">
        <v>1200</v>
      </c>
      <c r="D12" s="9" t="s">
        <v>27</v>
      </c>
      <c r="E12" s="44"/>
      <c r="F12" s="45"/>
      <c r="G12" s="12">
        <f t="shared" si="0"/>
        <v>0</v>
      </c>
      <c r="H12" s="12">
        <f t="shared" si="1"/>
        <v>0</v>
      </c>
      <c r="I12" s="12">
        <f t="shared" si="2"/>
        <v>0</v>
      </c>
      <c r="J12" s="13"/>
    </row>
    <row r="13" spans="1:12" ht="26.25" customHeight="1" x14ac:dyDescent="0.25">
      <c r="A13" s="7">
        <v>8</v>
      </c>
      <c r="B13" s="59" t="s">
        <v>678</v>
      </c>
      <c r="C13" s="9">
        <v>500</v>
      </c>
      <c r="D13" s="9" t="s">
        <v>27</v>
      </c>
      <c r="E13" s="44"/>
      <c r="F13" s="45"/>
      <c r="G13" s="12">
        <f t="shared" si="0"/>
        <v>0</v>
      </c>
      <c r="H13" s="12">
        <f t="shared" si="1"/>
        <v>0</v>
      </c>
      <c r="I13" s="12">
        <f t="shared" si="2"/>
        <v>0</v>
      </c>
      <c r="J13" s="13"/>
    </row>
    <row r="14" spans="1:12" ht="60" customHeight="1" x14ac:dyDescent="0.25">
      <c r="A14" s="7">
        <v>9</v>
      </c>
      <c r="B14" s="59" t="s">
        <v>205</v>
      </c>
      <c r="C14" s="9">
        <v>1000</v>
      </c>
      <c r="D14" s="9" t="s">
        <v>27</v>
      </c>
      <c r="E14" s="44"/>
      <c r="F14" s="45"/>
      <c r="G14" s="12">
        <f t="shared" si="0"/>
        <v>0</v>
      </c>
      <c r="H14" s="12">
        <f t="shared" si="1"/>
        <v>0</v>
      </c>
      <c r="I14" s="12">
        <f t="shared" si="2"/>
        <v>0</v>
      </c>
      <c r="J14" s="13"/>
    </row>
    <row r="15" spans="1:12" ht="33.75" customHeight="1" x14ac:dyDescent="0.25">
      <c r="A15" s="7">
        <v>10</v>
      </c>
      <c r="B15" s="132" t="s">
        <v>682</v>
      </c>
      <c r="C15" s="9">
        <v>200</v>
      </c>
      <c r="D15" s="9" t="s">
        <v>27</v>
      </c>
      <c r="E15" s="44"/>
      <c r="F15" s="45"/>
      <c r="G15" s="12">
        <f t="shared" si="0"/>
        <v>0</v>
      </c>
      <c r="H15" s="12">
        <f t="shared" si="1"/>
        <v>0</v>
      </c>
      <c r="I15" s="12">
        <f t="shared" si="2"/>
        <v>0</v>
      </c>
      <c r="J15" s="13"/>
    </row>
    <row r="16" spans="1:12" ht="69.75" customHeight="1" x14ac:dyDescent="0.25">
      <c r="A16" s="7">
        <v>11</v>
      </c>
      <c r="B16" s="26" t="s">
        <v>206</v>
      </c>
      <c r="C16" s="9">
        <v>100</v>
      </c>
      <c r="D16" s="9" t="s">
        <v>27</v>
      </c>
      <c r="E16" s="44"/>
      <c r="F16" s="45"/>
      <c r="G16" s="12">
        <f t="shared" si="0"/>
        <v>0</v>
      </c>
      <c r="H16" s="12">
        <f t="shared" si="1"/>
        <v>0</v>
      </c>
      <c r="I16" s="12">
        <f t="shared" si="2"/>
        <v>0</v>
      </c>
      <c r="J16" s="13"/>
    </row>
    <row r="17" spans="1:10" ht="49.5" customHeight="1" x14ac:dyDescent="0.25">
      <c r="A17" s="7">
        <v>12</v>
      </c>
      <c r="B17" s="26" t="s">
        <v>207</v>
      </c>
      <c r="C17" s="9">
        <v>20</v>
      </c>
      <c r="D17" s="9" t="s">
        <v>27</v>
      </c>
      <c r="E17" s="44"/>
      <c r="F17" s="45"/>
      <c r="G17" s="12">
        <f t="shared" si="0"/>
        <v>0</v>
      </c>
      <c r="H17" s="12">
        <f t="shared" si="1"/>
        <v>0</v>
      </c>
      <c r="I17" s="12">
        <f t="shared" si="2"/>
        <v>0</v>
      </c>
      <c r="J17" s="13"/>
    </row>
    <row r="18" spans="1:10" ht="33.75" customHeight="1" x14ac:dyDescent="0.25">
      <c r="A18" s="153"/>
      <c r="B18" s="154" t="s">
        <v>208</v>
      </c>
      <c r="C18" s="47"/>
      <c r="D18" s="47"/>
      <c r="E18" s="164"/>
      <c r="F18" s="165"/>
      <c r="G18" s="156">
        <f>SUM(G6:G17)</f>
        <v>0</v>
      </c>
      <c r="H18" s="156">
        <f t="shared" ref="H18:J18" si="3">SUM(H6:H17)</f>
        <v>0</v>
      </c>
      <c r="I18" s="156">
        <f t="shared" si="3"/>
        <v>0</v>
      </c>
      <c r="J18" s="155">
        <f t="shared" si="3"/>
        <v>0</v>
      </c>
    </row>
    <row r="19" spans="1:10" ht="16.5" x14ac:dyDescent="0.25">
      <c r="A19" s="202" t="s">
        <v>209</v>
      </c>
      <c r="B19" s="203"/>
      <c r="C19" s="203"/>
      <c r="D19" s="203"/>
      <c r="E19" s="203"/>
      <c r="F19" s="203"/>
      <c r="G19" s="203"/>
      <c r="H19" s="203"/>
      <c r="I19" s="203"/>
      <c r="J19" s="203"/>
    </row>
    <row r="20" spans="1:10" ht="55.5" customHeight="1" x14ac:dyDescent="0.25">
      <c r="A20" s="29">
        <v>1</v>
      </c>
      <c r="B20" s="26" t="s">
        <v>210</v>
      </c>
      <c r="C20" s="9">
        <v>100</v>
      </c>
      <c r="D20" s="9" t="s">
        <v>27</v>
      </c>
      <c r="E20" s="68" t="s">
        <v>48</v>
      </c>
      <c r="F20" s="11"/>
      <c r="G20" s="12">
        <f>C20*F20</f>
        <v>0</v>
      </c>
      <c r="H20" s="12">
        <f>G20*0.095</f>
        <v>0</v>
      </c>
      <c r="I20" s="12">
        <f>G20+H20</f>
        <v>0</v>
      </c>
      <c r="J20" s="13"/>
    </row>
    <row r="21" spans="1:10" ht="16.5" x14ac:dyDescent="0.25">
      <c r="A21" s="153"/>
      <c r="B21" s="154" t="s">
        <v>211</v>
      </c>
      <c r="C21" s="155" t="s">
        <v>48</v>
      </c>
      <c r="D21" s="156" t="s">
        <v>48</v>
      </c>
      <c r="E21" s="156" t="s">
        <v>48</v>
      </c>
      <c r="F21" s="156" t="s">
        <v>48</v>
      </c>
      <c r="G21" s="156">
        <f>G20</f>
        <v>0</v>
      </c>
      <c r="H21" s="156">
        <f t="shared" ref="H21:J21" si="4">H20</f>
        <v>0</v>
      </c>
      <c r="I21" s="156">
        <f t="shared" si="4"/>
        <v>0</v>
      </c>
      <c r="J21" s="155">
        <f t="shared" si="4"/>
        <v>0</v>
      </c>
    </row>
    <row r="22" spans="1:10" ht="16.5" x14ac:dyDescent="0.25">
      <c r="A22" s="166"/>
      <c r="B22" s="167"/>
      <c r="C22" s="168"/>
      <c r="D22" s="169"/>
      <c r="E22" s="169"/>
      <c r="F22" s="169"/>
      <c r="G22" s="169"/>
      <c r="H22" s="169"/>
      <c r="I22" s="169"/>
      <c r="J22" s="168"/>
    </row>
    <row r="23" spans="1:10" x14ac:dyDescent="0.25">
      <c r="A23" s="199" t="s">
        <v>101</v>
      </c>
      <c r="B23" s="199"/>
      <c r="C23" s="199"/>
      <c r="D23" s="199"/>
      <c r="E23" s="199"/>
      <c r="F23" s="199"/>
      <c r="G23" s="199"/>
      <c r="H23" s="199"/>
      <c r="I23" s="199"/>
      <c r="J23" s="199"/>
    </row>
    <row r="24" spans="1:10" x14ac:dyDescent="0.25">
      <c r="A24" s="204" t="s">
        <v>102</v>
      </c>
      <c r="B24" s="205"/>
      <c r="C24" s="205"/>
      <c r="D24" s="205"/>
      <c r="E24" s="205"/>
      <c r="F24" s="205"/>
      <c r="G24" s="205"/>
      <c r="H24" s="205"/>
      <c r="I24" s="205"/>
      <c r="J24" s="205"/>
    </row>
    <row r="25" spans="1:10" x14ac:dyDescent="0.25">
      <c r="A25" s="48" t="s">
        <v>103</v>
      </c>
      <c r="B25" s="49"/>
      <c r="C25" s="49"/>
      <c r="D25" s="49"/>
      <c r="E25" s="49"/>
      <c r="F25" s="49"/>
      <c r="G25" s="49"/>
      <c r="H25" s="49"/>
      <c r="I25" s="49"/>
      <c r="J25" s="49"/>
    </row>
    <row r="26" spans="1:10" x14ac:dyDescent="0.25">
      <c r="A26" s="206" t="s">
        <v>212</v>
      </c>
      <c r="B26" s="206"/>
      <c r="C26" s="206"/>
      <c r="D26" s="206"/>
      <c r="E26" s="206"/>
      <c r="F26" s="206"/>
      <c r="G26" s="206"/>
      <c r="H26" s="206"/>
      <c r="I26" s="206"/>
      <c r="J26" s="206"/>
    </row>
    <row r="27" spans="1:10" x14ac:dyDescent="0.25">
      <c r="A27" s="207" t="s">
        <v>105</v>
      </c>
      <c r="B27" s="207"/>
      <c r="C27" s="207"/>
      <c r="D27" s="207"/>
      <c r="E27" s="207"/>
      <c r="F27" s="207"/>
      <c r="G27" s="207"/>
      <c r="H27" s="207"/>
      <c r="I27" s="207"/>
      <c r="J27" s="207"/>
    </row>
    <row r="28" spans="1:10" x14ac:dyDescent="0.25">
      <c r="A28" s="50" t="s">
        <v>106</v>
      </c>
      <c r="B28" s="51"/>
      <c r="C28" s="51"/>
      <c r="D28" s="51"/>
      <c r="E28" s="51"/>
      <c r="F28" s="51"/>
      <c r="G28" s="51"/>
      <c r="H28" s="51"/>
      <c r="I28" s="51"/>
      <c r="J28" s="51"/>
    </row>
    <row r="29" spans="1:10" x14ac:dyDescent="0.25">
      <c r="A29" s="50" t="s">
        <v>107</v>
      </c>
      <c r="B29" s="51"/>
      <c r="C29" s="51"/>
      <c r="D29" s="51"/>
      <c r="E29" s="51"/>
      <c r="F29" s="51"/>
      <c r="G29" s="51"/>
      <c r="H29" s="51"/>
      <c r="I29" s="51"/>
      <c r="J29" s="51"/>
    </row>
    <row r="30" spans="1:10" ht="27" customHeight="1" x14ac:dyDescent="0.25">
      <c r="A30" s="206" t="s">
        <v>108</v>
      </c>
      <c r="B30" s="208"/>
      <c r="C30" s="208"/>
      <c r="D30" s="208"/>
      <c r="E30" s="208"/>
      <c r="F30" s="208"/>
      <c r="G30" s="208"/>
      <c r="H30" s="208"/>
      <c r="I30" s="208"/>
      <c r="J30" s="208"/>
    </row>
    <row r="31" spans="1:10" ht="30" customHeight="1" x14ac:dyDescent="0.25">
      <c r="A31" s="206" t="s">
        <v>109</v>
      </c>
      <c r="B31" s="206"/>
      <c r="C31" s="206"/>
      <c r="D31" s="206"/>
      <c r="E31" s="206"/>
      <c r="F31" s="206"/>
      <c r="G31" s="206"/>
      <c r="H31" s="206"/>
      <c r="I31" s="206"/>
      <c r="J31" s="206"/>
    </row>
  </sheetData>
  <sheetProtection algorithmName="SHA-512" hashValue="a+RsfIeSlOOBAg7XXe/NVjKDbynFBLdf+uIIY5DjvD/AzET6hKvMEs2yepY1XV+w8Me1xgVD+P1oCgKnpASwUg==" saltValue="gslfiB/J+rcbweMv5zFolw==" spinCount="100000" sheet="1" objects="1" scenarios="1"/>
  <mergeCells count="9">
    <mergeCell ref="A27:J27"/>
    <mergeCell ref="A30:J30"/>
    <mergeCell ref="A31:J31"/>
    <mergeCell ref="A1:B1"/>
    <mergeCell ref="A5:J5"/>
    <mergeCell ref="A19:J19"/>
    <mergeCell ref="A23:J23"/>
    <mergeCell ref="A24:J24"/>
    <mergeCell ref="A26:J26"/>
  </mergeCells>
  <dataValidations count="1">
    <dataValidation type="whole" operator="equal" allowBlank="1" showInputMessage="1" showErrorMessage="1" sqref="J20 J6:J17">
      <formula1>1</formula1>
    </dataValidation>
  </dataValidations>
  <pageMargins left="0.7" right="0.7" top="0.75" bottom="0.75" header="0.3" footer="0.3"/>
  <pageSetup paperSize="9" scale="91" fitToHeight="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workbookViewId="0">
      <selection activeCell="J8" sqref="J8"/>
    </sheetView>
  </sheetViews>
  <sheetFormatPr defaultRowHeight="15" x14ac:dyDescent="0.25"/>
  <cols>
    <col min="2" max="2" width="26" customWidth="1"/>
    <col min="3" max="3" width="12" customWidth="1"/>
    <col min="4" max="4" width="11" customWidth="1"/>
    <col min="5" max="5" width="12.140625" customWidth="1"/>
    <col min="6" max="6" width="11.85546875" customWidth="1"/>
    <col min="7" max="7" width="17.42578125" customWidth="1"/>
    <col min="8" max="8" width="11.5703125" customWidth="1"/>
    <col min="9" max="9" width="15.28515625" customWidth="1"/>
    <col min="10" max="10" width="12.140625" customWidth="1"/>
  </cols>
  <sheetData>
    <row r="1" spans="1:10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</row>
    <row r="2" spans="1:10" x14ac:dyDescent="0.25">
      <c r="A2" s="3"/>
      <c r="B2" s="2"/>
      <c r="C2" s="1"/>
      <c r="D2" s="1"/>
      <c r="E2" s="1"/>
      <c r="F2" s="2"/>
      <c r="G2" s="2"/>
      <c r="H2" s="2"/>
      <c r="I2" s="2"/>
      <c r="J2" s="2"/>
    </row>
    <row r="3" spans="1:10" ht="60.7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0" ht="25.5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</row>
    <row r="5" spans="1:10" ht="16.5" x14ac:dyDescent="0.25">
      <c r="A5" s="214" t="s">
        <v>213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ht="58.5" customHeight="1" x14ac:dyDescent="0.25">
      <c r="A6" s="7">
        <v>1</v>
      </c>
      <c r="B6" s="22" t="s">
        <v>214</v>
      </c>
      <c r="C6" s="9">
        <v>31000</v>
      </c>
      <c r="D6" s="9" t="s">
        <v>22</v>
      </c>
      <c r="E6" s="70"/>
      <c r="F6" s="11"/>
      <c r="G6" s="12">
        <f>C6*F6</f>
        <v>0</v>
      </c>
      <c r="H6" s="12">
        <f>G6*0.095</f>
        <v>0</v>
      </c>
      <c r="I6" s="12">
        <f>G6+H6</f>
        <v>0</v>
      </c>
      <c r="J6" s="13"/>
    </row>
    <row r="7" spans="1:10" ht="57" customHeight="1" x14ac:dyDescent="0.25">
      <c r="A7" s="7">
        <v>2</v>
      </c>
      <c r="B7" s="22" t="s">
        <v>215</v>
      </c>
      <c r="C7" s="9">
        <v>10000</v>
      </c>
      <c r="D7" s="9" t="s">
        <v>22</v>
      </c>
      <c r="E7" s="70"/>
      <c r="F7" s="11"/>
      <c r="G7" s="12">
        <f>C7*F7</f>
        <v>0</v>
      </c>
      <c r="H7" s="12">
        <f>G7*0.095</f>
        <v>0</v>
      </c>
      <c r="I7" s="12">
        <f>G7+H7</f>
        <v>0</v>
      </c>
      <c r="J7" s="13"/>
    </row>
    <row r="8" spans="1:10" ht="29.25" customHeight="1" x14ac:dyDescent="0.25">
      <c r="A8" s="157"/>
      <c r="B8" s="154" t="s">
        <v>216</v>
      </c>
      <c r="C8" s="155" t="s">
        <v>48</v>
      </c>
      <c r="D8" s="156" t="s">
        <v>48</v>
      </c>
      <c r="E8" s="156" t="s">
        <v>48</v>
      </c>
      <c r="F8" s="156" t="s">
        <v>48</v>
      </c>
      <c r="G8" s="156">
        <f>SUM(G6:G7)</f>
        <v>0</v>
      </c>
      <c r="H8" s="156">
        <f t="shared" ref="H8:J8" si="0">SUM(H6:H7)</f>
        <v>0</v>
      </c>
      <c r="I8" s="156">
        <f t="shared" si="0"/>
        <v>0</v>
      </c>
      <c r="J8" s="155">
        <f t="shared" si="0"/>
        <v>0</v>
      </c>
    </row>
    <row r="9" spans="1:10" x14ac:dyDescent="0.25">
      <c r="A9" s="213"/>
      <c r="B9" s="213"/>
      <c r="C9" s="71"/>
      <c r="D9" s="72"/>
      <c r="E9" s="72"/>
      <c r="F9" s="73"/>
      <c r="G9" s="74"/>
      <c r="H9" s="74"/>
      <c r="I9" s="74"/>
      <c r="J9" s="74"/>
    </row>
    <row r="10" spans="1:10" x14ac:dyDescent="0.25">
      <c r="A10" s="199" t="s">
        <v>101</v>
      </c>
      <c r="B10" s="199"/>
      <c r="C10" s="199"/>
      <c r="D10" s="199"/>
      <c r="E10" s="199"/>
      <c r="F10" s="199"/>
      <c r="G10" s="199"/>
      <c r="H10" s="199"/>
      <c r="I10" s="199"/>
      <c r="J10" s="199"/>
    </row>
    <row r="11" spans="1:10" x14ac:dyDescent="0.25">
      <c r="A11" s="204" t="s">
        <v>102</v>
      </c>
      <c r="B11" s="205"/>
      <c r="C11" s="205"/>
      <c r="D11" s="205"/>
      <c r="E11" s="205"/>
      <c r="F11" s="205"/>
      <c r="G11" s="205"/>
      <c r="H11" s="205"/>
      <c r="I11" s="205"/>
      <c r="J11" s="205"/>
    </row>
    <row r="12" spans="1:10" x14ac:dyDescent="0.25">
      <c r="A12" s="48" t="s">
        <v>103</v>
      </c>
      <c r="B12" s="49"/>
      <c r="C12" s="49"/>
      <c r="D12" s="49"/>
      <c r="E12" s="49"/>
      <c r="F12" s="49"/>
      <c r="G12" s="49"/>
      <c r="H12" s="49"/>
      <c r="I12" s="49"/>
      <c r="J12" s="49"/>
    </row>
    <row r="13" spans="1:10" x14ac:dyDescent="0.25">
      <c r="A13" s="206" t="s">
        <v>217</v>
      </c>
      <c r="B13" s="206"/>
      <c r="C13" s="206"/>
      <c r="D13" s="206"/>
      <c r="E13" s="206"/>
      <c r="F13" s="206"/>
      <c r="G13" s="206"/>
      <c r="H13" s="206"/>
      <c r="I13" s="206"/>
      <c r="J13" s="206"/>
    </row>
    <row r="14" spans="1:10" x14ac:dyDescent="0.25">
      <c r="A14" s="207" t="s">
        <v>105</v>
      </c>
      <c r="B14" s="207"/>
      <c r="C14" s="207"/>
      <c r="D14" s="207"/>
      <c r="E14" s="207"/>
      <c r="F14" s="207"/>
      <c r="G14" s="207"/>
      <c r="H14" s="207"/>
      <c r="I14" s="207"/>
      <c r="J14" s="207"/>
    </row>
    <row r="15" spans="1:10" x14ac:dyDescent="0.25">
      <c r="A15" s="50" t="s">
        <v>106</v>
      </c>
      <c r="B15" s="51"/>
      <c r="C15" s="51"/>
      <c r="D15" s="51"/>
      <c r="E15" s="51"/>
      <c r="F15" s="51"/>
      <c r="G15" s="51"/>
      <c r="H15" s="51"/>
      <c r="I15" s="51"/>
      <c r="J15" s="51"/>
    </row>
    <row r="16" spans="1:10" x14ac:dyDescent="0.25">
      <c r="A16" s="50" t="s">
        <v>107</v>
      </c>
      <c r="B16" s="51"/>
      <c r="C16" s="51"/>
      <c r="D16" s="51"/>
      <c r="E16" s="51"/>
      <c r="F16" s="51"/>
      <c r="G16" s="51"/>
      <c r="H16" s="51"/>
      <c r="I16" s="51"/>
      <c r="J16" s="51"/>
    </row>
    <row r="17" spans="1:10" ht="24.75" customHeight="1" x14ac:dyDescent="0.25">
      <c r="A17" s="206" t="s">
        <v>108</v>
      </c>
      <c r="B17" s="208"/>
      <c r="C17" s="208"/>
      <c r="D17" s="208"/>
      <c r="E17" s="208"/>
      <c r="F17" s="208"/>
      <c r="G17" s="208"/>
      <c r="H17" s="208"/>
      <c r="I17" s="208"/>
      <c r="J17" s="208"/>
    </row>
    <row r="18" spans="1:10" ht="27.75" customHeight="1" x14ac:dyDescent="0.25">
      <c r="A18" s="206" t="s">
        <v>109</v>
      </c>
      <c r="B18" s="206"/>
      <c r="C18" s="206"/>
      <c r="D18" s="206"/>
      <c r="E18" s="206"/>
      <c r="F18" s="206"/>
      <c r="G18" s="206"/>
      <c r="H18" s="206"/>
      <c r="I18" s="206"/>
      <c r="J18" s="206"/>
    </row>
  </sheetData>
  <sheetProtection algorithmName="SHA-512" hashValue="e85F3drzAfjytm43XawursM3G6fsastzfcAj9wyFQJu9tknrEFxQag+x1+LUS8uo+M4JzmrKmkbZQk38lmk0xQ==" saltValue="vLbfN95bsSrXomIA/2MeFA==" spinCount="100000" sheet="1" objects="1" scenarios="1"/>
  <mergeCells count="9">
    <mergeCell ref="A14:J14"/>
    <mergeCell ref="A17:J17"/>
    <mergeCell ref="A18:J18"/>
    <mergeCell ref="A1:B1"/>
    <mergeCell ref="A5:J5"/>
    <mergeCell ref="A9:B9"/>
    <mergeCell ref="A10:J10"/>
    <mergeCell ref="A11:J11"/>
    <mergeCell ref="A13:J13"/>
  </mergeCells>
  <dataValidations count="1">
    <dataValidation type="whole" operator="equal" allowBlank="1" showInputMessage="1" showErrorMessage="1" sqref="J6:J7">
      <formula1>1</formula1>
    </dataValidation>
  </dataValidations>
  <pageMargins left="0.7" right="0.7" top="0.75" bottom="0.75" header="0.3" footer="0.3"/>
  <pageSetup paperSize="9" scale="9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8"/>
  <sheetViews>
    <sheetView topLeftCell="A88" zoomScale="70" zoomScaleNormal="70" workbookViewId="0">
      <selection activeCell="J128" sqref="J128"/>
    </sheetView>
  </sheetViews>
  <sheetFormatPr defaultRowHeight="15" x14ac:dyDescent="0.25"/>
  <cols>
    <col min="2" max="2" width="31.7109375" customWidth="1"/>
    <col min="3" max="3" width="14" customWidth="1"/>
    <col min="4" max="4" width="13" customWidth="1"/>
    <col min="5" max="6" width="14.140625" customWidth="1"/>
    <col min="7" max="7" width="13.5703125" customWidth="1"/>
    <col min="8" max="8" width="13.85546875" customWidth="1"/>
    <col min="9" max="9" width="17.42578125" customWidth="1"/>
    <col min="10" max="10" width="12" customWidth="1"/>
  </cols>
  <sheetData>
    <row r="1" spans="1:10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</row>
    <row r="2" spans="1:10" x14ac:dyDescent="0.25">
      <c r="A2" s="3"/>
      <c r="B2" s="2"/>
      <c r="C2" s="1"/>
      <c r="D2" s="1"/>
      <c r="E2" s="1"/>
      <c r="F2" s="2"/>
      <c r="G2" s="2"/>
      <c r="H2" s="2"/>
      <c r="I2" s="2"/>
      <c r="J2" s="2"/>
    </row>
    <row r="3" spans="1:10" ht="57.7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0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</row>
    <row r="5" spans="1:10" ht="16.5" x14ac:dyDescent="0.25">
      <c r="A5" s="209" t="s">
        <v>218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ht="16.5" x14ac:dyDescent="0.25">
      <c r="A6" s="7">
        <f>ROW(A1)</f>
        <v>1</v>
      </c>
      <c r="B6" s="75" t="s">
        <v>219</v>
      </c>
      <c r="C6" s="9">
        <v>1000</v>
      </c>
      <c r="D6" s="9" t="s">
        <v>27</v>
      </c>
      <c r="E6" s="68" t="s">
        <v>48</v>
      </c>
      <c r="F6" s="76"/>
      <c r="G6" s="133">
        <f>C6*F6</f>
        <v>0</v>
      </c>
      <c r="H6" s="77">
        <f>G6*0.095</f>
        <v>0</v>
      </c>
      <c r="I6" s="134">
        <f>G6+H6</f>
        <v>0</v>
      </c>
      <c r="J6" s="44"/>
    </row>
    <row r="7" spans="1:10" ht="16.5" x14ac:dyDescent="0.25">
      <c r="A7" s="7">
        <f>ROW(A2)</f>
        <v>2</v>
      </c>
      <c r="B7" s="75" t="s">
        <v>220</v>
      </c>
      <c r="C7" s="9">
        <v>1000</v>
      </c>
      <c r="D7" s="9" t="s">
        <v>27</v>
      </c>
      <c r="E7" s="68" t="s">
        <v>48</v>
      </c>
      <c r="F7" s="76"/>
      <c r="G7" s="77">
        <f t="shared" ref="G7:G59" si="0">C7*F7</f>
        <v>0</v>
      </c>
      <c r="H7" s="77">
        <f t="shared" ref="H7:H59" si="1">G7*0.095</f>
        <v>0</v>
      </c>
      <c r="I7" s="134">
        <f t="shared" ref="I7:I59" si="2">G7+H7</f>
        <v>0</v>
      </c>
      <c r="J7" s="44"/>
    </row>
    <row r="8" spans="1:10" ht="16.5" x14ac:dyDescent="0.25">
      <c r="A8" s="7">
        <f t="shared" ref="A8:A62" si="3">ROW(A3)</f>
        <v>3</v>
      </c>
      <c r="B8" s="75" t="s">
        <v>221</v>
      </c>
      <c r="C8" s="9">
        <v>1200</v>
      </c>
      <c r="D8" s="9" t="s">
        <v>27</v>
      </c>
      <c r="E8" s="68" t="s">
        <v>48</v>
      </c>
      <c r="F8" s="76"/>
      <c r="G8" s="77">
        <f t="shared" si="0"/>
        <v>0</v>
      </c>
      <c r="H8" s="77">
        <f t="shared" si="1"/>
        <v>0</v>
      </c>
      <c r="I8" s="134">
        <f t="shared" si="2"/>
        <v>0</v>
      </c>
      <c r="J8" s="44"/>
    </row>
    <row r="9" spans="1:10" ht="16.5" x14ac:dyDescent="0.25">
      <c r="A9" s="7">
        <f t="shared" si="3"/>
        <v>4</v>
      </c>
      <c r="B9" s="75" t="s">
        <v>222</v>
      </c>
      <c r="C9" s="9">
        <v>1200</v>
      </c>
      <c r="D9" s="9" t="s">
        <v>27</v>
      </c>
      <c r="E9" s="68" t="s">
        <v>48</v>
      </c>
      <c r="F9" s="76"/>
      <c r="G9" s="77">
        <f t="shared" si="0"/>
        <v>0</v>
      </c>
      <c r="H9" s="77">
        <f t="shared" si="1"/>
        <v>0</v>
      </c>
      <c r="I9" s="134">
        <f t="shared" si="2"/>
        <v>0</v>
      </c>
      <c r="J9" s="44"/>
    </row>
    <row r="10" spans="1:10" ht="16.5" x14ac:dyDescent="0.25">
      <c r="A10" s="7">
        <f t="shared" si="3"/>
        <v>5</v>
      </c>
      <c r="B10" s="75" t="s">
        <v>223</v>
      </c>
      <c r="C10" s="9">
        <v>50</v>
      </c>
      <c r="D10" s="9" t="s">
        <v>27</v>
      </c>
      <c r="E10" s="68" t="s">
        <v>48</v>
      </c>
      <c r="F10" s="76"/>
      <c r="G10" s="77">
        <f t="shared" si="0"/>
        <v>0</v>
      </c>
      <c r="H10" s="77">
        <f t="shared" si="1"/>
        <v>0</v>
      </c>
      <c r="I10" s="134">
        <f t="shared" si="2"/>
        <v>0</v>
      </c>
      <c r="J10" s="44"/>
    </row>
    <row r="11" spans="1:10" ht="16.5" x14ac:dyDescent="0.25">
      <c r="A11" s="7">
        <f t="shared" si="3"/>
        <v>6</v>
      </c>
      <c r="B11" s="75" t="s">
        <v>224</v>
      </c>
      <c r="C11" s="9">
        <v>800</v>
      </c>
      <c r="D11" s="9" t="s">
        <v>27</v>
      </c>
      <c r="E11" s="68" t="s">
        <v>48</v>
      </c>
      <c r="F11" s="76"/>
      <c r="G11" s="77">
        <f t="shared" si="0"/>
        <v>0</v>
      </c>
      <c r="H11" s="77">
        <f t="shared" si="1"/>
        <v>0</v>
      </c>
      <c r="I11" s="134">
        <f t="shared" si="2"/>
        <v>0</v>
      </c>
      <c r="J11" s="44"/>
    </row>
    <row r="12" spans="1:10" ht="16.5" x14ac:dyDescent="0.25">
      <c r="A12" s="7">
        <f t="shared" si="3"/>
        <v>7</v>
      </c>
      <c r="B12" s="75" t="s">
        <v>225</v>
      </c>
      <c r="C12" s="9">
        <v>125</v>
      </c>
      <c r="D12" s="9" t="s">
        <v>27</v>
      </c>
      <c r="E12" s="68" t="s">
        <v>48</v>
      </c>
      <c r="F12" s="76"/>
      <c r="G12" s="77">
        <f t="shared" si="0"/>
        <v>0</v>
      </c>
      <c r="H12" s="77">
        <f t="shared" si="1"/>
        <v>0</v>
      </c>
      <c r="I12" s="134">
        <f t="shared" si="2"/>
        <v>0</v>
      </c>
      <c r="J12" s="44"/>
    </row>
    <row r="13" spans="1:10" ht="16.5" x14ac:dyDescent="0.25">
      <c r="A13" s="7">
        <f t="shared" si="3"/>
        <v>8</v>
      </c>
      <c r="B13" s="75" t="s">
        <v>226</v>
      </c>
      <c r="C13" s="9">
        <v>500</v>
      </c>
      <c r="D13" s="9" t="s">
        <v>27</v>
      </c>
      <c r="E13" s="68" t="s">
        <v>48</v>
      </c>
      <c r="F13" s="76"/>
      <c r="G13" s="77">
        <f t="shared" si="0"/>
        <v>0</v>
      </c>
      <c r="H13" s="77">
        <f t="shared" si="1"/>
        <v>0</v>
      </c>
      <c r="I13" s="134">
        <f t="shared" si="2"/>
        <v>0</v>
      </c>
      <c r="J13" s="44"/>
    </row>
    <row r="14" spans="1:10" ht="16.5" x14ac:dyDescent="0.25">
      <c r="A14" s="7">
        <f t="shared" si="3"/>
        <v>9</v>
      </c>
      <c r="B14" s="75" t="s">
        <v>227</v>
      </c>
      <c r="C14" s="9">
        <v>115</v>
      </c>
      <c r="D14" s="9" t="s">
        <v>27</v>
      </c>
      <c r="E14" s="68" t="s">
        <v>48</v>
      </c>
      <c r="F14" s="76"/>
      <c r="G14" s="77">
        <f t="shared" si="0"/>
        <v>0</v>
      </c>
      <c r="H14" s="77">
        <f t="shared" si="1"/>
        <v>0</v>
      </c>
      <c r="I14" s="134">
        <f t="shared" si="2"/>
        <v>0</v>
      </c>
      <c r="J14" s="44"/>
    </row>
    <row r="15" spans="1:10" ht="16.5" x14ac:dyDescent="0.25">
      <c r="A15" s="7">
        <f t="shared" si="3"/>
        <v>10</v>
      </c>
      <c r="B15" s="75" t="s">
        <v>228</v>
      </c>
      <c r="C15" s="9">
        <v>800</v>
      </c>
      <c r="D15" s="9" t="s">
        <v>27</v>
      </c>
      <c r="E15" s="68" t="s">
        <v>48</v>
      </c>
      <c r="F15" s="76"/>
      <c r="G15" s="77">
        <f t="shared" si="0"/>
        <v>0</v>
      </c>
      <c r="H15" s="77">
        <f t="shared" si="1"/>
        <v>0</v>
      </c>
      <c r="I15" s="134">
        <f t="shared" si="2"/>
        <v>0</v>
      </c>
      <c r="J15" s="44"/>
    </row>
    <row r="16" spans="1:10" ht="16.5" x14ac:dyDescent="0.25">
      <c r="A16" s="7">
        <f t="shared" si="3"/>
        <v>11</v>
      </c>
      <c r="B16" s="75" t="s">
        <v>229</v>
      </c>
      <c r="C16" s="9">
        <v>120</v>
      </c>
      <c r="D16" s="9" t="s">
        <v>27</v>
      </c>
      <c r="E16" s="68" t="s">
        <v>48</v>
      </c>
      <c r="F16" s="76"/>
      <c r="G16" s="77">
        <f t="shared" si="0"/>
        <v>0</v>
      </c>
      <c r="H16" s="77">
        <f t="shared" si="1"/>
        <v>0</v>
      </c>
      <c r="I16" s="134">
        <f t="shared" si="2"/>
        <v>0</v>
      </c>
      <c r="J16" s="44"/>
    </row>
    <row r="17" spans="1:10" ht="16.5" x14ac:dyDescent="0.25">
      <c r="A17" s="7">
        <f t="shared" si="3"/>
        <v>12</v>
      </c>
      <c r="B17" s="75" t="s">
        <v>230</v>
      </c>
      <c r="C17" s="9">
        <v>170</v>
      </c>
      <c r="D17" s="9" t="s">
        <v>27</v>
      </c>
      <c r="E17" s="68" t="s">
        <v>48</v>
      </c>
      <c r="F17" s="76"/>
      <c r="G17" s="77">
        <f t="shared" si="0"/>
        <v>0</v>
      </c>
      <c r="H17" s="77">
        <f t="shared" si="1"/>
        <v>0</v>
      </c>
      <c r="I17" s="134">
        <f t="shared" si="2"/>
        <v>0</v>
      </c>
      <c r="J17" s="44"/>
    </row>
    <row r="18" spans="1:10" ht="16.5" x14ac:dyDescent="0.25">
      <c r="A18" s="7">
        <f t="shared" si="3"/>
        <v>13</v>
      </c>
      <c r="B18" s="75" t="s">
        <v>231</v>
      </c>
      <c r="C18" s="9">
        <v>2000</v>
      </c>
      <c r="D18" s="9" t="s">
        <v>27</v>
      </c>
      <c r="E18" s="68" t="s">
        <v>48</v>
      </c>
      <c r="F18" s="76"/>
      <c r="G18" s="77">
        <f t="shared" si="0"/>
        <v>0</v>
      </c>
      <c r="H18" s="77">
        <f t="shared" si="1"/>
        <v>0</v>
      </c>
      <c r="I18" s="134">
        <f t="shared" si="2"/>
        <v>0</v>
      </c>
      <c r="J18" s="44"/>
    </row>
    <row r="19" spans="1:10" ht="16.5" x14ac:dyDescent="0.25">
      <c r="A19" s="7">
        <f t="shared" si="3"/>
        <v>14</v>
      </c>
      <c r="B19" s="75" t="s">
        <v>232</v>
      </c>
      <c r="C19" s="9">
        <v>100</v>
      </c>
      <c r="D19" s="9" t="s">
        <v>27</v>
      </c>
      <c r="E19" s="68" t="s">
        <v>48</v>
      </c>
      <c r="F19" s="76"/>
      <c r="G19" s="77">
        <f t="shared" si="0"/>
        <v>0</v>
      </c>
      <c r="H19" s="77">
        <f t="shared" si="1"/>
        <v>0</v>
      </c>
      <c r="I19" s="134">
        <f t="shared" si="2"/>
        <v>0</v>
      </c>
      <c r="J19" s="44"/>
    </row>
    <row r="20" spans="1:10" ht="16.5" x14ac:dyDescent="0.25">
      <c r="A20" s="7">
        <f t="shared" si="3"/>
        <v>15</v>
      </c>
      <c r="B20" s="75" t="s">
        <v>233</v>
      </c>
      <c r="C20" s="9">
        <v>45</v>
      </c>
      <c r="D20" s="9" t="s">
        <v>27</v>
      </c>
      <c r="E20" s="68" t="s">
        <v>48</v>
      </c>
      <c r="F20" s="76"/>
      <c r="G20" s="77">
        <f t="shared" si="0"/>
        <v>0</v>
      </c>
      <c r="H20" s="77">
        <f t="shared" si="1"/>
        <v>0</v>
      </c>
      <c r="I20" s="134">
        <f t="shared" si="2"/>
        <v>0</v>
      </c>
      <c r="J20" s="44"/>
    </row>
    <row r="21" spans="1:10" ht="16.5" x14ac:dyDescent="0.25">
      <c r="A21" s="7">
        <f t="shared" si="3"/>
        <v>16</v>
      </c>
      <c r="B21" s="75" t="s">
        <v>234</v>
      </c>
      <c r="C21" s="9">
        <v>75</v>
      </c>
      <c r="D21" s="9" t="s">
        <v>27</v>
      </c>
      <c r="E21" s="68" t="s">
        <v>48</v>
      </c>
      <c r="F21" s="76"/>
      <c r="G21" s="77">
        <f t="shared" si="0"/>
        <v>0</v>
      </c>
      <c r="H21" s="77">
        <f t="shared" si="1"/>
        <v>0</v>
      </c>
      <c r="I21" s="134">
        <f t="shared" si="2"/>
        <v>0</v>
      </c>
      <c r="J21" s="44"/>
    </row>
    <row r="22" spans="1:10" ht="16.5" x14ac:dyDescent="0.25">
      <c r="A22" s="7">
        <f t="shared" si="3"/>
        <v>17</v>
      </c>
      <c r="B22" s="75" t="s">
        <v>235</v>
      </c>
      <c r="C22" s="9">
        <v>5</v>
      </c>
      <c r="D22" s="9" t="s">
        <v>27</v>
      </c>
      <c r="E22" s="68" t="s">
        <v>48</v>
      </c>
      <c r="F22" s="76"/>
      <c r="G22" s="77">
        <f t="shared" si="0"/>
        <v>0</v>
      </c>
      <c r="H22" s="77">
        <f t="shared" si="1"/>
        <v>0</v>
      </c>
      <c r="I22" s="134">
        <f t="shared" si="2"/>
        <v>0</v>
      </c>
      <c r="J22" s="44"/>
    </row>
    <row r="23" spans="1:10" ht="16.5" x14ac:dyDescent="0.25">
      <c r="A23" s="7">
        <f t="shared" si="3"/>
        <v>18</v>
      </c>
      <c r="B23" s="75" t="s">
        <v>236</v>
      </c>
      <c r="C23" s="9">
        <v>5</v>
      </c>
      <c r="D23" s="9" t="s">
        <v>27</v>
      </c>
      <c r="E23" s="68" t="s">
        <v>48</v>
      </c>
      <c r="F23" s="76"/>
      <c r="G23" s="77">
        <f t="shared" si="0"/>
        <v>0</v>
      </c>
      <c r="H23" s="77">
        <f t="shared" si="1"/>
        <v>0</v>
      </c>
      <c r="I23" s="134">
        <f t="shared" si="2"/>
        <v>0</v>
      </c>
      <c r="J23" s="44"/>
    </row>
    <row r="24" spans="1:10" ht="16.5" x14ac:dyDescent="0.25">
      <c r="A24" s="7">
        <f t="shared" si="3"/>
        <v>19</v>
      </c>
      <c r="B24" s="75" t="s">
        <v>237</v>
      </c>
      <c r="C24" s="9">
        <v>1</v>
      </c>
      <c r="D24" s="9" t="s">
        <v>27</v>
      </c>
      <c r="E24" s="68" t="s">
        <v>48</v>
      </c>
      <c r="F24" s="76"/>
      <c r="G24" s="77">
        <f t="shared" si="0"/>
        <v>0</v>
      </c>
      <c r="H24" s="77">
        <f t="shared" si="1"/>
        <v>0</v>
      </c>
      <c r="I24" s="134">
        <f t="shared" si="2"/>
        <v>0</v>
      </c>
      <c r="J24" s="44"/>
    </row>
    <row r="25" spans="1:10" ht="16.5" x14ac:dyDescent="0.25">
      <c r="A25" s="7">
        <f t="shared" si="3"/>
        <v>20</v>
      </c>
      <c r="B25" s="75" t="s">
        <v>238</v>
      </c>
      <c r="C25" s="9">
        <v>1</v>
      </c>
      <c r="D25" s="9" t="s">
        <v>27</v>
      </c>
      <c r="E25" s="68" t="s">
        <v>48</v>
      </c>
      <c r="F25" s="76"/>
      <c r="G25" s="77">
        <f t="shared" si="0"/>
        <v>0</v>
      </c>
      <c r="H25" s="77">
        <f t="shared" si="1"/>
        <v>0</v>
      </c>
      <c r="I25" s="134">
        <f t="shared" si="2"/>
        <v>0</v>
      </c>
      <c r="J25" s="44"/>
    </row>
    <row r="26" spans="1:10" ht="16.5" x14ac:dyDescent="0.25">
      <c r="A26" s="7">
        <f t="shared" si="3"/>
        <v>21</v>
      </c>
      <c r="B26" s="75" t="s">
        <v>239</v>
      </c>
      <c r="C26" s="9">
        <v>1</v>
      </c>
      <c r="D26" s="9" t="s">
        <v>27</v>
      </c>
      <c r="E26" s="68" t="s">
        <v>48</v>
      </c>
      <c r="F26" s="76"/>
      <c r="G26" s="77">
        <f t="shared" si="0"/>
        <v>0</v>
      </c>
      <c r="H26" s="77">
        <f t="shared" si="1"/>
        <v>0</v>
      </c>
      <c r="I26" s="134">
        <f t="shared" si="2"/>
        <v>0</v>
      </c>
      <c r="J26" s="44"/>
    </row>
    <row r="27" spans="1:10" ht="16.5" x14ac:dyDescent="0.25">
      <c r="A27" s="7">
        <f t="shared" si="3"/>
        <v>22</v>
      </c>
      <c r="B27" s="75" t="s">
        <v>240</v>
      </c>
      <c r="C27" s="9">
        <v>10</v>
      </c>
      <c r="D27" s="9" t="s">
        <v>27</v>
      </c>
      <c r="E27" s="68" t="s">
        <v>48</v>
      </c>
      <c r="F27" s="76"/>
      <c r="G27" s="77">
        <f t="shared" si="0"/>
        <v>0</v>
      </c>
      <c r="H27" s="77">
        <f t="shared" si="1"/>
        <v>0</v>
      </c>
      <c r="I27" s="134">
        <f t="shared" si="2"/>
        <v>0</v>
      </c>
      <c r="J27" s="44"/>
    </row>
    <row r="28" spans="1:10" ht="16.5" x14ac:dyDescent="0.25">
      <c r="A28" s="7">
        <f t="shared" si="3"/>
        <v>23</v>
      </c>
      <c r="B28" s="75" t="s">
        <v>241</v>
      </c>
      <c r="C28" s="9">
        <v>5</v>
      </c>
      <c r="D28" s="9" t="s">
        <v>27</v>
      </c>
      <c r="E28" s="68" t="s">
        <v>48</v>
      </c>
      <c r="F28" s="76"/>
      <c r="G28" s="77">
        <f t="shared" si="0"/>
        <v>0</v>
      </c>
      <c r="H28" s="77">
        <f t="shared" si="1"/>
        <v>0</v>
      </c>
      <c r="I28" s="134">
        <f t="shared" si="2"/>
        <v>0</v>
      </c>
      <c r="J28" s="44"/>
    </row>
    <row r="29" spans="1:10" ht="16.5" x14ac:dyDescent="0.25">
      <c r="A29" s="7">
        <f t="shared" si="3"/>
        <v>24</v>
      </c>
      <c r="B29" s="75" t="s">
        <v>242</v>
      </c>
      <c r="C29" s="9">
        <v>100</v>
      </c>
      <c r="D29" s="9" t="s">
        <v>27</v>
      </c>
      <c r="E29" s="68" t="s">
        <v>48</v>
      </c>
      <c r="F29" s="76"/>
      <c r="G29" s="77">
        <f t="shared" si="0"/>
        <v>0</v>
      </c>
      <c r="H29" s="77">
        <f t="shared" si="1"/>
        <v>0</v>
      </c>
      <c r="I29" s="134">
        <f t="shared" si="2"/>
        <v>0</v>
      </c>
      <c r="J29" s="44"/>
    </row>
    <row r="30" spans="1:10" ht="33" x14ac:dyDescent="0.25">
      <c r="A30" s="7">
        <f t="shared" si="3"/>
        <v>25</v>
      </c>
      <c r="B30" s="75" t="s">
        <v>243</v>
      </c>
      <c r="C30" s="9">
        <v>250</v>
      </c>
      <c r="D30" s="9" t="s">
        <v>27</v>
      </c>
      <c r="E30" s="68" t="s">
        <v>48</v>
      </c>
      <c r="F30" s="76"/>
      <c r="G30" s="77">
        <f t="shared" si="0"/>
        <v>0</v>
      </c>
      <c r="H30" s="77">
        <f t="shared" si="1"/>
        <v>0</v>
      </c>
      <c r="I30" s="134">
        <f t="shared" si="2"/>
        <v>0</v>
      </c>
      <c r="J30" s="44"/>
    </row>
    <row r="31" spans="1:10" ht="16.5" x14ac:dyDescent="0.25">
      <c r="A31" s="7">
        <f t="shared" si="3"/>
        <v>26</v>
      </c>
      <c r="B31" s="75" t="s">
        <v>244</v>
      </c>
      <c r="C31" s="9">
        <v>50</v>
      </c>
      <c r="D31" s="9" t="s">
        <v>27</v>
      </c>
      <c r="E31" s="68" t="s">
        <v>48</v>
      </c>
      <c r="F31" s="76"/>
      <c r="G31" s="77">
        <f t="shared" si="0"/>
        <v>0</v>
      </c>
      <c r="H31" s="77">
        <f t="shared" si="1"/>
        <v>0</v>
      </c>
      <c r="I31" s="134">
        <f t="shared" si="2"/>
        <v>0</v>
      </c>
      <c r="J31" s="44"/>
    </row>
    <row r="32" spans="1:10" ht="16.5" x14ac:dyDescent="0.25">
      <c r="A32" s="7">
        <f t="shared" si="3"/>
        <v>27</v>
      </c>
      <c r="B32" s="75" t="s">
        <v>245</v>
      </c>
      <c r="C32" s="9">
        <v>200</v>
      </c>
      <c r="D32" s="9" t="s">
        <v>27</v>
      </c>
      <c r="E32" s="68" t="s">
        <v>48</v>
      </c>
      <c r="F32" s="76"/>
      <c r="G32" s="77">
        <f t="shared" si="0"/>
        <v>0</v>
      </c>
      <c r="H32" s="77">
        <f t="shared" si="1"/>
        <v>0</v>
      </c>
      <c r="I32" s="134">
        <f t="shared" si="2"/>
        <v>0</v>
      </c>
      <c r="J32" s="44"/>
    </row>
    <row r="33" spans="1:10" ht="16.5" x14ac:dyDescent="0.25">
      <c r="A33" s="7">
        <f t="shared" si="3"/>
        <v>28</v>
      </c>
      <c r="B33" s="75" t="s">
        <v>246</v>
      </c>
      <c r="C33" s="9">
        <v>25</v>
      </c>
      <c r="D33" s="9" t="s">
        <v>27</v>
      </c>
      <c r="E33" s="68" t="s">
        <v>48</v>
      </c>
      <c r="F33" s="76"/>
      <c r="G33" s="77">
        <f t="shared" si="0"/>
        <v>0</v>
      </c>
      <c r="H33" s="77">
        <f t="shared" si="1"/>
        <v>0</v>
      </c>
      <c r="I33" s="134">
        <f t="shared" si="2"/>
        <v>0</v>
      </c>
      <c r="J33" s="44"/>
    </row>
    <row r="34" spans="1:10" ht="16.5" x14ac:dyDescent="0.25">
      <c r="A34" s="7">
        <f t="shared" si="3"/>
        <v>29</v>
      </c>
      <c r="B34" s="75" t="s">
        <v>247</v>
      </c>
      <c r="C34" s="9">
        <v>5</v>
      </c>
      <c r="D34" s="9" t="s">
        <v>27</v>
      </c>
      <c r="E34" s="68" t="s">
        <v>48</v>
      </c>
      <c r="F34" s="76"/>
      <c r="G34" s="77">
        <f t="shared" si="0"/>
        <v>0</v>
      </c>
      <c r="H34" s="77">
        <f t="shared" si="1"/>
        <v>0</v>
      </c>
      <c r="I34" s="134">
        <f t="shared" si="2"/>
        <v>0</v>
      </c>
      <c r="J34" s="44"/>
    </row>
    <row r="35" spans="1:10" ht="16.5" x14ac:dyDescent="0.25">
      <c r="A35" s="7">
        <f t="shared" si="3"/>
        <v>30</v>
      </c>
      <c r="B35" s="75" t="s">
        <v>248</v>
      </c>
      <c r="C35" s="9">
        <v>1200</v>
      </c>
      <c r="D35" s="9" t="s">
        <v>27</v>
      </c>
      <c r="E35" s="68" t="s">
        <v>48</v>
      </c>
      <c r="F35" s="76"/>
      <c r="G35" s="77">
        <f t="shared" si="0"/>
        <v>0</v>
      </c>
      <c r="H35" s="77">
        <f t="shared" si="1"/>
        <v>0</v>
      </c>
      <c r="I35" s="134">
        <f t="shared" si="2"/>
        <v>0</v>
      </c>
      <c r="J35" s="44"/>
    </row>
    <row r="36" spans="1:10" ht="16.5" x14ac:dyDescent="0.25">
      <c r="A36" s="7">
        <f t="shared" si="3"/>
        <v>31</v>
      </c>
      <c r="B36" s="75" t="s">
        <v>249</v>
      </c>
      <c r="C36" s="9">
        <v>180</v>
      </c>
      <c r="D36" s="9" t="s">
        <v>27</v>
      </c>
      <c r="E36" s="68" t="s">
        <v>48</v>
      </c>
      <c r="F36" s="76"/>
      <c r="G36" s="77">
        <f t="shared" si="0"/>
        <v>0</v>
      </c>
      <c r="H36" s="77">
        <f t="shared" si="1"/>
        <v>0</v>
      </c>
      <c r="I36" s="134">
        <f t="shared" si="2"/>
        <v>0</v>
      </c>
      <c r="J36" s="44"/>
    </row>
    <row r="37" spans="1:10" ht="16.5" x14ac:dyDescent="0.25">
      <c r="A37" s="7">
        <f t="shared" si="3"/>
        <v>32</v>
      </c>
      <c r="B37" s="75" t="s">
        <v>250</v>
      </c>
      <c r="C37" s="9">
        <v>1000</v>
      </c>
      <c r="D37" s="9" t="s">
        <v>27</v>
      </c>
      <c r="E37" s="68" t="s">
        <v>48</v>
      </c>
      <c r="F37" s="76"/>
      <c r="G37" s="77">
        <f t="shared" si="0"/>
        <v>0</v>
      </c>
      <c r="H37" s="77">
        <f t="shared" si="1"/>
        <v>0</v>
      </c>
      <c r="I37" s="134">
        <f t="shared" si="2"/>
        <v>0</v>
      </c>
      <c r="J37" s="44"/>
    </row>
    <row r="38" spans="1:10" ht="16.5" x14ac:dyDescent="0.25">
      <c r="A38" s="7">
        <f t="shared" si="3"/>
        <v>33</v>
      </c>
      <c r="B38" s="75" t="s">
        <v>251</v>
      </c>
      <c r="C38" s="9">
        <v>340</v>
      </c>
      <c r="D38" s="9" t="s">
        <v>27</v>
      </c>
      <c r="E38" s="68" t="s">
        <v>48</v>
      </c>
      <c r="F38" s="76"/>
      <c r="G38" s="77">
        <f t="shared" si="0"/>
        <v>0</v>
      </c>
      <c r="H38" s="77">
        <f t="shared" si="1"/>
        <v>0</v>
      </c>
      <c r="I38" s="134">
        <f t="shared" si="2"/>
        <v>0</v>
      </c>
      <c r="J38" s="44"/>
    </row>
    <row r="39" spans="1:10" ht="16.5" x14ac:dyDescent="0.25">
      <c r="A39" s="7">
        <f t="shared" si="3"/>
        <v>34</v>
      </c>
      <c r="B39" s="75" t="s">
        <v>252</v>
      </c>
      <c r="C39" s="9">
        <v>500</v>
      </c>
      <c r="D39" s="9" t="s">
        <v>27</v>
      </c>
      <c r="E39" s="68" t="s">
        <v>48</v>
      </c>
      <c r="F39" s="76"/>
      <c r="G39" s="77">
        <f t="shared" si="0"/>
        <v>0</v>
      </c>
      <c r="H39" s="77">
        <f t="shared" si="1"/>
        <v>0</v>
      </c>
      <c r="I39" s="134">
        <f t="shared" si="2"/>
        <v>0</v>
      </c>
      <c r="J39" s="44"/>
    </row>
    <row r="40" spans="1:10" ht="16.5" x14ac:dyDescent="0.25">
      <c r="A40" s="7">
        <f t="shared" si="3"/>
        <v>35</v>
      </c>
      <c r="B40" s="75" t="s">
        <v>253</v>
      </c>
      <c r="C40" s="9">
        <v>200</v>
      </c>
      <c r="D40" s="9" t="s">
        <v>27</v>
      </c>
      <c r="E40" s="68" t="s">
        <v>48</v>
      </c>
      <c r="F40" s="76"/>
      <c r="G40" s="77">
        <f t="shared" si="0"/>
        <v>0</v>
      </c>
      <c r="H40" s="77">
        <f t="shared" si="1"/>
        <v>0</v>
      </c>
      <c r="I40" s="134">
        <f t="shared" si="2"/>
        <v>0</v>
      </c>
      <c r="J40" s="44"/>
    </row>
    <row r="41" spans="1:10" ht="16.5" x14ac:dyDescent="0.25">
      <c r="A41" s="7">
        <f t="shared" si="3"/>
        <v>36</v>
      </c>
      <c r="B41" s="75" t="s">
        <v>254</v>
      </c>
      <c r="C41" s="9">
        <v>1500</v>
      </c>
      <c r="D41" s="9" t="s">
        <v>27</v>
      </c>
      <c r="E41" s="68" t="s">
        <v>48</v>
      </c>
      <c r="F41" s="76"/>
      <c r="G41" s="77">
        <f t="shared" si="0"/>
        <v>0</v>
      </c>
      <c r="H41" s="77">
        <f t="shared" si="1"/>
        <v>0</v>
      </c>
      <c r="I41" s="134">
        <f t="shared" si="2"/>
        <v>0</v>
      </c>
      <c r="J41" s="44"/>
    </row>
    <row r="42" spans="1:10" ht="16.5" x14ac:dyDescent="0.25">
      <c r="A42" s="7">
        <f t="shared" si="3"/>
        <v>37</v>
      </c>
      <c r="B42" s="75" t="s">
        <v>255</v>
      </c>
      <c r="C42" s="9">
        <v>500</v>
      </c>
      <c r="D42" s="9" t="s">
        <v>27</v>
      </c>
      <c r="E42" s="68" t="s">
        <v>48</v>
      </c>
      <c r="F42" s="76"/>
      <c r="G42" s="77">
        <f t="shared" si="0"/>
        <v>0</v>
      </c>
      <c r="H42" s="77">
        <f t="shared" si="1"/>
        <v>0</v>
      </c>
      <c r="I42" s="134">
        <f t="shared" si="2"/>
        <v>0</v>
      </c>
      <c r="J42" s="44"/>
    </row>
    <row r="43" spans="1:10" ht="16.5" x14ac:dyDescent="0.25">
      <c r="A43" s="7">
        <f t="shared" si="3"/>
        <v>38</v>
      </c>
      <c r="B43" s="75" t="s">
        <v>256</v>
      </c>
      <c r="C43" s="9">
        <v>75</v>
      </c>
      <c r="D43" s="9" t="s">
        <v>27</v>
      </c>
      <c r="E43" s="68" t="s">
        <v>48</v>
      </c>
      <c r="F43" s="76"/>
      <c r="G43" s="77">
        <f t="shared" si="0"/>
        <v>0</v>
      </c>
      <c r="H43" s="77">
        <f t="shared" si="1"/>
        <v>0</v>
      </c>
      <c r="I43" s="134">
        <f t="shared" si="2"/>
        <v>0</v>
      </c>
      <c r="J43" s="44"/>
    </row>
    <row r="44" spans="1:10" ht="16.5" x14ac:dyDescent="0.25">
      <c r="A44" s="7">
        <f t="shared" si="3"/>
        <v>39</v>
      </c>
      <c r="B44" s="75" t="s">
        <v>257</v>
      </c>
      <c r="C44" s="9">
        <v>200</v>
      </c>
      <c r="D44" s="9" t="s">
        <v>27</v>
      </c>
      <c r="E44" s="68" t="s">
        <v>48</v>
      </c>
      <c r="F44" s="76"/>
      <c r="G44" s="77">
        <f t="shared" si="0"/>
        <v>0</v>
      </c>
      <c r="H44" s="77">
        <f t="shared" si="1"/>
        <v>0</v>
      </c>
      <c r="I44" s="134">
        <f t="shared" si="2"/>
        <v>0</v>
      </c>
      <c r="J44" s="44"/>
    </row>
    <row r="45" spans="1:10" ht="16.5" x14ac:dyDescent="0.25">
      <c r="A45" s="7">
        <f t="shared" si="3"/>
        <v>40</v>
      </c>
      <c r="B45" s="75" t="s">
        <v>258</v>
      </c>
      <c r="C45" s="9">
        <v>10</v>
      </c>
      <c r="D45" s="9" t="s">
        <v>27</v>
      </c>
      <c r="E45" s="68" t="s">
        <v>48</v>
      </c>
      <c r="F45" s="76"/>
      <c r="G45" s="77">
        <f t="shared" si="0"/>
        <v>0</v>
      </c>
      <c r="H45" s="77">
        <f t="shared" si="1"/>
        <v>0</v>
      </c>
      <c r="I45" s="134">
        <f t="shared" si="2"/>
        <v>0</v>
      </c>
      <c r="J45" s="44"/>
    </row>
    <row r="46" spans="1:10" ht="16.5" x14ac:dyDescent="0.25">
      <c r="A46" s="7">
        <f t="shared" si="3"/>
        <v>41</v>
      </c>
      <c r="B46" s="75" t="s">
        <v>259</v>
      </c>
      <c r="C46" s="9">
        <v>25</v>
      </c>
      <c r="D46" s="9" t="s">
        <v>27</v>
      </c>
      <c r="E46" s="68" t="s">
        <v>48</v>
      </c>
      <c r="F46" s="76"/>
      <c r="G46" s="77">
        <f t="shared" si="0"/>
        <v>0</v>
      </c>
      <c r="H46" s="77">
        <f t="shared" si="1"/>
        <v>0</v>
      </c>
      <c r="I46" s="134">
        <f t="shared" si="2"/>
        <v>0</v>
      </c>
      <c r="J46" s="44"/>
    </row>
    <row r="47" spans="1:10" ht="16.5" x14ac:dyDescent="0.25">
      <c r="A47" s="7">
        <f t="shared" si="3"/>
        <v>42</v>
      </c>
      <c r="B47" s="75" t="s">
        <v>260</v>
      </c>
      <c r="C47" s="9">
        <v>10</v>
      </c>
      <c r="D47" s="9" t="s">
        <v>27</v>
      </c>
      <c r="E47" s="68" t="s">
        <v>48</v>
      </c>
      <c r="F47" s="76"/>
      <c r="G47" s="77">
        <f t="shared" si="0"/>
        <v>0</v>
      </c>
      <c r="H47" s="77">
        <f t="shared" si="1"/>
        <v>0</v>
      </c>
      <c r="I47" s="134">
        <f t="shared" si="2"/>
        <v>0</v>
      </c>
      <c r="J47" s="44"/>
    </row>
    <row r="48" spans="1:10" ht="16.5" x14ac:dyDescent="0.25">
      <c r="A48" s="7">
        <f t="shared" si="3"/>
        <v>43</v>
      </c>
      <c r="B48" s="75" t="s">
        <v>261</v>
      </c>
      <c r="C48" s="9">
        <v>10</v>
      </c>
      <c r="D48" s="9" t="s">
        <v>27</v>
      </c>
      <c r="E48" s="68" t="s">
        <v>48</v>
      </c>
      <c r="F48" s="76"/>
      <c r="G48" s="77">
        <f t="shared" si="0"/>
        <v>0</v>
      </c>
      <c r="H48" s="77">
        <f t="shared" si="1"/>
        <v>0</v>
      </c>
      <c r="I48" s="134">
        <f t="shared" si="2"/>
        <v>0</v>
      </c>
      <c r="J48" s="44"/>
    </row>
    <row r="49" spans="1:10" ht="16.5" x14ac:dyDescent="0.25">
      <c r="A49" s="7">
        <f t="shared" si="3"/>
        <v>44</v>
      </c>
      <c r="B49" s="75" t="s">
        <v>262</v>
      </c>
      <c r="C49" s="9">
        <v>250</v>
      </c>
      <c r="D49" s="9" t="s">
        <v>27</v>
      </c>
      <c r="E49" s="68" t="s">
        <v>48</v>
      </c>
      <c r="F49" s="76"/>
      <c r="G49" s="77">
        <f t="shared" si="0"/>
        <v>0</v>
      </c>
      <c r="H49" s="77">
        <f t="shared" si="1"/>
        <v>0</v>
      </c>
      <c r="I49" s="134">
        <f t="shared" si="2"/>
        <v>0</v>
      </c>
      <c r="J49" s="44"/>
    </row>
    <row r="50" spans="1:10" ht="16.5" x14ac:dyDescent="0.25">
      <c r="A50" s="7">
        <f t="shared" si="3"/>
        <v>45</v>
      </c>
      <c r="B50" s="75" t="s">
        <v>263</v>
      </c>
      <c r="C50" s="9">
        <v>75</v>
      </c>
      <c r="D50" s="9" t="s">
        <v>27</v>
      </c>
      <c r="E50" s="68" t="s">
        <v>48</v>
      </c>
      <c r="F50" s="76"/>
      <c r="G50" s="77">
        <f t="shared" si="0"/>
        <v>0</v>
      </c>
      <c r="H50" s="77">
        <f t="shared" si="1"/>
        <v>0</v>
      </c>
      <c r="I50" s="134">
        <f t="shared" si="2"/>
        <v>0</v>
      </c>
      <c r="J50" s="44"/>
    </row>
    <row r="51" spans="1:10" ht="16.5" x14ac:dyDescent="0.25">
      <c r="A51" s="7">
        <f t="shared" si="3"/>
        <v>46</v>
      </c>
      <c r="B51" s="75" t="s">
        <v>264</v>
      </c>
      <c r="C51" s="9">
        <v>5</v>
      </c>
      <c r="D51" s="9" t="s">
        <v>27</v>
      </c>
      <c r="E51" s="68" t="s">
        <v>48</v>
      </c>
      <c r="F51" s="76"/>
      <c r="G51" s="77">
        <f t="shared" si="0"/>
        <v>0</v>
      </c>
      <c r="H51" s="77">
        <f t="shared" si="1"/>
        <v>0</v>
      </c>
      <c r="I51" s="134">
        <f t="shared" si="2"/>
        <v>0</v>
      </c>
      <c r="J51" s="44"/>
    </row>
    <row r="52" spans="1:10" ht="16.5" x14ac:dyDescent="0.25">
      <c r="A52" s="7">
        <f t="shared" si="3"/>
        <v>47</v>
      </c>
      <c r="B52" s="75" t="s">
        <v>265</v>
      </c>
      <c r="C52" s="9">
        <v>15</v>
      </c>
      <c r="D52" s="9" t="s">
        <v>27</v>
      </c>
      <c r="E52" s="68" t="s">
        <v>48</v>
      </c>
      <c r="F52" s="76"/>
      <c r="G52" s="77">
        <f t="shared" si="0"/>
        <v>0</v>
      </c>
      <c r="H52" s="77">
        <f t="shared" si="1"/>
        <v>0</v>
      </c>
      <c r="I52" s="134">
        <f t="shared" si="2"/>
        <v>0</v>
      </c>
      <c r="J52" s="44"/>
    </row>
    <row r="53" spans="1:10" ht="16.5" x14ac:dyDescent="0.25">
      <c r="A53" s="7">
        <f t="shared" si="3"/>
        <v>48</v>
      </c>
      <c r="B53" s="75" t="s">
        <v>266</v>
      </c>
      <c r="C53" s="9">
        <v>150</v>
      </c>
      <c r="D53" s="9" t="s">
        <v>27</v>
      </c>
      <c r="E53" s="68" t="s">
        <v>48</v>
      </c>
      <c r="F53" s="76"/>
      <c r="G53" s="77">
        <f t="shared" si="0"/>
        <v>0</v>
      </c>
      <c r="H53" s="77">
        <f t="shared" si="1"/>
        <v>0</v>
      </c>
      <c r="I53" s="134">
        <f t="shared" si="2"/>
        <v>0</v>
      </c>
      <c r="J53" s="44"/>
    </row>
    <row r="54" spans="1:10" ht="16.5" x14ac:dyDescent="0.25">
      <c r="A54" s="7">
        <f t="shared" si="3"/>
        <v>49</v>
      </c>
      <c r="B54" s="75" t="s">
        <v>267</v>
      </c>
      <c r="C54" s="9">
        <v>100</v>
      </c>
      <c r="D54" s="9" t="s">
        <v>27</v>
      </c>
      <c r="E54" s="68" t="s">
        <v>48</v>
      </c>
      <c r="F54" s="76"/>
      <c r="G54" s="77">
        <f t="shared" si="0"/>
        <v>0</v>
      </c>
      <c r="H54" s="77">
        <f t="shared" si="1"/>
        <v>0</v>
      </c>
      <c r="I54" s="134">
        <f t="shared" si="2"/>
        <v>0</v>
      </c>
      <c r="J54" s="44"/>
    </row>
    <row r="55" spans="1:10" ht="16.5" x14ac:dyDescent="0.25">
      <c r="A55" s="7">
        <f t="shared" si="3"/>
        <v>50</v>
      </c>
      <c r="B55" s="75" t="s">
        <v>268</v>
      </c>
      <c r="C55" s="9">
        <v>300</v>
      </c>
      <c r="D55" s="9" t="s">
        <v>27</v>
      </c>
      <c r="E55" s="68" t="s">
        <v>48</v>
      </c>
      <c r="F55" s="76"/>
      <c r="G55" s="77">
        <f t="shared" si="0"/>
        <v>0</v>
      </c>
      <c r="H55" s="77">
        <f t="shared" si="1"/>
        <v>0</v>
      </c>
      <c r="I55" s="134">
        <f t="shared" si="2"/>
        <v>0</v>
      </c>
      <c r="J55" s="44"/>
    </row>
    <row r="56" spans="1:10" ht="16.5" x14ac:dyDescent="0.25">
      <c r="A56" s="7">
        <f t="shared" si="3"/>
        <v>51</v>
      </c>
      <c r="B56" s="75" t="s">
        <v>269</v>
      </c>
      <c r="C56" s="9">
        <v>150</v>
      </c>
      <c r="D56" s="9" t="s">
        <v>27</v>
      </c>
      <c r="E56" s="68" t="s">
        <v>48</v>
      </c>
      <c r="F56" s="76"/>
      <c r="G56" s="77">
        <f t="shared" si="0"/>
        <v>0</v>
      </c>
      <c r="H56" s="77">
        <f t="shared" si="1"/>
        <v>0</v>
      </c>
      <c r="I56" s="134">
        <f t="shared" si="2"/>
        <v>0</v>
      </c>
      <c r="J56" s="44"/>
    </row>
    <row r="57" spans="1:10" ht="16.5" x14ac:dyDescent="0.25">
      <c r="A57" s="7">
        <f t="shared" si="3"/>
        <v>52</v>
      </c>
      <c r="B57" s="75" t="s">
        <v>270</v>
      </c>
      <c r="C57" s="9">
        <v>5</v>
      </c>
      <c r="D57" s="9" t="s">
        <v>27</v>
      </c>
      <c r="E57" s="68" t="s">
        <v>48</v>
      </c>
      <c r="F57" s="76"/>
      <c r="G57" s="77">
        <f t="shared" si="0"/>
        <v>0</v>
      </c>
      <c r="H57" s="77">
        <f t="shared" si="1"/>
        <v>0</v>
      </c>
      <c r="I57" s="134">
        <f t="shared" si="2"/>
        <v>0</v>
      </c>
      <c r="J57" s="44"/>
    </row>
    <row r="58" spans="1:10" ht="16.5" x14ac:dyDescent="0.25">
      <c r="A58" s="7">
        <f t="shared" si="3"/>
        <v>53</v>
      </c>
      <c r="B58" s="75" t="s">
        <v>271</v>
      </c>
      <c r="C58" s="9">
        <v>20</v>
      </c>
      <c r="D58" s="9" t="s">
        <v>27</v>
      </c>
      <c r="E58" s="68" t="s">
        <v>48</v>
      </c>
      <c r="F58" s="76"/>
      <c r="G58" s="77">
        <f t="shared" si="0"/>
        <v>0</v>
      </c>
      <c r="H58" s="77">
        <f t="shared" si="1"/>
        <v>0</v>
      </c>
      <c r="I58" s="134">
        <f t="shared" si="2"/>
        <v>0</v>
      </c>
      <c r="J58" s="44"/>
    </row>
    <row r="59" spans="1:10" ht="16.5" x14ac:dyDescent="0.25">
      <c r="A59" s="7">
        <f t="shared" si="3"/>
        <v>54</v>
      </c>
      <c r="B59" s="75" t="s">
        <v>272</v>
      </c>
      <c r="C59" s="9">
        <v>20</v>
      </c>
      <c r="D59" s="9" t="s">
        <v>27</v>
      </c>
      <c r="E59" s="68" t="s">
        <v>48</v>
      </c>
      <c r="F59" s="76"/>
      <c r="G59" s="77">
        <f t="shared" si="0"/>
        <v>0</v>
      </c>
      <c r="H59" s="77">
        <f t="shared" si="1"/>
        <v>0</v>
      </c>
      <c r="I59" s="134">
        <f t="shared" si="2"/>
        <v>0</v>
      </c>
      <c r="J59" s="44"/>
    </row>
    <row r="60" spans="1:10" ht="16.5" x14ac:dyDescent="0.25">
      <c r="A60" s="7">
        <f t="shared" si="3"/>
        <v>55</v>
      </c>
      <c r="B60" s="75" t="s">
        <v>273</v>
      </c>
      <c r="C60" s="9">
        <v>50</v>
      </c>
      <c r="D60" s="9" t="s">
        <v>27</v>
      </c>
      <c r="E60" s="68" t="s">
        <v>48</v>
      </c>
      <c r="F60" s="76"/>
      <c r="G60" s="77">
        <f t="shared" ref="G60:G62" si="4">C60*F60</f>
        <v>0</v>
      </c>
      <c r="H60" s="77">
        <f t="shared" ref="H60:H62" si="5">G60*0.095</f>
        <v>0</v>
      </c>
      <c r="I60" s="134">
        <f t="shared" ref="I60:I62" si="6">G60+H60</f>
        <v>0</v>
      </c>
      <c r="J60" s="44"/>
    </row>
    <row r="61" spans="1:10" ht="16.5" x14ac:dyDescent="0.25">
      <c r="A61" s="7">
        <f t="shared" si="3"/>
        <v>56</v>
      </c>
      <c r="B61" s="75" t="s">
        <v>274</v>
      </c>
      <c r="C61" s="9">
        <v>10</v>
      </c>
      <c r="D61" s="9" t="s">
        <v>27</v>
      </c>
      <c r="E61" s="68" t="s">
        <v>48</v>
      </c>
      <c r="F61" s="76"/>
      <c r="G61" s="77">
        <f t="shared" si="4"/>
        <v>0</v>
      </c>
      <c r="H61" s="77">
        <f t="shared" si="5"/>
        <v>0</v>
      </c>
      <c r="I61" s="134">
        <f t="shared" si="6"/>
        <v>0</v>
      </c>
      <c r="J61" s="44"/>
    </row>
    <row r="62" spans="1:10" ht="16.5" x14ac:dyDescent="0.25">
      <c r="A62" s="7">
        <f t="shared" si="3"/>
        <v>57</v>
      </c>
      <c r="B62" s="78" t="s">
        <v>275</v>
      </c>
      <c r="C62" s="9">
        <v>150</v>
      </c>
      <c r="D62" s="9" t="s">
        <v>27</v>
      </c>
      <c r="E62" s="68" t="s">
        <v>48</v>
      </c>
      <c r="F62" s="76"/>
      <c r="G62" s="77">
        <f t="shared" si="4"/>
        <v>0</v>
      </c>
      <c r="H62" s="77">
        <f t="shared" si="5"/>
        <v>0</v>
      </c>
      <c r="I62" s="134">
        <f t="shared" si="6"/>
        <v>0</v>
      </c>
      <c r="J62" s="44"/>
    </row>
    <row r="63" spans="1:10" ht="16.5" x14ac:dyDescent="0.25">
      <c r="A63" s="157"/>
      <c r="B63" s="154" t="s">
        <v>276</v>
      </c>
      <c r="C63" s="171" t="s">
        <v>48</v>
      </c>
      <c r="D63" s="171" t="s">
        <v>48</v>
      </c>
      <c r="E63" s="171" t="s">
        <v>48</v>
      </c>
      <c r="F63" s="171" t="s">
        <v>48</v>
      </c>
      <c r="G63" s="172">
        <f>SUM(G6:G62)</f>
        <v>0</v>
      </c>
      <c r="H63" s="172">
        <f>SUM(H6:H62)</f>
        <v>0</v>
      </c>
      <c r="I63" s="172">
        <f>SUM(I6:I62)</f>
        <v>0</v>
      </c>
      <c r="J63" s="173">
        <f>SUM(J6:J62)</f>
        <v>0</v>
      </c>
    </row>
    <row r="64" spans="1:10" ht="16.5" x14ac:dyDescent="0.25">
      <c r="A64" s="202" t="s">
        <v>277</v>
      </c>
      <c r="B64" s="203"/>
      <c r="C64" s="203"/>
      <c r="D64" s="203"/>
      <c r="E64" s="203"/>
      <c r="F64" s="203"/>
      <c r="G64" s="203"/>
      <c r="H64" s="203"/>
      <c r="I64" s="203"/>
      <c r="J64" s="203"/>
    </row>
    <row r="65" spans="1:10" ht="33" x14ac:dyDescent="0.25">
      <c r="A65" s="7">
        <v>1</v>
      </c>
      <c r="B65" s="79" t="s">
        <v>278</v>
      </c>
      <c r="C65" s="9">
        <v>1500</v>
      </c>
      <c r="D65" s="9" t="s">
        <v>27</v>
      </c>
      <c r="E65" s="68" t="s">
        <v>48</v>
      </c>
      <c r="F65" s="76"/>
      <c r="G65" s="80">
        <f>C65*F65</f>
        <v>0</v>
      </c>
      <c r="H65" s="80">
        <f>G65*0.095</f>
        <v>0</v>
      </c>
      <c r="I65" s="80">
        <f>G65+H65</f>
        <v>0</v>
      </c>
      <c r="J65" s="47"/>
    </row>
    <row r="66" spans="1:10" ht="33" x14ac:dyDescent="0.25">
      <c r="A66" s="7">
        <v>2</v>
      </c>
      <c r="B66" s="75" t="s">
        <v>279</v>
      </c>
      <c r="C66" s="9">
        <v>1500</v>
      </c>
      <c r="D66" s="9" t="s">
        <v>27</v>
      </c>
      <c r="E66" s="68" t="s">
        <v>48</v>
      </c>
      <c r="F66" s="76"/>
      <c r="G66" s="80">
        <f>C66*F66</f>
        <v>0</v>
      </c>
      <c r="H66" s="80">
        <f>G66*0.095</f>
        <v>0</v>
      </c>
      <c r="I66" s="80">
        <f>G66+H66</f>
        <v>0</v>
      </c>
      <c r="J66" s="47"/>
    </row>
    <row r="67" spans="1:10" ht="16.5" x14ac:dyDescent="0.25">
      <c r="A67" s="157"/>
      <c r="B67" s="154" t="s">
        <v>280</v>
      </c>
      <c r="C67" s="155" t="s">
        <v>48</v>
      </c>
      <c r="D67" s="155" t="s">
        <v>48</v>
      </c>
      <c r="E67" s="171" t="s">
        <v>48</v>
      </c>
      <c r="F67" s="171" t="s">
        <v>48</v>
      </c>
      <c r="G67" s="86">
        <f>SUM(G65:G66)</f>
        <v>0</v>
      </c>
      <c r="H67" s="86">
        <f t="shared" ref="H67:I67" si="7">SUM(H65:H66)</f>
        <v>0</v>
      </c>
      <c r="I67" s="86">
        <f t="shared" si="7"/>
        <v>0</v>
      </c>
      <c r="J67" s="47"/>
    </row>
    <row r="68" spans="1:10" ht="16.5" x14ac:dyDescent="0.25">
      <c r="A68" s="202" t="s">
        <v>281</v>
      </c>
      <c r="B68" s="203"/>
      <c r="C68" s="203"/>
      <c r="D68" s="203"/>
      <c r="E68" s="203"/>
      <c r="F68" s="203"/>
      <c r="G68" s="203"/>
      <c r="H68" s="203"/>
      <c r="I68" s="203"/>
      <c r="J68" s="216"/>
    </row>
    <row r="69" spans="1:10" ht="16.5" x14ac:dyDescent="0.25">
      <c r="A69" s="7">
        <v>1</v>
      </c>
      <c r="B69" s="79" t="s">
        <v>282</v>
      </c>
      <c r="C69" s="9">
        <v>10000</v>
      </c>
      <c r="D69" s="9" t="s">
        <v>27</v>
      </c>
      <c r="E69" s="68" t="s">
        <v>48</v>
      </c>
      <c r="F69" s="76"/>
      <c r="G69" s="77">
        <f>C69*F69</f>
        <v>0</v>
      </c>
      <c r="H69" s="81">
        <f>G69*0.095</f>
        <v>0</v>
      </c>
      <c r="I69" s="81">
        <f>G69+H69</f>
        <v>0</v>
      </c>
      <c r="J69" s="44"/>
    </row>
    <row r="70" spans="1:10" ht="16.5" x14ac:dyDescent="0.25">
      <c r="A70" s="7">
        <v>2</v>
      </c>
      <c r="B70" s="79" t="s">
        <v>283</v>
      </c>
      <c r="C70" s="9">
        <v>500</v>
      </c>
      <c r="D70" s="9" t="s">
        <v>27</v>
      </c>
      <c r="E70" s="68" t="s">
        <v>48</v>
      </c>
      <c r="F70" s="76"/>
      <c r="G70" s="77">
        <f t="shared" ref="G70:G99" si="8">C70*F70</f>
        <v>0</v>
      </c>
      <c r="H70" s="81">
        <f t="shared" ref="H70:H99" si="9">G70*0.095</f>
        <v>0</v>
      </c>
      <c r="I70" s="81">
        <f t="shared" ref="I70:I99" si="10">G70+H70</f>
        <v>0</v>
      </c>
      <c r="J70" s="44"/>
    </row>
    <row r="71" spans="1:10" ht="16.5" x14ac:dyDescent="0.25">
      <c r="A71" s="7">
        <v>3</v>
      </c>
      <c r="B71" s="79" t="s">
        <v>284</v>
      </c>
      <c r="C71" s="9">
        <v>15</v>
      </c>
      <c r="D71" s="9" t="s">
        <v>27</v>
      </c>
      <c r="E71" s="68" t="s">
        <v>48</v>
      </c>
      <c r="F71" s="76"/>
      <c r="G71" s="77">
        <f t="shared" si="8"/>
        <v>0</v>
      </c>
      <c r="H71" s="81">
        <f t="shared" si="9"/>
        <v>0</v>
      </c>
      <c r="I71" s="81">
        <f t="shared" si="10"/>
        <v>0</v>
      </c>
      <c r="J71" s="44"/>
    </row>
    <row r="72" spans="1:10" ht="16.5" x14ac:dyDescent="0.25">
      <c r="A72" s="7">
        <v>4</v>
      </c>
      <c r="B72" s="79" t="s">
        <v>285</v>
      </c>
      <c r="C72" s="9">
        <v>20</v>
      </c>
      <c r="D72" s="9" t="s">
        <v>27</v>
      </c>
      <c r="E72" s="68" t="s">
        <v>48</v>
      </c>
      <c r="F72" s="76"/>
      <c r="G72" s="77">
        <f t="shared" si="8"/>
        <v>0</v>
      </c>
      <c r="H72" s="81">
        <f t="shared" si="9"/>
        <v>0</v>
      </c>
      <c r="I72" s="81">
        <f t="shared" si="10"/>
        <v>0</v>
      </c>
      <c r="J72" s="44"/>
    </row>
    <row r="73" spans="1:10" ht="16.5" x14ac:dyDescent="0.25">
      <c r="A73" s="7">
        <v>5</v>
      </c>
      <c r="B73" s="79" t="s">
        <v>286</v>
      </c>
      <c r="C73" s="9">
        <v>20</v>
      </c>
      <c r="D73" s="9" t="s">
        <v>27</v>
      </c>
      <c r="E73" s="68" t="s">
        <v>48</v>
      </c>
      <c r="F73" s="76"/>
      <c r="G73" s="77">
        <f t="shared" si="8"/>
        <v>0</v>
      </c>
      <c r="H73" s="81">
        <f t="shared" si="9"/>
        <v>0</v>
      </c>
      <c r="I73" s="81">
        <f t="shared" si="10"/>
        <v>0</v>
      </c>
      <c r="J73" s="44"/>
    </row>
    <row r="74" spans="1:10" ht="16.5" x14ac:dyDescent="0.25">
      <c r="A74" s="7">
        <v>6</v>
      </c>
      <c r="B74" s="79" t="s">
        <v>287</v>
      </c>
      <c r="C74" s="9">
        <v>800</v>
      </c>
      <c r="D74" s="9" t="s">
        <v>27</v>
      </c>
      <c r="E74" s="68" t="s">
        <v>48</v>
      </c>
      <c r="F74" s="76"/>
      <c r="G74" s="77">
        <f t="shared" si="8"/>
        <v>0</v>
      </c>
      <c r="H74" s="81">
        <f t="shared" si="9"/>
        <v>0</v>
      </c>
      <c r="I74" s="81">
        <f t="shared" si="10"/>
        <v>0</v>
      </c>
      <c r="J74" s="44"/>
    </row>
    <row r="75" spans="1:10" ht="33" x14ac:dyDescent="0.25">
      <c r="A75" s="7">
        <v>7</v>
      </c>
      <c r="B75" s="79" t="s">
        <v>288</v>
      </c>
      <c r="C75" s="9">
        <v>3000</v>
      </c>
      <c r="D75" s="9" t="s">
        <v>27</v>
      </c>
      <c r="E75" s="68" t="s">
        <v>48</v>
      </c>
      <c r="F75" s="76"/>
      <c r="G75" s="77">
        <f t="shared" si="8"/>
        <v>0</v>
      </c>
      <c r="H75" s="81">
        <f t="shared" si="9"/>
        <v>0</v>
      </c>
      <c r="I75" s="81">
        <f t="shared" si="10"/>
        <v>0</v>
      </c>
      <c r="J75" s="44"/>
    </row>
    <row r="76" spans="1:10" ht="16.5" x14ac:dyDescent="0.25">
      <c r="A76" s="7">
        <v>8</v>
      </c>
      <c r="B76" s="79" t="s">
        <v>289</v>
      </c>
      <c r="C76" s="9">
        <v>400</v>
      </c>
      <c r="D76" s="9" t="s">
        <v>27</v>
      </c>
      <c r="E76" s="68" t="s">
        <v>48</v>
      </c>
      <c r="F76" s="76"/>
      <c r="G76" s="77">
        <f t="shared" si="8"/>
        <v>0</v>
      </c>
      <c r="H76" s="81">
        <f t="shared" si="9"/>
        <v>0</v>
      </c>
      <c r="I76" s="81">
        <f t="shared" si="10"/>
        <v>0</v>
      </c>
      <c r="J76" s="44"/>
    </row>
    <row r="77" spans="1:10" ht="16.5" x14ac:dyDescent="0.25">
      <c r="A77" s="7">
        <v>9</v>
      </c>
      <c r="B77" s="79" t="s">
        <v>290</v>
      </c>
      <c r="C77" s="9">
        <v>4000</v>
      </c>
      <c r="D77" s="9" t="s">
        <v>27</v>
      </c>
      <c r="E77" s="68" t="s">
        <v>48</v>
      </c>
      <c r="F77" s="76"/>
      <c r="G77" s="77">
        <f t="shared" si="8"/>
        <v>0</v>
      </c>
      <c r="H77" s="81">
        <f t="shared" si="9"/>
        <v>0</v>
      </c>
      <c r="I77" s="81">
        <f t="shared" si="10"/>
        <v>0</v>
      </c>
      <c r="J77" s="44"/>
    </row>
    <row r="78" spans="1:10" ht="16.5" x14ac:dyDescent="0.25">
      <c r="A78" s="7">
        <v>10</v>
      </c>
      <c r="B78" s="79" t="s">
        <v>291</v>
      </c>
      <c r="C78" s="9">
        <v>120</v>
      </c>
      <c r="D78" s="9" t="s">
        <v>27</v>
      </c>
      <c r="E78" s="68" t="s">
        <v>48</v>
      </c>
      <c r="F78" s="76"/>
      <c r="G78" s="77">
        <f t="shared" si="8"/>
        <v>0</v>
      </c>
      <c r="H78" s="81">
        <f t="shared" si="9"/>
        <v>0</v>
      </c>
      <c r="I78" s="81">
        <f t="shared" si="10"/>
        <v>0</v>
      </c>
      <c r="J78" s="44"/>
    </row>
    <row r="79" spans="1:10" ht="16.5" x14ac:dyDescent="0.25">
      <c r="A79" s="7">
        <v>11</v>
      </c>
      <c r="B79" s="79" t="s">
        <v>292</v>
      </c>
      <c r="C79" s="9">
        <v>1500</v>
      </c>
      <c r="D79" s="9" t="s">
        <v>27</v>
      </c>
      <c r="E79" s="68" t="s">
        <v>48</v>
      </c>
      <c r="F79" s="76"/>
      <c r="G79" s="77">
        <f t="shared" si="8"/>
        <v>0</v>
      </c>
      <c r="H79" s="81">
        <f t="shared" si="9"/>
        <v>0</v>
      </c>
      <c r="I79" s="81">
        <f t="shared" si="10"/>
        <v>0</v>
      </c>
      <c r="J79" s="44"/>
    </row>
    <row r="80" spans="1:10" ht="16.5" x14ac:dyDescent="0.25">
      <c r="A80" s="7">
        <v>12</v>
      </c>
      <c r="B80" s="79" t="s">
        <v>293</v>
      </c>
      <c r="C80" s="9">
        <v>370</v>
      </c>
      <c r="D80" s="9" t="s">
        <v>27</v>
      </c>
      <c r="E80" s="68" t="s">
        <v>48</v>
      </c>
      <c r="F80" s="76"/>
      <c r="G80" s="77">
        <f t="shared" si="8"/>
        <v>0</v>
      </c>
      <c r="H80" s="81">
        <f t="shared" si="9"/>
        <v>0</v>
      </c>
      <c r="I80" s="81">
        <f t="shared" si="10"/>
        <v>0</v>
      </c>
      <c r="J80" s="44"/>
    </row>
    <row r="81" spans="1:10" ht="16.5" x14ac:dyDescent="0.25">
      <c r="A81" s="7">
        <v>13</v>
      </c>
      <c r="B81" s="79" t="s">
        <v>294</v>
      </c>
      <c r="C81" s="9">
        <v>50</v>
      </c>
      <c r="D81" s="9" t="s">
        <v>27</v>
      </c>
      <c r="E81" s="68" t="s">
        <v>48</v>
      </c>
      <c r="F81" s="76"/>
      <c r="G81" s="77">
        <f t="shared" si="8"/>
        <v>0</v>
      </c>
      <c r="H81" s="81">
        <f t="shared" si="9"/>
        <v>0</v>
      </c>
      <c r="I81" s="81">
        <f t="shared" si="10"/>
        <v>0</v>
      </c>
      <c r="J81" s="44"/>
    </row>
    <row r="82" spans="1:10" ht="16.5" x14ac:dyDescent="0.25">
      <c r="A82" s="7">
        <v>14</v>
      </c>
      <c r="B82" s="79" t="s">
        <v>295</v>
      </c>
      <c r="C82" s="9">
        <v>465</v>
      </c>
      <c r="D82" s="9" t="s">
        <v>27</v>
      </c>
      <c r="E82" s="68" t="s">
        <v>48</v>
      </c>
      <c r="F82" s="76"/>
      <c r="G82" s="77">
        <f t="shared" si="8"/>
        <v>0</v>
      </c>
      <c r="H82" s="81">
        <f t="shared" si="9"/>
        <v>0</v>
      </c>
      <c r="I82" s="81">
        <f t="shared" si="10"/>
        <v>0</v>
      </c>
      <c r="J82" s="44"/>
    </row>
    <row r="83" spans="1:10" ht="16.5" x14ac:dyDescent="0.25">
      <c r="A83" s="7">
        <v>15</v>
      </c>
      <c r="B83" s="79" t="s">
        <v>296</v>
      </c>
      <c r="C83" s="9">
        <v>15000</v>
      </c>
      <c r="D83" s="9" t="s">
        <v>27</v>
      </c>
      <c r="E83" s="68" t="s">
        <v>48</v>
      </c>
      <c r="F83" s="76"/>
      <c r="G83" s="77">
        <f t="shared" si="8"/>
        <v>0</v>
      </c>
      <c r="H83" s="81">
        <f t="shared" si="9"/>
        <v>0</v>
      </c>
      <c r="I83" s="81">
        <f t="shared" si="10"/>
        <v>0</v>
      </c>
      <c r="J83" s="44"/>
    </row>
    <row r="84" spans="1:10" ht="16.5" x14ac:dyDescent="0.25">
      <c r="A84" s="7">
        <v>16</v>
      </c>
      <c r="B84" s="79" t="s">
        <v>297</v>
      </c>
      <c r="C84" s="9">
        <v>2</v>
      </c>
      <c r="D84" s="9" t="s">
        <v>27</v>
      </c>
      <c r="E84" s="68" t="s">
        <v>48</v>
      </c>
      <c r="F84" s="76"/>
      <c r="G84" s="77">
        <f t="shared" si="8"/>
        <v>0</v>
      </c>
      <c r="H84" s="81">
        <f t="shared" si="9"/>
        <v>0</v>
      </c>
      <c r="I84" s="81">
        <f t="shared" si="10"/>
        <v>0</v>
      </c>
      <c r="J84" s="44"/>
    </row>
    <row r="85" spans="1:10" ht="16.5" x14ac:dyDescent="0.25">
      <c r="A85" s="7">
        <v>17</v>
      </c>
      <c r="B85" s="79" t="s">
        <v>298</v>
      </c>
      <c r="C85" s="9">
        <v>30</v>
      </c>
      <c r="D85" s="9" t="s">
        <v>27</v>
      </c>
      <c r="E85" s="68" t="s">
        <v>48</v>
      </c>
      <c r="F85" s="76"/>
      <c r="G85" s="77">
        <f t="shared" si="8"/>
        <v>0</v>
      </c>
      <c r="H85" s="81">
        <f t="shared" si="9"/>
        <v>0</v>
      </c>
      <c r="I85" s="81">
        <f t="shared" si="10"/>
        <v>0</v>
      </c>
      <c r="J85" s="44"/>
    </row>
    <row r="86" spans="1:10" ht="16.5" x14ac:dyDescent="0.25">
      <c r="A86" s="7">
        <v>18</v>
      </c>
      <c r="B86" s="79" t="s">
        <v>299</v>
      </c>
      <c r="C86" s="9">
        <v>50</v>
      </c>
      <c r="D86" s="9" t="s">
        <v>27</v>
      </c>
      <c r="E86" s="68" t="s">
        <v>48</v>
      </c>
      <c r="F86" s="76"/>
      <c r="G86" s="77">
        <f t="shared" si="8"/>
        <v>0</v>
      </c>
      <c r="H86" s="81">
        <f t="shared" si="9"/>
        <v>0</v>
      </c>
      <c r="I86" s="81">
        <f t="shared" si="10"/>
        <v>0</v>
      </c>
      <c r="J86" s="44"/>
    </row>
    <row r="87" spans="1:10" ht="16.5" x14ac:dyDescent="0.25">
      <c r="A87" s="7">
        <v>19</v>
      </c>
      <c r="B87" s="79" t="s">
        <v>300</v>
      </c>
      <c r="C87" s="9">
        <v>50</v>
      </c>
      <c r="D87" s="9" t="s">
        <v>27</v>
      </c>
      <c r="E87" s="68" t="s">
        <v>48</v>
      </c>
      <c r="F87" s="76"/>
      <c r="G87" s="77">
        <f t="shared" si="8"/>
        <v>0</v>
      </c>
      <c r="H87" s="81">
        <f t="shared" si="9"/>
        <v>0</v>
      </c>
      <c r="I87" s="81">
        <f t="shared" si="10"/>
        <v>0</v>
      </c>
      <c r="J87" s="44"/>
    </row>
    <row r="88" spans="1:10" ht="16.5" x14ac:dyDescent="0.25">
      <c r="A88" s="7">
        <v>20</v>
      </c>
      <c r="B88" s="79" t="s">
        <v>301</v>
      </c>
      <c r="C88" s="9">
        <v>1200</v>
      </c>
      <c r="D88" s="9" t="s">
        <v>27</v>
      </c>
      <c r="E88" s="68" t="s">
        <v>48</v>
      </c>
      <c r="F88" s="76"/>
      <c r="G88" s="77">
        <f t="shared" si="8"/>
        <v>0</v>
      </c>
      <c r="H88" s="81">
        <f t="shared" si="9"/>
        <v>0</v>
      </c>
      <c r="I88" s="81">
        <f t="shared" si="10"/>
        <v>0</v>
      </c>
      <c r="J88" s="44"/>
    </row>
    <row r="89" spans="1:10" ht="16.5" x14ac:dyDescent="0.25">
      <c r="A89" s="7">
        <v>21</v>
      </c>
      <c r="B89" s="79" t="s">
        <v>302</v>
      </c>
      <c r="C89" s="9">
        <v>1200</v>
      </c>
      <c r="D89" s="9" t="s">
        <v>27</v>
      </c>
      <c r="E89" s="68" t="s">
        <v>48</v>
      </c>
      <c r="F89" s="76"/>
      <c r="G89" s="77">
        <f t="shared" si="8"/>
        <v>0</v>
      </c>
      <c r="H89" s="81">
        <f t="shared" si="9"/>
        <v>0</v>
      </c>
      <c r="I89" s="81">
        <f t="shared" si="10"/>
        <v>0</v>
      </c>
      <c r="J89" s="44"/>
    </row>
    <row r="90" spans="1:10" ht="16.5" x14ac:dyDescent="0.25">
      <c r="A90" s="7">
        <v>22</v>
      </c>
      <c r="B90" s="79" t="s">
        <v>303</v>
      </c>
      <c r="C90" s="9">
        <v>1500</v>
      </c>
      <c r="D90" s="9" t="s">
        <v>27</v>
      </c>
      <c r="E90" s="68" t="s">
        <v>48</v>
      </c>
      <c r="F90" s="76"/>
      <c r="G90" s="77">
        <f t="shared" si="8"/>
        <v>0</v>
      </c>
      <c r="H90" s="81">
        <f t="shared" si="9"/>
        <v>0</v>
      </c>
      <c r="I90" s="81">
        <f t="shared" si="10"/>
        <v>0</v>
      </c>
      <c r="J90" s="44"/>
    </row>
    <row r="91" spans="1:10" ht="16.5" x14ac:dyDescent="0.25">
      <c r="A91" s="7">
        <v>23</v>
      </c>
      <c r="B91" s="79" t="s">
        <v>683</v>
      </c>
      <c r="C91" s="9">
        <v>5000</v>
      </c>
      <c r="D91" s="9" t="s">
        <v>27</v>
      </c>
      <c r="E91" s="68" t="s">
        <v>48</v>
      </c>
      <c r="F91" s="76"/>
      <c r="G91" s="77">
        <f t="shared" si="8"/>
        <v>0</v>
      </c>
      <c r="H91" s="81">
        <f t="shared" si="9"/>
        <v>0</v>
      </c>
      <c r="I91" s="81">
        <f t="shared" si="10"/>
        <v>0</v>
      </c>
      <c r="J91" s="44"/>
    </row>
    <row r="92" spans="1:10" ht="16.5" x14ac:dyDescent="0.25">
      <c r="A92" s="7">
        <v>24</v>
      </c>
      <c r="B92" s="79" t="s">
        <v>304</v>
      </c>
      <c r="C92" s="9">
        <v>1500</v>
      </c>
      <c r="D92" s="9" t="s">
        <v>27</v>
      </c>
      <c r="E92" s="68" t="s">
        <v>48</v>
      </c>
      <c r="F92" s="76"/>
      <c r="G92" s="77">
        <f t="shared" si="8"/>
        <v>0</v>
      </c>
      <c r="H92" s="81">
        <f t="shared" si="9"/>
        <v>0</v>
      </c>
      <c r="I92" s="81">
        <f t="shared" si="10"/>
        <v>0</v>
      </c>
      <c r="J92" s="44"/>
    </row>
    <row r="93" spans="1:10" ht="16.5" x14ac:dyDescent="0.25">
      <c r="A93" s="7">
        <v>25</v>
      </c>
      <c r="B93" s="79" t="s">
        <v>305</v>
      </c>
      <c r="C93" s="9">
        <v>1000</v>
      </c>
      <c r="D93" s="9" t="s">
        <v>27</v>
      </c>
      <c r="E93" s="68" t="s">
        <v>48</v>
      </c>
      <c r="F93" s="76"/>
      <c r="G93" s="77">
        <f t="shared" si="8"/>
        <v>0</v>
      </c>
      <c r="H93" s="81">
        <f t="shared" si="9"/>
        <v>0</v>
      </c>
      <c r="I93" s="81">
        <f t="shared" si="10"/>
        <v>0</v>
      </c>
      <c r="J93" s="44"/>
    </row>
    <row r="94" spans="1:10" ht="16.5" x14ac:dyDescent="0.25">
      <c r="A94" s="7">
        <v>26</v>
      </c>
      <c r="B94" s="79" t="s">
        <v>306</v>
      </c>
      <c r="C94" s="9">
        <v>1500</v>
      </c>
      <c r="D94" s="9" t="s">
        <v>27</v>
      </c>
      <c r="E94" s="68" t="s">
        <v>48</v>
      </c>
      <c r="F94" s="76"/>
      <c r="G94" s="77">
        <f t="shared" si="8"/>
        <v>0</v>
      </c>
      <c r="H94" s="81">
        <f t="shared" si="9"/>
        <v>0</v>
      </c>
      <c r="I94" s="81">
        <f t="shared" si="10"/>
        <v>0</v>
      </c>
      <c r="J94" s="44"/>
    </row>
    <row r="95" spans="1:10" ht="16.5" x14ac:dyDescent="0.25">
      <c r="A95" s="7">
        <v>27</v>
      </c>
      <c r="B95" s="79" t="s">
        <v>307</v>
      </c>
      <c r="C95" s="9">
        <v>1500</v>
      </c>
      <c r="D95" s="9" t="s">
        <v>27</v>
      </c>
      <c r="E95" s="68" t="s">
        <v>48</v>
      </c>
      <c r="F95" s="76"/>
      <c r="G95" s="77">
        <f t="shared" si="8"/>
        <v>0</v>
      </c>
      <c r="H95" s="81">
        <f t="shared" si="9"/>
        <v>0</v>
      </c>
      <c r="I95" s="81">
        <f t="shared" si="10"/>
        <v>0</v>
      </c>
      <c r="J95" s="44"/>
    </row>
    <row r="96" spans="1:10" ht="16.5" x14ac:dyDescent="0.25">
      <c r="A96" s="7">
        <v>28</v>
      </c>
      <c r="B96" s="79" t="s">
        <v>308</v>
      </c>
      <c r="C96" s="9">
        <v>800</v>
      </c>
      <c r="D96" s="9" t="s">
        <v>27</v>
      </c>
      <c r="E96" s="68" t="s">
        <v>48</v>
      </c>
      <c r="F96" s="76"/>
      <c r="G96" s="77">
        <f t="shared" si="8"/>
        <v>0</v>
      </c>
      <c r="H96" s="81">
        <f t="shared" si="9"/>
        <v>0</v>
      </c>
      <c r="I96" s="81">
        <f t="shared" si="10"/>
        <v>0</v>
      </c>
      <c r="J96" s="44"/>
    </row>
    <row r="97" spans="1:10" ht="16.5" x14ac:dyDescent="0.25">
      <c r="A97" s="7">
        <v>29</v>
      </c>
      <c r="B97" s="79" t="s">
        <v>309</v>
      </c>
      <c r="C97" s="9">
        <v>9000</v>
      </c>
      <c r="D97" s="9" t="s">
        <v>27</v>
      </c>
      <c r="E97" s="68" t="s">
        <v>48</v>
      </c>
      <c r="F97" s="76"/>
      <c r="G97" s="77">
        <f t="shared" si="8"/>
        <v>0</v>
      </c>
      <c r="H97" s="81">
        <f t="shared" si="9"/>
        <v>0</v>
      </c>
      <c r="I97" s="81">
        <f t="shared" si="10"/>
        <v>0</v>
      </c>
      <c r="J97" s="44"/>
    </row>
    <row r="98" spans="1:10" ht="16.5" x14ac:dyDescent="0.25">
      <c r="A98" s="7">
        <v>30</v>
      </c>
      <c r="B98" s="79" t="s">
        <v>310</v>
      </c>
      <c r="C98" s="9">
        <v>250</v>
      </c>
      <c r="D98" s="9" t="s">
        <v>27</v>
      </c>
      <c r="E98" s="68" t="s">
        <v>48</v>
      </c>
      <c r="F98" s="76"/>
      <c r="G98" s="77">
        <f t="shared" si="8"/>
        <v>0</v>
      </c>
      <c r="H98" s="81">
        <f t="shared" si="9"/>
        <v>0</v>
      </c>
      <c r="I98" s="81">
        <f t="shared" si="10"/>
        <v>0</v>
      </c>
      <c r="J98" s="44"/>
    </row>
    <row r="99" spans="1:10" ht="16.5" x14ac:dyDescent="0.25">
      <c r="A99" s="7">
        <v>31</v>
      </c>
      <c r="B99" s="79" t="s">
        <v>311</v>
      </c>
      <c r="C99" s="9">
        <v>50</v>
      </c>
      <c r="D99" s="9" t="s">
        <v>27</v>
      </c>
      <c r="E99" s="68" t="s">
        <v>48</v>
      </c>
      <c r="F99" s="76"/>
      <c r="G99" s="77">
        <f t="shared" si="8"/>
        <v>0</v>
      </c>
      <c r="H99" s="81">
        <f t="shared" si="9"/>
        <v>0</v>
      </c>
      <c r="I99" s="81">
        <f t="shared" si="10"/>
        <v>0</v>
      </c>
      <c r="J99" s="44"/>
    </row>
    <row r="100" spans="1:10" ht="16.5" x14ac:dyDescent="0.25">
      <c r="A100" s="157"/>
      <c r="B100" s="174" t="s">
        <v>312</v>
      </c>
      <c r="C100" s="171" t="s">
        <v>48</v>
      </c>
      <c r="D100" s="171" t="s">
        <v>48</v>
      </c>
      <c r="E100" s="171" t="s">
        <v>48</v>
      </c>
      <c r="F100" s="171" t="s">
        <v>48</v>
      </c>
      <c r="G100" s="172">
        <f>SUM(G69:G99)</f>
        <v>0</v>
      </c>
      <c r="H100" s="172">
        <f>SUM(H69:H99)</f>
        <v>0</v>
      </c>
      <c r="I100" s="172">
        <f>SUM(I69:I99)</f>
        <v>0</v>
      </c>
      <c r="J100" s="173">
        <f>SUM(J69:J99)</f>
        <v>0</v>
      </c>
    </row>
    <row r="101" spans="1:10" ht="16.5" x14ac:dyDescent="0.25">
      <c r="A101" s="202" t="s">
        <v>313</v>
      </c>
      <c r="B101" s="203"/>
      <c r="C101" s="203"/>
      <c r="D101" s="203"/>
      <c r="E101" s="203"/>
      <c r="F101" s="203"/>
      <c r="G101" s="203"/>
      <c r="H101" s="203"/>
      <c r="I101" s="203"/>
      <c r="J101" s="203"/>
    </row>
    <row r="102" spans="1:10" ht="33" x14ac:dyDescent="0.25">
      <c r="A102" s="82">
        <v>1</v>
      </c>
      <c r="B102" s="83" t="s">
        <v>314</v>
      </c>
      <c r="C102" s="84">
        <v>14000</v>
      </c>
      <c r="D102" s="84" t="s">
        <v>27</v>
      </c>
      <c r="E102" s="68" t="s">
        <v>48</v>
      </c>
      <c r="F102" s="76"/>
      <c r="G102" s="77">
        <f>C102*F102</f>
        <v>0</v>
      </c>
      <c r="H102" s="77">
        <f>G102*0.095</f>
        <v>0</v>
      </c>
      <c r="I102" s="77">
        <f>G102+H102</f>
        <v>0</v>
      </c>
      <c r="J102" s="85"/>
    </row>
    <row r="103" spans="1:10" ht="16.5" x14ac:dyDescent="0.25">
      <c r="A103" s="175"/>
      <c r="B103" s="176" t="s">
        <v>315</v>
      </c>
      <c r="C103" s="177" t="s">
        <v>48</v>
      </c>
      <c r="D103" s="177" t="s">
        <v>48</v>
      </c>
      <c r="E103" s="177" t="s">
        <v>48</v>
      </c>
      <c r="F103" s="177" t="s">
        <v>48</v>
      </c>
      <c r="G103" s="172">
        <f>G102</f>
        <v>0</v>
      </c>
      <c r="H103" s="172">
        <f t="shared" ref="H103:I103" si="11">H102</f>
        <v>0</v>
      </c>
      <c r="I103" s="172">
        <f t="shared" si="11"/>
        <v>0</v>
      </c>
      <c r="J103" s="86"/>
    </row>
    <row r="104" spans="1:10" ht="16.5" x14ac:dyDescent="0.25">
      <c r="A104" s="209" t="s">
        <v>316</v>
      </c>
      <c r="B104" s="210"/>
      <c r="C104" s="210"/>
      <c r="D104" s="210"/>
      <c r="E104" s="210"/>
      <c r="F104" s="210"/>
      <c r="G104" s="210"/>
      <c r="H104" s="210"/>
      <c r="I104" s="210"/>
      <c r="J104" s="210"/>
    </row>
    <row r="105" spans="1:10" ht="33" x14ac:dyDescent="0.25">
      <c r="A105" s="7">
        <v>1</v>
      </c>
      <c r="B105" s="79" t="s">
        <v>317</v>
      </c>
      <c r="C105" s="9">
        <v>50</v>
      </c>
      <c r="D105" s="9" t="s">
        <v>27</v>
      </c>
      <c r="E105" s="87"/>
      <c r="F105" s="11"/>
      <c r="G105" s="12">
        <f>C105*F105</f>
        <v>0</v>
      </c>
      <c r="H105" s="12">
        <f>G105*0.095</f>
        <v>0</v>
      </c>
      <c r="I105" s="12">
        <f>G105+H105</f>
        <v>0</v>
      </c>
      <c r="J105" s="13"/>
    </row>
    <row r="106" spans="1:10" ht="33" x14ac:dyDescent="0.25">
      <c r="A106" s="7">
        <v>2</v>
      </c>
      <c r="B106" s="79" t="s">
        <v>318</v>
      </c>
      <c r="C106" s="9">
        <v>100</v>
      </c>
      <c r="D106" s="9" t="s">
        <v>27</v>
      </c>
      <c r="E106" s="87"/>
      <c r="F106" s="11"/>
      <c r="G106" s="12">
        <f t="shared" ref="G106:G127" si="12">C106*F106</f>
        <v>0</v>
      </c>
      <c r="H106" s="12">
        <f t="shared" ref="H106:H127" si="13">G106*0.095</f>
        <v>0</v>
      </c>
      <c r="I106" s="12">
        <f t="shared" ref="I106:I127" si="14">G106+H106</f>
        <v>0</v>
      </c>
      <c r="J106" s="13"/>
    </row>
    <row r="107" spans="1:10" ht="33" x14ac:dyDescent="0.25">
      <c r="A107" s="7">
        <v>3</v>
      </c>
      <c r="B107" s="79" t="s">
        <v>319</v>
      </c>
      <c r="C107" s="9">
        <v>100</v>
      </c>
      <c r="D107" s="9" t="s">
        <v>27</v>
      </c>
      <c r="E107" s="87"/>
      <c r="F107" s="11"/>
      <c r="G107" s="12">
        <f t="shared" si="12"/>
        <v>0</v>
      </c>
      <c r="H107" s="12">
        <f t="shared" si="13"/>
        <v>0</v>
      </c>
      <c r="I107" s="12">
        <f t="shared" si="14"/>
        <v>0</v>
      </c>
      <c r="J107" s="13"/>
    </row>
    <row r="108" spans="1:10" ht="33" x14ac:dyDescent="0.25">
      <c r="A108" s="7">
        <v>4</v>
      </c>
      <c r="B108" s="79" t="s">
        <v>320</v>
      </c>
      <c r="C108" s="9">
        <v>50</v>
      </c>
      <c r="D108" s="9" t="s">
        <v>27</v>
      </c>
      <c r="E108" s="87"/>
      <c r="F108" s="11"/>
      <c r="G108" s="12">
        <f t="shared" si="12"/>
        <v>0</v>
      </c>
      <c r="H108" s="12">
        <f t="shared" si="13"/>
        <v>0</v>
      </c>
      <c r="I108" s="12">
        <f t="shared" si="14"/>
        <v>0</v>
      </c>
      <c r="J108" s="13"/>
    </row>
    <row r="109" spans="1:10" ht="33" x14ac:dyDescent="0.25">
      <c r="A109" s="7">
        <v>5</v>
      </c>
      <c r="B109" s="79" t="s">
        <v>321</v>
      </c>
      <c r="C109" s="9">
        <v>20</v>
      </c>
      <c r="D109" s="9" t="s">
        <v>27</v>
      </c>
      <c r="E109" s="87"/>
      <c r="F109" s="11"/>
      <c r="G109" s="12">
        <f t="shared" si="12"/>
        <v>0</v>
      </c>
      <c r="H109" s="12">
        <f t="shared" si="13"/>
        <v>0</v>
      </c>
      <c r="I109" s="12">
        <f t="shared" si="14"/>
        <v>0</v>
      </c>
      <c r="J109" s="13"/>
    </row>
    <row r="110" spans="1:10" ht="33" x14ac:dyDescent="0.25">
      <c r="A110" s="7">
        <v>6</v>
      </c>
      <c r="B110" s="79" t="s">
        <v>322</v>
      </c>
      <c r="C110" s="9">
        <v>150</v>
      </c>
      <c r="D110" s="9" t="s">
        <v>27</v>
      </c>
      <c r="E110" s="87"/>
      <c r="F110" s="11"/>
      <c r="G110" s="12">
        <f t="shared" si="12"/>
        <v>0</v>
      </c>
      <c r="H110" s="12">
        <f t="shared" si="13"/>
        <v>0</v>
      </c>
      <c r="I110" s="12">
        <f t="shared" si="14"/>
        <v>0</v>
      </c>
      <c r="J110" s="13"/>
    </row>
    <row r="111" spans="1:10" ht="16.5" x14ac:dyDescent="0.25">
      <c r="A111" s="7">
        <v>7</v>
      </c>
      <c r="B111" s="79" t="s">
        <v>323</v>
      </c>
      <c r="C111" s="9">
        <v>10</v>
      </c>
      <c r="D111" s="9" t="s">
        <v>27</v>
      </c>
      <c r="E111" s="87"/>
      <c r="F111" s="11"/>
      <c r="G111" s="12">
        <f t="shared" si="12"/>
        <v>0</v>
      </c>
      <c r="H111" s="12">
        <f t="shared" si="13"/>
        <v>0</v>
      </c>
      <c r="I111" s="12">
        <f t="shared" si="14"/>
        <v>0</v>
      </c>
      <c r="J111" s="13"/>
    </row>
    <row r="112" spans="1:10" ht="33" x14ac:dyDescent="0.25">
      <c r="A112" s="7">
        <v>8</v>
      </c>
      <c r="B112" s="79" t="s">
        <v>324</v>
      </c>
      <c r="C112" s="9">
        <v>100</v>
      </c>
      <c r="D112" s="9" t="s">
        <v>27</v>
      </c>
      <c r="E112" s="87"/>
      <c r="F112" s="11"/>
      <c r="G112" s="12">
        <f t="shared" si="12"/>
        <v>0</v>
      </c>
      <c r="H112" s="12">
        <f t="shared" si="13"/>
        <v>0</v>
      </c>
      <c r="I112" s="12">
        <f t="shared" si="14"/>
        <v>0</v>
      </c>
      <c r="J112" s="13"/>
    </row>
    <row r="113" spans="1:10" ht="16.5" x14ac:dyDescent="0.25">
      <c r="A113" s="7">
        <v>9</v>
      </c>
      <c r="B113" s="79" t="s">
        <v>325</v>
      </c>
      <c r="C113" s="9">
        <v>40</v>
      </c>
      <c r="D113" s="9" t="s">
        <v>27</v>
      </c>
      <c r="E113" s="87"/>
      <c r="F113" s="11"/>
      <c r="G113" s="12">
        <f t="shared" si="12"/>
        <v>0</v>
      </c>
      <c r="H113" s="12">
        <f t="shared" si="13"/>
        <v>0</v>
      </c>
      <c r="I113" s="12">
        <f t="shared" si="14"/>
        <v>0</v>
      </c>
      <c r="J113" s="13"/>
    </row>
    <row r="114" spans="1:10" ht="16.5" x14ac:dyDescent="0.25">
      <c r="A114" s="7">
        <v>10</v>
      </c>
      <c r="B114" s="79" t="s">
        <v>326</v>
      </c>
      <c r="C114" s="9">
        <v>40</v>
      </c>
      <c r="D114" s="9" t="s">
        <v>27</v>
      </c>
      <c r="E114" s="87"/>
      <c r="F114" s="11"/>
      <c r="G114" s="12">
        <f t="shared" si="12"/>
        <v>0</v>
      </c>
      <c r="H114" s="12">
        <f t="shared" si="13"/>
        <v>0</v>
      </c>
      <c r="I114" s="12">
        <f t="shared" si="14"/>
        <v>0</v>
      </c>
      <c r="J114" s="13"/>
    </row>
    <row r="115" spans="1:10" ht="16.5" x14ac:dyDescent="0.25">
      <c r="A115" s="7">
        <v>11</v>
      </c>
      <c r="B115" s="79" t="s">
        <v>327</v>
      </c>
      <c r="C115" s="9">
        <v>40</v>
      </c>
      <c r="D115" s="9" t="s">
        <v>27</v>
      </c>
      <c r="E115" s="87"/>
      <c r="F115" s="11"/>
      <c r="G115" s="12">
        <f t="shared" si="12"/>
        <v>0</v>
      </c>
      <c r="H115" s="12">
        <f t="shared" si="13"/>
        <v>0</v>
      </c>
      <c r="I115" s="12">
        <f t="shared" si="14"/>
        <v>0</v>
      </c>
      <c r="J115" s="13"/>
    </row>
    <row r="116" spans="1:10" ht="16.5" x14ac:dyDescent="0.25">
      <c r="A116" s="7">
        <v>12</v>
      </c>
      <c r="B116" s="79" t="s">
        <v>328</v>
      </c>
      <c r="C116" s="9">
        <v>20</v>
      </c>
      <c r="D116" s="9" t="s">
        <v>27</v>
      </c>
      <c r="E116" s="87"/>
      <c r="F116" s="11"/>
      <c r="G116" s="12">
        <f t="shared" si="12"/>
        <v>0</v>
      </c>
      <c r="H116" s="12">
        <f t="shared" si="13"/>
        <v>0</v>
      </c>
      <c r="I116" s="12">
        <f t="shared" si="14"/>
        <v>0</v>
      </c>
      <c r="J116" s="13"/>
    </row>
    <row r="117" spans="1:10" ht="16.5" x14ac:dyDescent="0.25">
      <c r="A117" s="7">
        <v>13</v>
      </c>
      <c r="B117" s="79" t="s">
        <v>329</v>
      </c>
      <c r="C117" s="9">
        <v>25</v>
      </c>
      <c r="D117" s="9" t="s">
        <v>27</v>
      </c>
      <c r="E117" s="87"/>
      <c r="F117" s="11"/>
      <c r="G117" s="12">
        <f t="shared" si="12"/>
        <v>0</v>
      </c>
      <c r="H117" s="12">
        <f t="shared" si="13"/>
        <v>0</v>
      </c>
      <c r="I117" s="12">
        <f t="shared" si="14"/>
        <v>0</v>
      </c>
      <c r="J117" s="13"/>
    </row>
    <row r="118" spans="1:10" ht="16.5" x14ac:dyDescent="0.25">
      <c r="A118" s="7">
        <v>14</v>
      </c>
      <c r="B118" s="79" t="s">
        <v>330</v>
      </c>
      <c r="C118" s="9">
        <v>30</v>
      </c>
      <c r="D118" s="9" t="s">
        <v>27</v>
      </c>
      <c r="E118" s="87"/>
      <c r="F118" s="11"/>
      <c r="G118" s="12">
        <f t="shared" si="12"/>
        <v>0</v>
      </c>
      <c r="H118" s="12">
        <f t="shared" si="13"/>
        <v>0</v>
      </c>
      <c r="I118" s="12">
        <f t="shared" si="14"/>
        <v>0</v>
      </c>
      <c r="J118" s="13"/>
    </row>
    <row r="119" spans="1:10" ht="16.5" x14ac:dyDescent="0.25">
      <c r="A119" s="7">
        <v>15</v>
      </c>
      <c r="B119" s="79" t="s">
        <v>331</v>
      </c>
      <c r="C119" s="9">
        <v>10</v>
      </c>
      <c r="D119" s="9" t="s">
        <v>27</v>
      </c>
      <c r="E119" s="87"/>
      <c r="F119" s="11"/>
      <c r="G119" s="12">
        <f t="shared" si="12"/>
        <v>0</v>
      </c>
      <c r="H119" s="12">
        <f t="shared" si="13"/>
        <v>0</v>
      </c>
      <c r="I119" s="12">
        <f t="shared" si="14"/>
        <v>0</v>
      </c>
      <c r="J119" s="13"/>
    </row>
    <row r="120" spans="1:10" ht="33" x14ac:dyDescent="0.25">
      <c r="A120" s="7">
        <v>16</v>
      </c>
      <c r="B120" s="79" t="s">
        <v>332</v>
      </c>
      <c r="C120" s="9">
        <v>150</v>
      </c>
      <c r="D120" s="9" t="s">
        <v>27</v>
      </c>
      <c r="E120" s="87"/>
      <c r="F120" s="11"/>
      <c r="G120" s="12">
        <f t="shared" si="12"/>
        <v>0</v>
      </c>
      <c r="H120" s="12">
        <f t="shared" si="13"/>
        <v>0</v>
      </c>
      <c r="I120" s="12">
        <f t="shared" si="14"/>
        <v>0</v>
      </c>
      <c r="J120" s="13"/>
    </row>
    <row r="121" spans="1:10" ht="16.5" x14ac:dyDescent="0.25">
      <c r="A121" s="7">
        <v>17</v>
      </c>
      <c r="B121" s="79" t="s">
        <v>333</v>
      </c>
      <c r="C121" s="9">
        <v>5</v>
      </c>
      <c r="D121" s="9" t="s">
        <v>27</v>
      </c>
      <c r="E121" s="87"/>
      <c r="F121" s="11"/>
      <c r="G121" s="12">
        <f t="shared" si="12"/>
        <v>0</v>
      </c>
      <c r="H121" s="12">
        <f t="shared" si="13"/>
        <v>0</v>
      </c>
      <c r="I121" s="12">
        <f t="shared" si="14"/>
        <v>0</v>
      </c>
      <c r="J121" s="13"/>
    </row>
    <row r="122" spans="1:10" ht="16.5" x14ac:dyDescent="0.25">
      <c r="A122" s="7">
        <v>18</v>
      </c>
      <c r="B122" s="79" t="s">
        <v>334</v>
      </c>
      <c r="C122" s="9">
        <v>5</v>
      </c>
      <c r="D122" s="9" t="s">
        <v>27</v>
      </c>
      <c r="E122" s="87"/>
      <c r="F122" s="11"/>
      <c r="G122" s="12">
        <f t="shared" si="12"/>
        <v>0</v>
      </c>
      <c r="H122" s="12">
        <f t="shared" si="13"/>
        <v>0</v>
      </c>
      <c r="I122" s="12">
        <f t="shared" si="14"/>
        <v>0</v>
      </c>
      <c r="J122" s="13"/>
    </row>
    <row r="123" spans="1:10" ht="16.5" x14ac:dyDescent="0.25">
      <c r="A123" s="7">
        <v>19</v>
      </c>
      <c r="B123" s="79" t="s">
        <v>335</v>
      </c>
      <c r="C123" s="9">
        <v>2000</v>
      </c>
      <c r="D123" s="9" t="s">
        <v>27</v>
      </c>
      <c r="E123" s="87"/>
      <c r="F123" s="11"/>
      <c r="G123" s="12">
        <f t="shared" si="12"/>
        <v>0</v>
      </c>
      <c r="H123" s="12">
        <f t="shared" si="13"/>
        <v>0</v>
      </c>
      <c r="I123" s="12">
        <f t="shared" si="14"/>
        <v>0</v>
      </c>
      <c r="J123" s="13"/>
    </row>
    <row r="124" spans="1:10" ht="16.5" x14ac:dyDescent="0.25">
      <c r="A124" s="7">
        <v>20</v>
      </c>
      <c r="B124" s="79" t="s">
        <v>336</v>
      </c>
      <c r="C124" s="9">
        <v>3000</v>
      </c>
      <c r="D124" s="9" t="s">
        <v>27</v>
      </c>
      <c r="E124" s="87"/>
      <c r="F124" s="11"/>
      <c r="G124" s="12">
        <f t="shared" si="12"/>
        <v>0</v>
      </c>
      <c r="H124" s="12">
        <f t="shared" si="13"/>
        <v>0</v>
      </c>
      <c r="I124" s="12">
        <f t="shared" si="14"/>
        <v>0</v>
      </c>
      <c r="J124" s="13"/>
    </row>
    <row r="125" spans="1:10" ht="16.5" x14ac:dyDescent="0.25">
      <c r="A125" s="7">
        <v>21</v>
      </c>
      <c r="B125" s="79" t="s">
        <v>337</v>
      </c>
      <c r="C125" s="9">
        <v>60</v>
      </c>
      <c r="D125" s="9" t="s">
        <v>27</v>
      </c>
      <c r="E125" s="87"/>
      <c r="F125" s="11"/>
      <c r="G125" s="12">
        <f t="shared" si="12"/>
        <v>0</v>
      </c>
      <c r="H125" s="12">
        <f t="shared" si="13"/>
        <v>0</v>
      </c>
      <c r="I125" s="12">
        <f t="shared" si="14"/>
        <v>0</v>
      </c>
      <c r="J125" s="13"/>
    </row>
    <row r="126" spans="1:10" ht="16.5" x14ac:dyDescent="0.25">
      <c r="A126" s="7">
        <v>22</v>
      </c>
      <c r="B126" s="79" t="s">
        <v>338</v>
      </c>
      <c r="C126" s="9">
        <v>5</v>
      </c>
      <c r="D126" s="9" t="s">
        <v>27</v>
      </c>
      <c r="E126" s="87"/>
      <c r="F126" s="11"/>
      <c r="G126" s="12">
        <f t="shared" si="12"/>
        <v>0</v>
      </c>
      <c r="H126" s="12">
        <f t="shared" si="13"/>
        <v>0</v>
      </c>
      <c r="I126" s="12">
        <f t="shared" si="14"/>
        <v>0</v>
      </c>
      <c r="J126" s="13"/>
    </row>
    <row r="127" spans="1:10" ht="16.5" x14ac:dyDescent="0.25">
      <c r="A127" s="7">
        <v>23</v>
      </c>
      <c r="B127" s="75" t="s">
        <v>339</v>
      </c>
      <c r="C127" s="9">
        <v>5</v>
      </c>
      <c r="D127" s="9" t="s">
        <v>27</v>
      </c>
      <c r="E127" s="87"/>
      <c r="F127" s="11"/>
      <c r="G127" s="12">
        <f t="shared" si="12"/>
        <v>0</v>
      </c>
      <c r="H127" s="12">
        <f t="shared" si="13"/>
        <v>0</v>
      </c>
      <c r="I127" s="12">
        <f t="shared" si="14"/>
        <v>0</v>
      </c>
      <c r="J127" s="13"/>
    </row>
    <row r="128" spans="1:10" ht="16.5" x14ac:dyDescent="0.25">
      <c r="A128" s="157"/>
      <c r="B128" s="154" t="s">
        <v>340</v>
      </c>
      <c r="C128" s="155" t="s">
        <v>48</v>
      </c>
      <c r="D128" s="155" t="s">
        <v>48</v>
      </c>
      <c r="E128" s="155" t="s">
        <v>48</v>
      </c>
      <c r="F128" s="155" t="s">
        <v>48</v>
      </c>
      <c r="G128" s="156">
        <f>SUM(G105:G127)</f>
        <v>0</v>
      </c>
      <c r="H128" s="156">
        <f t="shared" ref="H128:J128" si="15">SUM(H105:H127)</f>
        <v>0</v>
      </c>
      <c r="I128" s="156">
        <f t="shared" si="15"/>
        <v>0</v>
      </c>
      <c r="J128" s="155">
        <f t="shared" si="15"/>
        <v>0</v>
      </c>
    </row>
    <row r="129" spans="1:10" x14ac:dyDescent="0.25">
      <c r="A129" s="213"/>
      <c r="B129" s="213"/>
      <c r="C129" s="71"/>
      <c r="D129" s="72"/>
      <c r="E129" s="72"/>
      <c r="F129" s="73"/>
      <c r="G129" s="74"/>
      <c r="H129" s="74"/>
      <c r="I129" s="74"/>
      <c r="J129" s="74"/>
    </row>
    <row r="130" spans="1:10" x14ac:dyDescent="0.25">
      <c r="A130" s="199" t="s">
        <v>101</v>
      </c>
      <c r="B130" s="199"/>
      <c r="C130" s="199"/>
      <c r="D130" s="199"/>
      <c r="E130" s="199"/>
      <c r="F130" s="199"/>
      <c r="G130" s="199"/>
      <c r="H130" s="199"/>
      <c r="I130" s="199"/>
      <c r="J130" s="199"/>
    </row>
    <row r="131" spans="1:10" x14ac:dyDescent="0.25">
      <c r="A131" s="204" t="s">
        <v>102</v>
      </c>
      <c r="B131" s="205"/>
      <c r="C131" s="205"/>
      <c r="D131" s="205"/>
      <c r="E131" s="205"/>
      <c r="F131" s="205"/>
      <c r="G131" s="205"/>
      <c r="H131" s="205"/>
      <c r="I131" s="205"/>
      <c r="J131" s="205"/>
    </row>
    <row r="132" spans="1:10" x14ac:dyDescent="0.25">
      <c r="A132" s="48" t="s">
        <v>103</v>
      </c>
      <c r="B132" s="49"/>
      <c r="C132" s="49"/>
      <c r="D132" s="49"/>
      <c r="E132" s="49"/>
      <c r="F132" s="49"/>
      <c r="G132" s="49"/>
      <c r="H132" s="49"/>
      <c r="I132" s="49"/>
      <c r="J132" s="49"/>
    </row>
    <row r="133" spans="1:10" x14ac:dyDescent="0.25">
      <c r="A133" s="206" t="s">
        <v>341</v>
      </c>
      <c r="B133" s="206"/>
      <c r="C133" s="206"/>
      <c r="D133" s="206"/>
      <c r="E133" s="206"/>
      <c r="F133" s="206"/>
      <c r="G133" s="206"/>
      <c r="H133" s="206"/>
      <c r="I133" s="206"/>
      <c r="J133" s="206"/>
    </row>
    <row r="134" spans="1:10" x14ac:dyDescent="0.25">
      <c r="A134" s="207" t="s">
        <v>105</v>
      </c>
      <c r="B134" s="207"/>
      <c r="C134" s="207"/>
      <c r="D134" s="207"/>
      <c r="E134" s="207"/>
      <c r="F134" s="207"/>
      <c r="G134" s="207"/>
      <c r="H134" s="207"/>
      <c r="I134" s="207"/>
      <c r="J134" s="207"/>
    </row>
    <row r="135" spans="1:10" x14ac:dyDescent="0.25">
      <c r="A135" s="50" t="s">
        <v>106</v>
      </c>
      <c r="B135" s="51"/>
      <c r="C135" s="51"/>
      <c r="D135" s="51"/>
      <c r="E135" s="51"/>
      <c r="F135" s="51"/>
      <c r="G135" s="51"/>
      <c r="H135" s="51"/>
      <c r="I135" s="51"/>
      <c r="J135" s="51"/>
    </row>
    <row r="136" spans="1:10" ht="18.75" customHeight="1" x14ac:dyDescent="0.25">
      <c r="A136" s="50" t="s">
        <v>107</v>
      </c>
      <c r="B136" s="51"/>
      <c r="C136" s="51"/>
      <c r="D136" s="51"/>
      <c r="E136" s="51"/>
      <c r="F136" s="51"/>
      <c r="G136" s="51"/>
      <c r="H136" s="51"/>
      <c r="I136" s="51"/>
      <c r="J136" s="51"/>
    </row>
    <row r="137" spans="1:10" ht="26.25" customHeight="1" x14ac:dyDescent="0.25">
      <c r="A137" s="206" t="s">
        <v>108</v>
      </c>
      <c r="B137" s="208"/>
      <c r="C137" s="208"/>
      <c r="D137" s="208"/>
      <c r="E137" s="208"/>
      <c r="F137" s="208"/>
      <c r="G137" s="208"/>
      <c r="H137" s="208"/>
      <c r="I137" s="208"/>
      <c r="J137" s="208"/>
    </row>
    <row r="138" spans="1:10" ht="27.75" customHeight="1" x14ac:dyDescent="0.25">
      <c r="A138" s="206" t="s">
        <v>109</v>
      </c>
      <c r="B138" s="206"/>
      <c r="C138" s="206"/>
      <c r="D138" s="206"/>
      <c r="E138" s="206"/>
      <c r="F138" s="206"/>
      <c r="G138" s="206"/>
      <c r="H138" s="206"/>
      <c r="I138" s="206"/>
      <c r="J138" s="206"/>
    </row>
  </sheetData>
  <sheetProtection algorithmName="SHA-512" hashValue="TPukAWeNFHnKKUGi9koDvXd2Pir2whlbTHwNVIemI1u+1CRLgnoRxmEhLyb0/9x2R6iVOK8ZGuEBX+q1TwXdfw==" saltValue="KIFkA5pyesn79vFKGUldrw==" spinCount="100000" sheet="1" objects="1" scenarios="1"/>
  <mergeCells count="13">
    <mergeCell ref="A138:J138"/>
    <mergeCell ref="A129:B129"/>
    <mergeCell ref="A130:J130"/>
    <mergeCell ref="A131:J131"/>
    <mergeCell ref="A133:J133"/>
    <mergeCell ref="A134:J134"/>
    <mergeCell ref="A137:J137"/>
    <mergeCell ref="A104:J104"/>
    <mergeCell ref="A1:B1"/>
    <mergeCell ref="A5:J5"/>
    <mergeCell ref="A64:J64"/>
    <mergeCell ref="A68:J68"/>
    <mergeCell ref="A101:J101"/>
  </mergeCells>
  <dataValidations count="1">
    <dataValidation type="whole" operator="equal" allowBlank="1" showInputMessage="1" showErrorMessage="1" sqref="J105:J127">
      <formula1>1</formula1>
    </dataValidation>
  </dataValidations>
  <pageMargins left="0.7" right="0.7" top="0.75" bottom="0.75" header="0.3" footer="0.3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opLeftCell="A13" zoomScale="60" zoomScaleNormal="60" workbookViewId="0">
      <selection activeCell="J59" sqref="J59"/>
    </sheetView>
  </sheetViews>
  <sheetFormatPr defaultRowHeight="15" x14ac:dyDescent="0.25"/>
  <cols>
    <col min="2" max="2" width="35.7109375" customWidth="1"/>
    <col min="3" max="3" width="14" customWidth="1"/>
    <col min="4" max="4" width="12.5703125" customWidth="1"/>
    <col min="5" max="5" width="11.5703125" customWidth="1"/>
    <col min="6" max="6" width="12.85546875" customWidth="1"/>
    <col min="7" max="7" width="14.7109375" customWidth="1"/>
    <col min="8" max="8" width="14.140625" customWidth="1"/>
    <col min="9" max="9" width="14.42578125" customWidth="1"/>
    <col min="10" max="10" width="16.140625" customWidth="1"/>
  </cols>
  <sheetData>
    <row r="1" spans="1:14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  <c r="J1" s="149"/>
      <c r="L1" s="149"/>
    </row>
    <row r="2" spans="1:14" x14ac:dyDescent="0.25">
      <c r="A2" s="3"/>
      <c r="B2" s="2"/>
      <c r="C2" s="1"/>
      <c r="D2" s="1"/>
      <c r="E2" s="1"/>
      <c r="F2" s="2"/>
      <c r="G2" s="2"/>
      <c r="H2" s="2"/>
      <c r="I2" s="2"/>
      <c r="J2" s="2"/>
    </row>
    <row r="3" spans="1:14" ht="54.7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4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</row>
    <row r="5" spans="1:14" ht="16.5" x14ac:dyDescent="0.25">
      <c r="A5" s="214" t="s">
        <v>342</v>
      </c>
      <c r="B5" s="215"/>
      <c r="C5" s="215"/>
      <c r="D5" s="215"/>
      <c r="E5" s="215"/>
      <c r="F5" s="215"/>
      <c r="G5" s="215"/>
      <c r="H5" s="215"/>
      <c r="I5" s="215"/>
      <c r="J5" s="215"/>
      <c r="N5" t="s">
        <v>779</v>
      </c>
    </row>
    <row r="6" spans="1:14" ht="16.5" x14ac:dyDescent="0.25">
      <c r="A6" s="7">
        <v>1</v>
      </c>
      <c r="B6" s="79" t="s">
        <v>785</v>
      </c>
      <c r="C6" s="88">
        <v>100</v>
      </c>
      <c r="D6" s="9" t="s">
        <v>27</v>
      </c>
      <c r="E6" s="44"/>
      <c r="F6" s="11"/>
      <c r="G6" s="12">
        <f>C6*F6</f>
        <v>0</v>
      </c>
      <c r="H6" s="12">
        <f>G6*0.095</f>
        <v>0</v>
      </c>
      <c r="I6" s="12">
        <f>G6+H6</f>
        <v>0</v>
      </c>
      <c r="J6" s="13"/>
    </row>
    <row r="7" spans="1:14" ht="16.5" x14ac:dyDescent="0.25">
      <c r="A7" s="7">
        <v>2</v>
      </c>
      <c r="B7" s="79" t="s">
        <v>786</v>
      </c>
      <c r="C7" s="88">
        <v>100</v>
      </c>
      <c r="D7" s="9" t="s">
        <v>27</v>
      </c>
      <c r="E7" s="44"/>
      <c r="F7" s="11"/>
      <c r="G7" s="12">
        <f t="shared" ref="G7:G29" si="0">C7*F7</f>
        <v>0</v>
      </c>
      <c r="H7" s="12">
        <f t="shared" ref="H7:H29" si="1">G7*0.095</f>
        <v>0</v>
      </c>
      <c r="I7" s="12">
        <f t="shared" ref="I7:I29" si="2">G7+H7</f>
        <v>0</v>
      </c>
      <c r="J7" s="13"/>
    </row>
    <row r="8" spans="1:14" ht="16.5" x14ac:dyDescent="0.25">
      <c r="A8" s="7">
        <v>3</v>
      </c>
      <c r="B8" s="79" t="s">
        <v>787</v>
      </c>
      <c r="C8" s="88">
        <v>100</v>
      </c>
      <c r="D8" s="9" t="s">
        <v>27</v>
      </c>
      <c r="E8" s="44"/>
      <c r="F8" s="11"/>
      <c r="G8" s="12">
        <f t="shared" si="0"/>
        <v>0</v>
      </c>
      <c r="H8" s="12">
        <f t="shared" si="1"/>
        <v>0</v>
      </c>
      <c r="I8" s="12">
        <f t="shared" si="2"/>
        <v>0</v>
      </c>
      <c r="J8" s="13"/>
    </row>
    <row r="9" spans="1:14" ht="16.5" x14ac:dyDescent="0.25">
      <c r="A9" s="7">
        <v>4</v>
      </c>
      <c r="B9" s="79" t="s">
        <v>789</v>
      </c>
      <c r="C9" s="88">
        <v>50</v>
      </c>
      <c r="D9" s="9" t="s">
        <v>27</v>
      </c>
      <c r="E9" s="44"/>
      <c r="F9" s="11"/>
      <c r="G9" s="12">
        <f t="shared" si="0"/>
        <v>0</v>
      </c>
      <c r="H9" s="12">
        <f t="shared" si="1"/>
        <v>0</v>
      </c>
      <c r="I9" s="12">
        <f t="shared" si="2"/>
        <v>0</v>
      </c>
      <c r="J9" s="13"/>
    </row>
    <row r="10" spans="1:14" ht="16.5" x14ac:dyDescent="0.25">
      <c r="A10" s="7">
        <v>5</v>
      </c>
      <c r="B10" s="79" t="s">
        <v>788</v>
      </c>
      <c r="C10" s="88">
        <v>900</v>
      </c>
      <c r="D10" s="9" t="s">
        <v>27</v>
      </c>
      <c r="E10" s="44"/>
      <c r="F10" s="11"/>
      <c r="G10" s="12">
        <f t="shared" si="0"/>
        <v>0</v>
      </c>
      <c r="H10" s="12">
        <f t="shared" si="1"/>
        <v>0</v>
      </c>
      <c r="I10" s="12">
        <f t="shared" si="2"/>
        <v>0</v>
      </c>
      <c r="J10" s="13"/>
    </row>
    <row r="11" spans="1:14" ht="16.5" x14ac:dyDescent="0.25">
      <c r="A11" s="7">
        <v>6</v>
      </c>
      <c r="B11" s="79" t="s">
        <v>790</v>
      </c>
      <c r="C11" s="88">
        <v>400</v>
      </c>
      <c r="D11" s="9" t="s">
        <v>27</v>
      </c>
      <c r="E11" s="44"/>
      <c r="F11" s="11"/>
      <c r="G11" s="12">
        <f t="shared" si="0"/>
        <v>0</v>
      </c>
      <c r="H11" s="12">
        <f t="shared" si="1"/>
        <v>0</v>
      </c>
      <c r="I11" s="12">
        <f t="shared" si="2"/>
        <v>0</v>
      </c>
      <c r="J11" s="13"/>
    </row>
    <row r="12" spans="1:14" ht="16.5" x14ac:dyDescent="0.25">
      <c r="A12" s="7">
        <v>7</v>
      </c>
      <c r="B12" s="79" t="s">
        <v>791</v>
      </c>
      <c r="C12" s="88">
        <v>400</v>
      </c>
      <c r="D12" s="9" t="s">
        <v>27</v>
      </c>
      <c r="E12" s="44"/>
      <c r="F12" s="11"/>
      <c r="G12" s="12">
        <f t="shared" si="0"/>
        <v>0</v>
      </c>
      <c r="H12" s="12">
        <f t="shared" si="1"/>
        <v>0</v>
      </c>
      <c r="I12" s="12">
        <f t="shared" si="2"/>
        <v>0</v>
      </c>
      <c r="J12" s="13"/>
    </row>
    <row r="13" spans="1:14" ht="16.5" x14ac:dyDescent="0.25">
      <c r="A13" s="7">
        <v>8</v>
      </c>
      <c r="B13" s="79" t="s">
        <v>793</v>
      </c>
      <c r="C13" s="88">
        <v>1000</v>
      </c>
      <c r="D13" s="9" t="s">
        <v>27</v>
      </c>
      <c r="E13" s="44"/>
      <c r="F13" s="11"/>
      <c r="G13" s="12">
        <f t="shared" si="0"/>
        <v>0</v>
      </c>
      <c r="H13" s="12">
        <f t="shared" si="1"/>
        <v>0</v>
      </c>
      <c r="I13" s="12">
        <f t="shared" si="2"/>
        <v>0</v>
      </c>
      <c r="J13" s="13"/>
    </row>
    <row r="14" spans="1:14" ht="16.5" x14ac:dyDescent="0.25">
      <c r="A14" s="7">
        <v>9</v>
      </c>
      <c r="B14" s="79" t="s">
        <v>792</v>
      </c>
      <c r="C14" s="88">
        <v>500</v>
      </c>
      <c r="D14" s="9" t="s">
        <v>27</v>
      </c>
      <c r="E14" s="44"/>
      <c r="F14" s="11"/>
      <c r="G14" s="12">
        <f t="shared" si="0"/>
        <v>0</v>
      </c>
      <c r="H14" s="12">
        <f t="shared" si="1"/>
        <v>0</v>
      </c>
      <c r="I14" s="12">
        <f t="shared" si="2"/>
        <v>0</v>
      </c>
      <c r="J14" s="13"/>
    </row>
    <row r="15" spans="1:14" ht="16.5" x14ac:dyDescent="0.25">
      <c r="A15" s="7">
        <v>10</v>
      </c>
      <c r="B15" s="79" t="s">
        <v>794</v>
      </c>
      <c r="C15" s="88">
        <v>500</v>
      </c>
      <c r="D15" s="9" t="s">
        <v>27</v>
      </c>
      <c r="E15" s="44"/>
      <c r="F15" s="11"/>
      <c r="G15" s="12">
        <f t="shared" si="0"/>
        <v>0</v>
      </c>
      <c r="H15" s="12">
        <f t="shared" si="1"/>
        <v>0</v>
      </c>
      <c r="I15" s="12">
        <f t="shared" si="2"/>
        <v>0</v>
      </c>
      <c r="J15" s="13"/>
    </row>
    <row r="16" spans="1:14" ht="16.5" x14ac:dyDescent="0.25">
      <c r="A16" s="7">
        <v>11</v>
      </c>
      <c r="B16" s="79" t="s">
        <v>795</v>
      </c>
      <c r="C16" s="88">
        <v>500</v>
      </c>
      <c r="D16" s="9" t="s">
        <v>27</v>
      </c>
      <c r="E16" s="44"/>
      <c r="F16" s="11"/>
      <c r="G16" s="12">
        <f t="shared" si="0"/>
        <v>0</v>
      </c>
      <c r="H16" s="12">
        <f t="shared" si="1"/>
        <v>0</v>
      </c>
      <c r="I16" s="12">
        <f t="shared" si="2"/>
        <v>0</v>
      </c>
      <c r="J16" s="13"/>
    </row>
    <row r="17" spans="1:10" ht="16.5" x14ac:dyDescent="0.25">
      <c r="A17" s="7">
        <v>12</v>
      </c>
      <c r="B17" s="79" t="s">
        <v>796</v>
      </c>
      <c r="C17" s="88">
        <v>1200</v>
      </c>
      <c r="D17" s="9" t="s">
        <v>27</v>
      </c>
      <c r="E17" s="44"/>
      <c r="F17" s="11"/>
      <c r="G17" s="12">
        <f t="shared" si="0"/>
        <v>0</v>
      </c>
      <c r="H17" s="12">
        <f t="shared" si="1"/>
        <v>0</v>
      </c>
      <c r="I17" s="12">
        <f t="shared" si="2"/>
        <v>0</v>
      </c>
      <c r="J17" s="13"/>
    </row>
    <row r="18" spans="1:10" ht="16.5" x14ac:dyDescent="0.25">
      <c r="A18" s="7">
        <v>13</v>
      </c>
      <c r="B18" s="79" t="s">
        <v>797</v>
      </c>
      <c r="C18" s="88">
        <v>500</v>
      </c>
      <c r="D18" s="9" t="s">
        <v>27</v>
      </c>
      <c r="E18" s="44"/>
      <c r="F18" s="11"/>
      <c r="G18" s="12">
        <f t="shared" si="0"/>
        <v>0</v>
      </c>
      <c r="H18" s="12">
        <f t="shared" si="1"/>
        <v>0</v>
      </c>
      <c r="I18" s="12">
        <f t="shared" si="2"/>
        <v>0</v>
      </c>
      <c r="J18" s="13"/>
    </row>
    <row r="19" spans="1:10" ht="16.5" x14ac:dyDescent="0.25">
      <c r="A19" s="7">
        <v>14</v>
      </c>
      <c r="B19" s="79" t="s">
        <v>798</v>
      </c>
      <c r="C19" s="88">
        <v>1500</v>
      </c>
      <c r="D19" s="9" t="s">
        <v>27</v>
      </c>
      <c r="E19" s="44"/>
      <c r="F19" s="11"/>
      <c r="G19" s="12">
        <f t="shared" si="0"/>
        <v>0</v>
      </c>
      <c r="H19" s="12">
        <f t="shared" si="1"/>
        <v>0</v>
      </c>
      <c r="I19" s="12">
        <f t="shared" si="2"/>
        <v>0</v>
      </c>
      <c r="J19" s="13"/>
    </row>
    <row r="20" spans="1:10" ht="16.5" x14ac:dyDescent="0.25">
      <c r="A20" s="7">
        <v>15</v>
      </c>
      <c r="B20" s="79" t="s">
        <v>799</v>
      </c>
      <c r="C20" s="88">
        <v>1000</v>
      </c>
      <c r="D20" s="9" t="s">
        <v>27</v>
      </c>
      <c r="E20" s="44"/>
      <c r="F20" s="11"/>
      <c r="G20" s="12">
        <f t="shared" si="0"/>
        <v>0</v>
      </c>
      <c r="H20" s="12">
        <f t="shared" si="1"/>
        <v>0</v>
      </c>
      <c r="I20" s="12">
        <f t="shared" si="2"/>
        <v>0</v>
      </c>
      <c r="J20" s="13"/>
    </row>
    <row r="21" spans="1:10" ht="49.5" x14ac:dyDescent="0.25">
      <c r="A21" s="7">
        <v>16</v>
      </c>
      <c r="B21" s="79" t="s">
        <v>800</v>
      </c>
      <c r="C21" s="9">
        <v>300</v>
      </c>
      <c r="D21" s="9" t="s">
        <v>27</v>
      </c>
      <c r="E21" s="44"/>
      <c r="F21" s="11"/>
      <c r="G21" s="12">
        <f t="shared" si="0"/>
        <v>0</v>
      </c>
      <c r="H21" s="12">
        <f t="shared" si="1"/>
        <v>0</v>
      </c>
      <c r="I21" s="12">
        <f t="shared" si="2"/>
        <v>0</v>
      </c>
      <c r="J21" s="13"/>
    </row>
    <row r="22" spans="1:10" ht="49.5" x14ac:dyDescent="0.25">
      <c r="A22" s="7">
        <v>17</v>
      </c>
      <c r="B22" s="79" t="s">
        <v>801</v>
      </c>
      <c r="C22" s="9">
        <v>1500</v>
      </c>
      <c r="D22" s="9" t="s">
        <v>27</v>
      </c>
      <c r="E22" s="44"/>
      <c r="F22" s="11"/>
      <c r="G22" s="12">
        <f t="shared" si="0"/>
        <v>0</v>
      </c>
      <c r="H22" s="12">
        <f t="shared" si="1"/>
        <v>0</v>
      </c>
      <c r="I22" s="12">
        <f t="shared" si="2"/>
        <v>0</v>
      </c>
      <c r="J22" s="13"/>
    </row>
    <row r="23" spans="1:10" ht="33" x14ac:dyDescent="0.25">
      <c r="A23" s="7">
        <v>18</v>
      </c>
      <c r="B23" s="79" t="s">
        <v>802</v>
      </c>
      <c r="C23" s="9">
        <v>500</v>
      </c>
      <c r="D23" s="9" t="s">
        <v>27</v>
      </c>
      <c r="E23" s="44"/>
      <c r="F23" s="11"/>
      <c r="G23" s="12">
        <f t="shared" si="0"/>
        <v>0</v>
      </c>
      <c r="H23" s="12">
        <f t="shared" si="1"/>
        <v>0</v>
      </c>
      <c r="I23" s="12">
        <f t="shared" si="2"/>
        <v>0</v>
      </c>
      <c r="J23" s="13"/>
    </row>
    <row r="24" spans="1:10" ht="49.5" x14ac:dyDescent="0.25">
      <c r="A24" s="7">
        <v>19</v>
      </c>
      <c r="B24" s="79" t="s">
        <v>803</v>
      </c>
      <c r="C24" s="9">
        <v>500</v>
      </c>
      <c r="D24" s="9" t="s">
        <v>27</v>
      </c>
      <c r="E24" s="44"/>
      <c r="F24" s="11"/>
      <c r="G24" s="12">
        <f t="shared" si="0"/>
        <v>0</v>
      </c>
      <c r="H24" s="12">
        <f t="shared" si="1"/>
        <v>0</v>
      </c>
      <c r="I24" s="12">
        <f t="shared" si="2"/>
        <v>0</v>
      </c>
      <c r="J24" s="13"/>
    </row>
    <row r="25" spans="1:10" ht="33" x14ac:dyDescent="0.25">
      <c r="A25" s="7">
        <v>20</v>
      </c>
      <c r="B25" s="79" t="s">
        <v>804</v>
      </c>
      <c r="C25" s="9">
        <v>800</v>
      </c>
      <c r="D25" s="9" t="s">
        <v>27</v>
      </c>
      <c r="E25" s="44"/>
      <c r="F25" s="11"/>
      <c r="G25" s="12">
        <f t="shared" si="0"/>
        <v>0</v>
      </c>
      <c r="H25" s="12">
        <f t="shared" si="1"/>
        <v>0</v>
      </c>
      <c r="I25" s="12">
        <f t="shared" si="2"/>
        <v>0</v>
      </c>
      <c r="J25" s="13"/>
    </row>
    <row r="26" spans="1:10" ht="16.5" x14ac:dyDescent="0.25">
      <c r="A26" s="7">
        <v>21</v>
      </c>
      <c r="B26" s="79" t="s">
        <v>805</v>
      </c>
      <c r="C26" s="9">
        <v>10</v>
      </c>
      <c r="D26" s="9" t="s">
        <v>27</v>
      </c>
      <c r="E26" s="44"/>
      <c r="F26" s="11"/>
      <c r="G26" s="12">
        <f t="shared" si="0"/>
        <v>0</v>
      </c>
      <c r="H26" s="12">
        <f t="shared" si="1"/>
        <v>0</v>
      </c>
      <c r="I26" s="12">
        <f t="shared" si="2"/>
        <v>0</v>
      </c>
      <c r="J26" s="13"/>
    </row>
    <row r="27" spans="1:10" ht="16.5" x14ac:dyDescent="0.25">
      <c r="A27" s="7">
        <v>22</v>
      </c>
      <c r="B27" s="79" t="s">
        <v>806</v>
      </c>
      <c r="C27" s="9">
        <v>100</v>
      </c>
      <c r="D27" s="9" t="s">
        <v>27</v>
      </c>
      <c r="E27" s="44"/>
      <c r="F27" s="11"/>
      <c r="G27" s="12">
        <f t="shared" si="0"/>
        <v>0</v>
      </c>
      <c r="H27" s="12">
        <f t="shared" si="1"/>
        <v>0</v>
      </c>
      <c r="I27" s="12">
        <f t="shared" si="2"/>
        <v>0</v>
      </c>
      <c r="J27" s="13"/>
    </row>
    <row r="28" spans="1:10" ht="16.5" x14ac:dyDescent="0.25">
      <c r="A28" s="7">
        <v>23</v>
      </c>
      <c r="B28" s="79" t="s">
        <v>807</v>
      </c>
      <c r="C28" s="9">
        <v>25</v>
      </c>
      <c r="D28" s="9" t="s">
        <v>27</v>
      </c>
      <c r="E28" s="44"/>
      <c r="F28" s="11"/>
      <c r="G28" s="12">
        <f t="shared" si="0"/>
        <v>0</v>
      </c>
      <c r="H28" s="12">
        <f t="shared" si="1"/>
        <v>0</v>
      </c>
      <c r="I28" s="12">
        <f t="shared" si="2"/>
        <v>0</v>
      </c>
      <c r="J28" s="13"/>
    </row>
    <row r="29" spans="1:10" ht="16.5" x14ac:dyDescent="0.25">
      <c r="A29" s="7">
        <v>24</v>
      </c>
      <c r="B29" s="79" t="s">
        <v>808</v>
      </c>
      <c r="C29" s="9">
        <v>200</v>
      </c>
      <c r="D29" s="9" t="s">
        <v>27</v>
      </c>
      <c r="E29" s="44"/>
      <c r="F29" s="11"/>
      <c r="G29" s="12">
        <f t="shared" si="0"/>
        <v>0</v>
      </c>
      <c r="H29" s="12">
        <f t="shared" si="1"/>
        <v>0</v>
      </c>
      <c r="I29" s="12">
        <f t="shared" si="2"/>
        <v>0</v>
      </c>
      <c r="J29" s="13"/>
    </row>
    <row r="30" spans="1:10" ht="16.5" x14ac:dyDescent="0.25">
      <c r="A30" s="153"/>
      <c r="B30" s="154" t="s">
        <v>343</v>
      </c>
      <c r="C30" s="155" t="s">
        <v>48</v>
      </c>
      <c r="D30" s="156" t="s">
        <v>48</v>
      </c>
      <c r="E30" s="156" t="s">
        <v>48</v>
      </c>
      <c r="F30" s="156" t="s">
        <v>48</v>
      </c>
      <c r="G30" s="156">
        <f>SUM(G6:G29)</f>
        <v>0</v>
      </c>
      <c r="H30" s="156">
        <f>SUM(H6:H29)</f>
        <v>0</v>
      </c>
      <c r="I30" s="156">
        <f>SUM(I6:I29)</f>
        <v>0</v>
      </c>
      <c r="J30" s="155">
        <f>SUM(J6:J29)</f>
        <v>0</v>
      </c>
    </row>
    <row r="31" spans="1:10" ht="16.5" x14ac:dyDescent="0.25">
      <c r="A31" s="214" t="s">
        <v>344</v>
      </c>
      <c r="B31" s="215"/>
      <c r="C31" s="215"/>
      <c r="D31" s="215"/>
      <c r="E31" s="215"/>
      <c r="F31" s="215"/>
      <c r="G31" s="215"/>
      <c r="H31" s="215"/>
      <c r="I31" s="215"/>
      <c r="J31" s="215"/>
    </row>
    <row r="32" spans="1:10" ht="16.5" x14ac:dyDescent="0.25">
      <c r="A32" s="7">
        <v>1</v>
      </c>
      <c r="B32" s="135" t="s">
        <v>345</v>
      </c>
      <c r="C32" s="9">
        <v>800</v>
      </c>
      <c r="D32" s="9" t="s">
        <v>27</v>
      </c>
      <c r="E32" s="44"/>
      <c r="F32" s="45"/>
      <c r="G32" s="12">
        <f>C32*F32</f>
        <v>0</v>
      </c>
      <c r="H32" s="12">
        <f>G32*0.095</f>
        <v>0</v>
      </c>
      <c r="I32" s="12">
        <f>G32+H32</f>
        <v>0</v>
      </c>
      <c r="J32" s="13"/>
    </row>
    <row r="33" spans="1:10" ht="16.5" x14ac:dyDescent="0.25">
      <c r="A33" s="7">
        <v>2</v>
      </c>
      <c r="B33" s="79" t="s">
        <v>346</v>
      </c>
      <c r="C33" s="9">
        <v>400</v>
      </c>
      <c r="D33" s="9" t="s">
        <v>27</v>
      </c>
      <c r="E33" s="44"/>
      <c r="F33" s="45"/>
      <c r="G33" s="12">
        <f t="shared" ref="G33:G46" si="3">C33*F33</f>
        <v>0</v>
      </c>
      <c r="H33" s="12">
        <f t="shared" ref="H33:H46" si="4">G33*0.095</f>
        <v>0</v>
      </c>
      <c r="I33" s="12">
        <f t="shared" ref="I33:I46" si="5">G33+H33</f>
        <v>0</v>
      </c>
      <c r="J33" s="13"/>
    </row>
    <row r="34" spans="1:10" ht="16.5" x14ac:dyDescent="0.25">
      <c r="A34" s="7">
        <v>3</v>
      </c>
      <c r="B34" s="79" t="s">
        <v>686</v>
      </c>
      <c r="C34" s="9">
        <v>400</v>
      </c>
      <c r="D34" s="9" t="s">
        <v>27</v>
      </c>
      <c r="E34" s="44"/>
      <c r="F34" s="45"/>
      <c r="G34" s="12">
        <f t="shared" si="3"/>
        <v>0</v>
      </c>
      <c r="H34" s="12">
        <f t="shared" si="4"/>
        <v>0</v>
      </c>
      <c r="I34" s="12">
        <f t="shared" si="5"/>
        <v>0</v>
      </c>
      <c r="J34" s="13"/>
    </row>
    <row r="35" spans="1:10" ht="16.5" x14ac:dyDescent="0.25">
      <c r="A35" s="7">
        <v>4</v>
      </c>
      <c r="B35" s="79" t="s">
        <v>347</v>
      </c>
      <c r="C35" s="9">
        <v>500</v>
      </c>
      <c r="D35" s="9" t="s">
        <v>27</v>
      </c>
      <c r="E35" s="44"/>
      <c r="F35" s="45"/>
      <c r="G35" s="12">
        <f t="shared" si="3"/>
        <v>0</v>
      </c>
      <c r="H35" s="12">
        <f t="shared" si="4"/>
        <v>0</v>
      </c>
      <c r="I35" s="12">
        <f t="shared" si="5"/>
        <v>0</v>
      </c>
      <c r="J35" s="13"/>
    </row>
    <row r="36" spans="1:10" ht="16.5" x14ac:dyDescent="0.25">
      <c r="A36" s="7">
        <v>5</v>
      </c>
      <c r="B36" s="79" t="s">
        <v>348</v>
      </c>
      <c r="C36" s="9">
        <v>45</v>
      </c>
      <c r="D36" s="9" t="s">
        <v>27</v>
      </c>
      <c r="E36" s="44"/>
      <c r="F36" s="45"/>
      <c r="G36" s="12">
        <f t="shared" si="3"/>
        <v>0</v>
      </c>
      <c r="H36" s="12">
        <f t="shared" si="4"/>
        <v>0</v>
      </c>
      <c r="I36" s="12">
        <f t="shared" si="5"/>
        <v>0</v>
      </c>
      <c r="J36" s="13"/>
    </row>
    <row r="37" spans="1:10" ht="33" x14ac:dyDescent="0.25">
      <c r="A37" s="7">
        <v>6</v>
      </c>
      <c r="B37" s="79" t="s">
        <v>349</v>
      </c>
      <c r="C37" s="9">
        <v>5</v>
      </c>
      <c r="D37" s="9" t="s">
        <v>27</v>
      </c>
      <c r="E37" s="44"/>
      <c r="F37" s="45"/>
      <c r="G37" s="12">
        <f t="shared" si="3"/>
        <v>0</v>
      </c>
      <c r="H37" s="12">
        <f t="shared" si="4"/>
        <v>0</v>
      </c>
      <c r="I37" s="12">
        <f t="shared" si="5"/>
        <v>0</v>
      </c>
      <c r="J37" s="13"/>
    </row>
    <row r="38" spans="1:10" ht="16.5" x14ac:dyDescent="0.25">
      <c r="A38" s="7">
        <v>7</v>
      </c>
      <c r="B38" s="79" t="s">
        <v>350</v>
      </c>
      <c r="C38" s="9">
        <v>5</v>
      </c>
      <c r="D38" s="9" t="s">
        <v>27</v>
      </c>
      <c r="E38" s="44"/>
      <c r="F38" s="45"/>
      <c r="G38" s="12">
        <f t="shared" si="3"/>
        <v>0</v>
      </c>
      <c r="H38" s="12">
        <f t="shared" si="4"/>
        <v>0</v>
      </c>
      <c r="I38" s="12">
        <f t="shared" si="5"/>
        <v>0</v>
      </c>
      <c r="J38" s="13"/>
    </row>
    <row r="39" spans="1:10" ht="16.5" x14ac:dyDescent="0.25">
      <c r="A39" s="7">
        <v>8</v>
      </c>
      <c r="B39" s="79" t="s">
        <v>351</v>
      </c>
      <c r="C39" s="9">
        <v>100</v>
      </c>
      <c r="D39" s="9" t="s">
        <v>27</v>
      </c>
      <c r="E39" s="44"/>
      <c r="F39" s="45"/>
      <c r="G39" s="12">
        <f t="shared" si="3"/>
        <v>0</v>
      </c>
      <c r="H39" s="12">
        <f t="shared" si="4"/>
        <v>0</v>
      </c>
      <c r="I39" s="12">
        <f t="shared" si="5"/>
        <v>0</v>
      </c>
      <c r="J39" s="13"/>
    </row>
    <row r="40" spans="1:10" ht="16.5" x14ac:dyDescent="0.25">
      <c r="A40" s="7">
        <v>9</v>
      </c>
      <c r="B40" s="25" t="s">
        <v>687</v>
      </c>
      <c r="C40" s="9">
        <v>100</v>
      </c>
      <c r="D40" s="9" t="s">
        <v>27</v>
      </c>
      <c r="E40" s="44"/>
      <c r="F40" s="45"/>
      <c r="G40" s="12">
        <f t="shared" si="3"/>
        <v>0</v>
      </c>
      <c r="H40" s="12">
        <f t="shared" si="4"/>
        <v>0</v>
      </c>
      <c r="I40" s="12">
        <f t="shared" si="5"/>
        <v>0</v>
      </c>
      <c r="J40" s="13"/>
    </row>
    <row r="41" spans="1:10" ht="33" x14ac:dyDescent="0.25">
      <c r="A41" s="7">
        <v>10</v>
      </c>
      <c r="B41" s="22" t="s">
        <v>352</v>
      </c>
      <c r="C41" s="9">
        <v>200</v>
      </c>
      <c r="D41" s="9" t="s">
        <v>27</v>
      </c>
      <c r="E41" s="44"/>
      <c r="F41" s="45"/>
      <c r="G41" s="12">
        <f t="shared" si="3"/>
        <v>0</v>
      </c>
      <c r="H41" s="12">
        <f t="shared" si="4"/>
        <v>0</v>
      </c>
      <c r="I41" s="12">
        <f t="shared" si="5"/>
        <v>0</v>
      </c>
      <c r="J41" s="13"/>
    </row>
    <row r="42" spans="1:10" ht="16.5" x14ac:dyDescent="0.25">
      <c r="A42" s="7">
        <v>11</v>
      </c>
      <c r="B42" s="25" t="s">
        <v>353</v>
      </c>
      <c r="C42" s="9">
        <v>1000</v>
      </c>
      <c r="D42" s="9" t="s">
        <v>27</v>
      </c>
      <c r="E42" s="44"/>
      <c r="F42" s="45"/>
      <c r="G42" s="12">
        <f t="shared" si="3"/>
        <v>0</v>
      </c>
      <c r="H42" s="12">
        <f t="shared" si="4"/>
        <v>0</v>
      </c>
      <c r="I42" s="12">
        <f t="shared" si="5"/>
        <v>0</v>
      </c>
      <c r="J42" s="13"/>
    </row>
    <row r="43" spans="1:10" ht="16.5" x14ac:dyDescent="0.25">
      <c r="A43" s="7">
        <v>12</v>
      </c>
      <c r="B43" s="22" t="s">
        <v>354</v>
      </c>
      <c r="C43" s="9">
        <v>1500</v>
      </c>
      <c r="D43" s="9" t="s">
        <v>27</v>
      </c>
      <c r="E43" s="44"/>
      <c r="F43" s="45"/>
      <c r="G43" s="12">
        <f t="shared" si="3"/>
        <v>0</v>
      </c>
      <c r="H43" s="12">
        <f t="shared" si="4"/>
        <v>0</v>
      </c>
      <c r="I43" s="12">
        <f t="shared" si="5"/>
        <v>0</v>
      </c>
      <c r="J43" s="13"/>
    </row>
    <row r="44" spans="1:10" ht="16.5" x14ac:dyDescent="0.25">
      <c r="A44" s="7">
        <v>13</v>
      </c>
      <c r="B44" s="25" t="s">
        <v>355</v>
      </c>
      <c r="C44" s="9">
        <v>150</v>
      </c>
      <c r="D44" s="9" t="s">
        <v>27</v>
      </c>
      <c r="E44" s="44"/>
      <c r="F44" s="45"/>
      <c r="G44" s="12">
        <f t="shared" si="3"/>
        <v>0</v>
      </c>
      <c r="H44" s="12">
        <f t="shared" si="4"/>
        <v>0</v>
      </c>
      <c r="I44" s="12">
        <f t="shared" si="5"/>
        <v>0</v>
      </c>
      <c r="J44" s="13"/>
    </row>
    <row r="45" spans="1:10" ht="52.5" customHeight="1" x14ac:dyDescent="0.25">
      <c r="A45" s="7">
        <v>14</v>
      </c>
      <c r="B45" s="90" t="s">
        <v>356</v>
      </c>
      <c r="C45" s="9">
        <v>2000</v>
      </c>
      <c r="D45" s="9" t="s">
        <v>27</v>
      </c>
      <c r="E45" s="44"/>
      <c r="F45" s="45"/>
      <c r="G45" s="12">
        <f t="shared" si="3"/>
        <v>0</v>
      </c>
      <c r="H45" s="12">
        <f t="shared" si="4"/>
        <v>0</v>
      </c>
      <c r="I45" s="12">
        <f t="shared" si="5"/>
        <v>0</v>
      </c>
      <c r="J45" s="13"/>
    </row>
    <row r="46" spans="1:10" ht="16.5" x14ac:dyDescent="0.25">
      <c r="A46" s="7">
        <v>15</v>
      </c>
      <c r="B46" s="90" t="s">
        <v>357</v>
      </c>
      <c r="C46" s="9">
        <v>1000</v>
      </c>
      <c r="D46" s="9" t="s">
        <v>27</v>
      </c>
      <c r="E46" s="44"/>
      <c r="F46" s="45"/>
      <c r="G46" s="12">
        <f t="shared" si="3"/>
        <v>0</v>
      </c>
      <c r="H46" s="12">
        <f t="shared" si="4"/>
        <v>0</v>
      </c>
      <c r="I46" s="12">
        <f t="shared" si="5"/>
        <v>0</v>
      </c>
      <c r="J46" s="13"/>
    </row>
    <row r="47" spans="1:10" ht="16.5" x14ac:dyDescent="0.25">
      <c r="A47" s="153"/>
      <c r="B47" s="154" t="s">
        <v>358</v>
      </c>
      <c r="C47" s="155" t="s">
        <v>48</v>
      </c>
      <c r="D47" s="156" t="s">
        <v>48</v>
      </c>
      <c r="E47" s="156" t="s">
        <v>48</v>
      </c>
      <c r="F47" s="156" t="s">
        <v>48</v>
      </c>
      <c r="G47" s="156">
        <f>SUM(G32:G46)</f>
        <v>0</v>
      </c>
      <c r="H47" s="156">
        <f>SUM(H32:H46)</f>
        <v>0</v>
      </c>
      <c r="I47" s="156">
        <f>SUM(I32:I46)</f>
        <v>0</v>
      </c>
      <c r="J47" s="155">
        <f>SUM(J32:J46)</f>
        <v>0</v>
      </c>
    </row>
    <row r="48" spans="1:10" ht="16.5" x14ac:dyDescent="0.25">
      <c r="A48" s="214" t="s">
        <v>684</v>
      </c>
      <c r="B48" s="215"/>
      <c r="C48" s="215"/>
      <c r="D48" s="215"/>
      <c r="E48" s="215"/>
      <c r="F48" s="215"/>
      <c r="G48" s="215"/>
      <c r="H48" s="215"/>
      <c r="I48" s="215"/>
      <c r="J48" s="215"/>
    </row>
    <row r="49" spans="1:10" ht="16.5" x14ac:dyDescent="0.25">
      <c r="A49" s="91">
        <v>1</v>
      </c>
      <c r="B49" s="89" t="s">
        <v>359</v>
      </c>
      <c r="C49" s="43">
        <v>250</v>
      </c>
      <c r="D49" s="43" t="s">
        <v>27</v>
      </c>
      <c r="E49" s="92"/>
      <c r="F49" s="93"/>
      <c r="G49" s="94">
        <f>C49*F49</f>
        <v>0</v>
      </c>
      <c r="H49" s="94">
        <f>G49*0.095</f>
        <v>0</v>
      </c>
      <c r="I49" s="94">
        <f>G49+H49</f>
        <v>0</v>
      </c>
      <c r="J49" s="95"/>
    </row>
    <row r="50" spans="1:10" ht="16.5" x14ac:dyDescent="0.25">
      <c r="A50" s="91">
        <v>2</v>
      </c>
      <c r="B50" s="89" t="s">
        <v>360</v>
      </c>
      <c r="C50" s="43">
        <v>200</v>
      </c>
      <c r="D50" s="43" t="s">
        <v>27</v>
      </c>
      <c r="E50" s="92"/>
      <c r="F50" s="93"/>
      <c r="G50" s="94">
        <f t="shared" ref="G50:G58" si="6">C50*F50</f>
        <v>0</v>
      </c>
      <c r="H50" s="94">
        <f t="shared" ref="H50:H58" si="7">G50*0.095</f>
        <v>0</v>
      </c>
      <c r="I50" s="94">
        <f t="shared" ref="I50:I58" si="8">G50+H50</f>
        <v>0</v>
      </c>
      <c r="J50" s="95"/>
    </row>
    <row r="51" spans="1:10" ht="16.5" x14ac:dyDescent="0.25">
      <c r="A51" s="91">
        <v>3</v>
      </c>
      <c r="B51" s="89" t="s">
        <v>361</v>
      </c>
      <c r="C51" s="43">
        <v>100</v>
      </c>
      <c r="D51" s="43" t="s">
        <v>27</v>
      </c>
      <c r="E51" s="92"/>
      <c r="F51" s="93"/>
      <c r="G51" s="94">
        <f t="shared" si="6"/>
        <v>0</v>
      </c>
      <c r="H51" s="94">
        <f t="shared" si="7"/>
        <v>0</v>
      </c>
      <c r="I51" s="94">
        <f t="shared" si="8"/>
        <v>0</v>
      </c>
      <c r="J51" s="95"/>
    </row>
    <row r="52" spans="1:10" ht="16.5" x14ac:dyDescent="0.25">
      <c r="A52" s="91">
        <v>4</v>
      </c>
      <c r="B52" s="89" t="s">
        <v>362</v>
      </c>
      <c r="C52" s="43">
        <v>100</v>
      </c>
      <c r="D52" s="43" t="s">
        <v>27</v>
      </c>
      <c r="E52" s="92"/>
      <c r="F52" s="93"/>
      <c r="G52" s="94">
        <f t="shared" si="6"/>
        <v>0</v>
      </c>
      <c r="H52" s="94">
        <f t="shared" si="7"/>
        <v>0</v>
      </c>
      <c r="I52" s="94">
        <f t="shared" si="8"/>
        <v>0</v>
      </c>
      <c r="J52" s="95"/>
    </row>
    <row r="53" spans="1:10" ht="16.5" x14ac:dyDescent="0.25">
      <c r="A53" s="91">
        <v>5</v>
      </c>
      <c r="B53" s="79" t="s">
        <v>363</v>
      </c>
      <c r="C53" s="43">
        <v>200</v>
      </c>
      <c r="D53" s="43" t="s">
        <v>27</v>
      </c>
      <c r="E53" s="92"/>
      <c r="F53" s="93"/>
      <c r="G53" s="94">
        <f t="shared" si="6"/>
        <v>0</v>
      </c>
      <c r="H53" s="94">
        <f t="shared" si="7"/>
        <v>0</v>
      </c>
      <c r="I53" s="94">
        <f t="shared" si="8"/>
        <v>0</v>
      </c>
      <c r="J53" s="95"/>
    </row>
    <row r="54" spans="1:10" ht="16.5" x14ac:dyDescent="0.25">
      <c r="A54" s="91">
        <v>6</v>
      </c>
      <c r="B54" s="79" t="s">
        <v>364</v>
      </c>
      <c r="C54" s="43">
        <v>200</v>
      </c>
      <c r="D54" s="43" t="s">
        <v>27</v>
      </c>
      <c r="E54" s="92"/>
      <c r="F54" s="93"/>
      <c r="G54" s="94">
        <f t="shared" si="6"/>
        <v>0</v>
      </c>
      <c r="H54" s="94">
        <f t="shared" si="7"/>
        <v>0</v>
      </c>
      <c r="I54" s="94">
        <f t="shared" si="8"/>
        <v>0</v>
      </c>
      <c r="J54" s="95"/>
    </row>
    <row r="55" spans="1:10" ht="33" x14ac:dyDescent="0.25">
      <c r="A55" s="91">
        <v>7</v>
      </c>
      <c r="B55" s="89" t="s">
        <v>365</v>
      </c>
      <c r="C55" s="43">
        <v>2000</v>
      </c>
      <c r="D55" s="43" t="s">
        <v>27</v>
      </c>
      <c r="E55" s="92"/>
      <c r="F55" s="93"/>
      <c r="G55" s="94">
        <f t="shared" si="6"/>
        <v>0</v>
      </c>
      <c r="H55" s="94">
        <f t="shared" si="7"/>
        <v>0</v>
      </c>
      <c r="I55" s="94">
        <f t="shared" si="8"/>
        <v>0</v>
      </c>
      <c r="J55" s="95"/>
    </row>
    <row r="56" spans="1:10" ht="16.5" x14ac:dyDescent="0.25">
      <c r="A56" s="91">
        <v>8</v>
      </c>
      <c r="B56" s="89" t="s">
        <v>366</v>
      </c>
      <c r="C56" s="43">
        <v>1000</v>
      </c>
      <c r="D56" s="43" t="s">
        <v>27</v>
      </c>
      <c r="E56" s="92"/>
      <c r="F56" s="93"/>
      <c r="G56" s="94">
        <f t="shared" si="6"/>
        <v>0</v>
      </c>
      <c r="H56" s="94">
        <f t="shared" si="7"/>
        <v>0</v>
      </c>
      <c r="I56" s="94">
        <f t="shared" si="8"/>
        <v>0</v>
      </c>
      <c r="J56" s="95"/>
    </row>
    <row r="57" spans="1:10" ht="16.5" x14ac:dyDescent="0.25">
      <c r="A57" s="91">
        <v>9</v>
      </c>
      <c r="B57" s="89" t="s">
        <v>367</v>
      </c>
      <c r="C57" s="43">
        <v>1000</v>
      </c>
      <c r="D57" s="43" t="s">
        <v>27</v>
      </c>
      <c r="E57" s="92"/>
      <c r="F57" s="93"/>
      <c r="G57" s="94">
        <f t="shared" si="6"/>
        <v>0</v>
      </c>
      <c r="H57" s="94">
        <f t="shared" si="7"/>
        <v>0</v>
      </c>
      <c r="I57" s="94">
        <f t="shared" si="8"/>
        <v>0</v>
      </c>
      <c r="J57" s="95"/>
    </row>
    <row r="58" spans="1:10" ht="16.5" x14ac:dyDescent="0.25">
      <c r="A58" s="91">
        <v>10</v>
      </c>
      <c r="B58" s="89" t="s">
        <v>368</v>
      </c>
      <c r="C58" s="43">
        <v>1000</v>
      </c>
      <c r="D58" s="43" t="s">
        <v>27</v>
      </c>
      <c r="E58" s="92"/>
      <c r="F58" s="93"/>
      <c r="G58" s="94">
        <f t="shared" si="6"/>
        <v>0</v>
      </c>
      <c r="H58" s="94">
        <f t="shared" si="7"/>
        <v>0</v>
      </c>
      <c r="I58" s="94">
        <f t="shared" si="8"/>
        <v>0</v>
      </c>
      <c r="J58" s="95"/>
    </row>
    <row r="59" spans="1:10" ht="16.5" x14ac:dyDescent="0.25">
      <c r="A59" s="178"/>
      <c r="B59" s="154" t="s">
        <v>369</v>
      </c>
      <c r="C59" s="155" t="s">
        <v>48</v>
      </c>
      <c r="D59" s="156" t="s">
        <v>48</v>
      </c>
      <c r="E59" s="156" t="s">
        <v>48</v>
      </c>
      <c r="F59" s="156" t="s">
        <v>48</v>
      </c>
      <c r="G59" s="156">
        <f>SUM(G49:G58)</f>
        <v>0</v>
      </c>
      <c r="H59" s="156">
        <f t="shared" ref="H59:J59" si="9">SUM(H49:H58)</f>
        <v>0</v>
      </c>
      <c r="I59" s="156">
        <f t="shared" si="9"/>
        <v>0</v>
      </c>
      <c r="J59" s="155">
        <f t="shared" si="9"/>
        <v>0</v>
      </c>
    </row>
    <row r="60" spans="1:10" x14ac:dyDescent="0.25">
      <c r="A60" s="3"/>
      <c r="B60" s="213"/>
      <c r="C60" s="213"/>
      <c r="D60" s="213"/>
      <c r="E60" s="213"/>
      <c r="F60" s="213"/>
      <c r="G60" s="213"/>
      <c r="H60" s="213"/>
      <c r="I60" s="213"/>
      <c r="J60" s="213"/>
    </row>
    <row r="61" spans="1:10" x14ac:dyDescent="0.25">
      <c r="A61" s="199" t="s">
        <v>101</v>
      </c>
      <c r="B61" s="199"/>
      <c r="C61" s="199"/>
      <c r="D61" s="199"/>
      <c r="E61" s="199"/>
      <c r="F61" s="199"/>
      <c r="G61" s="199"/>
      <c r="H61" s="199"/>
      <c r="I61" s="199"/>
      <c r="J61" s="199"/>
    </row>
    <row r="62" spans="1:10" x14ac:dyDescent="0.25">
      <c r="A62" s="204" t="s">
        <v>102</v>
      </c>
      <c r="B62" s="205"/>
      <c r="C62" s="205"/>
      <c r="D62" s="205"/>
      <c r="E62" s="205"/>
      <c r="F62" s="205"/>
      <c r="G62" s="205"/>
      <c r="H62" s="205"/>
      <c r="I62" s="205"/>
      <c r="J62" s="205"/>
    </row>
    <row r="63" spans="1:10" x14ac:dyDescent="0.25">
      <c r="A63" s="48" t="s">
        <v>103</v>
      </c>
      <c r="B63" s="49"/>
      <c r="C63" s="49"/>
      <c r="D63" s="49"/>
      <c r="E63" s="49"/>
      <c r="F63" s="49"/>
      <c r="G63" s="49"/>
      <c r="H63" s="49"/>
      <c r="I63" s="49"/>
      <c r="J63" s="49"/>
    </row>
    <row r="64" spans="1:10" x14ac:dyDescent="0.25">
      <c r="A64" s="206" t="s">
        <v>217</v>
      </c>
      <c r="B64" s="206"/>
      <c r="C64" s="206"/>
      <c r="D64" s="206"/>
      <c r="E64" s="206"/>
      <c r="F64" s="206"/>
      <c r="G64" s="206"/>
      <c r="H64" s="206"/>
      <c r="I64" s="206"/>
      <c r="J64" s="206"/>
    </row>
    <row r="65" spans="1:10" x14ac:dyDescent="0.25">
      <c r="A65" s="207" t="s">
        <v>105</v>
      </c>
      <c r="B65" s="207"/>
      <c r="C65" s="207"/>
      <c r="D65" s="207"/>
      <c r="E65" s="207"/>
      <c r="F65" s="207"/>
      <c r="G65" s="207"/>
      <c r="H65" s="207"/>
      <c r="I65" s="207"/>
      <c r="J65" s="207"/>
    </row>
    <row r="66" spans="1:10" x14ac:dyDescent="0.25">
      <c r="A66" s="50" t="s">
        <v>106</v>
      </c>
      <c r="B66" s="51"/>
      <c r="C66" s="51"/>
      <c r="D66" s="51"/>
      <c r="E66" s="51"/>
      <c r="F66" s="51"/>
      <c r="G66" s="51"/>
      <c r="H66" s="51"/>
      <c r="I66" s="51"/>
      <c r="J66" s="51"/>
    </row>
    <row r="67" spans="1:10" x14ac:dyDescent="0.25">
      <c r="A67" s="50" t="s">
        <v>107</v>
      </c>
      <c r="B67" s="51"/>
      <c r="C67" s="51"/>
      <c r="D67" s="51"/>
      <c r="E67" s="51"/>
      <c r="F67" s="51"/>
      <c r="G67" s="51"/>
      <c r="H67" s="51"/>
      <c r="I67" s="51"/>
      <c r="J67" s="51"/>
    </row>
    <row r="68" spans="1:10" ht="24" customHeight="1" x14ac:dyDescent="0.25">
      <c r="A68" s="206" t="s">
        <v>108</v>
      </c>
      <c r="B68" s="208"/>
      <c r="C68" s="208"/>
      <c r="D68" s="208"/>
      <c r="E68" s="208"/>
      <c r="F68" s="208"/>
      <c r="G68" s="208"/>
      <c r="H68" s="208"/>
      <c r="I68" s="208"/>
      <c r="J68" s="208"/>
    </row>
    <row r="69" spans="1:10" ht="29.25" customHeight="1" x14ac:dyDescent="0.25">
      <c r="A69" s="206" t="s">
        <v>109</v>
      </c>
      <c r="B69" s="206"/>
      <c r="C69" s="206"/>
      <c r="D69" s="206"/>
      <c r="E69" s="206"/>
      <c r="F69" s="206"/>
      <c r="G69" s="206"/>
      <c r="H69" s="206"/>
      <c r="I69" s="206"/>
      <c r="J69" s="206"/>
    </row>
  </sheetData>
  <sheetProtection algorithmName="SHA-512" hashValue="LThGfvOZKNw9b33TO0uJJPAZ33AYcThGAdEfCK4Nuk1ypsCI90YCGPbpa7FwnYKB2VuaNoHk0lUs3IhF12NjhQ==" saltValue="von9lQPo05lH//vIT9DXMA==" spinCount="100000" sheet="1" objects="1" scenarios="1"/>
  <mergeCells count="11">
    <mergeCell ref="A1:B1"/>
    <mergeCell ref="A5:J5"/>
    <mergeCell ref="A31:J31"/>
    <mergeCell ref="A48:J48"/>
    <mergeCell ref="A69:J69"/>
    <mergeCell ref="B60:J60"/>
    <mergeCell ref="A61:J61"/>
    <mergeCell ref="A62:J62"/>
    <mergeCell ref="A64:J64"/>
    <mergeCell ref="A65:J65"/>
    <mergeCell ref="A68:J68"/>
  </mergeCells>
  <dataValidations count="1">
    <dataValidation type="whole" operator="equal" allowBlank="1" showInputMessage="1" showErrorMessage="1" sqref="J32:J46 J49:J58 J6:J29">
      <formula1>1</formula1>
    </dataValidation>
  </dataValidations>
  <pageMargins left="0.7" right="0.7" top="0.75" bottom="0.75" header="0.3" footer="0.3"/>
  <pageSetup paperSize="9" scale="68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zoomScale="70" zoomScaleNormal="70" workbookViewId="0">
      <selection activeCell="J29" sqref="J29"/>
    </sheetView>
  </sheetViews>
  <sheetFormatPr defaultRowHeight="15" x14ac:dyDescent="0.25"/>
  <cols>
    <col min="2" max="2" width="36.140625" customWidth="1"/>
    <col min="3" max="3" width="12.28515625" customWidth="1"/>
    <col min="4" max="4" width="11.85546875" customWidth="1"/>
    <col min="5" max="5" width="13.85546875" customWidth="1"/>
    <col min="6" max="6" width="12.42578125" customWidth="1"/>
    <col min="7" max="7" width="13.85546875" customWidth="1"/>
    <col min="8" max="8" width="13.140625" customWidth="1"/>
    <col min="9" max="9" width="15.7109375" customWidth="1"/>
    <col min="10" max="10" width="15.140625" customWidth="1"/>
  </cols>
  <sheetData>
    <row r="1" spans="1:13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  <c r="J1" s="149"/>
      <c r="L1" s="149"/>
    </row>
    <row r="2" spans="1:13" x14ac:dyDescent="0.25">
      <c r="A2" s="3"/>
      <c r="B2" s="2"/>
      <c r="C2" s="1"/>
      <c r="D2" s="1"/>
      <c r="E2" s="1"/>
      <c r="F2" s="2"/>
      <c r="G2" s="2"/>
      <c r="H2" s="2"/>
      <c r="I2" s="2"/>
      <c r="J2" s="2"/>
    </row>
    <row r="3" spans="1:13" ht="51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3" ht="25.5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  <c r="M4" t="s">
        <v>779</v>
      </c>
    </row>
    <row r="5" spans="1:13" ht="16.5" x14ac:dyDescent="0.25">
      <c r="A5" s="214" t="s">
        <v>690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3" ht="33" x14ac:dyDescent="0.25">
      <c r="A6" s="7">
        <v>1</v>
      </c>
      <c r="B6" s="59" t="s">
        <v>370</v>
      </c>
      <c r="C6" s="9">
        <v>500</v>
      </c>
      <c r="D6" s="9" t="s">
        <v>16</v>
      </c>
      <c r="E6" s="44"/>
      <c r="F6" s="96"/>
      <c r="G6" s="12">
        <f t="shared" ref="G6:G15" si="0">C6*F6</f>
        <v>0</v>
      </c>
      <c r="H6" s="12">
        <f t="shared" ref="H6:H15" si="1">G6*0.095</f>
        <v>0</v>
      </c>
      <c r="I6" s="12">
        <f t="shared" ref="I6:I15" si="2">G6+H6</f>
        <v>0</v>
      </c>
      <c r="J6" s="13"/>
    </row>
    <row r="7" spans="1:13" ht="49.5" x14ac:dyDescent="0.25">
      <c r="A7" s="7">
        <v>2</v>
      </c>
      <c r="B7" s="59" t="s">
        <v>371</v>
      </c>
      <c r="C7" s="9">
        <v>100</v>
      </c>
      <c r="D7" s="9" t="s">
        <v>16</v>
      </c>
      <c r="E7" s="44"/>
      <c r="F7" s="96"/>
      <c r="G7" s="12">
        <f t="shared" si="0"/>
        <v>0</v>
      </c>
      <c r="H7" s="12">
        <f t="shared" si="1"/>
        <v>0</v>
      </c>
      <c r="I7" s="12">
        <f t="shared" si="2"/>
        <v>0</v>
      </c>
      <c r="J7" s="13"/>
    </row>
    <row r="8" spans="1:13" ht="33" x14ac:dyDescent="0.25">
      <c r="A8" s="7">
        <v>3</v>
      </c>
      <c r="B8" s="59" t="s">
        <v>372</v>
      </c>
      <c r="C8" s="9">
        <v>1000</v>
      </c>
      <c r="D8" s="9" t="s">
        <v>16</v>
      </c>
      <c r="E8" s="44"/>
      <c r="F8" s="96"/>
      <c r="G8" s="12">
        <f t="shared" si="0"/>
        <v>0</v>
      </c>
      <c r="H8" s="12">
        <f t="shared" si="1"/>
        <v>0</v>
      </c>
      <c r="I8" s="12">
        <f t="shared" si="2"/>
        <v>0</v>
      </c>
      <c r="J8" s="13"/>
    </row>
    <row r="9" spans="1:13" ht="33" x14ac:dyDescent="0.25">
      <c r="A9" s="7">
        <v>4</v>
      </c>
      <c r="B9" s="59" t="s">
        <v>373</v>
      </c>
      <c r="C9" s="9">
        <v>200</v>
      </c>
      <c r="D9" s="9" t="s">
        <v>16</v>
      </c>
      <c r="E9" s="44"/>
      <c r="F9" s="96"/>
      <c r="G9" s="12">
        <f t="shared" si="0"/>
        <v>0</v>
      </c>
      <c r="H9" s="12">
        <f t="shared" si="1"/>
        <v>0</v>
      </c>
      <c r="I9" s="12">
        <f t="shared" si="2"/>
        <v>0</v>
      </c>
      <c r="J9" s="13"/>
    </row>
    <row r="10" spans="1:13" ht="33" x14ac:dyDescent="0.25">
      <c r="A10" s="7">
        <v>5</v>
      </c>
      <c r="B10" s="59" t="s">
        <v>374</v>
      </c>
      <c r="C10" s="9">
        <v>50</v>
      </c>
      <c r="D10" s="9" t="s">
        <v>16</v>
      </c>
      <c r="E10" s="44"/>
      <c r="F10" s="96"/>
      <c r="G10" s="12">
        <f t="shared" si="0"/>
        <v>0</v>
      </c>
      <c r="H10" s="12">
        <f t="shared" si="1"/>
        <v>0</v>
      </c>
      <c r="I10" s="12">
        <f t="shared" si="2"/>
        <v>0</v>
      </c>
      <c r="J10" s="13"/>
    </row>
    <row r="11" spans="1:13" ht="16.5" x14ac:dyDescent="0.25">
      <c r="A11" s="7">
        <v>6</v>
      </c>
      <c r="B11" s="59" t="s">
        <v>375</v>
      </c>
      <c r="C11" s="9">
        <v>10000</v>
      </c>
      <c r="D11" s="9" t="s">
        <v>22</v>
      </c>
      <c r="E11" s="44"/>
      <c r="F11" s="96"/>
      <c r="G11" s="12">
        <f t="shared" si="0"/>
        <v>0</v>
      </c>
      <c r="H11" s="12">
        <f t="shared" si="1"/>
        <v>0</v>
      </c>
      <c r="I11" s="12">
        <f t="shared" si="2"/>
        <v>0</v>
      </c>
      <c r="J11" s="13"/>
    </row>
    <row r="12" spans="1:13" ht="33" x14ac:dyDescent="0.25">
      <c r="A12" s="7">
        <v>7</v>
      </c>
      <c r="B12" s="59" t="s">
        <v>376</v>
      </c>
      <c r="C12" s="9">
        <v>800</v>
      </c>
      <c r="D12" s="9" t="s">
        <v>22</v>
      </c>
      <c r="E12" s="44"/>
      <c r="F12" s="96"/>
      <c r="G12" s="12">
        <f t="shared" si="0"/>
        <v>0</v>
      </c>
      <c r="H12" s="12">
        <f t="shared" si="1"/>
        <v>0</v>
      </c>
      <c r="I12" s="12">
        <f t="shared" si="2"/>
        <v>0</v>
      </c>
      <c r="J12" s="13"/>
    </row>
    <row r="13" spans="1:13" ht="16.5" x14ac:dyDescent="0.25">
      <c r="A13" s="7">
        <v>8</v>
      </c>
      <c r="B13" s="59" t="s">
        <v>377</v>
      </c>
      <c r="C13" s="9">
        <v>10000</v>
      </c>
      <c r="D13" s="9" t="s">
        <v>22</v>
      </c>
      <c r="E13" s="44"/>
      <c r="F13" s="96"/>
      <c r="G13" s="12">
        <f t="shared" si="0"/>
        <v>0</v>
      </c>
      <c r="H13" s="12">
        <f t="shared" si="1"/>
        <v>0</v>
      </c>
      <c r="I13" s="12">
        <f t="shared" si="2"/>
        <v>0</v>
      </c>
      <c r="J13" s="13"/>
    </row>
    <row r="14" spans="1:13" ht="16.5" x14ac:dyDescent="0.25">
      <c r="A14" s="7">
        <v>9</v>
      </c>
      <c r="B14" s="59" t="s">
        <v>378</v>
      </c>
      <c r="C14" s="9">
        <v>4000</v>
      </c>
      <c r="D14" s="9" t="s">
        <v>22</v>
      </c>
      <c r="E14" s="44"/>
      <c r="F14" s="96"/>
      <c r="G14" s="12">
        <f t="shared" si="0"/>
        <v>0</v>
      </c>
      <c r="H14" s="12">
        <f t="shared" si="1"/>
        <v>0</v>
      </c>
      <c r="I14" s="12">
        <f t="shared" si="2"/>
        <v>0</v>
      </c>
      <c r="J14" s="13"/>
    </row>
    <row r="15" spans="1:13" ht="33" x14ac:dyDescent="0.25">
      <c r="A15" s="7">
        <v>10</v>
      </c>
      <c r="B15" s="59" t="s">
        <v>379</v>
      </c>
      <c r="C15" s="9">
        <v>4000</v>
      </c>
      <c r="D15" s="9" t="s">
        <v>22</v>
      </c>
      <c r="E15" s="44"/>
      <c r="F15" s="96"/>
      <c r="G15" s="12">
        <f t="shared" si="0"/>
        <v>0</v>
      </c>
      <c r="H15" s="12">
        <f t="shared" si="1"/>
        <v>0</v>
      </c>
      <c r="I15" s="12">
        <f t="shared" si="2"/>
        <v>0</v>
      </c>
      <c r="J15" s="13"/>
    </row>
    <row r="16" spans="1:13" ht="16.5" x14ac:dyDescent="0.25">
      <c r="A16" s="153"/>
      <c r="B16" s="154" t="s">
        <v>380</v>
      </c>
      <c r="C16" s="155" t="s">
        <v>48</v>
      </c>
      <c r="D16" s="156" t="s">
        <v>48</v>
      </c>
      <c r="E16" s="156" t="s">
        <v>48</v>
      </c>
      <c r="F16" s="156" t="s">
        <v>48</v>
      </c>
      <c r="G16" s="156">
        <f>SUM(G6:G15)</f>
        <v>0</v>
      </c>
      <c r="H16" s="156">
        <f>SUM(H6:H15)</f>
        <v>0</v>
      </c>
      <c r="I16" s="156">
        <f>SUM(I6:I15)</f>
        <v>0</v>
      </c>
      <c r="J16" s="158">
        <f>SUM(J6:J15)</f>
        <v>0</v>
      </c>
    </row>
    <row r="17" spans="1:10" ht="16.5" x14ac:dyDescent="0.25">
      <c r="A17" s="101" t="s">
        <v>685</v>
      </c>
      <c r="B17" s="102" t="s">
        <v>692</v>
      </c>
      <c r="C17" s="103"/>
      <c r="D17" s="104"/>
      <c r="E17" s="104"/>
      <c r="F17" s="104"/>
      <c r="G17" s="104"/>
      <c r="H17" s="104"/>
      <c r="I17" s="104"/>
      <c r="J17" s="105"/>
    </row>
    <row r="18" spans="1:10" ht="24" customHeight="1" x14ac:dyDescent="0.25">
      <c r="A18" s="7">
        <v>1</v>
      </c>
      <c r="B18" s="97" t="s">
        <v>691</v>
      </c>
      <c r="C18" s="106">
        <v>5000</v>
      </c>
      <c r="D18" s="88" t="s">
        <v>27</v>
      </c>
      <c r="E18" s="44"/>
      <c r="F18" s="96"/>
      <c r="G18" s="12">
        <f>C18*F18</f>
        <v>0</v>
      </c>
      <c r="H18" s="12">
        <f>G18*0.095</f>
        <v>0</v>
      </c>
      <c r="I18" s="12">
        <f>G18+H18</f>
        <v>0</v>
      </c>
      <c r="J18" s="13"/>
    </row>
    <row r="19" spans="1:10" ht="24.75" customHeight="1" x14ac:dyDescent="0.25">
      <c r="A19" s="7">
        <v>2</v>
      </c>
      <c r="B19" s="97" t="s">
        <v>691</v>
      </c>
      <c r="C19" s="106">
        <v>5000</v>
      </c>
      <c r="D19" s="88" t="s">
        <v>27</v>
      </c>
      <c r="E19" s="44"/>
      <c r="F19" s="96"/>
      <c r="G19" s="12">
        <f t="shared" ref="G19:G20" si="3">C19*F19</f>
        <v>0</v>
      </c>
      <c r="H19" s="12">
        <f t="shared" ref="H19:H20" si="4">G19*0.095</f>
        <v>0</v>
      </c>
      <c r="I19" s="12">
        <f t="shared" ref="I19:I20" si="5">G19+H19</f>
        <v>0</v>
      </c>
      <c r="J19" s="13"/>
    </row>
    <row r="20" spans="1:10" ht="21.75" customHeight="1" x14ac:dyDescent="0.25">
      <c r="A20" s="7">
        <v>3</v>
      </c>
      <c r="B20" s="97" t="s">
        <v>691</v>
      </c>
      <c r="C20" s="106">
        <v>5000</v>
      </c>
      <c r="D20" s="88" t="s">
        <v>27</v>
      </c>
      <c r="E20" s="44"/>
      <c r="F20" s="96"/>
      <c r="G20" s="12">
        <f t="shared" si="3"/>
        <v>0</v>
      </c>
      <c r="H20" s="12">
        <f t="shared" si="4"/>
        <v>0</v>
      </c>
      <c r="I20" s="12">
        <f t="shared" si="5"/>
        <v>0</v>
      </c>
      <c r="J20" s="13"/>
    </row>
    <row r="21" spans="1:10" ht="16.5" x14ac:dyDescent="0.25">
      <c r="A21" s="63"/>
      <c r="B21" s="98" t="s">
        <v>835</v>
      </c>
      <c r="C21" s="99" t="s">
        <v>48</v>
      </c>
      <c r="D21" s="100" t="s">
        <v>48</v>
      </c>
      <c r="E21" s="100" t="s">
        <v>48</v>
      </c>
      <c r="F21" s="100" t="s">
        <v>48</v>
      </c>
      <c r="G21" s="100">
        <f>SUM(G18:G20)</f>
        <v>0</v>
      </c>
      <c r="H21" s="100">
        <f>SUM(H18:H20)</f>
        <v>0</v>
      </c>
      <c r="I21" s="100">
        <f>SUM(I18:I20)</f>
        <v>0</v>
      </c>
      <c r="J21" s="99">
        <f>SUM(J18:J20)</f>
        <v>0</v>
      </c>
    </row>
    <row r="22" spans="1:10" ht="16.5" x14ac:dyDescent="0.25">
      <c r="A22" s="107" t="s">
        <v>381</v>
      </c>
      <c r="B22" s="108" t="s">
        <v>383</v>
      </c>
      <c r="C22" s="109"/>
      <c r="D22" s="110"/>
      <c r="E22" s="110"/>
      <c r="F22" s="110"/>
      <c r="G22" s="110"/>
      <c r="H22" s="110"/>
      <c r="I22" s="110"/>
      <c r="J22" s="111"/>
    </row>
    <row r="23" spans="1:10" ht="16.5" x14ac:dyDescent="0.25">
      <c r="A23" s="7">
        <v>1</v>
      </c>
      <c r="B23" s="59" t="s">
        <v>384</v>
      </c>
      <c r="C23" s="9">
        <v>1000</v>
      </c>
      <c r="D23" s="9" t="s">
        <v>22</v>
      </c>
      <c r="E23" s="44"/>
      <c r="F23" s="96"/>
      <c r="G23" s="12">
        <f>C23*F23</f>
        <v>0</v>
      </c>
      <c r="H23" s="12">
        <f>G23*0.095</f>
        <v>0</v>
      </c>
      <c r="I23" s="12">
        <f>G23+H23</f>
        <v>0</v>
      </c>
      <c r="J23" s="47"/>
    </row>
    <row r="24" spans="1:10" ht="33" x14ac:dyDescent="0.25">
      <c r="A24" s="7">
        <v>2</v>
      </c>
      <c r="B24" s="59" t="s">
        <v>385</v>
      </c>
      <c r="C24" s="9">
        <v>1000</v>
      </c>
      <c r="D24" s="9" t="s">
        <v>22</v>
      </c>
      <c r="E24" s="44"/>
      <c r="F24" s="96"/>
      <c r="G24" s="12">
        <f t="shared" ref="G24:G28" si="6">C24*F24</f>
        <v>0</v>
      </c>
      <c r="H24" s="12">
        <f t="shared" ref="H24:H28" si="7">G24*0.095</f>
        <v>0</v>
      </c>
      <c r="I24" s="12">
        <f t="shared" ref="I24:I28" si="8">G24+H24</f>
        <v>0</v>
      </c>
      <c r="J24" s="47"/>
    </row>
    <row r="25" spans="1:10" ht="33" x14ac:dyDescent="0.25">
      <c r="A25" s="7">
        <v>3</v>
      </c>
      <c r="B25" s="59" t="s">
        <v>386</v>
      </c>
      <c r="C25" s="9">
        <v>1000</v>
      </c>
      <c r="D25" s="9" t="s">
        <v>22</v>
      </c>
      <c r="E25" s="44"/>
      <c r="F25" s="96"/>
      <c r="G25" s="12">
        <f t="shared" si="6"/>
        <v>0</v>
      </c>
      <c r="H25" s="12">
        <f t="shared" si="7"/>
        <v>0</v>
      </c>
      <c r="I25" s="12">
        <f t="shared" si="8"/>
        <v>0</v>
      </c>
      <c r="J25" s="47"/>
    </row>
    <row r="26" spans="1:10" ht="33" x14ac:dyDescent="0.25">
      <c r="A26" s="7">
        <v>4</v>
      </c>
      <c r="B26" s="59" t="s">
        <v>387</v>
      </c>
      <c r="C26" s="9">
        <v>10</v>
      </c>
      <c r="D26" s="9" t="s">
        <v>16</v>
      </c>
      <c r="E26" s="44"/>
      <c r="F26" s="96"/>
      <c r="G26" s="12">
        <f t="shared" si="6"/>
        <v>0</v>
      </c>
      <c r="H26" s="12">
        <f t="shared" si="7"/>
        <v>0</v>
      </c>
      <c r="I26" s="12">
        <f t="shared" si="8"/>
        <v>0</v>
      </c>
      <c r="J26" s="47"/>
    </row>
    <row r="27" spans="1:10" ht="16.5" x14ac:dyDescent="0.25">
      <c r="A27" s="7">
        <v>5</v>
      </c>
      <c r="B27" s="59" t="s">
        <v>388</v>
      </c>
      <c r="C27" s="9">
        <v>10</v>
      </c>
      <c r="D27" s="9" t="s">
        <v>16</v>
      </c>
      <c r="E27" s="44"/>
      <c r="F27" s="96"/>
      <c r="G27" s="12">
        <f t="shared" si="6"/>
        <v>0</v>
      </c>
      <c r="H27" s="12">
        <f t="shared" si="7"/>
        <v>0</v>
      </c>
      <c r="I27" s="12">
        <f t="shared" si="8"/>
        <v>0</v>
      </c>
      <c r="J27" s="47"/>
    </row>
    <row r="28" spans="1:10" ht="16.5" x14ac:dyDescent="0.25">
      <c r="A28" s="7">
        <v>6</v>
      </c>
      <c r="B28" s="59" t="s">
        <v>389</v>
      </c>
      <c r="C28" s="9">
        <v>10</v>
      </c>
      <c r="D28" s="9" t="s">
        <v>16</v>
      </c>
      <c r="E28" s="44"/>
      <c r="F28" s="96"/>
      <c r="G28" s="12">
        <f t="shared" si="6"/>
        <v>0</v>
      </c>
      <c r="H28" s="12">
        <f t="shared" si="7"/>
        <v>0</v>
      </c>
      <c r="I28" s="12">
        <f t="shared" si="8"/>
        <v>0</v>
      </c>
      <c r="J28" s="47"/>
    </row>
    <row r="29" spans="1:10" ht="16.5" x14ac:dyDescent="0.25">
      <c r="A29" s="153"/>
      <c r="B29" s="154" t="s">
        <v>382</v>
      </c>
      <c r="C29" s="155" t="s">
        <v>48</v>
      </c>
      <c r="D29" s="156" t="s">
        <v>48</v>
      </c>
      <c r="E29" s="156" t="s">
        <v>48</v>
      </c>
      <c r="F29" s="156" t="s">
        <v>48</v>
      </c>
      <c r="G29" s="156">
        <f>SUM(G23:G28)</f>
        <v>0</v>
      </c>
      <c r="H29" s="156">
        <f t="shared" ref="H29:I29" si="9">SUM(H23:H28)</f>
        <v>0</v>
      </c>
      <c r="I29" s="156">
        <f t="shared" si="9"/>
        <v>0</v>
      </c>
      <c r="J29" s="69"/>
    </row>
    <row r="30" spans="1:10" x14ac:dyDescent="0.25">
      <c r="A30" s="3"/>
      <c r="B30" s="2"/>
      <c r="C30" s="1"/>
      <c r="D30" s="1"/>
      <c r="E30" s="1"/>
      <c r="F30" s="2"/>
      <c r="G30" s="2"/>
      <c r="H30" s="2"/>
      <c r="I30" s="2"/>
      <c r="J30" s="2"/>
    </row>
    <row r="31" spans="1:10" x14ac:dyDescent="0.25">
      <c r="A31" s="199" t="s">
        <v>101</v>
      </c>
      <c r="B31" s="199"/>
      <c r="C31" s="199"/>
      <c r="D31" s="199"/>
      <c r="E31" s="199"/>
      <c r="F31" s="199"/>
      <c r="G31" s="199"/>
      <c r="H31" s="199"/>
      <c r="I31" s="199"/>
      <c r="J31" s="199"/>
    </row>
    <row r="32" spans="1:10" x14ac:dyDescent="0.25">
      <c r="A32" s="204" t="s">
        <v>102</v>
      </c>
      <c r="B32" s="205"/>
      <c r="C32" s="205"/>
      <c r="D32" s="205"/>
      <c r="E32" s="205"/>
      <c r="F32" s="205"/>
      <c r="G32" s="205"/>
      <c r="H32" s="205"/>
      <c r="I32" s="205"/>
      <c r="J32" s="205"/>
    </row>
    <row r="33" spans="1:10" x14ac:dyDescent="0.25">
      <c r="A33" s="48" t="s">
        <v>103</v>
      </c>
      <c r="B33" s="49"/>
      <c r="C33" s="49"/>
      <c r="D33" s="49"/>
      <c r="E33" s="49"/>
      <c r="F33" s="49"/>
      <c r="G33" s="49"/>
      <c r="H33" s="49"/>
      <c r="I33" s="49"/>
      <c r="J33" s="49"/>
    </row>
    <row r="34" spans="1:10" x14ac:dyDescent="0.25">
      <c r="A34" s="206" t="s">
        <v>217</v>
      </c>
      <c r="B34" s="206"/>
      <c r="C34" s="206"/>
      <c r="D34" s="206"/>
      <c r="E34" s="206"/>
      <c r="F34" s="206"/>
      <c r="G34" s="206"/>
      <c r="H34" s="206"/>
      <c r="I34" s="206"/>
      <c r="J34" s="206"/>
    </row>
    <row r="35" spans="1:10" x14ac:dyDescent="0.25">
      <c r="A35" s="207" t="s">
        <v>105</v>
      </c>
      <c r="B35" s="207"/>
      <c r="C35" s="207"/>
      <c r="D35" s="207"/>
      <c r="E35" s="207"/>
      <c r="F35" s="207"/>
      <c r="G35" s="207"/>
      <c r="H35" s="207"/>
      <c r="I35" s="207"/>
      <c r="J35" s="207"/>
    </row>
    <row r="36" spans="1:10" x14ac:dyDescent="0.25">
      <c r="A36" s="50" t="s">
        <v>106</v>
      </c>
      <c r="B36" s="51"/>
      <c r="C36" s="51"/>
      <c r="D36" s="51"/>
      <c r="E36" s="51"/>
      <c r="F36" s="51"/>
      <c r="G36" s="51"/>
      <c r="H36" s="51"/>
      <c r="I36" s="51"/>
      <c r="J36" s="51"/>
    </row>
    <row r="37" spans="1:10" x14ac:dyDescent="0.25">
      <c r="A37" s="50" t="s">
        <v>107</v>
      </c>
      <c r="B37" s="51"/>
      <c r="C37" s="51"/>
      <c r="D37" s="51"/>
      <c r="E37" s="51"/>
      <c r="F37" s="51"/>
      <c r="G37" s="51"/>
      <c r="H37" s="51"/>
      <c r="I37" s="51"/>
      <c r="J37" s="51"/>
    </row>
    <row r="38" spans="1:10" ht="27" customHeight="1" x14ac:dyDescent="0.25">
      <c r="A38" s="206" t="s">
        <v>108</v>
      </c>
      <c r="B38" s="208"/>
      <c r="C38" s="208"/>
      <c r="D38" s="208"/>
      <c r="E38" s="208"/>
      <c r="F38" s="208"/>
      <c r="G38" s="208"/>
      <c r="H38" s="208"/>
      <c r="I38" s="208"/>
      <c r="J38" s="208"/>
    </row>
    <row r="39" spans="1:10" ht="30" customHeight="1" x14ac:dyDescent="0.25">
      <c r="A39" s="206" t="s">
        <v>109</v>
      </c>
      <c r="B39" s="206"/>
      <c r="C39" s="206"/>
      <c r="D39" s="206"/>
      <c r="E39" s="206"/>
      <c r="F39" s="206"/>
      <c r="G39" s="206"/>
      <c r="H39" s="206"/>
      <c r="I39" s="206"/>
      <c r="J39" s="206"/>
    </row>
  </sheetData>
  <sheetProtection algorithmName="SHA-512" hashValue="j/cGMvVVkr4toOLEzX572y5V/uI02NLbvGqg3jb1m5L7nSl7D8MNoSG8zmV0tGFwUG+nzMJdxl8ygorVvr1PjQ==" saltValue="8z7VxZ/CjZ5ytLyUVpxoEw==" spinCount="100000" sheet="1" objects="1" scenarios="1"/>
  <mergeCells count="8">
    <mergeCell ref="A35:J35"/>
    <mergeCell ref="A38:J38"/>
    <mergeCell ref="A39:J39"/>
    <mergeCell ref="A1:B1"/>
    <mergeCell ref="A5:J5"/>
    <mergeCell ref="A31:J31"/>
    <mergeCell ref="A32:J32"/>
    <mergeCell ref="A34:J34"/>
  </mergeCells>
  <dataValidations count="1">
    <dataValidation type="whole" operator="equal" allowBlank="1" showInputMessage="1" showErrorMessage="1" sqref="J23:J28 J6:J15 J18:J20">
      <formula1>1</formula1>
    </dataValidation>
  </dataValidations>
  <pageMargins left="0.7" right="0.7" top="0.75" bottom="0.75" header="0.3" footer="0.3"/>
  <pageSetup paperSize="9" scale="7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zoomScale="70" zoomScaleNormal="70" workbookViewId="0">
      <selection activeCell="J58" sqref="J58"/>
    </sheetView>
  </sheetViews>
  <sheetFormatPr defaultRowHeight="15" x14ac:dyDescent="0.25"/>
  <cols>
    <col min="2" max="2" width="33.85546875" customWidth="1"/>
    <col min="3" max="3" width="13.5703125" customWidth="1"/>
    <col min="4" max="4" width="11.28515625" customWidth="1"/>
    <col min="5" max="5" width="12.5703125" customWidth="1"/>
    <col min="6" max="6" width="13.42578125" customWidth="1"/>
    <col min="7" max="7" width="13.7109375" customWidth="1"/>
    <col min="8" max="8" width="13.28515625" customWidth="1"/>
    <col min="9" max="9" width="12.42578125" customWidth="1"/>
    <col min="10" max="10" width="14.140625" customWidth="1"/>
  </cols>
  <sheetData>
    <row r="1" spans="1:16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  <c r="J1" s="149"/>
    </row>
    <row r="2" spans="1:16" x14ac:dyDescent="0.25">
      <c r="A2" s="3"/>
      <c r="B2" s="2"/>
      <c r="C2" s="1"/>
      <c r="D2" s="1"/>
      <c r="E2" s="1"/>
      <c r="F2" s="2"/>
      <c r="G2" s="2"/>
      <c r="H2" s="2"/>
      <c r="I2" s="2"/>
      <c r="J2" s="2"/>
    </row>
    <row r="3" spans="1:16" ht="58.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6" ht="25.5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</row>
    <row r="5" spans="1:16" ht="16.5" x14ac:dyDescent="0.25">
      <c r="A5" s="214" t="s">
        <v>705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6" ht="33" x14ac:dyDescent="0.25">
      <c r="A6" s="7">
        <v>1</v>
      </c>
      <c r="B6" s="26" t="s">
        <v>693</v>
      </c>
      <c r="C6" s="9">
        <v>10000</v>
      </c>
      <c r="D6" s="9" t="s">
        <v>27</v>
      </c>
      <c r="E6" s="44"/>
      <c r="F6" s="45"/>
      <c r="G6" s="12">
        <f>C6*F6</f>
        <v>0</v>
      </c>
      <c r="H6" s="12">
        <f>G6*0.095</f>
        <v>0</v>
      </c>
      <c r="I6" s="12">
        <f>G6+H6</f>
        <v>0</v>
      </c>
      <c r="J6" s="13"/>
      <c r="P6" t="s">
        <v>779</v>
      </c>
    </row>
    <row r="7" spans="1:16" ht="33" x14ac:dyDescent="0.25">
      <c r="A7" s="7">
        <v>2</v>
      </c>
      <c r="B7" s="117" t="s">
        <v>694</v>
      </c>
      <c r="C7" s="9">
        <v>500</v>
      </c>
      <c r="D7" s="9" t="s">
        <v>27</v>
      </c>
      <c r="E7" s="44"/>
      <c r="F7" s="45"/>
      <c r="G7" s="12">
        <f t="shared" ref="G7:G33" si="0">C7*F7</f>
        <v>0</v>
      </c>
      <c r="H7" s="12">
        <f t="shared" ref="H7:H33" si="1">G7*0.095</f>
        <v>0</v>
      </c>
      <c r="I7" s="12">
        <f t="shared" ref="I7:I33" si="2">G7+H7</f>
        <v>0</v>
      </c>
      <c r="J7" s="13"/>
    </row>
    <row r="8" spans="1:16" ht="16.5" x14ac:dyDescent="0.25">
      <c r="A8" s="7">
        <v>3</v>
      </c>
      <c r="B8" s="138" t="s">
        <v>695</v>
      </c>
      <c r="C8" s="9">
        <v>200</v>
      </c>
      <c r="D8" s="9" t="s">
        <v>27</v>
      </c>
      <c r="E8" s="44"/>
      <c r="F8" s="45"/>
      <c r="G8" s="12">
        <f t="shared" si="0"/>
        <v>0</v>
      </c>
      <c r="H8" s="12">
        <f t="shared" si="1"/>
        <v>0</v>
      </c>
      <c r="I8" s="12">
        <f t="shared" si="2"/>
        <v>0</v>
      </c>
      <c r="J8" s="13"/>
    </row>
    <row r="9" spans="1:16" ht="16.5" x14ac:dyDescent="0.25">
      <c r="A9" s="7">
        <v>4</v>
      </c>
      <c r="B9" s="59" t="s">
        <v>390</v>
      </c>
      <c r="C9" s="9">
        <v>500</v>
      </c>
      <c r="D9" s="9" t="s">
        <v>27</v>
      </c>
      <c r="E9" s="44"/>
      <c r="F9" s="45"/>
      <c r="G9" s="12">
        <f t="shared" si="0"/>
        <v>0</v>
      </c>
      <c r="H9" s="12">
        <f t="shared" si="1"/>
        <v>0</v>
      </c>
      <c r="I9" s="12">
        <f t="shared" si="2"/>
        <v>0</v>
      </c>
      <c r="J9" s="13"/>
    </row>
    <row r="10" spans="1:16" ht="16.5" x14ac:dyDescent="0.25">
      <c r="A10" s="7">
        <v>5</v>
      </c>
      <c r="B10" s="59" t="s">
        <v>391</v>
      </c>
      <c r="C10" s="9">
        <v>100</v>
      </c>
      <c r="D10" s="9" t="s">
        <v>27</v>
      </c>
      <c r="E10" s="44"/>
      <c r="F10" s="45"/>
      <c r="G10" s="12">
        <f t="shared" si="0"/>
        <v>0</v>
      </c>
      <c r="H10" s="12">
        <f t="shared" si="1"/>
        <v>0</v>
      </c>
      <c r="I10" s="12">
        <f t="shared" si="2"/>
        <v>0</v>
      </c>
      <c r="J10" s="13"/>
    </row>
    <row r="11" spans="1:16" ht="16.5" x14ac:dyDescent="0.25">
      <c r="A11" s="7">
        <v>6</v>
      </c>
      <c r="B11" s="59" t="s">
        <v>392</v>
      </c>
      <c r="C11" s="9">
        <v>30</v>
      </c>
      <c r="D11" s="9" t="s">
        <v>27</v>
      </c>
      <c r="E11" s="44"/>
      <c r="F11" s="45"/>
      <c r="G11" s="12">
        <f t="shared" si="0"/>
        <v>0</v>
      </c>
      <c r="H11" s="12">
        <f t="shared" si="1"/>
        <v>0</v>
      </c>
      <c r="I11" s="12">
        <f t="shared" si="2"/>
        <v>0</v>
      </c>
      <c r="J11" s="13"/>
    </row>
    <row r="12" spans="1:16" ht="16.5" x14ac:dyDescent="0.25">
      <c r="A12" s="7">
        <v>7</v>
      </c>
      <c r="B12" s="59" t="s">
        <v>393</v>
      </c>
      <c r="C12" s="9">
        <v>300</v>
      </c>
      <c r="D12" s="9" t="s">
        <v>27</v>
      </c>
      <c r="E12" s="44"/>
      <c r="F12" s="45"/>
      <c r="G12" s="12">
        <f t="shared" si="0"/>
        <v>0</v>
      </c>
      <c r="H12" s="12">
        <f t="shared" si="1"/>
        <v>0</v>
      </c>
      <c r="I12" s="12">
        <f t="shared" si="2"/>
        <v>0</v>
      </c>
      <c r="J12" s="13"/>
    </row>
    <row r="13" spans="1:16" ht="16.5" x14ac:dyDescent="0.25">
      <c r="A13" s="7">
        <v>8</v>
      </c>
      <c r="B13" s="59" t="s">
        <v>394</v>
      </c>
      <c r="C13" s="9">
        <v>300</v>
      </c>
      <c r="D13" s="9" t="s">
        <v>27</v>
      </c>
      <c r="E13" s="44"/>
      <c r="F13" s="45"/>
      <c r="G13" s="12">
        <f t="shared" si="0"/>
        <v>0</v>
      </c>
      <c r="H13" s="12">
        <f t="shared" si="1"/>
        <v>0</v>
      </c>
      <c r="I13" s="12">
        <f t="shared" si="2"/>
        <v>0</v>
      </c>
      <c r="J13" s="13"/>
    </row>
    <row r="14" spans="1:16" ht="16.5" x14ac:dyDescent="0.25">
      <c r="A14" s="7">
        <v>9</v>
      </c>
      <c r="B14" s="139" t="s">
        <v>696</v>
      </c>
      <c r="C14" s="9">
        <v>200</v>
      </c>
      <c r="D14" s="9" t="s">
        <v>27</v>
      </c>
      <c r="E14" s="44"/>
      <c r="F14" s="45"/>
      <c r="G14" s="12">
        <f t="shared" si="0"/>
        <v>0</v>
      </c>
      <c r="H14" s="12">
        <f t="shared" si="1"/>
        <v>0</v>
      </c>
      <c r="I14" s="12">
        <f t="shared" si="2"/>
        <v>0</v>
      </c>
      <c r="J14" s="13"/>
    </row>
    <row r="15" spans="1:16" ht="33" x14ac:dyDescent="0.25">
      <c r="A15" s="7">
        <v>10</v>
      </c>
      <c r="B15" s="139" t="s">
        <v>697</v>
      </c>
      <c r="C15" s="9">
        <v>2000</v>
      </c>
      <c r="D15" s="9" t="s">
        <v>27</v>
      </c>
      <c r="E15" s="44"/>
      <c r="F15" s="45"/>
      <c r="G15" s="12">
        <f t="shared" si="0"/>
        <v>0</v>
      </c>
      <c r="H15" s="12">
        <f t="shared" si="1"/>
        <v>0</v>
      </c>
      <c r="I15" s="12">
        <f t="shared" si="2"/>
        <v>0</v>
      </c>
      <c r="J15" s="13"/>
    </row>
    <row r="16" spans="1:16" ht="16.5" x14ac:dyDescent="0.25">
      <c r="A16" s="7">
        <v>11</v>
      </c>
      <c r="B16" s="139" t="s">
        <v>698</v>
      </c>
      <c r="C16" s="9">
        <v>100</v>
      </c>
      <c r="D16" s="9" t="s">
        <v>27</v>
      </c>
      <c r="E16" s="44"/>
      <c r="F16" s="45"/>
      <c r="G16" s="12">
        <f t="shared" si="0"/>
        <v>0</v>
      </c>
      <c r="H16" s="12">
        <f t="shared" si="1"/>
        <v>0</v>
      </c>
      <c r="I16" s="12">
        <f t="shared" si="2"/>
        <v>0</v>
      </c>
      <c r="J16" s="13"/>
    </row>
    <row r="17" spans="1:10" ht="16.5" x14ac:dyDescent="0.25">
      <c r="A17" s="7">
        <v>12</v>
      </c>
      <c r="B17" s="139" t="s">
        <v>699</v>
      </c>
      <c r="C17" s="9">
        <v>200</v>
      </c>
      <c r="D17" s="9" t="s">
        <v>27</v>
      </c>
      <c r="E17" s="44"/>
      <c r="F17" s="45"/>
      <c r="G17" s="12">
        <f t="shared" si="0"/>
        <v>0</v>
      </c>
      <c r="H17" s="12">
        <f t="shared" si="1"/>
        <v>0</v>
      </c>
      <c r="I17" s="12">
        <f t="shared" si="2"/>
        <v>0</v>
      </c>
      <c r="J17" s="13"/>
    </row>
    <row r="18" spans="1:10" ht="16.5" x14ac:dyDescent="0.25">
      <c r="A18" s="7">
        <v>13</v>
      </c>
      <c r="B18" s="139" t="s">
        <v>700</v>
      </c>
      <c r="C18" s="9">
        <v>100</v>
      </c>
      <c r="D18" s="9" t="s">
        <v>27</v>
      </c>
      <c r="E18" s="44"/>
      <c r="F18" s="45"/>
      <c r="G18" s="12">
        <f t="shared" si="0"/>
        <v>0</v>
      </c>
      <c r="H18" s="12">
        <f t="shared" si="1"/>
        <v>0</v>
      </c>
      <c r="I18" s="12">
        <f t="shared" si="2"/>
        <v>0</v>
      </c>
      <c r="J18" s="13"/>
    </row>
    <row r="19" spans="1:10" ht="16.5" x14ac:dyDescent="0.25">
      <c r="A19" s="7">
        <v>14</v>
      </c>
      <c r="B19" s="139" t="s">
        <v>701</v>
      </c>
      <c r="C19" s="9">
        <v>2000</v>
      </c>
      <c r="D19" s="9" t="s">
        <v>27</v>
      </c>
      <c r="E19" s="44"/>
      <c r="F19" s="45"/>
      <c r="G19" s="12">
        <f t="shared" si="0"/>
        <v>0</v>
      </c>
      <c r="H19" s="12">
        <f t="shared" si="1"/>
        <v>0</v>
      </c>
      <c r="I19" s="12">
        <f t="shared" si="2"/>
        <v>0</v>
      </c>
      <c r="J19" s="13"/>
    </row>
    <row r="20" spans="1:10" ht="16.5" x14ac:dyDescent="0.25">
      <c r="A20" s="7">
        <v>15</v>
      </c>
      <c r="B20" s="139" t="s">
        <v>702</v>
      </c>
      <c r="C20" s="9">
        <v>100</v>
      </c>
      <c r="D20" s="9" t="s">
        <v>27</v>
      </c>
      <c r="E20" s="44"/>
      <c r="F20" s="45"/>
      <c r="G20" s="12">
        <f t="shared" si="0"/>
        <v>0</v>
      </c>
      <c r="H20" s="12">
        <f t="shared" si="1"/>
        <v>0</v>
      </c>
      <c r="I20" s="12">
        <f t="shared" si="2"/>
        <v>0</v>
      </c>
      <c r="J20" s="13"/>
    </row>
    <row r="21" spans="1:10" ht="33" x14ac:dyDescent="0.25">
      <c r="A21" s="7">
        <v>16</v>
      </c>
      <c r="B21" s="139" t="s">
        <v>703</v>
      </c>
      <c r="C21" s="9">
        <v>100</v>
      </c>
      <c r="D21" s="9" t="s">
        <v>27</v>
      </c>
      <c r="E21" s="44"/>
      <c r="F21" s="45"/>
      <c r="G21" s="12">
        <f t="shared" si="0"/>
        <v>0</v>
      </c>
      <c r="H21" s="12">
        <f t="shared" si="1"/>
        <v>0</v>
      </c>
      <c r="I21" s="12">
        <f t="shared" si="2"/>
        <v>0</v>
      </c>
      <c r="J21" s="13"/>
    </row>
    <row r="22" spans="1:10" ht="26.25" customHeight="1" x14ac:dyDescent="0.25">
      <c r="A22" s="7">
        <v>17</v>
      </c>
      <c r="B22" s="138" t="s">
        <v>704</v>
      </c>
      <c r="C22" s="9">
        <v>200</v>
      </c>
      <c r="D22" s="9" t="s">
        <v>27</v>
      </c>
      <c r="E22" s="44"/>
      <c r="F22" s="45"/>
      <c r="G22" s="12">
        <f t="shared" si="0"/>
        <v>0</v>
      </c>
      <c r="H22" s="12">
        <f t="shared" si="1"/>
        <v>0</v>
      </c>
      <c r="I22" s="12">
        <f t="shared" si="2"/>
        <v>0</v>
      </c>
      <c r="J22" s="13"/>
    </row>
    <row r="23" spans="1:10" ht="16.5" x14ac:dyDescent="0.25">
      <c r="A23" s="7">
        <v>18</v>
      </c>
      <c r="B23" s="59" t="s">
        <v>396</v>
      </c>
      <c r="C23" s="9">
        <v>1000</v>
      </c>
      <c r="D23" s="9" t="s">
        <v>27</v>
      </c>
      <c r="E23" s="44"/>
      <c r="F23" s="45"/>
      <c r="G23" s="12">
        <f t="shared" si="0"/>
        <v>0</v>
      </c>
      <c r="H23" s="12">
        <f t="shared" si="1"/>
        <v>0</v>
      </c>
      <c r="I23" s="12">
        <f t="shared" si="2"/>
        <v>0</v>
      </c>
      <c r="J23" s="13"/>
    </row>
    <row r="24" spans="1:10" ht="16.5" x14ac:dyDescent="0.25">
      <c r="A24" s="7">
        <v>19</v>
      </c>
      <c r="B24" s="59" t="s">
        <v>397</v>
      </c>
      <c r="C24" s="9">
        <v>2000</v>
      </c>
      <c r="D24" s="9" t="s">
        <v>27</v>
      </c>
      <c r="E24" s="44"/>
      <c r="F24" s="45"/>
      <c r="G24" s="12">
        <f t="shared" si="0"/>
        <v>0</v>
      </c>
      <c r="H24" s="12">
        <f t="shared" si="1"/>
        <v>0</v>
      </c>
      <c r="I24" s="12">
        <f t="shared" si="2"/>
        <v>0</v>
      </c>
      <c r="J24" s="13"/>
    </row>
    <row r="25" spans="1:10" ht="16.5" x14ac:dyDescent="0.25">
      <c r="A25" s="7">
        <v>20</v>
      </c>
      <c r="B25" s="59" t="s">
        <v>398</v>
      </c>
      <c r="C25" s="9">
        <v>200</v>
      </c>
      <c r="D25" s="9" t="s">
        <v>27</v>
      </c>
      <c r="E25" s="44"/>
      <c r="F25" s="45"/>
      <c r="G25" s="12">
        <f t="shared" si="0"/>
        <v>0</v>
      </c>
      <c r="H25" s="12">
        <f t="shared" si="1"/>
        <v>0</v>
      </c>
      <c r="I25" s="12">
        <f t="shared" si="2"/>
        <v>0</v>
      </c>
      <c r="J25" s="13"/>
    </row>
    <row r="26" spans="1:10" ht="16.5" x14ac:dyDescent="0.25">
      <c r="A26" s="7">
        <v>21</v>
      </c>
      <c r="B26" s="59" t="s">
        <v>399</v>
      </c>
      <c r="C26" s="9">
        <v>100</v>
      </c>
      <c r="D26" s="9" t="s">
        <v>27</v>
      </c>
      <c r="E26" s="44"/>
      <c r="F26" s="45"/>
      <c r="G26" s="12">
        <f t="shared" si="0"/>
        <v>0</v>
      </c>
      <c r="H26" s="12">
        <f t="shared" si="1"/>
        <v>0</v>
      </c>
      <c r="I26" s="12">
        <f t="shared" si="2"/>
        <v>0</v>
      </c>
      <c r="J26" s="13"/>
    </row>
    <row r="27" spans="1:10" ht="16.5" x14ac:dyDescent="0.25">
      <c r="A27" s="7">
        <v>22</v>
      </c>
      <c r="B27" s="59" t="s">
        <v>400</v>
      </c>
      <c r="C27" s="9">
        <v>1200</v>
      </c>
      <c r="D27" s="9" t="s">
        <v>27</v>
      </c>
      <c r="E27" s="44"/>
      <c r="F27" s="45"/>
      <c r="G27" s="12">
        <f t="shared" si="0"/>
        <v>0</v>
      </c>
      <c r="H27" s="12">
        <f t="shared" si="1"/>
        <v>0</v>
      </c>
      <c r="I27" s="12">
        <f t="shared" si="2"/>
        <v>0</v>
      </c>
      <c r="J27" s="13"/>
    </row>
    <row r="28" spans="1:10" ht="16.5" x14ac:dyDescent="0.25">
      <c r="A28" s="7">
        <v>23</v>
      </c>
      <c r="B28" s="59" t="s">
        <v>401</v>
      </c>
      <c r="C28" s="9">
        <v>200</v>
      </c>
      <c r="D28" s="9" t="s">
        <v>27</v>
      </c>
      <c r="E28" s="44"/>
      <c r="F28" s="45"/>
      <c r="G28" s="12">
        <f t="shared" si="0"/>
        <v>0</v>
      </c>
      <c r="H28" s="12">
        <f t="shared" si="1"/>
        <v>0</v>
      </c>
      <c r="I28" s="12">
        <f t="shared" si="2"/>
        <v>0</v>
      </c>
      <c r="J28" s="13"/>
    </row>
    <row r="29" spans="1:10" ht="16.5" x14ac:dyDescent="0.25">
      <c r="A29" s="7">
        <v>24</v>
      </c>
      <c r="B29" s="59" t="s">
        <v>402</v>
      </c>
      <c r="C29" s="9">
        <v>100</v>
      </c>
      <c r="D29" s="9" t="s">
        <v>27</v>
      </c>
      <c r="E29" s="44"/>
      <c r="F29" s="45"/>
      <c r="G29" s="12">
        <f t="shared" si="0"/>
        <v>0</v>
      </c>
      <c r="H29" s="12">
        <f t="shared" si="1"/>
        <v>0</v>
      </c>
      <c r="I29" s="12">
        <f t="shared" si="2"/>
        <v>0</v>
      </c>
      <c r="J29" s="13"/>
    </row>
    <row r="30" spans="1:10" ht="16.5" x14ac:dyDescent="0.25">
      <c r="A30" s="7">
        <v>25</v>
      </c>
      <c r="B30" s="117" t="s">
        <v>706</v>
      </c>
      <c r="C30" s="9">
        <v>1000</v>
      </c>
      <c r="D30" s="9" t="s">
        <v>27</v>
      </c>
      <c r="E30" s="44"/>
      <c r="F30" s="45"/>
      <c r="G30" s="12">
        <f t="shared" si="0"/>
        <v>0</v>
      </c>
      <c r="H30" s="12">
        <f t="shared" si="1"/>
        <v>0</v>
      </c>
      <c r="I30" s="12">
        <f t="shared" si="2"/>
        <v>0</v>
      </c>
      <c r="J30" s="13"/>
    </row>
    <row r="31" spans="1:10" ht="16.5" x14ac:dyDescent="0.25">
      <c r="A31" s="7">
        <v>26</v>
      </c>
      <c r="B31" s="117" t="s">
        <v>707</v>
      </c>
      <c r="C31" s="9">
        <v>500</v>
      </c>
      <c r="D31" s="9" t="s">
        <v>27</v>
      </c>
      <c r="E31" s="44"/>
      <c r="F31" s="45"/>
      <c r="G31" s="12">
        <f t="shared" si="0"/>
        <v>0</v>
      </c>
      <c r="H31" s="12">
        <f t="shared" si="1"/>
        <v>0</v>
      </c>
      <c r="I31" s="12">
        <f t="shared" si="2"/>
        <v>0</v>
      </c>
      <c r="J31" s="13"/>
    </row>
    <row r="32" spans="1:10" ht="16.5" x14ac:dyDescent="0.25">
      <c r="A32" s="7">
        <v>27</v>
      </c>
      <c r="B32" s="117" t="s">
        <v>708</v>
      </c>
      <c r="C32" s="9">
        <v>100</v>
      </c>
      <c r="D32" s="9" t="s">
        <v>27</v>
      </c>
      <c r="E32" s="44"/>
      <c r="F32" s="45"/>
      <c r="G32" s="12">
        <f t="shared" si="0"/>
        <v>0</v>
      </c>
      <c r="H32" s="12">
        <f t="shared" si="1"/>
        <v>0</v>
      </c>
      <c r="I32" s="12">
        <f t="shared" si="2"/>
        <v>0</v>
      </c>
      <c r="J32" s="13"/>
    </row>
    <row r="33" spans="1:10" ht="16.5" x14ac:dyDescent="0.25">
      <c r="A33" s="7">
        <v>28</v>
      </c>
      <c r="B33" s="97" t="s">
        <v>403</v>
      </c>
      <c r="C33" s="9">
        <v>50</v>
      </c>
      <c r="D33" s="9" t="s">
        <v>27</v>
      </c>
      <c r="E33" s="44"/>
      <c r="F33" s="45"/>
      <c r="G33" s="12">
        <f t="shared" si="0"/>
        <v>0</v>
      </c>
      <c r="H33" s="12">
        <f t="shared" si="1"/>
        <v>0</v>
      </c>
      <c r="I33" s="12">
        <f t="shared" si="2"/>
        <v>0</v>
      </c>
      <c r="J33" s="13"/>
    </row>
    <row r="34" spans="1:10" ht="16.5" x14ac:dyDescent="0.25">
      <c r="A34" s="157"/>
      <c r="B34" s="154" t="s">
        <v>395</v>
      </c>
      <c r="C34" s="155" t="s">
        <v>48</v>
      </c>
      <c r="D34" s="156" t="s">
        <v>48</v>
      </c>
      <c r="E34" s="156" t="s">
        <v>48</v>
      </c>
      <c r="F34" s="156" t="s">
        <v>48</v>
      </c>
      <c r="G34" s="156">
        <f>SUM(G6:G33)</f>
        <v>0</v>
      </c>
      <c r="H34" s="156">
        <f>SUM(H6:H33)</f>
        <v>0</v>
      </c>
      <c r="I34" s="156">
        <f>SUM(I6:I33)</f>
        <v>0</v>
      </c>
      <c r="J34" s="155">
        <f>SUM(J33:J33)</f>
        <v>0</v>
      </c>
    </row>
    <row r="35" spans="1:10" ht="16.5" x14ac:dyDescent="0.25">
      <c r="A35" s="214" t="s">
        <v>709</v>
      </c>
      <c r="B35" s="215"/>
      <c r="C35" s="215"/>
      <c r="D35" s="215"/>
      <c r="E35" s="215"/>
      <c r="F35" s="215"/>
      <c r="G35" s="215"/>
      <c r="H35" s="215"/>
      <c r="I35" s="215"/>
      <c r="J35" s="215"/>
    </row>
    <row r="36" spans="1:10" ht="16.5" x14ac:dyDescent="0.25">
      <c r="A36" s="218">
        <v>1</v>
      </c>
      <c r="B36" s="59" t="s">
        <v>404</v>
      </c>
      <c r="C36" s="9">
        <v>120</v>
      </c>
      <c r="D36" s="9" t="s">
        <v>27</v>
      </c>
      <c r="E36" s="44"/>
      <c r="F36" s="45"/>
      <c r="G36" s="12">
        <f>C36*F36</f>
        <v>0</v>
      </c>
      <c r="H36" s="12">
        <f>G36*0.095</f>
        <v>0</v>
      </c>
      <c r="I36" s="12">
        <f>G36+H36</f>
        <v>0</v>
      </c>
      <c r="J36" s="13"/>
    </row>
    <row r="37" spans="1:10" ht="16.5" x14ac:dyDescent="0.25">
      <c r="A37" s="218">
        <v>2</v>
      </c>
      <c r="B37" s="59" t="s">
        <v>405</v>
      </c>
      <c r="C37" s="9">
        <v>50</v>
      </c>
      <c r="D37" s="9" t="s">
        <v>27</v>
      </c>
      <c r="E37" s="44"/>
      <c r="F37" s="45"/>
      <c r="G37" s="12">
        <f t="shared" ref="G37:G57" si="3">C37*F37</f>
        <v>0</v>
      </c>
      <c r="H37" s="12">
        <f t="shared" ref="H37:H57" si="4">G37*0.095</f>
        <v>0</v>
      </c>
      <c r="I37" s="12">
        <f t="shared" ref="I37:I57" si="5">G37+H37</f>
        <v>0</v>
      </c>
      <c r="J37" s="13"/>
    </row>
    <row r="38" spans="1:10" ht="16.5" x14ac:dyDescent="0.25">
      <c r="A38" s="218">
        <v>3</v>
      </c>
      <c r="B38" s="59" t="s">
        <v>406</v>
      </c>
      <c r="C38" s="9">
        <v>50</v>
      </c>
      <c r="D38" s="9" t="s">
        <v>27</v>
      </c>
      <c r="E38" s="44"/>
      <c r="F38" s="45"/>
      <c r="G38" s="12">
        <f t="shared" si="3"/>
        <v>0</v>
      </c>
      <c r="H38" s="12">
        <f t="shared" si="4"/>
        <v>0</v>
      </c>
      <c r="I38" s="12">
        <f t="shared" si="5"/>
        <v>0</v>
      </c>
      <c r="J38" s="13"/>
    </row>
    <row r="39" spans="1:10" ht="16.5" x14ac:dyDescent="0.25">
      <c r="A39" s="218">
        <v>4</v>
      </c>
      <c r="B39" s="60" t="s">
        <v>407</v>
      </c>
      <c r="C39" s="9">
        <v>50</v>
      </c>
      <c r="D39" s="9" t="s">
        <v>27</v>
      </c>
      <c r="E39" s="44"/>
      <c r="F39" s="45"/>
      <c r="G39" s="12">
        <f t="shared" si="3"/>
        <v>0</v>
      </c>
      <c r="H39" s="12">
        <f t="shared" si="4"/>
        <v>0</v>
      </c>
      <c r="I39" s="12">
        <f t="shared" si="5"/>
        <v>0</v>
      </c>
      <c r="J39" s="13"/>
    </row>
    <row r="40" spans="1:10" ht="16.5" x14ac:dyDescent="0.25">
      <c r="A40" s="218">
        <v>5</v>
      </c>
      <c r="B40" s="60" t="s">
        <v>408</v>
      </c>
      <c r="C40" s="24">
        <v>50</v>
      </c>
      <c r="D40" s="24" t="s">
        <v>27</v>
      </c>
      <c r="E40" s="44"/>
      <c r="F40" s="45"/>
      <c r="G40" s="12">
        <f t="shared" si="3"/>
        <v>0</v>
      </c>
      <c r="H40" s="12">
        <f t="shared" si="4"/>
        <v>0</v>
      </c>
      <c r="I40" s="12">
        <f t="shared" si="5"/>
        <v>0</v>
      </c>
      <c r="J40" s="13"/>
    </row>
    <row r="41" spans="1:10" ht="16.5" x14ac:dyDescent="0.25">
      <c r="A41" s="218">
        <v>6</v>
      </c>
      <c r="B41" s="59" t="s">
        <v>409</v>
      </c>
      <c r="C41" s="9">
        <v>150</v>
      </c>
      <c r="D41" s="9" t="s">
        <v>27</v>
      </c>
      <c r="E41" s="44"/>
      <c r="F41" s="45"/>
      <c r="G41" s="12">
        <f t="shared" si="3"/>
        <v>0</v>
      </c>
      <c r="H41" s="12">
        <f t="shared" si="4"/>
        <v>0</v>
      </c>
      <c r="I41" s="12">
        <f t="shared" si="5"/>
        <v>0</v>
      </c>
      <c r="J41" s="13"/>
    </row>
    <row r="42" spans="1:10" ht="16.5" x14ac:dyDescent="0.25">
      <c r="A42" s="218">
        <v>7</v>
      </c>
      <c r="B42" s="59" t="s">
        <v>410</v>
      </c>
      <c r="C42" s="9">
        <v>1200</v>
      </c>
      <c r="D42" s="9" t="s">
        <v>27</v>
      </c>
      <c r="E42" s="44"/>
      <c r="F42" s="45"/>
      <c r="G42" s="12">
        <f t="shared" si="3"/>
        <v>0</v>
      </c>
      <c r="H42" s="12">
        <f t="shared" si="4"/>
        <v>0</v>
      </c>
      <c r="I42" s="12">
        <f t="shared" si="5"/>
        <v>0</v>
      </c>
      <c r="J42" s="13"/>
    </row>
    <row r="43" spans="1:10" ht="16.5" x14ac:dyDescent="0.25">
      <c r="A43" s="218">
        <v>8</v>
      </c>
      <c r="B43" s="59" t="s">
        <v>411</v>
      </c>
      <c r="C43" s="9">
        <v>50</v>
      </c>
      <c r="D43" s="9" t="s">
        <v>27</v>
      </c>
      <c r="E43" s="44"/>
      <c r="F43" s="45"/>
      <c r="G43" s="12">
        <f t="shared" si="3"/>
        <v>0</v>
      </c>
      <c r="H43" s="12">
        <f t="shared" si="4"/>
        <v>0</v>
      </c>
      <c r="I43" s="12">
        <f t="shared" si="5"/>
        <v>0</v>
      </c>
      <c r="J43" s="13"/>
    </row>
    <row r="44" spans="1:10" ht="16.5" x14ac:dyDescent="0.25">
      <c r="A44" s="218">
        <v>9</v>
      </c>
      <c r="B44" s="59" t="s">
        <v>412</v>
      </c>
      <c r="C44" s="9">
        <v>3000</v>
      </c>
      <c r="D44" s="9" t="s">
        <v>27</v>
      </c>
      <c r="E44" s="44"/>
      <c r="F44" s="45"/>
      <c r="G44" s="12">
        <f t="shared" si="3"/>
        <v>0</v>
      </c>
      <c r="H44" s="12">
        <f t="shared" si="4"/>
        <v>0</v>
      </c>
      <c r="I44" s="12">
        <f t="shared" si="5"/>
        <v>0</v>
      </c>
      <c r="J44" s="13"/>
    </row>
    <row r="45" spans="1:10" ht="16.5" x14ac:dyDescent="0.25">
      <c r="A45" s="218">
        <v>10</v>
      </c>
      <c r="B45" s="59" t="s">
        <v>413</v>
      </c>
      <c r="C45" s="9">
        <v>100</v>
      </c>
      <c r="D45" s="9" t="s">
        <v>27</v>
      </c>
      <c r="E45" s="44"/>
      <c r="F45" s="45"/>
      <c r="G45" s="12">
        <f t="shared" si="3"/>
        <v>0</v>
      </c>
      <c r="H45" s="12">
        <f t="shared" si="4"/>
        <v>0</v>
      </c>
      <c r="I45" s="12">
        <f t="shared" si="5"/>
        <v>0</v>
      </c>
      <c r="J45" s="13"/>
    </row>
    <row r="46" spans="1:10" ht="16.5" x14ac:dyDescent="0.25">
      <c r="A46" s="218">
        <v>11</v>
      </c>
      <c r="B46" s="59" t="s">
        <v>414</v>
      </c>
      <c r="C46" s="9">
        <v>800</v>
      </c>
      <c r="D46" s="9" t="s">
        <v>27</v>
      </c>
      <c r="E46" s="44"/>
      <c r="F46" s="45"/>
      <c r="G46" s="12">
        <f t="shared" si="3"/>
        <v>0</v>
      </c>
      <c r="H46" s="12">
        <f t="shared" si="4"/>
        <v>0</v>
      </c>
      <c r="I46" s="12">
        <f t="shared" si="5"/>
        <v>0</v>
      </c>
      <c r="J46" s="13"/>
    </row>
    <row r="47" spans="1:10" ht="16.5" x14ac:dyDescent="0.25">
      <c r="A47" s="218">
        <v>12</v>
      </c>
      <c r="B47" s="59" t="s">
        <v>415</v>
      </c>
      <c r="C47" s="9">
        <v>800</v>
      </c>
      <c r="D47" s="9" t="s">
        <v>27</v>
      </c>
      <c r="E47" s="44"/>
      <c r="F47" s="45"/>
      <c r="G47" s="12">
        <f t="shared" si="3"/>
        <v>0</v>
      </c>
      <c r="H47" s="12">
        <f t="shared" si="4"/>
        <v>0</v>
      </c>
      <c r="I47" s="12">
        <f t="shared" si="5"/>
        <v>0</v>
      </c>
      <c r="J47" s="13"/>
    </row>
    <row r="48" spans="1:10" ht="16.5" x14ac:dyDescent="0.25">
      <c r="A48" s="218">
        <v>13</v>
      </c>
      <c r="B48" s="59" t="s">
        <v>416</v>
      </c>
      <c r="C48" s="9">
        <v>100</v>
      </c>
      <c r="D48" s="9" t="s">
        <v>27</v>
      </c>
      <c r="E48" s="44"/>
      <c r="F48" s="45"/>
      <c r="G48" s="12">
        <f t="shared" si="3"/>
        <v>0</v>
      </c>
      <c r="H48" s="12">
        <f t="shared" si="4"/>
        <v>0</v>
      </c>
      <c r="I48" s="12">
        <f t="shared" si="5"/>
        <v>0</v>
      </c>
      <c r="J48" s="13"/>
    </row>
    <row r="49" spans="1:10" ht="16.5" x14ac:dyDescent="0.25">
      <c r="A49" s="218">
        <v>14</v>
      </c>
      <c r="B49" s="59" t="s">
        <v>417</v>
      </c>
      <c r="C49" s="9">
        <v>100</v>
      </c>
      <c r="D49" s="9" t="s">
        <v>27</v>
      </c>
      <c r="E49" s="44"/>
      <c r="F49" s="45"/>
      <c r="G49" s="12">
        <f t="shared" si="3"/>
        <v>0</v>
      </c>
      <c r="H49" s="12">
        <f t="shared" si="4"/>
        <v>0</v>
      </c>
      <c r="I49" s="12">
        <f t="shared" si="5"/>
        <v>0</v>
      </c>
      <c r="J49" s="13"/>
    </row>
    <row r="50" spans="1:10" ht="16.5" x14ac:dyDescent="0.25">
      <c r="A50" s="218">
        <v>15</v>
      </c>
      <c r="B50" s="59" t="s">
        <v>418</v>
      </c>
      <c r="C50" s="9">
        <v>100</v>
      </c>
      <c r="D50" s="9" t="s">
        <v>27</v>
      </c>
      <c r="E50" s="44"/>
      <c r="F50" s="45"/>
      <c r="G50" s="12">
        <f t="shared" si="3"/>
        <v>0</v>
      </c>
      <c r="H50" s="12">
        <f t="shared" si="4"/>
        <v>0</v>
      </c>
      <c r="I50" s="12">
        <f t="shared" si="5"/>
        <v>0</v>
      </c>
      <c r="J50" s="13"/>
    </row>
    <row r="51" spans="1:10" ht="16.5" x14ac:dyDescent="0.25">
      <c r="A51" s="218">
        <v>16</v>
      </c>
      <c r="B51" s="59" t="s">
        <v>419</v>
      </c>
      <c r="C51" s="9">
        <v>100</v>
      </c>
      <c r="D51" s="9" t="s">
        <v>27</v>
      </c>
      <c r="E51" s="44"/>
      <c r="F51" s="45"/>
      <c r="G51" s="12">
        <f t="shared" si="3"/>
        <v>0</v>
      </c>
      <c r="H51" s="12">
        <f t="shared" si="4"/>
        <v>0</v>
      </c>
      <c r="I51" s="12">
        <f t="shared" si="5"/>
        <v>0</v>
      </c>
      <c r="J51" s="13"/>
    </row>
    <row r="52" spans="1:10" ht="16.5" x14ac:dyDescent="0.25">
      <c r="A52" s="218">
        <v>17</v>
      </c>
      <c r="B52" s="59" t="s">
        <v>420</v>
      </c>
      <c r="C52" s="9">
        <v>100</v>
      </c>
      <c r="D52" s="9" t="s">
        <v>27</v>
      </c>
      <c r="E52" s="44"/>
      <c r="F52" s="45"/>
      <c r="G52" s="12">
        <f t="shared" si="3"/>
        <v>0</v>
      </c>
      <c r="H52" s="12">
        <f t="shared" si="4"/>
        <v>0</v>
      </c>
      <c r="I52" s="12">
        <f t="shared" si="5"/>
        <v>0</v>
      </c>
      <c r="J52" s="13"/>
    </row>
    <row r="53" spans="1:10" ht="16.5" x14ac:dyDescent="0.25">
      <c r="A53" s="218">
        <v>18</v>
      </c>
      <c r="B53" s="59" t="s">
        <v>421</v>
      </c>
      <c r="C53" s="9">
        <v>100</v>
      </c>
      <c r="D53" s="9" t="s">
        <v>27</v>
      </c>
      <c r="E53" s="44"/>
      <c r="F53" s="45"/>
      <c r="G53" s="12">
        <f t="shared" si="3"/>
        <v>0</v>
      </c>
      <c r="H53" s="12">
        <f t="shared" si="4"/>
        <v>0</v>
      </c>
      <c r="I53" s="12">
        <f t="shared" si="5"/>
        <v>0</v>
      </c>
      <c r="J53" s="13"/>
    </row>
    <row r="54" spans="1:10" ht="16.5" x14ac:dyDescent="0.25">
      <c r="A54" s="218">
        <v>19</v>
      </c>
      <c r="B54" s="59" t="s">
        <v>422</v>
      </c>
      <c r="C54" s="9">
        <v>100</v>
      </c>
      <c r="D54" s="9" t="s">
        <v>27</v>
      </c>
      <c r="E54" s="44"/>
      <c r="F54" s="45"/>
      <c r="G54" s="12">
        <f t="shared" si="3"/>
        <v>0</v>
      </c>
      <c r="H54" s="12">
        <f t="shared" si="4"/>
        <v>0</v>
      </c>
      <c r="I54" s="12">
        <f t="shared" si="5"/>
        <v>0</v>
      </c>
      <c r="J54" s="13"/>
    </row>
    <row r="55" spans="1:10" ht="16.5" x14ac:dyDescent="0.25">
      <c r="A55" s="218">
        <v>20</v>
      </c>
      <c r="B55" s="22" t="s">
        <v>423</v>
      </c>
      <c r="C55" s="9">
        <v>200</v>
      </c>
      <c r="D55" s="9" t="s">
        <v>27</v>
      </c>
      <c r="E55" s="44"/>
      <c r="F55" s="45"/>
      <c r="G55" s="12">
        <f t="shared" si="3"/>
        <v>0</v>
      </c>
      <c r="H55" s="12">
        <f t="shared" si="4"/>
        <v>0</v>
      </c>
      <c r="I55" s="12">
        <f t="shared" si="5"/>
        <v>0</v>
      </c>
      <c r="J55" s="13"/>
    </row>
    <row r="56" spans="1:10" ht="16.5" x14ac:dyDescent="0.25">
      <c r="A56" s="218">
        <v>21</v>
      </c>
      <c r="B56" s="22" t="s">
        <v>424</v>
      </c>
      <c r="C56" s="9">
        <v>150</v>
      </c>
      <c r="D56" s="9" t="s">
        <v>27</v>
      </c>
      <c r="E56" s="44"/>
      <c r="F56" s="45"/>
      <c r="G56" s="12">
        <f t="shared" si="3"/>
        <v>0</v>
      </c>
      <c r="H56" s="12">
        <f t="shared" si="4"/>
        <v>0</v>
      </c>
      <c r="I56" s="12">
        <f t="shared" si="5"/>
        <v>0</v>
      </c>
      <c r="J56" s="13"/>
    </row>
    <row r="57" spans="1:10" ht="16.5" x14ac:dyDescent="0.25">
      <c r="A57" s="218">
        <v>22</v>
      </c>
      <c r="B57" s="22" t="s">
        <v>425</v>
      </c>
      <c r="C57" s="9">
        <v>100</v>
      </c>
      <c r="D57" s="9" t="s">
        <v>27</v>
      </c>
      <c r="E57" s="44"/>
      <c r="F57" s="45"/>
      <c r="G57" s="12">
        <f t="shared" si="3"/>
        <v>0</v>
      </c>
      <c r="H57" s="12">
        <f t="shared" si="4"/>
        <v>0</v>
      </c>
      <c r="I57" s="12">
        <f t="shared" si="5"/>
        <v>0</v>
      </c>
      <c r="J57" s="13"/>
    </row>
    <row r="58" spans="1:10" ht="16.5" x14ac:dyDescent="0.25">
      <c r="A58" s="157"/>
      <c r="B58" s="154" t="s">
        <v>781</v>
      </c>
      <c r="C58" s="155" t="s">
        <v>48</v>
      </c>
      <c r="D58" s="156" t="s">
        <v>48</v>
      </c>
      <c r="E58" s="156" t="s">
        <v>48</v>
      </c>
      <c r="F58" s="156" t="s">
        <v>48</v>
      </c>
      <c r="G58" s="156">
        <f>SUM(G36:G57)</f>
        <v>0</v>
      </c>
      <c r="H58" s="156">
        <f>SUM(H36:H57)</f>
        <v>0</v>
      </c>
      <c r="I58" s="156">
        <f>SUM(I36:I57)</f>
        <v>0</v>
      </c>
      <c r="J58" s="158">
        <f>SUM(J36:J57)</f>
        <v>0</v>
      </c>
    </row>
    <row r="59" spans="1:10" x14ac:dyDescent="0.25">
      <c r="A59" s="213"/>
      <c r="B59" s="213"/>
      <c r="C59" s="71"/>
      <c r="D59" s="72"/>
      <c r="E59" s="72"/>
      <c r="F59" s="73"/>
      <c r="G59" s="74"/>
      <c r="H59" s="74"/>
      <c r="I59" s="74"/>
      <c r="J59" s="74"/>
    </row>
    <row r="60" spans="1:10" x14ac:dyDescent="0.25">
      <c r="A60" s="199" t="s">
        <v>101</v>
      </c>
      <c r="B60" s="199"/>
      <c r="C60" s="199"/>
      <c r="D60" s="199"/>
      <c r="E60" s="199"/>
      <c r="F60" s="199"/>
      <c r="G60" s="199"/>
      <c r="H60" s="199"/>
      <c r="I60" s="199"/>
      <c r="J60" s="199"/>
    </row>
    <row r="61" spans="1:10" x14ac:dyDescent="0.25">
      <c r="A61" s="204" t="s">
        <v>102</v>
      </c>
      <c r="B61" s="205"/>
      <c r="C61" s="205"/>
      <c r="D61" s="205"/>
      <c r="E61" s="205"/>
      <c r="F61" s="205"/>
      <c r="G61" s="205"/>
      <c r="H61" s="205"/>
      <c r="I61" s="205"/>
      <c r="J61" s="205"/>
    </row>
    <row r="62" spans="1:10" x14ac:dyDescent="0.25">
      <c r="A62" s="48" t="s">
        <v>103</v>
      </c>
      <c r="B62" s="49"/>
      <c r="C62" s="49"/>
      <c r="D62" s="49"/>
      <c r="E62" s="49"/>
      <c r="F62" s="49"/>
      <c r="G62" s="49"/>
      <c r="H62" s="49"/>
      <c r="I62" s="49"/>
      <c r="J62" s="49"/>
    </row>
    <row r="63" spans="1:10" x14ac:dyDescent="0.25">
      <c r="A63" s="206" t="s">
        <v>217</v>
      </c>
      <c r="B63" s="206"/>
      <c r="C63" s="206"/>
      <c r="D63" s="206"/>
      <c r="E63" s="206"/>
      <c r="F63" s="206"/>
      <c r="G63" s="206"/>
      <c r="H63" s="206"/>
      <c r="I63" s="206"/>
      <c r="J63" s="206"/>
    </row>
    <row r="64" spans="1:10" x14ac:dyDescent="0.25">
      <c r="A64" s="207" t="s">
        <v>105</v>
      </c>
      <c r="B64" s="207"/>
      <c r="C64" s="207"/>
      <c r="D64" s="207"/>
      <c r="E64" s="207"/>
      <c r="F64" s="207"/>
      <c r="G64" s="207"/>
      <c r="H64" s="207"/>
      <c r="I64" s="207"/>
      <c r="J64" s="207"/>
    </row>
    <row r="65" spans="1:10" x14ac:dyDescent="0.25">
      <c r="A65" s="50" t="s">
        <v>106</v>
      </c>
      <c r="B65" s="51"/>
      <c r="C65" s="51"/>
      <c r="D65" s="51"/>
      <c r="E65" s="51"/>
      <c r="F65" s="51"/>
      <c r="G65" s="51"/>
      <c r="H65" s="51"/>
      <c r="I65" s="51"/>
      <c r="J65" s="51"/>
    </row>
    <row r="66" spans="1:10" x14ac:dyDescent="0.25">
      <c r="A66" s="50" t="s">
        <v>107</v>
      </c>
      <c r="B66" s="51"/>
      <c r="C66" s="51"/>
      <c r="D66" s="51"/>
      <c r="E66" s="51"/>
      <c r="F66" s="51"/>
      <c r="G66" s="51"/>
      <c r="H66" s="51"/>
      <c r="I66" s="51"/>
      <c r="J66" s="51"/>
    </row>
    <row r="67" spans="1:10" ht="26.25" customHeight="1" x14ac:dyDescent="0.25">
      <c r="A67" s="206" t="s">
        <v>108</v>
      </c>
      <c r="B67" s="208"/>
      <c r="C67" s="208"/>
      <c r="D67" s="208"/>
      <c r="E67" s="208"/>
      <c r="F67" s="208"/>
      <c r="G67" s="208"/>
      <c r="H67" s="208"/>
      <c r="I67" s="208"/>
      <c r="J67" s="208"/>
    </row>
    <row r="68" spans="1:10" ht="34.5" customHeight="1" x14ac:dyDescent="0.25">
      <c r="A68" s="206" t="s">
        <v>109</v>
      </c>
      <c r="B68" s="206"/>
      <c r="C68" s="206"/>
      <c r="D68" s="206"/>
      <c r="E68" s="206"/>
      <c r="F68" s="206"/>
      <c r="G68" s="206"/>
      <c r="H68" s="206"/>
      <c r="I68" s="206"/>
      <c r="J68" s="206"/>
    </row>
  </sheetData>
  <sheetProtection algorithmName="SHA-512" hashValue="UYkf43qD1Yfv3YiH8VwM13g/GjW0Qu215qNbkIfT5GuU4DyMf9qe+6YiHRdnifQEwpXaocI6FeHb/sYvHv+k/w==" saltValue="uhsyjZqB4P2NYIJBVBA9Hw==" spinCount="100000" sheet="1" objects="1" scenarios="1"/>
  <mergeCells count="10">
    <mergeCell ref="A68:J68"/>
    <mergeCell ref="A1:B1"/>
    <mergeCell ref="A5:J5"/>
    <mergeCell ref="A35:J35"/>
    <mergeCell ref="A59:B59"/>
    <mergeCell ref="A60:J60"/>
    <mergeCell ref="A61:J61"/>
    <mergeCell ref="A63:J63"/>
    <mergeCell ref="A64:J64"/>
    <mergeCell ref="A67:J67"/>
  </mergeCells>
  <dataValidations count="1">
    <dataValidation type="whole" operator="equal" allowBlank="1" showInputMessage="1" showErrorMessage="1" sqref="J6:J33 J36:J57">
      <formula1>1</formula1>
    </dataValidation>
  </dataValidations>
  <pageMargins left="0.7" right="0.7" top="0.75" bottom="0.75" header="0.3" footer="0.3"/>
  <pageSetup paperSize="9" scale="64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J29" sqref="J29"/>
    </sheetView>
  </sheetViews>
  <sheetFormatPr defaultRowHeight="15" x14ac:dyDescent="0.25"/>
  <cols>
    <col min="2" max="2" width="34.42578125" customWidth="1"/>
    <col min="3" max="3" width="11.42578125" customWidth="1"/>
    <col min="4" max="4" width="10.85546875" customWidth="1"/>
    <col min="5" max="5" width="13.5703125" customWidth="1"/>
    <col min="6" max="6" width="12.7109375" customWidth="1"/>
    <col min="7" max="7" width="15.5703125" customWidth="1"/>
    <col min="8" max="8" width="12.28515625" customWidth="1"/>
    <col min="9" max="9" width="14.42578125" customWidth="1"/>
    <col min="10" max="10" width="16.5703125" customWidth="1"/>
  </cols>
  <sheetData>
    <row r="1" spans="1:14" ht="15.75" x14ac:dyDescent="0.25">
      <c r="A1" s="200" t="s">
        <v>0</v>
      </c>
      <c r="B1" s="201"/>
      <c r="C1" s="1"/>
      <c r="D1" s="1"/>
      <c r="E1" s="1"/>
      <c r="F1" s="148" t="s">
        <v>110</v>
      </c>
      <c r="G1" s="148"/>
      <c r="H1" s="148"/>
      <c r="I1" s="149"/>
      <c r="J1" s="149"/>
      <c r="L1" s="149"/>
    </row>
    <row r="2" spans="1:14" x14ac:dyDescent="0.25">
      <c r="A2" s="3"/>
      <c r="B2" s="52"/>
      <c r="C2" s="1"/>
      <c r="D2" s="1"/>
      <c r="E2" s="1"/>
      <c r="F2" s="2"/>
      <c r="G2" s="2"/>
      <c r="H2" s="2"/>
      <c r="I2" s="2"/>
      <c r="J2" s="2"/>
    </row>
    <row r="3" spans="1:14" ht="57.75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4" ht="25.5" x14ac:dyDescent="0.25">
      <c r="A4" s="4">
        <v>1</v>
      </c>
      <c r="B4" s="4">
        <v>2</v>
      </c>
      <c r="C4" s="5">
        <v>3</v>
      </c>
      <c r="D4" s="5">
        <v>4</v>
      </c>
      <c r="E4" s="5">
        <v>5</v>
      </c>
      <c r="F4" s="5">
        <v>6</v>
      </c>
      <c r="G4" s="5" t="s">
        <v>11</v>
      </c>
      <c r="H4" s="6" t="s">
        <v>12</v>
      </c>
      <c r="I4" s="5" t="s">
        <v>13</v>
      </c>
      <c r="J4" s="5">
        <v>10</v>
      </c>
    </row>
    <row r="5" spans="1:14" ht="16.5" x14ac:dyDescent="0.25">
      <c r="A5" s="214" t="s">
        <v>426</v>
      </c>
      <c r="B5" s="215"/>
      <c r="C5" s="215"/>
      <c r="D5" s="215"/>
      <c r="E5" s="215"/>
      <c r="F5" s="215"/>
      <c r="G5" s="215"/>
      <c r="H5" s="215"/>
      <c r="I5" s="215"/>
      <c r="J5" s="215"/>
      <c r="N5" t="s">
        <v>779</v>
      </c>
    </row>
    <row r="6" spans="1:14" ht="16.5" x14ac:dyDescent="0.25">
      <c r="A6" s="7">
        <f>ROW(A1)</f>
        <v>1</v>
      </c>
      <c r="B6" s="140" t="s">
        <v>809</v>
      </c>
      <c r="C6" s="143">
        <v>8000</v>
      </c>
      <c r="D6" s="9" t="s">
        <v>27</v>
      </c>
      <c r="E6" s="44"/>
      <c r="F6" s="45"/>
      <c r="G6" s="12">
        <f>C6*F6</f>
        <v>0</v>
      </c>
      <c r="H6" s="12">
        <f>G6*0.095</f>
        <v>0</v>
      </c>
      <c r="I6" s="12">
        <f>G6+H6</f>
        <v>0</v>
      </c>
      <c r="J6" s="13"/>
    </row>
    <row r="7" spans="1:14" ht="16.5" x14ac:dyDescent="0.25">
      <c r="A7" s="7">
        <f>ROW(A2)</f>
        <v>2</v>
      </c>
      <c r="B7" s="117" t="s">
        <v>810</v>
      </c>
      <c r="C7" s="9">
        <v>1000</v>
      </c>
      <c r="D7" s="9" t="s">
        <v>27</v>
      </c>
      <c r="E7" s="44"/>
      <c r="F7" s="45"/>
      <c r="G7" s="12">
        <f t="shared" ref="G7:G28" si="0">C7*F7</f>
        <v>0</v>
      </c>
      <c r="H7" s="12">
        <f t="shared" ref="H7:H28" si="1">G7*0.095</f>
        <v>0</v>
      </c>
      <c r="I7" s="12">
        <f t="shared" ref="I7:I28" si="2">G7+H7</f>
        <v>0</v>
      </c>
      <c r="J7" s="13"/>
    </row>
    <row r="8" spans="1:14" ht="16.5" x14ac:dyDescent="0.25">
      <c r="A8" s="7">
        <f t="shared" ref="A8:A28" si="3">ROW(A3)</f>
        <v>3</v>
      </c>
      <c r="B8" s="117" t="s">
        <v>811</v>
      </c>
      <c r="C8" s="9">
        <v>1000</v>
      </c>
      <c r="D8" s="9" t="s">
        <v>27</v>
      </c>
      <c r="E8" s="44"/>
      <c r="F8" s="45"/>
      <c r="G8" s="12">
        <f t="shared" si="0"/>
        <v>0</v>
      </c>
      <c r="H8" s="12">
        <f t="shared" si="1"/>
        <v>0</v>
      </c>
      <c r="I8" s="12">
        <f t="shared" si="2"/>
        <v>0</v>
      </c>
      <c r="J8" s="13"/>
    </row>
    <row r="9" spans="1:14" ht="16.5" x14ac:dyDescent="0.25">
      <c r="A9" s="7">
        <f t="shared" si="3"/>
        <v>4</v>
      </c>
      <c r="B9" s="117" t="s">
        <v>812</v>
      </c>
      <c r="C9" s="9">
        <v>500</v>
      </c>
      <c r="D9" s="9" t="s">
        <v>27</v>
      </c>
      <c r="E9" s="44"/>
      <c r="F9" s="45"/>
      <c r="G9" s="12">
        <f t="shared" si="0"/>
        <v>0</v>
      </c>
      <c r="H9" s="12">
        <f t="shared" si="1"/>
        <v>0</v>
      </c>
      <c r="I9" s="12">
        <f t="shared" si="2"/>
        <v>0</v>
      </c>
      <c r="J9" s="13"/>
    </row>
    <row r="10" spans="1:14" ht="16.5" x14ac:dyDescent="0.25">
      <c r="A10" s="7">
        <f t="shared" si="3"/>
        <v>5</v>
      </c>
      <c r="B10" s="117" t="s">
        <v>813</v>
      </c>
      <c r="C10" s="9">
        <v>100</v>
      </c>
      <c r="D10" s="9" t="s">
        <v>27</v>
      </c>
      <c r="E10" s="44"/>
      <c r="F10" s="45"/>
      <c r="G10" s="12">
        <f t="shared" si="0"/>
        <v>0</v>
      </c>
      <c r="H10" s="12">
        <f t="shared" si="1"/>
        <v>0</v>
      </c>
      <c r="I10" s="12">
        <f t="shared" si="2"/>
        <v>0</v>
      </c>
      <c r="J10" s="13"/>
    </row>
    <row r="11" spans="1:14" ht="16.5" x14ac:dyDescent="0.25">
      <c r="A11" s="7">
        <f t="shared" si="3"/>
        <v>6</v>
      </c>
      <c r="B11" s="117" t="s">
        <v>814</v>
      </c>
      <c r="C11" s="9">
        <v>4000</v>
      </c>
      <c r="D11" s="9" t="s">
        <v>27</v>
      </c>
      <c r="E11" s="44"/>
      <c r="F11" s="45"/>
      <c r="G11" s="12">
        <f t="shared" si="0"/>
        <v>0</v>
      </c>
      <c r="H11" s="12">
        <f t="shared" si="1"/>
        <v>0</v>
      </c>
      <c r="I11" s="12">
        <f t="shared" si="2"/>
        <v>0</v>
      </c>
      <c r="J11" s="13"/>
    </row>
    <row r="12" spans="1:14" ht="16.5" x14ac:dyDescent="0.25">
      <c r="A12" s="7">
        <f t="shared" si="3"/>
        <v>7</v>
      </c>
      <c r="B12" s="117" t="s">
        <v>815</v>
      </c>
      <c r="C12" s="9">
        <v>6000</v>
      </c>
      <c r="D12" s="9" t="s">
        <v>27</v>
      </c>
      <c r="E12" s="44"/>
      <c r="F12" s="45"/>
      <c r="G12" s="12">
        <f t="shared" si="0"/>
        <v>0</v>
      </c>
      <c r="H12" s="12">
        <f t="shared" si="1"/>
        <v>0</v>
      </c>
      <c r="I12" s="12">
        <f t="shared" si="2"/>
        <v>0</v>
      </c>
      <c r="J12" s="13"/>
    </row>
    <row r="13" spans="1:14" ht="16.5" x14ac:dyDescent="0.25">
      <c r="A13" s="7">
        <f t="shared" si="3"/>
        <v>8</v>
      </c>
      <c r="B13" s="117" t="s">
        <v>816</v>
      </c>
      <c r="C13" s="9">
        <v>3000</v>
      </c>
      <c r="D13" s="9" t="s">
        <v>27</v>
      </c>
      <c r="E13" s="44"/>
      <c r="F13" s="45"/>
      <c r="G13" s="12">
        <f t="shared" si="0"/>
        <v>0</v>
      </c>
      <c r="H13" s="12">
        <f t="shared" si="1"/>
        <v>0</v>
      </c>
      <c r="I13" s="12">
        <f t="shared" si="2"/>
        <v>0</v>
      </c>
      <c r="J13" s="13"/>
    </row>
    <row r="14" spans="1:14" ht="16.5" x14ac:dyDescent="0.25">
      <c r="A14" s="7">
        <f t="shared" si="3"/>
        <v>9</v>
      </c>
      <c r="B14" s="117" t="s">
        <v>817</v>
      </c>
      <c r="C14" s="9">
        <v>6000</v>
      </c>
      <c r="D14" s="9" t="s">
        <v>27</v>
      </c>
      <c r="E14" s="44"/>
      <c r="F14" s="45"/>
      <c r="G14" s="12">
        <f t="shared" si="0"/>
        <v>0</v>
      </c>
      <c r="H14" s="12">
        <f t="shared" si="1"/>
        <v>0</v>
      </c>
      <c r="I14" s="12">
        <f t="shared" si="2"/>
        <v>0</v>
      </c>
      <c r="J14" s="13"/>
    </row>
    <row r="15" spans="1:14" ht="16.5" x14ac:dyDescent="0.25">
      <c r="A15" s="7">
        <f t="shared" si="3"/>
        <v>10</v>
      </c>
      <c r="B15" s="117" t="s">
        <v>818</v>
      </c>
      <c r="C15" s="9">
        <v>600</v>
      </c>
      <c r="D15" s="9" t="s">
        <v>27</v>
      </c>
      <c r="E15" s="44"/>
      <c r="F15" s="45"/>
      <c r="G15" s="12">
        <f t="shared" si="0"/>
        <v>0</v>
      </c>
      <c r="H15" s="12">
        <f t="shared" si="1"/>
        <v>0</v>
      </c>
      <c r="I15" s="12">
        <f t="shared" si="2"/>
        <v>0</v>
      </c>
      <c r="J15" s="13"/>
    </row>
    <row r="16" spans="1:14" ht="16.5" x14ac:dyDescent="0.25">
      <c r="A16" s="7">
        <f t="shared" si="3"/>
        <v>11</v>
      </c>
      <c r="B16" s="117" t="s">
        <v>710</v>
      </c>
      <c r="C16" s="9">
        <v>200</v>
      </c>
      <c r="D16" s="9" t="s">
        <v>27</v>
      </c>
      <c r="E16" s="44"/>
      <c r="F16" s="45"/>
      <c r="G16" s="12">
        <f t="shared" si="0"/>
        <v>0</v>
      </c>
      <c r="H16" s="12">
        <f t="shared" si="1"/>
        <v>0</v>
      </c>
      <c r="I16" s="12">
        <f t="shared" si="2"/>
        <v>0</v>
      </c>
      <c r="J16" s="13"/>
    </row>
    <row r="17" spans="1:10" ht="16.5" x14ac:dyDescent="0.25">
      <c r="A17" s="7">
        <f t="shared" si="3"/>
        <v>12</v>
      </c>
      <c r="B17" s="117" t="s">
        <v>819</v>
      </c>
      <c r="C17" s="9">
        <v>3000</v>
      </c>
      <c r="D17" s="9" t="s">
        <v>27</v>
      </c>
      <c r="E17" s="44"/>
      <c r="F17" s="45"/>
      <c r="G17" s="12">
        <f t="shared" si="0"/>
        <v>0</v>
      </c>
      <c r="H17" s="12">
        <f t="shared" si="1"/>
        <v>0</v>
      </c>
      <c r="I17" s="12">
        <f t="shared" si="2"/>
        <v>0</v>
      </c>
      <c r="J17" s="13"/>
    </row>
    <row r="18" spans="1:10" ht="16.5" x14ac:dyDescent="0.25">
      <c r="A18" s="7">
        <f t="shared" si="3"/>
        <v>13</v>
      </c>
      <c r="B18" s="117" t="s">
        <v>820</v>
      </c>
      <c r="C18" s="9">
        <v>1200</v>
      </c>
      <c r="D18" s="9" t="s">
        <v>27</v>
      </c>
      <c r="E18" s="44"/>
      <c r="F18" s="45"/>
      <c r="G18" s="12">
        <f t="shared" si="0"/>
        <v>0</v>
      </c>
      <c r="H18" s="12">
        <f t="shared" si="1"/>
        <v>0</v>
      </c>
      <c r="I18" s="12">
        <f t="shared" si="2"/>
        <v>0</v>
      </c>
      <c r="J18" s="13"/>
    </row>
    <row r="19" spans="1:10" ht="16.5" x14ac:dyDescent="0.25">
      <c r="A19" s="7">
        <f t="shared" si="3"/>
        <v>14</v>
      </c>
      <c r="B19" s="141" t="s">
        <v>711</v>
      </c>
      <c r="C19" s="84">
        <v>1500</v>
      </c>
      <c r="D19" s="9" t="s">
        <v>27</v>
      </c>
      <c r="E19" s="44"/>
      <c r="F19" s="45"/>
      <c r="G19" s="12">
        <f t="shared" si="0"/>
        <v>0</v>
      </c>
      <c r="H19" s="12">
        <f t="shared" si="1"/>
        <v>0</v>
      </c>
      <c r="I19" s="12">
        <f t="shared" si="2"/>
        <v>0</v>
      </c>
      <c r="J19" s="13"/>
    </row>
    <row r="20" spans="1:10" ht="16.5" x14ac:dyDescent="0.25">
      <c r="A20" s="7">
        <f t="shared" si="3"/>
        <v>15</v>
      </c>
      <c r="B20" s="117" t="s">
        <v>821</v>
      </c>
      <c r="C20" s="9">
        <v>150</v>
      </c>
      <c r="D20" s="9" t="s">
        <v>27</v>
      </c>
      <c r="E20" s="44"/>
      <c r="F20" s="45"/>
      <c r="G20" s="12">
        <f t="shared" si="0"/>
        <v>0</v>
      </c>
      <c r="H20" s="12">
        <f t="shared" si="1"/>
        <v>0</v>
      </c>
      <c r="I20" s="12">
        <f t="shared" si="2"/>
        <v>0</v>
      </c>
      <c r="J20" s="13"/>
    </row>
    <row r="21" spans="1:10" ht="16.5" x14ac:dyDescent="0.25">
      <c r="A21" s="7">
        <f t="shared" si="3"/>
        <v>16</v>
      </c>
      <c r="B21" s="117" t="s">
        <v>822</v>
      </c>
      <c r="C21" s="9">
        <v>3000</v>
      </c>
      <c r="D21" s="9" t="s">
        <v>27</v>
      </c>
      <c r="E21" s="44"/>
      <c r="F21" s="45"/>
      <c r="G21" s="12">
        <f t="shared" si="0"/>
        <v>0</v>
      </c>
      <c r="H21" s="12">
        <f t="shared" si="1"/>
        <v>0</v>
      </c>
      <c r="I21" s="12">
        <f t="shared" si="2"/>
        <v>0</v>
      </c>
      <c r="J21" s="13"/>
    </row>
    <row r="22" spans="1:10" ht="16.5" x14ac:dyDescent="0.25">
      <c r="A22" s="7">
        <f t="shared" si="3"/>
        <v>17</v>
      </c>
      <c r="B22" s="117" t="s">
        <v>823</v>
      </c>
      <c r="C22" s="9">
        <v>2000</v>
      </c>
      <c r="D22" s="9" t="s">
        <v>27</v>
      </c>
      <c r="E22" s="44"/>
      <c r="F22" s="45"/>
      <c r="G22" s="12">
        <f t="shared" si="0"/>
        <v>0</v>
      </c>
      <c r="H22" s="12">
        <f t="shared" si="1"/>
        <v>0</v>
      </c>
      <c r="I22" s="12">
        <f t="shared" si="2"/>
        <v>0</v>
      </c>
      <c r="J22" s="13"/>
    </row>
    <row r="23" spans="1:10" ht="16.5" x14ac:dyDescent="0.25">
      <c r="A23" s="7">
        <f t="shared" si="3"/>
        <v>18</v>
      </c>
      <c r="B23" s="117" t="s">
        <v>824</v>
      </c>
      <c r="C23" s="9">
        <v>1000</v>
      </c>
      <c r="D23" s="9" t="s">
        <v>27</v>
      </c>
      <c r="E23" s="44"/>
      <c r="F23" s="45"/>
      <c r="G23" s="12">
        <f t="shared" si="0"/>
        <v>0</v>
      </c>
      <c r="H23" s="12">
        <f t="shared" si="1"/>
        <v>0</v>
      </c>
      <c r="I23" s="12">
        <f t="shared" si="2"/>
        <v>0</v>
      </c>
      <c r="J23" s="13"/>
    </row>
    <row r="24" spans="1:10" ht="16.5" x14ac:dyDescent="0.25">
      <c r="A24" s="7">
        <f t="shared" si="3"/>
        <v>19</v>
      </c>
      <c r="B24" s="117" t="s">
        <v>825</v>
      </c>
      <c r="C24" s="9">
        <v>3000</v>
      </c>
      <c r="D24" s="9" t="s">
        <v>27</v>
      </c>
      <c r="E24" s="44"/>
      <c r="F24" s="45"/>
      <c r="G24" s="12">
        <f t="shared" si="0"/>
        <v>0</v>
      </c>
      <c r="H24" s="12">
        <f t="shared" si="1"/>
        <v>0</v>
      </c>
      <c r="I24" s="12">
        <f t="shared" si="2"/>
        <v>0</v>
      </c>
      <c r="J24" s="13"/>
    </row>
    <row r="25" spans="1:10" ht="16.5" x14ac:dyDescent="0.25">
      <c r="A25" s="7">
        <f t="shared" si="3"/>
        <v>20</v>
      </c>
      <c r="B25" s="117" t="s">
        <v>712</v>
      </c>
      <c r="C25" s="9">
        <v>12000</v>
      </c>
      <c r="D25" s="9" t="s">
        <v>22</v>
      </c>
      <c r="E25" s="44"/>
      <c r="F25" s="45"/>
      <c r="G25" s="12">
        <f t="shared" si="0"/>
        <v>0</v>
      </c>
      <c r="H25" s="12">
        <f t="shared" si="1"/>
        <v>0</v>
      </c>
      <c r="I25" s="12">
        <f t="shared" si="2"/>
        <v>0</v>
      </c>
      <c r="J25" s="13"/>
    </row>
    <row r="26" spans="1:10" ht="16.5" x14ac:dyDescent="0.25">
      <c r="A26" s="7">
        <f t="shared" si="3"/>
        <v>21</v>
      </c>
      <c r="B26" s="117" t="s">
        <v>713</v>
      </c>
      <c r="C26" s="9">
        <v>12000</v>
      </c>
      <c r="D26" s="9" t="s">
        <v>22</v>
      </c>
      <c r="E26" s="44"/>
      <c r="F26" s="45"/>
      <c r="G26" s="12">
        <f t="shared" si="0"/>
        <v>0</v>
      </c>
      <c r="H26" s="12">
        <f t="shared" si="1"/>
        <v>0</v>
      </c>
      <c r="I26" s="12">
        <f t="shared" si="2"/>
        <v>0</v>
      </c>
      <c r="J26" s="13"/>
    </row>
    <row r="27" spans="1:10" ht="16.5" x14ac:dyDescent="0.25">
      <c r="A27" s="7">
        <f t="shared" si="3"/>
        <v>22</v>
      </c>
      <c r="B27" s="117" t="s">
        <v>826</v>
      </c>
      <c r="C27" s="9">
        <v>150</v>
      </c>
      <c r="D27" s="9" t="s">
        <v>27</v>
      </c>
      <c r="E27" s="44"/>
      <c r="F27" s="45"/>
      <c r="G27" s="12">
        <f t="shared" si="0"/>
        <v>0</v>
      </c>
      <c r="H27" s="12">
        <f t="shared" si="1"/>
        <v>0</v>
      </c>
      <c r="I27" s="12">
        <f t="shared" si="2"/>
        <v>0</v>
      </c>
      <c r="J27" s="13"/>
    </row>
    <row r="28" spans="1:10" ht="16.5" x14ac:dyDescent="0.25">
      <c r="A28" s="7">
        <f t="shared" si="3"/>
        <v>23</v>
      </c>
      <c r="B28" s="142" t="s">
        <v>827</v>
      </c>
      <c r="C28" s="84">
        <v>50</v>
      </c>
      <c r="D28" s="9" t="s">
        <v>27</v>
      </c>
      <c r="E28" s="44"/>
      <c r="F28" s="45"/>
      <c r="G28" s="12">
        <f t="shared" si="0"/>
        <v>0</v>
      </c>
      <c r="H28" s="12">
        <f t="shared" si="1"/>
        <v>0</v>
      </c>
      <c r="I28" s="12">
        <f t="shared" si="2"/>
        <v>0</v>
      </c>
      <c r="J28" s="13"/>
    </row>
    <row r="29" spans="1:10" ht="16.5" x14ac:dyDescent="0.25">
      <c r="A29" s="157"/>
      <c r="B29" s="154" t="s">
        <v>427</v>
      </c>
      <c r="C29" s="155" t="s">
        <v>48</v>
      </c>
      <c r="D29" s="156" t="s">
        <v>48</v>
      </c>
      <c r="E29" s="156" t="s">
        <v>48</v>
      </c>
      <c r="F29" s="156" t="s">
        <v>48</v>
      </c>
      <c r="G29" s="156">
        <f>SUM(G6:G28)</f>
        <v>0</v>
      </c>
      <c r="H29" s="156">
        <f>SUM(H6:H28)</f>
        <v>0</v>
      </c>
      <c r="I29" s="156">
        <f>SUM(I6:I28)</f>
        <v>0</v>
      </c>
      <c r="J29" s="155">
        <f>SUM(J6:J28)</f>
        <v>0</v>
      </c>
    </row>
    <row r="30" spans="1:10" x14ac:dyDescent="0.25">
      <c r="A30" s="213"/>
      <c r="B30" s="213"/>
      <c r="C30" s="71"/>
      <c r="D30" s="72"/>
      <c r="E30" s="72"/>
      <c r="F30" s="73"/>
      <c r="G30" s="74"/>
      <c r="H30" s="74"/>
      <c r="I30" s="74"/>
      <c r="J30" s="74"/>
    </row>
    <row r="31" spans="1:10" x14ac:dyDescent="0.25">
      <c r="A31" s="199" t="s">
        <v>101</v>
      </c>
      <c r="B31" s="199"/>
      <c r="C31" s="199"/>
      <c r="D31" s="199"/>
      <c r="E31" s="199"/>
      <c r="F31" s="199"/>
      <c r="G31" s="199"/>
      <c r="H31" s="199"/>
      <c r="I31" s="199"/>
      <c r="J31" s="199"/>
    </row>
    <row r="32" spans="1:10" x14ac:dyDescent="0.25">
      <c r="A32" s="204" t="s">
        <v>102</v>
      </c>
      <c r="B32" s="205"/>
      <c r="C32" s="205"/>
      <c r="D32" s="205"/>
      <c r="E32" s="205"/>
      <c r="F32" s="205"/>
      <c r="G32" s="205"/>
      <c r="H32" s="205"/>
      <c r="I32" s="205"/>
      <c r="J32" s="205"/>
    </row>
    <row r="33" spans="1:10" x14ac:dyDescent="0.25">
      <c r="A33" s="48" t="s">
        <v>103</v>
      </c>
      <c r="B33" s="49"/>
      <c r="C33" s="49"/>
      <c r="D33" s="49"/>
      <c r="E33" s="49"/>
      <c r="F33" s="49"/>
      <c r="G33" s="49"/>
      <c r="H33" s="49"/>
      <c r="I33" s="49"/>
      <c r="J33" s="49"/>
    </row>
    <row r="34" spans="1:10" x14ac:dyDescent="0.25">
      <c r="A34" s="206" t="s">
        <v>217</v>
      </c>
      <c r="B34" s="206"/>
      <c r="C34" s="206"/>
      <c r="D34" s="206"/>
      <c r="E34" s="206"/>
      <c r="F34" s="206"/>
      <c r="G34" s="206"/>
      <c r="H34" s="206"/>
      <c r="I34" s="206"/>
      <c r="J34" s="206"/>
    </row>
    <row r="35" spans="1:10" x14ac:dyDescent="0.25">
      <c r="A35" s="207" t="s">
        <v>105</v>
      </c>
      <c r="B35" s="207"/>
      <c r="C35" s="207"/>
      <c r="D35" s="207"/>
      <c r="E35" s="207"/>
      <c r="F35" s="207"/>
      <c r="G35" s="207"/>
      <c r="H35" s="207"/>
      <c r="I35" s="207"/>
      <c r="J35" s="207"/>
    </row>
    <row r="36" spans="1:10" x14ac:dyDescent="0.25">
      <c r="A36" s="50" t="s">
        <v>106</v>
      </c>
      <c r="B36" s="51"/>
      <c r="C36" s="51"/>
      <c r="D36" s="51"/>
      <c r="E36" s="51"/>
      <c r="F36" s="51"/>
      <c r="G36" s="51"/>
      <c r="H36" s="51"/>
      <c r="I36" s="51"/>
      <c r="J36" s="51"/>
    </row>
    <row r="37" spans="1:10" x14ac:dyDescent="0.25">
      <c r="A37" s="50" t="s">
        <v>107</v>
      </c>
      <c r="B37" s="51"/>
      <c r="C37" s="51"/>
      <c r="D37" s="51"/>
      <c r="E37" s="51"/>
      <c r="F37" s="51"/>
      <c r="G37" s="51"/>
      <c r="H37" s="51"/>
      <c r="I37" s="51"/>
      <c r="J37" s="51"/>
    </row>
    <row r="38" spans="1:10" ht="38.25" customHeight="1" x14ac:dyDescent="0.25">
      <c r="A38" s="206" t="s">
        <v>108</v>
      </c>
      <c r="B38" s="208"/>
      <c r="C38" s="208"/>
      <c r="D38" s="208"/>
      <c r="E38" s="208"/>
      <c r="F38" s="208"/>
      <c r="G38" s="208"/>
      <c r="H38" s="208"/>
      <c r="I38" s="208"/>
      <c r="J38" s="208"/>
    </row>
    <row r="39" spans="1:10" ht="36" customHeight="1" x14ac:dyDescent="0.25">
      <c r="A39" s="206" t="s">
        <v>109</v>
      </c>
      <c r="B39" s="206"/>
      <c r="C39" s="206"/>
      <c r="D39" s="206"/>
      <c r="E39" s="206"/>
      <c r="F39" s="206"/>
      <c r="G39" s="206"/>
      <c r="H39" s="206"/>
      <c r="I39" s="206"/>
      <c r="J39" s="206"/>
    </row>
  </sheetData>
  <sheetProtection algorithmName="SHA-512" hashValue="IkA64FStkLzQR7oTLLqIQMoZUQDMi0le73D3iRyetDlAhmYai9G2y5M1vBV7SK1EmHxJm+nLXu5d2w0v5ENfXQ==" saltValue="cFzQUpvSuTDP+OaYeppFhQ==" spinCount="100000" sheet="1" objects="1" scenarios="1"/>
  <mergeCells count="9">
    <mergeCell ref="A35:J35"/>
    <mergeCell ref="A38:J38"/>
    <mergeCell ref="A39:J39"/>
    <mergeCell ref="A1:B1"/>
    <mergeCell ref="A5:J5"/>
    <mergeCell ref="A30:B30"/>
    <mergeCell ref="A31:J31"/>
    <mergeCell ref="A32:J32"/>
    <mergeCell ref="A34:J34"/>
  </mergeCells>
  <dataValidations count="1">
    <dataValidation type="whole" operator="equal" allowBlank="1" showInputMessage="1" showErrorMessage="1" sqref="J6:J28">
      <formula1>1</formula1>
    </dataValidation>
  </dataValidation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12</vt:i4>
      </vt:variant>
    </vt:vector>
  </HeadingPairs>
  <TitlesOfParts>
    <vt:vector size="12" baseType="lpstr">
      <vt:lpstr>MLEKO IN ML.IZD.</vt:lpstr>
      <vt:lpstr>MESO IN MESNI IZD.</vt:lpstr>
      <vt:lpstr>RIBE</vt:lpstr>
      <vt:lpstr>JAJCA</vt:lpstr>
      <vt:lpstr>SADJE, ZELENJAVA</vt:lpstr>
      <vt:lpstr>ZAM. IN KONZ.SADJE, ZELENJAVA</vt:lpstr>
      <vt:lpstr>SOKOVI</vt:lpstr>
      <vt:lpstr>ŽITA, MLEVSKI IZD.</vt:lpstr>
      <vt:lpstr>ZAM.IZD. IZ TESTA </vt:lpstr>
      <vt:lpstr>BUREK, PICE, KEKSI, SENDVIČI</vt:lpstr>
      <vt:lpstr>OSTALO PREH.BLAGO</vt:lpstr>
      <vt:lpstr>EKO ŽIVILA</vt:lpstr>
    </vt:vector>
  </TitlesOfParts>
  <Company>MIZS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Tomaž</dc:creator>
  <cp:lastModifiedBy>Urška Brglez</cp:lastModifiedBy>
  <cp:lastPrinted>2020-09-16T07:34:51Z</cp:lastPrinted>
  <dcterms:created xsi:type="dcterms:W3CDTF">2020-08-06T04:42:45Z</dcterms:created>
  <dcterms:modified xsi:type="dcterms:W3CDTF">2020-09-16T07:34:53Z</dcterms:modified>
</cp:coreProperties>
</file>