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O:\Moji dokumenti\01  J A V N A  N A R O Č I L A\JN ŽIVILA - OŠ POLJE\RAZPISNA DOKUMENTACIJA\"/>
    </mc:Choice>
  </mc:AlternateContent>
  <bookViews>
    <workbookView xWindow="0" yWindow="0" windowWidth="34095" windowHeight="13440" firstSheet="7" activeTab="9"/>
  </bookViews>
  <sheets>
    <sheet name="MLEKO IN MLEČNI IZDELKI" sheetId="2" r:id="rId1"/>
    <sheet name="MESO IN MESNI IZDELKI" sheetId="3" r:id="rId2"/>
    <sheet name="RIBE" sheetId="4" r:id="rId3"/>
    <sheet name="JAJCA" sheetId="5" r:id="rId4"/>
    <sheet name="OLJA" sheetId="15" r:id="rId5"/>
    <sheet name="SVEŽA ZELENJAVA IN SADJE" sheetId="6" r:id="rId6"/>
    <sheet name="ZAM. IN KONZERV. SADJE IN ZEL." sheetId="7" r:id="rId7"/>
    <sheet name="SADNI SOKOVI IN SIRUPI" sheetId="8" r:id="rId8"/>
    <sheet name="ŽITA, MLEV.IZD.IZ TESTA, TEST." sheetId="10" r:id="rId9"/>
    <sheet name="ZAM. IZDELKI IZ TESTA" sheetId="9" r:id="rId10"/>
    <sheet name="KRUH, PEKOVSKO P., KEKSI,SLAŠČ" sheetId="14" r:id="rId11"/>
    <sheet name="SPLOŠNO PREHR. BLAGO" sheetId="13" r:id="rId12"/>
  </sheets>
  <definedNames>
    <definedName name="_xlnm.Print_Area" localSheetId="3">JAJCA!$A$1:$J$20</definedName>
    <definedName name="_xlnm.Print_Area" localSheetId="10">'KRUH, PEKOVSKO P., KEKSI,SLAŠČ'!$A$1:$J$103</definedName>
    <definedName name="_xlnm.Print_Area" localSheetId="1">'MESO IN MESNI IZDELKI'!$A$1:$J$70</definedName>
    <definedName name="_xlnm.Print_Area" localSheetId="0">'MLEKO IN MLEČNI IZDELKI'!$A$1:$J$64</definedName>
    <definedName name="_xlnm.Print_Area" localSheetId="4">OLJA!$A$1:$J$23</definedName>
    <definedName name="_xlnm.Print_Area" localSheetId="2">RIBE!$A$1:$J$30</definedName>
    <definedName name="_xlnm.Print_Area" localSheetId="7">'SADNI SOKOVI IN SIRUPI'!$A$1:$J$44</definedName>
    <definedName name="_xlnm.Print_Area" localSheetId="11">'SPLOŠNO PREHR. BLAGO'!$A$1:$J$60</definedName>
    <definedName name="_xlnm.Print_Area" localSheetId="5">'SVEŽA ZELENJAVA IN SADJE'!$A$1:$J$78</definedName>
    <definedName name="_xlnm.Print_Area" localSheetId="6">'ZAM. IN KONZERV. SADJE IN ZEL.'!$A$1:$J$49</definedName>
    <definedName name="_xlnm.Print_Area" localSheetId="9">'ZAM. IZDELKI IZ TESTA'!$A$1:$J$45</definedName>
    <definedName name="_xlnm.Print_Area" localSheetId="8">'ŽITA, MLEV.IZD.IZ TESTA, TEST.'!$A$1:$J$45</definedName>
  </definedNames>
  <calcPr calcId="152511"/>
</workbook>
</file>

<file path=xl/calcChain.xml><?xml version="1.0" encoding="utf-8"?>
<calcChain xmlns="http://schemas.openxmlformats.org/spreadsheetml/2006/main">
  <c r="H21" i="13" l="1"/>
  <c r="I21" i="13" s="1"/>
  <c r="H22" i="13"/>
  <c r="I22" i="13" s="1"/>
  <c r="H25" i="13"/>
  <c r="I25" i="13" s="1"/>
  <c r="H26" i="13"/>
  <c r="I26" i="13" s="1"/>
  <c r="H29" i="13"/>
  <c r="I29" i="13" s="1"/>
  <c r="H30" i="13"/>
  <c r="I30" i="13" s="1"/>
  <c r="G19" i="13"/>
  <c r="H19" i="13" s="1"/>
  <c r="I19" i="13" s="1"/>
  <c r="G20" i="13"/>
  <c r="H20" i="13" s="1"/>
  <c r="I20" i="13" s="1"/>
  <c r="G21" i="13"/>
  <c r="G22" i="13"/>
  <c r="G23" i="13"/>
  <c r="H23" i="13" s="1"/>
  <c r="I23" i="13" s="1"/>
  <c r="G24" i="13"/>
  <c r="H24" i="13" s="1"/>
  <c r="I24" i="13" s="1"/>
  <c r="G25" i="13"/>
  <c r="G26" i="13"/>
  <c r="G27" i="13"/>
  <c r="H27" i="13" s="1"/>
  <c r="I27" i="13" s="1"/>
  <c r="G28" i="13"/>
  <c r="H28" i="13" s="1"/>
  <c r="I28" i="13" s="1"/>
  <c r="G29" i="13"/>
  <c r="G30" i="13"/>
  <c r="G31" i="13"/>
  <c r="H31" i="13" s="1"/>
  <c r="I31" i="13" s="1"/>
  <c r="G32" i="13"/>
  <c r="H32" i="13" s="1"/>
  <c r="I32" i="13" s="1"/>
  <c r="G33" i="13"/>
  <c r="H33" i="13" s="1"/>
  <c r="I33" i="13" s="1"/>
  <c r="G34" i="13"/>
  <c r="H34" i="13" s="1"/>
  <c r="I34" i="13" s="1"/>
  <c r="G35" i="13"/>
  <c r="H35" i="13" s="1"/>
  <c r="I35" i="13" s="1"/>
  <c r="G36" i="13"/>
  <c r="H36" i="13" s="1"/>
  <c r="I36" i="13" s="1"/>
  <c r="G37" i="13"/>
  <c r="H37" i="13" s="1"/>
  <c r="I37" i="13" s="1"/>
  <c r="G38" i="13"/>
  <c r="H38" i="13" s="1"/>
  <c r="I38" i="13" s="1"/>
  <c r="G39" i="13"/>
  <c r="H39" i="13" s="1"/>
  <c r="I39" i="13" s="1"/>
  <c r="G40" i="13"/>
  <c r="H40" i="13" s="1"/>
  <c r="I40" i="13" s="1"/>
  <c r="G41" i="13"/>
  <c r="H41" i="13" s="1"/>
  <c r="I41" i="13" s="1"/>
  <c r="G42" i="13"/>
  <c r="H42" i="13" s="1"/>
  <c r="I42" i="13" s="1"/>
  <c r="G43" i="13"/>
  <c r="H43" i="13" s="1"/>
  <c r="I43" i="13" s="1"/>
  <c r="G44" i="13"/>
  <c r="H44" i="13" s="1"/>
  <c r="I44" i="13" s="1"/>
  <c r="G45" i="13"/>
  <c r="H45" i="13" s="1"/>
  <c r="I45" i="13" s="1"/>
  <c r="G46" i="13"/>
  <c r="H46" i="13" s="1"/>
  <c r="I46" i="13" s="1"/>
  <c r="G47" i="13"/>
  <c r="H47" i="13" s="1"/>
  <c r="G48" i="13"/>
  <c r="H48" i="13" s="1"/>
  <c r="I48" i="13" s="1"/>
  <c r="G18" i="13"/>
  <c r="G15" i="13"/>
  <c r="G9" i="13"/>
  <c r="G10" i="13"/>
  <c r="G11" i="13"/>
  <c r="G12" i="13"/>
  <c r="G8" i="13"/>
  <c r="G77" i="14"/>
  <c r="G78" i="14"/>
  <c r="G79" i="14"/>
  <c r="G80" i="14"/>
  <c r="H80" i="14" s="1"/>
  <c r="G81" i="14"/>
  <c r="G82" i="14"/>
  <c r="G83" i="14"/>
  <c r="G84" i="14"/>
  <c r="H84" i="14" s="1"/>
  <c r="G85" i="14"/>
  <c r="G86" i="14"/>
  <c r="G87" i="14"/>
  <c r="G88" i="14"/>
  <c r="H88" i="14" s="1"/>
  <c r="I88" i="14" s="1"/>
  <c r="H16" i="14"/>
  <c r="I16" i="14" s="1"/>
  <c r="H32" i="14"/>
  <c r="I32" i="14" s="1"/>
  <c r="H48" i="14"/>
  <c r="I48" i="14" s="1"/>
  <c r="H64" i="14"/>
  <c r="I64" i="14" s="1"/>
  <c r="G9" i="14"/>
  <c r="H9" i="14" s="1"/>
  <c r="G10" i="14"/>
  <c r="G11" i="14"/>
  <c r="G12" i="14"/>
  <c r="H12" i="14" s="1"/>
  <c r="I12" i="14" s="1"/>
  <c r="G13" i="14"/>
  <c r="H13" i="14" s="1"/>
  <c r="I13" i="14" s="1"/>
  <c r="G14" i="14"/>
  <c r="G15" i="14"/>
  <c r="G16" i="14"/>
  <c r="G17" i="14"/>
  <c r="H17" i="14" s="1"/>
  <c r="G18" i="14"/>
  <c r="G19" i="14"/>
  <c r="G20" i="14"/>
  <c r="H20" i="14" s="1"/>
  <c r="I20" i="14" s="1"/>
  <c r="G21" i="14"/>
  <c r="H21" i="14" s="1"/>
  <c r="I21" i="14" s="1"/>
  <c r="G22" i="14"/>
  <c r="G23" i="14"/>
  <c r="G24" i="14"/>
  <c r="H24" i="14" s="1"/>
  <c r="I24" i="14" s="1"/>
  <c r="G25" i="14"/>
  <c r="H25" i="14" s="1"/>
  <c r="G26" i="14"/>
  <c r="G27" i="14"/>
  <c r="G28" i="14"/>
  <c r="H28" i="14" s="1"/>
  <c r="I28" i="14" s="1"/>
  <c r="G29" i="14"/>
  <c r="H29" i="14" s="1"/>
  <c r="I29" i="14" s="1"/>
  <c r="G30" i="14"/>
  <c r="G31" i="14"/>
  <c r="G32" i="14"/>
  <c r="G33" i="14"/>
  <c r="H33" i="14" s="1"/>
  <c r="G34" i="14"/>
  <c r="G35" i="14"/>
  <c r="G36" i="14"/>
  <c r="H36" i="14" s="1"/>
  <c r="I36" i="14" s="1"/>
  <c r="G37" i="14"/>
  <c r="H37" i="14" s="1"/>
  <c r="I37" i="14" s="1"/>
  <c r="G38" i="14"/>
  <c r="G39" i="14"/>
  <c r="G40" i="14"/>
  <c r="H40" i="14" s="1"/>
  <c r="I40" i="14" s="1"/>
  <c r="G41" i="14"/>
  <c r="H41" i="14" s="1"/>
  <c r="G42" i="14"/>
  <c r="G43" i="14"/>
  <c r="G44" i="14"/>
  <c r="H44" i="14" s="1"/>
  <c r="I44" i="14" s="1"/>
  <c r="G45" i="14"/>
  <c r="H45" i="14" s="1"/>
  <c r="I45" i="14" s="1"/>
  <c r="G46" i="14"/>
  <c r="G47" i="14"/>
  <c r="G48" i="14"/>
  <c r="G49" i="14"/>
  <c r="H49" i="14" s="1"/>
  <c r="G50" i="14"/>
  <c r="G51" i="14"/>
  <c r="G52" i="14"/>
  <c r="H52" i="14" s="1"/>
  <c r="I52" i="14" s="1"/>
  <c r="G53" i="14"/>
  <c r="H53" i="14" s="1"/>
  <c r="I53" i="14" s="1"/>
  <c r="G54" i="14"/>
  <c r="G55" i="14"/>
  <c r="G56" i="14"/>
  <c r="H56" i="14" s="1"/>
  <c r="I56" i="14" s="1"/>
  <c r="G57" i="14"/>
  <c r="H57" i="14" s="1"/>
  <c r="G58" i="14"/>
  <c r="G59" i="14"/>
  <c r="G60" i="14"/>
  <c r="H60" i="14" s="1"/>
  <c r="I60" i="14" s="1"/>
  <c r="G61" i="14"/>
  <c r="H61" i="14" s="1"/>
  <c r="I61" i="14" s="1"/>
  <c r="G62" i="14"/>
  <c r="G63" i="14"/>
  <c r="G64" i="14"/>
  <c r="G65" i="14"/>
  <c r="H65" i="14" s="1"/>
  <c r="G66" i="14"/>
  <c r="G67" i="14"/>
  <c r="G68" i="14"/>
  <c r="H68" i="14" s="1"/>
  <c r="I68" i="14" s="1"/>
  <c r="G69" i="14"/>
  <c r="H69" i="14" s="1"/>
  <c r="I69" i="14" s="1"/>
  <c r="G70" i="14"/>
  <c r="G71" i="14"/>
  <c r="G72" i="14"/>
  <c r="G73" i="14"/>
  <c r="J29" i="9"/>
  <c r="G9" i="9"/>
  <c r="G10" i="9"/>
  <c r="G11" i="9"/>
  <c r="G12" i="9"/>
  <c r="G13" i="9"/>
  <c r="H13" i="9" s="1"/>
  <c r="G14" i="9"/>
  <c r="G15" i="9"/>
  <c r="G16" i="9"/>
  <c r="G17" i="9"/>
  <c r="G18" i="9"/>
  <c r="G19" i="9"/>
  <c r="G20" i="9"/>
  <c r="G21" i="9"/>
  <c r="G22" i="9"/>
  <c r="H22" i="9" s="1"/>
  <c r="G23" i="9"/>
  <c r="G24" i="9"/>
  <c r="G25" i="9"/>
  <c r="G26" i="9"/>
  <c r="G27" i="9"/>
  <c r="G28" i="9"/>
  <c r="H9" i="10"/>
  <c r="I9" i="10" s="1"/>
  <c r="H13" i="10"/>
  <c r="I13" i="10" s="1"/>
  <c r="H25" i="10"/>
  <c r="I25" i="10" s="1"/>
  <c r="H29" i="10"/>
  <c r="I29" i="10" s="1"/>
  <c r="G9" i="10"/>
  <c r="G10" i="10"/>
  <c r="H10" i="10" s="1"/>
  <c r="I10" i="10" s="1"/>
  <c r="G11" i="10"/>
  <c r="G12" i="10"/>
  <c r="G13" i="10"/>
  <c r="G14" i="10"/>
  <c r="H14" i="10" s="1"/>
  <c r="I14" i="10" s="1"/>
  <c r="G15" i="10"/>
  <c r="G16" i="10"/>
  <c r="G17" i="10"/>
  <c r="H17" i="10" s="1"/>
  <c r="I17" i="10" s="1"/>
  <c r="G18" i="10"/>
  <c r="H18" i="10" s="1"/>
  <c r="I18" i="10" s="1"/>
  <c r="G19" i="10"/>
  <c r="G20" i="10"/>
  <c r="G21" i="10"/>
  <c r="H21" i="10" s="1"/>
  <c r="I21" i="10" s="1"/>
  <c r="G22" i="10"/>
  <c r="H22" i="10" s="1"/>
  <c r="I22" i="10" s="1"/>
  <c r="G23" i="10"/>
  <c r="G24" i="10"/>
  <c r="G25" i="10"/>
  <c r="G26" i="10"/>
  <c r="H26" i="10" s="1"/>
  <c r="I26" i="10" s="1"/>
  <c r="G27" i="10"/>
  <c r="G28" i="10"/>
  <c r="G29" i="10"/>
  <c r="G30" i="10"/>
  <c r="H30" i="10" s="1"/>
  <c r="I30" i="10" s="1"/>
  <c r="G31" i="10"/>
  <c r="G32" i="10"/>
  <c r="G33" i="10"/>
  <c r="H33" i="10" s="1"/>
  <c r="I33" i="10" s="1"/>
  <c r="G26" i="8"/>
  <c r="G27" i="8"/>
  <c r="G28" i="8"/>
  <c r="G29" i="8"/>
  <c r="G9" i="8"/>
  <c r="H9" i="8" s="1"/>
  <c r="G10" i="8"/>
  <c r="G11" i="8"/>
  <c r="G12" i="8"/>
  <c r="H12" i="8" s="1"/>
  <c r="G13" i="8"/>
  <c r="H13" i="8" s="1"/>
  <c r="G14" i="8"/>
  <c r="G15" i="8"/>
  <c r="G16" i="8"/>
  <c r="H16" i="8" s="1"/>
  <c r="G17" i="8"/>
  <c r="H17" i="8" s="1"/>
  <c r="G18" i="8"/>
  <c r="G19" i="8"/>
  <c r="G20" i="8"/>
  <c r="H20" i="8" s="1"/>
  <c r="G21" i="8"/>
  <c r="H21" i="8" s="1"/>
  <c r="G22" i="8"/>
  <c r="J38" i="7"/>
  <c r="G23" i="7"/>
  <c r="H23" i="7" s="1"/>
  <c r="I23" i="7" s="1"/>
  <c r="G24" i="7"/>
  <c r="H24" i="7" s="1"/>
  <c r="G25" i="7"/>
  <c r="H25" i="7" s="1"/>
  <c r="G26" i="7"/>
  <c r="H26" i="7" s="1"/>
  <c r="I26" i="7" s="1"/>
  <c r="G27" i="7"/>
  <c r="H27" i="7" s="1"/>
  <c r="I27" i="7" s="1"/>
  <c r="G28" i="7"/>
  <c r="H28" i="7" s="1"/>
  <c r="G29" i="7"/>
  <c r="H29" i="7" s="1"/>
  <c r="G30" i="7"/>
  <c r="H30" i="7" s="1"/>
  <c r="I30" i="7" s="1"/>
  <c r="G31" i="7"/>
  <c r="H31" i="7" s="1"/>
  <c r="I31" i="7" s="1"/>
  <c r="G32" i="7"/>
  <c r="H32" i="7" s="1"/>
  <c r="G33" i="7"/>
  <c r="H33" i="7" s="1"/>
  <c r="G34" i="7"/>
  <c r="H34" i="7" s="1"/>
  <c r="I34" i="7" s="1"/>
  <c r="G35" i="7"/>
  <c r="H35" i="7" s="1"/>
  <c r="I35" i="7" s="1"/>
  <c r="G36" i="7"/>
  <c r="H36" i="7" s="1"/>
  <c r="G37" i="7"/>
  <c r="H37" i="7" s="1"/>
  <c r="G9" i="7"/>
  <c r="H9" i="7" s="1"/>
  <c r="G10" i="7"/>
  <c r="H10" i="7" s="1"/>
  <c r="G11" i="7"/>
  <c r="H11" i="7" s="1"/>
  <c r="I11" i="7" s="1"/>
  <c r="G12" i="7"/>
  <c r="H12" i="7" s="1"/>
  <c r="I12" i="7" s="1"/>
  <c r="G13" i="7"/>
  <c r="H13" i="7" s="1"/>
  <c r="G14" i="7"/>
  <c r="H14" i="7" s="1"/>
  <c r="G15" i="7"/>
  <c r="H15" i="7" s="1"/>
  <c r="I15" i="7" s="1"/>
  <c r="G16" i="7"/>
  <c r="H16" i="7" s="1"/>
  <c r="I16" i="7" s="1"/>
  <c r="G17" i="7"/>
  <c r="H17" i="7" s="1"/>
  <c r="G18" i="7"/>
  <c r="H18" i="7" s="1"/>
  <c r="G19" i="7"/>
  <c r="H19" i="7" s="1"/>
  <c r="I19" i="7" s="1"/>
  <c r="H61" i="6"/>
  <c r="H62" i="6"/>
  <c r="H65" i="6"/>
  <c r="H66" i="6"/>
  <c r="G61" i="6"/>
  <c r="I61" i="6" s="1"/>
  <c r="G62" i="6"/>
  <c r="I62" i="6" s="1"/>
  <c r="G63" i="6"/>
  <c r="H63" i="6" s="1"/>
  <c r="G64" i="6"/>
  <c r="H64" i="6" s="1"/>
  <c r="G65" i="6"/>
  <c r="I65" i="6" s="1"/>
  <c r="G66" i="6"/>
  <c r="I66" i="6" s="1"/>
  <c r="H11" i="6"/>
  <c r="H12" i="6"/>
  <c r="H15" i="6"/>
  <c r="H16" i="6"/>
  <c r="H19" i="6"/>
  <c r="H20" i="6"/>
  <c r="H23" i="6"/>
  <c r="H24" i="6"/>
  <c r="H27" i="6"/>
  <c r="H28" i="6"/>
  <c r="H31" i="6"/>
  <c r="H32" i="6"/>
  <c r="H35" i="6"/>
  <c r="H36" i="6"/>
  <c r="H39" i="6"/>
  <c r="H40" i="6"/>
  <c r="H43" i="6"/>
  <c r="H44" i="6"/>
  <c r="H47" i="6"/>
  <c r="H48" i="6"/>
  <c r="H51" i="6"/>
  <c r="H52" i="6"/>
  <c r="G9" i="6"/>
  <c r="H9" i="6" s="1"/>
  <c r="G10" i="6"/>
  <c r="H10" i="6" s="1"/>
  <c r="G11" i="6"/>
  <c r="I11" i="6" s="1"/>
  <c r="G12" i="6"/>
  <c r="I12" i="6" s="1"/>
  <c r="G13" i="6"/>
  <c r="H13" i="6" s="1"/>
  <c r="G14" i="6"/>
  <c r="H14" i="6" s="1"/>
  <c r="G15" i="6"/>
  <c r="I15" i="6" s="1"/>
  <c r="G16" i="6"/>
  <c r="I16" i="6" s="1"/>
  <c r="G17" i="6"/>
  <c r="H17" i="6" s="1"/>
  <c r="G18" i="6"/>
  <c r="G19" i="6"/>
  <c r="I19" i="6" s="1"/>
  <c r="G20" i="6"/>
  <c r="I20" i="6" s="1"/>
  <c r="G21" i="6"/>
  <c r="H21" i="6" s="1"/>
  <c r="G22" i="6"/>
  <c r="H22" i="6" s="1"/>
  <c r="G23" i="6"/>
  <c r="I23" i="6" s="1"/>
  <c r="G24" i="6"/>
  <c r="I24" i="6" s="1"/>
  <c r="G25" i="6"/>
  <c r="H25" i="6" s="1"/>
  <c r="G26" i="6"/>
  <c r="H26" i="6" s="1"/>
  <c r="G27" i="6"/>
  <c r="I27" i="6" s="1"/>
  <c r="G28" i="6"/>
  <c r="I28" i="6" s="1"/>
  <c r="G29" i="6"/>
  <c r="H29" i="6" s="1"/>
  <c r="G30" i="6"/>
  <c r="G31" i="6"/>
  <c r="I31" i="6" s="1"/>
  <c r="G32" i="6"/>
  <c r="I32" i="6" s="1"/>
  <c r="G33" i="6"/>
  <c r="H33" i="6" s="1"/>
  <c r="G34" i="6"/>
  <c r="H34" i="6" s="1"/>
  <c r="G35" i="6"/>
  <c r="I35" i="6" s="1"/>
  <c r="G36" i="6"/>
  <c r="I36" i="6" s="1"/>
  <c r="G37" i="6"/>
  <c r="H37" i="6" s="1"/>
  <c r="G38" i="6"/>
  <c r="G39" i="6"/>
  <c r="I39" i="6" s="1"/>
  <c r="G40" i="6"/>
  <c r="I40" i="6" s="1"/>
  <c r="G41" i="6"/>
  <c r="H41" i="6" s="1"/>
  <c r="G42" i="6"/>
  <c r="H42" i="6" s="1"/>
  <c r="G43" i="6"/>
  <c r="I43" i="6" s="1"/>
  <c r="G44" i="6"/>
  <c r="I44" i="6" s="1"/>
  <c r="G45" i="6"/>
  <c r="H45" i="6" s="1"/>
  <c r="G46" i="6"/>
  <c r="G47" i="6"/>
  <c r="I47" i="6" s="1"/>
  <c r="G48" i="6"/>
  <c r="I48" i="6" s="1"/>
  <c r="G49" i="6"/>
  <c r="H49" i="6" s="1"/>
  <c r="G50" i="6"/>
  <c r="H50" i="6" s="1"/>
  <c r="G51" i="6"/>
  <c r="I51" i="6" s="1"/>
  <c r="G52" i="6"/>
  <c r="I52" i="6" s="1"/>
  <c r="G53" i="6"/>
  <c r="H53" i="6" s="1"/>
  <c r="G54" i="6"/>
  <c r="H9" i="15"/>
  <c r="G9" i="15"/>
  <c r="I9" i="15" s="1"/>
  <c r="G10" i="15"/>
  <c r="H10" i="15" s="1"/>
  <c r="G11" i="15"/>
  <c r="H11" i="15" s="1"/>
  <c r="G8" i="15"/>
  <c r="G18" i="4"/>
  <c r="H10" i="4"/>
  <c r="G9" i="4"/>
  <c r="H9" i="4" s="1"/>
  <c r="G10" i="4"/>
  <c r="G11" i="4"/>
  <c r="G12" i="4"/>
  <c r="H12" i="4" s="1"/>
  <c r="G13" i="4"/>
  <c r="H13" i="4" s="1"/>
  <c r="G14" i="4"/>
  <c r="G56" i="3"/>
  <c r="G57" i="3"/>
  <c r="G58" i="3"/>
  <c r="G36" i="3"/>
  <c r="H36" i="3" s="1"/>
  <c r="I36" i="3" s="1"/>
  <c r="G37" i="3"/>
  <c r="H37" i="3" s="1"/>
  <c r="I37" i="3" s="1"/>
  <c r="G38" i="3"/>
  <c r="G39" i="3"/>
  <c r="H39" i="3" s="1"/>
  <c r="I39" i="3" s="1"/>
  <c r="G40" i="3"/>
  <c r="H40" i="3" s="1"/>
  <c r="I40" i="3" s="1"/>
  <c r="G41" i="3"/>
  <c r="H41" i="3" s="1"/>
  <c r="I41" i="3" s="1"/>
  <c r="G42" i="3"/>
  <c r="G43" i="3"/>
  <c r="H43" i="3" s="1"/>
  <c r="I43" i="3" s="1"/>
  <c r="G44" i="3"/>
  <c r="H44" i="3" s="1"/>
  <c r="I44" i="3" s="1"/>
  <c r="G45" i="3"/>
  <c r="H45" i="3" s="1"/>
  <c r="I45" i="3" s="1"/>
  <c r="G46" i="3"/>
  <c r="H46" i="3" s="1"/>
  <c r="G47" i="3"/>
  <c r="H47" i="3" s="1"/>
  <c r="I47" i="3" s="1"/>
  <c r="G48" i="3"/>
  <c r="H48" i="3" s="1"/>
  <c r="I48" i="3" s="1"/>
  <c r="G49" i="3"/>
  <c r="H49" i="3" s="1"/>
  <c r="I49" i="3" s="1"/>
  <c r="G50" i="3"/>
  <c r="G51" i="3"/>
  <c r="H51" i="3" s="1"/>
  <c r="I51" i="3" s="1"/>
  <c r="G52" i="3"/>
  <c r="H52" i="3" s="1"/>
  <c r="I52" i="3" s="1"/>
  <c r="G9" i="3"/>
  <c r="G10" i="3"/>
  <c r="G11" i="3"/>
  <c r="G12" i="3"/>
  <c r="G13" i="3"/>
  <c r="G14" i="3"/>
  <c r="H14" i="3" s="1"/>
  <c r="G15" i="3"/>
  <c r="G16" i="3"/>
  <c r="G17" i="3"/>
  <c r="G18" i="3"/>
  <c r="G19" i="3"/>
  <c r="G20" i="3"/>
  <c r="G21" i="3"/>
  <c r="G22" i="3"/>
  <c r="H22" i="3" s="1"/>
  <c r="G23" i="3"/>
  <c r="G24" i="3"/>
  <c r="G25" i="3"/>
  <c r="G26" i="3"/>
  <c r="G27" i="3"/>
  <c r="G28" i="3"/>
  <c r="G29" i="3"/>
  <c r="G30" i="3"/>
  <c r="G31" i="3"/>
  <c r="G32" i="3"/>
  <c r="I12" i="13" l="1"/>
  <c r="I11" i="13"/>
  <c r="H9" i="13"/>
  <c r="I9" i="13" s="1"/>
  <c r="I47" i="13"/>
  <c r="H12" i="13"/>
  <c r="H11" i="13"/>
  <c r="H10" i="13"/>
  <c r="I10" i="13" s="1"/>
  <c r="I72" i="14"/>
  <c r="I33" i="14"/>
  <c r="H73" i="14"/>
  <c r="I73" i="14" s="1"/>
  <c r="I57" i="14"/>
  <c r="I25" i="14"/>
  <c r="I65" i="14"/>
  <c r="H72" i="14"/>
  <c r="I49" i="14"/>
  <c r="I17" i="14"/>
  <c r="I41" i="14"/>
  <c r="I9" i="14"/>
  <c r="I71" i="14"/>
  <c r="H70" i="14"/>
  <c r="I70" i="14" s="1"/>
  <c r="H66" i="14"/>
  <c r="I66" i="14" s="1"/>
  <c r="H62" i="14"/>
  <c r="I62" i="14" s="1"/>
  <c r="H58" i="14"/>
  <c r="I58" i="14" s="1"/>
  <c r="H54" i="14"/>
  <c r="I54" i="14" s="1"/>
  <c r="H50" i="14"/>
  <c r="I50" i="14" s="1"/>
  <c r="H46" i="14"/>
  <c r="I46" i="14" s="1"/>
  <c r="H42" i="14"/>
  <c r="I42" i="14" s="1"/>
  <c r="H38" i="14"/>
  <c r="I38" i="14" s="1"/>
  <c r="H34" i="14"/>
  <c r="I34" i="14" s="1"/>
  <c r="H30" i="14"/>
  <c r="I30" i="14" s="1"/>
  <c r="H26" i="14"/>
  <c r="I26" i="14" s="1"/>
  <c r="H22" i="14"/>
  <c r="I22" i="14" s="1"/>
  <c r="H18" i="14"/>
  <c r="I18" i="14" s="1"/>
  <c r="H14" i="14"/>
  <c r="I14" i="14" s="1"/>
  <c r="H10" i="14"/>
  <c r="I10" i="14" s="1"/>
  <c r="H71" i="14"/>
  <c r="H63" i="14"/>
  <c r="I63" i="14" s="1"/>
  <c r="H55" i="14"/>
  <c r="I55" i="14" s="1"/>
  <c r="H47" i="14"/>
  <c r="I47" i="14" s="1"/>
  <c r="H39" i="14"/>
  <c r="I39" i="14" s="1"/>
  <c r="H31" i="14"/>
  <c r="I31" i="14" s="1"/>
  <c r="H23" i="14"/>
  <c r="I23" i="14" s="1"/>
  <c r="H15" i="14"/>
  <c r="I15" i="14" s="1"/>
  <c r="I84" i="14"/>
  <c r="I80" i="14"/>
  <c r="H67" i="14"/>
  <c r="I67" i="14" s="1"/>
  <c r="H59" i="14"/>
  <c r="I59" i="14" s="1"/>
  <c r="H51" i="14"/>
  <c r="I51" i="14" s="1"/>
  <c r="H43" i="14"/>
  <c r="I43" i="14" s="1"/>
  <c r="H35" i="14"/>
  <c r="I35" i="14" s="1"/>
  <c r="H27" i="14"/>
  <c r="I27" i="14" s="1"/>
  <c r="H19" i="14"/>
  <c r="I19" i="14" s="1"/>
  <c r="H11" i="14"/>
  <c r="I11" i="14" s="1"/>
  <c r="H87" i="14"/>
  <c r="I87" i="14" s="1"/>
  <c r="H83" i="14"/>
  <c r="I83" i="14" s="1"/>
  <c r="H79" i="14"/>
  <c r="I79" i="14" s="1"/>
  <c r="H86" i="14"/>
  <c r="I86" i="14" s="1"/>
  <c r="H82" i="14"/>
  <c r="I82" i="14" s="1"/>
  <c r="H78" i="14"/>
  <c r="I78" i="14" s="1"/>
  <c r="H85" i="14"/>
  <c r="I85" i="14" s="1"/>
  <c r="H81" i="14"/>
  <c r="I81" i="14" s="1"/>
  <c r="H77" i="14"/>
  <c r="I77" i="14" s="1"/>
  <c r="H18" i="9"/>
  <c r="I18" i="9" s="1"/>
  <c r="I20" i="9"/>
  <c r="I25" i="9"/>
  <c r="I9" i="9"/>
  <c r="H26" i="9"/>
  <c r="I26" i="9" s="1"/>
  <c r="H14" i="9"/>
  <c r="I14" i="9" s="1"/>
  <c r="I22" i="9"/>
  <c r="H21" i="9"/>
  <c r="I21" i="9" s="1"/>
  <c r="H17" i="9"/>
  <c r="I17" i="9" s="1"/>
  <c r="H9" i="9"/>
  <c r="I13" i="9"/>
  <c r="H28" i="9"/>
  <c r="I28" i="9" s="1"/>
  <c r="H24" i="9"/>
  <c r="I24" i="9" s="1"/>
  <c r="H20" i="9"/>
  <c r="H16" i="9"/>
  <c r="I16" i="9" s="1"/>
  <c r="H12" i="9"/>
  <c r="I12" i="9" s="1"/>
  <c r="H10" i="9"/>
  <c r="I10" i="9" s="1"/>
  <c r="H25" i="9"/>
  <c r="H27" i="9"/>
  <c r="I27" i="9" s="1"/>
  <c r="H23" i="9"/>
  <c r="I23" i="9" s="1"/>
  <c r="H19" i="9"/>
  <c r="I19" i="9" s="1"/>
  <c r="H15" i="9"/>
  <c r="I15" i="9" s="1"/>
  <c r="H11" i="9"/>
  <c r="I11" i="9" s="1"/>
  <c r="I11" i="10"/>
  <c r="H32" i="10"/>
  <c r="I32" i="10" s="1"/>
  <c r="H28" i="10"/>
  <c r="I28" i="10" s="1"/>
  <c r="H24" i="10"/>
  <c r="I24" i="10" s="1"/>
  <c r="H20" i="10"/>
  <c r="I20" i="10" s="1"/>
  <c r="H16" i="10"/>
  <c r="I16" i="10" s="1"/>
  <c r="H12" i="10"/>
  <c r="I12" i="10" s="1"/>
  <c r="H31" i="10"/>
  <c r="I31" i="10" s="1"/>
  <c r="H27" i="10"/>
  <c r="I27" i="10" s="1"/>
  <c r="H23" i="10"/>
  <c r="I23" i="10" s="1"/>
  <c r="H19" i="10"/>
  <c r="I19" i="10" s="1"/>
  <c r="H15" i="10"/>
  <c r="I15" i="10" s="1"/>
  <c r="H11" i="10"/>
  <c r="I26" i="8"/>
  <c r="H29" i="8"/>
  <c r="I29" i="8" s="1"/>
  <c r="H28" i="8"/>
  <c r="I28" i="8" s="1"/>
  <c r="H27" i="8"/>
  <c r="I27" i="8" s="1"/>
  <c r="H26" i="8"/>
  <c r="I14" i="8"/>
  <c r="H19" i="8"/>
  <c r="I19" i="8" s="1"/>
  <c r="H15" i="8"/>
  <c r="I15" i="8" s="1"/>
  <c r="H11" i="8"/>
  <c r="I11" i="8" s="1"/>
  <c r="I21" i="8"/>
  <c r="I17" i="8"/>
  <c r="I13" i="8"/>
  <c r="I9" i="8"/>
  <c r="H22" i="8"/>
  <c r="I22" i="8" s="1"/>
  <c r="H18" i="8"/>
  <c r="I18" i="8" s="1"/>
  <c r="H14" i="8"/>
  <c r="H10" i="8"/>
  <c r="I10" i="8" s="1"/>
  <c r="I20" i="8"/>
  <c r="I16" i="8"/>
  <c r="I12" i="8"/>
  <c r="I18" i="7"/>
  <c r="I14" i="7"/>
  <c r="I10" i="7"/>
  <c r="I37" i="7"/>
  <c r="I33" i="7"/>
  <c r="I29" i="7"/>
  <c r="I25" i="7"/>
  <c r="I17" i="7"/>
  <c r="I13" i="7"/>
  <c r="I9" i="7"/>
  <c r="I36" i="7"/>
  <c r="I32" i="7"/>
  <c r="I28" i="7"/>
  <c r="I24" i="7"/>
  <c r="I50" i="6"/>
  <c r="I42" i="6"/>
  <c r="I34" i="6"/>
  <c r="I26" i="6"/>
  <c r="I22" i="6"/>
  <c r="I14" i="6"/>
  <c r="I10" i="6"/>
  <c r="I64" i="6"/>
  <c r="I49" i="6"/>
  <c r="I41" i="6"/>
  <c r="I33" i="6"/>
  <c r="I25" i="6"/>
  <c r="I17" i="6"/>
  <c r="I9" i="6"/>
  <c r="I63" i="6"/>
  <c r="H54" i="6"/>
  <c r="I54" i="6" s="1"/>
  <c r="H46" i="6"/>
  <c r="I46" i="6" s="1"/>
  <c r="H38" i="6"/>
  <c r="I38" i="6" s="1"/>
  <c r="H30" i="6"/>
  <c r="I30" i="6" s="1"/>
  <c r="H18" i="6"/>
  <c r="I18" i="6" s="1"/>
  <c r="I53" i="6"/>
  <c r="I45" i="6"/>
  <c r="I37" i="6"/>
  <c r="I29" i="6"/>
  <c r="I21" i="6"/>
  <c r="I13" i="6"/>
  <c r="I11" i="15"/>
  <c r="I10" i="15"/>
  <c r="I18" i="4"/>
  <c r="H14" i="4"/>
  <c r="I14" i="4" s="1"/>
  <c r="I10" i="4"/>
  <c r="H18" i="4"/>
  <c r="H11" i="4"/>
  <c r="I11" i="4" s="1"/>
  <c r="I13" i="4"/>
  <c r="I9" i="4"/>
  <c r="I12" i="4"/>
  <c r="H57" i="3"/>
  <c r="I57" i="3" s="1"/>
  <c r="H58" i="3"/>
  <c r="I58" i="3" s="1"/>
  <c r="H30" i="3"/>
  <c r="I30" i="3" s="1"/>
  <c r="H26" i="3"/>
  <c r="I26" i="3" s="1"/>
  <c r="H18" i="3"/>
  <c r="I18" i="3" s="1"/>
  <c r="H10" i="3"/>
  <c r="I10" i="3" s="1"/>
  <c r="I22" i="3"/>
  <c r="I14" i="3"/>
  <c r="H25" i="3"/>
  <c r="I25" i="3" s="1"/>
  <c r="H21" i="3"/>
  <c r="I21" i="3" s="1"/>
  <c r="H13" i="3"/>
  <c r="I13" i="3" s="1"/>
  <c r="H9" i="3"/>
  <c r="I9" i="3" s="1"/>
  <c r="H32" i="3"/>
  <c r="I32" i="3" s="1"/>
  <c r="H28" i="3"/>
  <c r="I28" i="3" s="1"/>
  <c r="H20" i="3"/>
  <c r="I20" i="3" s="1"/>
  <c r="H16" i="3"/>
  <c r="I16" i="3" s="1"/>
  <c r="H50" i="3"/>
  <c r="I50" i="3" s="1"/>
  <c r="H42" i="3"/>
  <c r="I42" i="3" s="1"/>
  <c r="H38" i="3"/>
  <c r="I38" i="3" s="1"/>
  <c r="H31" i="3"/>
  <c r="I31" i="3" s="1"/>
  <c r="H27" i="3"/>
  <c r="I27" i="3" s="1"/>
  <c r="H23" i="3"/>
  <c r="I23" i="3" s="1"/>
  <c r="H19" i="3"/>
  <c r="I19" i="3" s="1"/>
  <c r="H15" i="3"/>
  <c r="I15" i="3" s="1"/>
  <c r="H11" i="3"/>
  <c r="I11" i="3" s="1"/>
  <c r="I46" i="3"/>
  <c r="H56" i="3"/>
  <c r="I56" i="3" s="1"/>
  <c r="H29" i="3"/>
  <c r="I29" i="3" s="1"/>
  <c r="H17" i="3"/>
  <c r="I17" i="3" s="1"/>
  <c r="H24" i="3"/>
  <c r="I24" i="3" s="1"/>
  <c r="H12" i="3"/>
  <c r="I12" i="3" s="1"/>
  <c r="G48" i="2" l="1"/>
  <c r="G49" i="2"/>
  <c r="G50" i="2"/>
  <c r="H50" i="2" s="1"/>
  <c r="G51" i="2"/>
  <c r="H51" i="2" s="1"/>
  <c r="G52" i="2"/>
  <c r="G53" i="2"/>
  <c r="G9" i="2"/>
  <c r="H9" i="2" s="1"/>
  <c r="G10" i="2"/>
  <c r="G11" i="2"/>
  <c r="G12" i="2"/>
  <c r="G13" i="2"/>
  <c r="G14" i="2"/>
  <c r="G15" i="2"/>
  <c r="G16" i="2"/>
  <c r="G17" i="2"/>
  <c r="G18" i="2"/>
  <c r="G19" i="2"/>
  <c r="G20" i="2"/>
  <c r="G21" i="2"/>
  <c r="H21" i="2" s="1"/>
  <c r="G22" i="2"/>
  <c r="G23" i="2"/>
  <c r="G24" i="2"/>
  <c r="G25" i="2"/>
  <c r="G26" i="2"/>
  <c r="G27" i="2"/>
  <c r="G28" i="2"/>
  <c r="G29" i="2"/>
  <c r="G30" i="2"/>
  <c r="G31" i="2"/>
  <c r="G32" i="2"/>
  <c r="G33" i="2"/>
  <c r="H33" i="2" s="1"/>
  <c r="G34" i="2"/>
  <c r="G35" i="2"/>
  <c r="G36" i="2"/>
  <c r="G37" i="2"/>
  <c r="G38" i="2"/>
  <c r="G39" i="2"/>
  <c r="G40" i="2"/>
  <c r="G41" i="2"/>
  <c r="H41" i="2" s="1"/>
  <c r="G42" i="2"/>
  <c r="G43" i="2"/>
  <c r="G44" i="2"/>
  <c r="H52" i="2" l="1"/>
  <c r="I52" i="2" s="1"/>
  <c r="H48" i="2"/>
  <c r="I48" i="2" s="1"/>
  <c r="H29" i="2"/>
  <c r="I29" i="2" s="1"/>
  <c r="H17" i="2"/>
  <c r="I17" i="2" s="1"/>
  <c r="I41" i="2"/>
  <c r="I33" i="2"/>
  <c r="I21" i="2"/>
  <c r="I9" i="2"/>
  <c r="H42" i="2"/>
  <c r="I42" i="2" s="1"/>
  <c r="H38" i="2"/>
  <c r="I38" i="2" s="1"/>
  <c r="H34" i="2"/>
  <c r="I34" i="2" s="1"/>
  <c r="H30" i="2"/>
  <c r="I30" i="2" s="1"/>
  <c r="H26" i="2"/>
  <c r="I26" i="2" s="1"/>
  <c r="H22" i="2"/>
  <c r="I22" i="2" s="1"/>
  <c r="H18" i="2"/>
  <c r="I18" i="2" s="1"/>
  <c r="H14" i="2"/>
  <c r="I14" i="2" s="1"/>
  <c r="H10" i="2"/>
  <c r="I10" i="2" s="1"/>
  <c r="H53" i="2"/>
  <c r="I53" i="2" s="1"/>
  <c r="H49" i="2"/>
  <c r="I49" i="2" s="1"/>
  <c r="I51" i="2"/>
  <c r="H37" i="2"/>
  <c r="I37" i="2" s="1"/>
  <c r="H25" i="2"/>
  <c r="I25" i="2" s="1"/>
  <c r="H13" i="2"/>
  <c r="I13" i="2" s="1"/>
  <c r="I50" i="2"/>
  <c r="H44" i="2"/>
  <c r="I44" i="2" s="1"/>
  <c r="H40" i="2"/>
  <c r="I40" i="2" s="1"/>
  <c r="H36" i="2"/>
  <c r="I36" i="2" s="1"/>
  <c r="H32" i="2"/>
  <c r="I32" i="2" s="1"/>
  <c r="H28" i="2"/>
  <c r="I28" i="2" s="1"/>
  <c r="H24" i="2"/>
  <c r="I24" i="2" s="1"/>
  <c r="H20" i="2"/>
  <c r="I20" i="2" s="1"/>
  <c r="H16" i="2"/>
  <c r="I16" i="2" s="1"/>
  <c r="H12" i="2"/>
  <c r="I12" i="2" s="1"/>
  <c r="H43" i="2"/>
  <c r="I43" i="2" s="1"/>
  <c r="H39" i="2"/>
  <c r="I39" i="2" s="1"/>
  <c r="H35" i="2"/>
  <c r="I35" i="2" s="1"/>
  <c r="H31" i="2"/>
  <c r="I31" i="2" s="1"/>
  <c r="H27" i="2"/>
  <c r="I27" i="2" s="1"/>
  <c r="H23" i="2"/>
  <c r="I23" i="2" s="1"/>
  <c r="H19" i="2"/>
  <c r="I19" i="2" s="1"/>
  <c r="H15" i="2"/>
  <c r="I15" i="2" s="1"/>
  <c r="H11" i="2"/>
  <c r="I11" i="2" s="1"/>
  <c r="J74" i="14"/>
  <c r="J34" i="10"/>
  <c r="J45" i="2" l="1"/>
  <c r="J9" i="5"/>
  <c r="G8" i="14" l="1"/>
  <c r="G74" i="14" s="1"/>
  <c r="H8" i="14" l="1"/>
  <c r="I8" i="14" l="1"/>
  <c r="I74" i="14" s="1"/>
  <c r="H74" i="14"/>
  <c r="G76" i="14"/>
  <c r="H76" i="14" l="1"/>
  <c r="H89" i="14" s="1"/>
  <c r="G89" i="14"/>
  <c r="I76" i="14" l="1"/>
  <c r="I89" i="14" s="1"/>
  <c r="G8" i="5" l="1"/>
  <c r="G9" i="5" s="1"/>
  <c r="H8" i="5" l="1"/>
  <c r="I8" i="5" l="1"/>
  <c r="I9" i="5" s="1"/>
  <c r="H9" i="5"/>
  <c r="G25" i="8"/>
  <c r="H25" i="8" l="1"/>
  <c r="H30" i="8" s="1"/>
  <c r="G30" i="8"/>
  <c r="I25" i="8"/>
  <c r="I30" i="8" s="1"/>
  <c r="G57" i="6" l="1"/>
  <c r="G58" i="6" s="1"/>
  <c r="H57" i="6" l="1"/>
  <c r="I57" i="6" l="1"/>
  <c r="I58" i="6" s="1"/>
  <c r="H58" i="6"/>
  <c r="J23" i="8"/>
  <c r="G8" i="8"/>
  <c r="H8" i="8" s="1"/>
  <c r="G55" i="3"/>
  <c r="H55" i="3" s="1"/>
  <c r="G35" i="3"/>
  <c r="J33" i="3"/>
  <c r="G8" i="3"/>
  <c r="H8" i="3" s="1"/>
  <c r="H35" i="3" l="1"/>
  <c r="H53" i="3" s="1"/>
  <c r="G53" i="3"/>
  <c r="H59" i="3"/>
  <c r="I8" i="8"/>
  <c r="G23" i="8"/>
  <c r="I8" i="3"/>
  <c r="G33" i="3"/>
  <c r="I55" i="3"/>
  <c r="G59" i="3"/>
  <c r="I35" i="3"/>
  <c r="I53" i="3" s="1"/>
  <c r="J12" i="15"/>
  <c r="H8" i="15"/>
  <c r="I8" i="15" s="1"/>
  <c r="H23" i="8" l="1"/>
  <c r="I23" i="8"/>
  <c r="H33" i="3"/>
  <c r="I59" i="3"/>
  <c r="I33" i="3"/>
  <c r="G12" i="15"/>
  <c r="I12" i="15" l="1"/>
  <c r="H12" i="15"/>
  <c r="J49" i="13"/>
  <c r="G49" i="13"/>
  <c r="H18" i="13"/>
  <c r="J16" i="13"/>
  <c r="G16" i="13"/>
  <c r="H15" i="13"/>
  <c r="J19" i="4"/>
  <c r="G17" i="4"/>
  <c r="H17" i="4" s="1"/>
  <c r="J15" i="4"/>
  <c r="G8" i="4"/>
  <c r="H8" i="4" l="1"/>
  <c r="I8" i="4" s="1"/>
  <c r="G15" i="4"/>
  <c r="H16" i="13"/>
  <c r="I15" i="13"/>
  <c r="I16" i="13" s="1"/>
  <c r="H49" i="13"/>
  <c r="I18" i="13"/>
  <c r="I49" i="13" s="1"/>
  <c r="I17" i="4"/>
  <c r="G19" i="4"/>
  <c r="H19" i="4" l="1"/>
  <c r="I19" i="4"/>
  <c r="I15" i="4"/>
  <c r="H15" i="4"/>
  <c r="G8" i="10" l="1"/>
  <c r="G34" i="10" l="1"/>
  <c r="H8" i="10"/>
  <c r="H34" i="10" l="1"/>
  <c r="I8" i="10"/>
  <c r="I34" i="10" s="1"/>
  <c r="G8" i="9" l="1"/>
  <c r="G22" i="7"/>
  <c r="J20" i="7"/>
  <c r="G8" i="7"/>
  <c r="H8" i="7" s="1"/>
  <c r="H8" i="9" l="1"/>
  <c r="H29" i="9" s="1"/>
  <c r="G29" i="9"/>
  <c r="H22" i="7"/>
  <c r="H38" i="7" s="1"/>
  <c r="G38" i="7"/>
  <c r="I22" i="7"/>
  <c r="I38" i="7" s="1"/>
  <c r="I8" i="7"/>
  <c r="G20" i="7"/>
  <c r="I8" i="9" l="1"/>
  <c r="I29" i="9" s="1"/>
  <c r="H20" i="7"/>
  <c r="I20" i="7"/>
  <c r="J67" i="6" l="1"/>
  <c r="H8" i="13"/>
  <c r="I8" i="13" s="1"/>
  <c r="J13" i="13"/>
  <c r="J55" i="6"/>
  <c r="G13" i="13" l="1"/>
  <c r="I13" i="13"/>
  <c r="H13" i="13"/>
  <c r="G47" i="2"/>
  <c r="G8" i="2"/>
  <c r="H47" i="2" l="1"/>
  <c r="I47" i="2" s="1"/>
  <c r="H8" i="2"/>
  <c r="I8" i="2" l="1"/>
  <c r="G60" i="6" l="1"/>
  <c r="G8" i="6"/>
  <c r="G55" i="6" s="1"/>
  <c r="G67" i="6" l="1"/>
  <c r="H60" i="6"/>
  <c r="H8" i="6"/>
  <c r="H55" i="6" s="1"/>
  <c r="I60" i="6" l="1"/>
  <c r="I67" i="6" s="1"/>
  <c r="H67" i="6"/>
  <c r="I8" i="6"/>
  <c r="I55" i="6" s="1"/>
  <c r="G54" i="2" l="1"/>
  <c r="G45" i="2"/>
  <c r="H54" i="2" l="1"/>
  <c r="H45" i="2"/>
  <c r="I54" i="2" l="1"/>
  <c r="I45" i="2"/>
</calcChain>
</file>

<file path=xl/sharedStrings.xml><?xml version="1.0" encoding="utf-8"?>
<sst xmlns="http://schemas.openxmlformats.org/spreadsheetml/2006/main" count="1264" uniqueCount="470">
  <si>
    <t>L</t>
  </si>
  <si>
    <t>kg</t>
  </si>
  <si>
    <t xml:space="preserve">Naziv ponudnika: </t>
  </si>
  <si>
    <t xml:space="preserve">ZAP. ŠT. </t>
  </si>
  <si>
    <t xml:space="preserve">VRSTA BLAGA                                             </t>
  </si>
  <si>
    <t>OCENJENA KOLIČINA</t>
  </si>
  <si>
    <t>BLAGOVNA ZNAMKA</t>
  </si>
  <si>
    <t>/</t>
  </si>
  <si>
    <t>kos</t>
  </si>
  <si>
    <t>Pecilni prašek, pakiranje do 15 g</t>
  </si>
  <si>
    <t>Kvas sveži, pakiranje 42 g</t>
  </si>
  <si>
    <t>Bio jabolčni sok, 100 % sadni delež, pakiranje 1 L</t>
  </si>
  <si>
    <t>Instant bela kava, pakiranje 0,4 do 0,5 kg (kvaliteta Benquick ali enakovredno)</t>
  </si>
  <si>
    <t>Sladkor kristalni, pakiranje 1 kg</t>
  </si>
  <si>
    <t>Vanilin sladkor, pakiranje 1 kg</t>
  </si>
  <si>
    <t>CENA ZA ENOTO MERE BREZ DDV (EUR)</t>
  </si>
  <si>
    <t>VREDNOST ZA OCENJENO KOLIĆINO BREZ DDV (EUR)</t>
  </si>
  <si>
    <t>7 = 3 x 6</t>
  </si>
  <si>
    <t>8 = 7 x stopnja DDV</t>
  </si>
  <si>
    <t>VREDNOST ZA OCENJENO KOLIČINO Z DDV (EUR)</t>
  </si>
  <si>
    <t>9 = 7 + 8</t>
  </si>
  <si>
    <t>NAVODILO ZA IZPOLNJEVANJE</t>
  </si>
  <si>
    <t>ENOTA MERE</t>
  </si>
  <si>
    <t>SKUPAJ  VREDNOST SKLOPA 2.1.</t>
  </si>
  <si>
    <t>SKUPAJ  VREDNOST SKLOPA 3.1.</t>
  </si>
  <si>
    <t>SKUPAJ VREDNOST SKLOPA 4.1.</t>
  </si>
  <si>
    <t>SKUPAJ  VREDNOST SKLOPA 7.1.</t>
  </si>
  <si>
    <t>SKUPAJ  VREDNOST SKLOPA 6.1.</t>
  </si>
  <si>
    <t>SKUPAJ  VREDNOST SKLOPA 8.1.</t>
  </si>
  <si>
    <t>SKUPAJ  VREDNOST SKLOPA 6.2.</t>
  </si>
  <si>
    <t>SKUPAJ  VREDNOST SKLOPA 6.3.</t>
  </si>
  <si>
    <t>SKUPAJ  VREDNOST SKLOPA 9.1.</t>
  </si>
  <si>
    <t>9.1. sklop:  ŽITA IN MLEVSKI IZDELKI</t>
  </si>
  <si>
    <t>SKUPAJ  VREDNOST SKLOPA 10.1.</t>
  </si>
  <si>
    <t>SKUPAJ  VREDNOST SKLOPA 11.1.</t>
  </si>
  <si>
    <t>SKUPAJ  VREDNOST SKLOPA 11.2.</t>
  </si>
  <si>
    <t>POSEBNE ZAHTEVE, KI JIH MORAJO IZPOLNJEVATI POSAMEZNA ŽIVILA</t>
  </si>
  <si>
    <t>SKUPAJ  VREDNOST SKLOPA 3.2.</t>
  </si>
  <si>
    <t>ZNESEK DDV (EUR)</t>
  </si>
  <si>
    <t>SKUPAJ  VREDNOST SKLOPA 2.2.</t>
  </si>
  <si>
    <t>SKUPAJ  VREDNOST SKLOPA 2.3.</t>
  </si>
  <si>
    <t>SKUPAJ  VREDNOST SKLOPA 5.1.</t>
  </si>
  <si>
    <t>Instant kakavov napitek, min. 25 % kakava, pakiranje do 2,5 kg (kvaliteta Benquick ali enakovredno)</t>
  </si>
  <si>
    <t>Jedilna čokolada, min. 40 % kakavov delež, pakiranje do 0,5 kg</t>
  </si>
  <si>
    <t>Kremin, krema v prahu za kremne rezine, pakiranje 0,5 do 1 kg, enakovredno Kremin Dr. Oetker</t>
  </si>
  <si>
    <t>Utrjevalec smetane,  Kremfix ali enakovredno, pakiranje do 100 g</t>
  </si>
  <si>
    <t>ŠT. ŽIVIL PO MERILU "SHEMA KAKOVOSTI"</t>
  </si>
  <si>
    <t>Zahteve naročnika in morebitne storitve v zvezi s posamezno vrsto prehrambenega blaga so v splošnih in posebnih pogojih razpisne dokumentacije in v opisu artikla tega predračunskega obrazca.</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</si>
  <si>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t>
    </r>
  </si>
  <si>
    <r>
      <t xml:space="preserve">V </t>
    </r>
    <r>
      <rPr>
        <b/>
        <sz val="10"/>
        <rFont val="Arial Narrow"/>
        <family val="2"/>
        <charset val="238"/>
      </rPr>
      <t>stolpec 6</t>
    </r>
    <r>
      <rPr>
        <sz val="10"/>
        <rFont val="Arial Narrow"/>
        <family val="2"/>
        <charset val="238"/>
      </rPr>
      <t xml:space="preserve"> se vpiše cena v EUR za ponujeno blago, izračunana na zahtevano enoto mere, ki je navedena v stolpcu 4.</t>
    </r>
  </si>
  <si>
    <r>
      <t xml:space="preserve">V </t>
    </r>
    <r>
      <rPr>
        <b/>
        <sz val="10"/>
        <rFont val="Arial Narrow"/>
        <family val="2"/>
        <charset val="238"/>
      </rPr>
      <t>stolpec 7</t>
    </r>
    <r>
      <rPr>
        <sz val="10"/>
        <rFont val="Arial Narrow"/>
        <family val="2"/>
        <charset val="238"/>
      </rPr>
      <t xml:space="preserve"> ponudnik vnese zmnožek cene za enoto mere brez DDV (iz stolpca 6) in ocenjene količine (iz stoplca 3).</t>
    </r>
  </si>
  <si>
    <r>
      <t xml:space="preserve">V </t>
    </r>
    <r>
      <rPr>
        <b/>
        <sz val="10"/>
        <rFont val="Arial Narrow"/>
        <family val="2"/>
        <charset val="238"/>
      </rPr>
      <t>stolpec 8</t>
    </r>
    <r>
      <rPr>
        <sz val="10"/>
        <rFont val="Arial Narrow"/>
        <family val="2"/>
        <charset val="238"/>
      </rPr>
      <t xml:space="preserve"> ponudnik vnese zmožek vrednosti za ocenjeno količino brez DDV (iz stoplca 7) in stopnje DDV.</t>
    </r>
  </si>
  <si>
    <r>
      <t xml:space="preserve">V </t>
    </r>
    <r>
      <rPr>
        <b/>
        <sz val="10"/>
        <rFont val="Arial Narrow"/>
        <family val="2"/>
        <charset val="238"/>
      </rPr>
      <t>stoplec 9</t>
    </r>
    <r>
      <rPr>
        <sz val="10"/>
        <rFont val="Arial Narrow"/>
        <family val="2"/>
        <charset val="238"/>
      </rPr>
      <t xml:space="preserve"> ponudnik vnese vsoto vrednosti za ocenjeno vrednost brez DDV (iz stolpca 7) in zneska DDV za ocenjeno količino (iz stoplca 8). Vsoto ponudnik prepiše v ponudbeni obrazec pri ustreznem sklopu in merilu "Ponudbena vrednost".</t>
    </r>
  </si>
  <si>
    <t>Citronska kislina v prahu, pakiranje do 0,5 do 1kg</t>
  </si>
  <si>
    <t>Lipov čaj, filter vrečke, gastro pakiranje 1000 do 1500 g</t>
  </si>
  <si>
    <t>Čaj šipek, filter vrečke, gastro pakiranje 1000 do 1500 g</t>
  </si>
  <si>
    <t>Čaj šipek - hibiskus, filter vrečke, gastro pakiranje 1000 do 1500 g</t>
  </si>
  <si>
    <t>Bio sok jabolko, grozdje, robida, 100 % sadni delež, pakiranje 0,2 L</t>
  </si>
  <si>
    <t>Bio sok jabolko,breskev, korenje, 100 % sadni delež, pakiranje 0,2 L</t>
  </si>
  <si>
    <t>Bio sok jabolko,breskev, korenje, 100 % sadni delež, pakiranje 1 L</t>
  </si>
  <si>
    <t>Bio sok jabolko, grozdje, robida, 100 % sadni delež, pakiranje 1 L</t>
  </si>
  <si>
    <t>Prašek za puding – vanilija, naravno obarvani, pakiranje do 1 kg</t>
  </si>
  <si>
    <t>Prašek za puding – čokolada, naravno obarvani,  pakiranje do 1 kg</t>
  </si>
  <si>
    <t>Nektarji in sokovi pakirani v literski embalaži morajo imeti pokrovček na navoj  z možnostjo ponovnega zapiranja.</t>
  </si>
  <si>
    <t>Čas dostave za vsa živila iz te skupine izdelkov bo dogovorjen z naročnikom ob vsaki dobavi sproti, ker naročnik nima skladiščnih kapacitet za ta živila.</t>
  </si>
  <si>
    <t>Vsa živila iz te skupine izdelkov morajo biti brez ojačevalcev okusa, umetnih barvil in kemičnih konzervansov.</t>
  </si>
  <si>
    <t>V primeru, da je bilo živilo odtajano in ponovno zamrznjeno, bo naročnik tako živilo zavrnil.</t>
  </si>
  <si>
    <t>Jušne kroglice, pakiranje od 500 do 1000 g</t>
  </si>
  <si>
    <t>Prava kava, mleta, črna, pakiranje 100 do 250 g, Barcaffe ali enakovredno</t>
  </si>
  <si>
    <t>Kokošja jajca A razred, velikost L</t>
  </si>
  <si>
    <t>3.1. sklop: ZAMRZNJENE IN SVEŽE RIBE</t>
  </si>
  <si>
    <t>3.2. sklop : KONZERVIRANE RIBE</t>
  </si>
  <si>
    <t>Tunina v kosih v oljčnem olju vsebuje minimalno 70 % tune,  pakiranje 1500 do 2000 g</t>
  </si>
  <si>
    <t>Tunina v kosih v rastlinskem olju, vsebuje minimalno 70 % tune,  pakiranje 1500 do 2000 g</t>
  </si>
  <si>
    <t>ARGENTINSKI OSLIČ - file, porcijski, posamič zamrznjen, brez kosti, pakiranje do 8 kg, I.kvaliteta</t>
  </si>
  <si>
    <t>ATLANTSKI LOSOS – porcijski file, brez kože, posamič zamrznjen, brez kosti, 80g do 130g / kos, I.kvaliteta</t>
  </si>
  <si>
    <t>BRANCIN - file, porcijski, posamič zamrznjen, (max 10 % odstopanje od naročene teže), brez kosti, I.kvaliteta</t>
  </si>
  <si>
    <t>PATAGONSKI LIGNJI, zmrznjeni, očiščeni, celi ali rezani, brez hrustanca</t>
  </si>
  <si>
    <t>GAMBERI - zmrznjeni 100/200I.kvaliteta</t>
  </si>
  <si>
    <t>ŠARENKA POSTRV  - sveži file s kožo, brez kosti 100 do 150 g / kos</t>
  </si>
  <si>
    <t>ŠARENKA POSTRV  - očiščena sveža</t>
  </si>
  <si>
    <t>kosti - goveje za juho</t>
  </si>
  <si>
    <t>svinjsko meso sveže, rebra, narezana po dogovoru (konfekcionirano)</t>
  </si>
  <si>
    <t>telečje meso,pleče, brez kosti, narezano po dogovoru (konfekcionirano)</t>
  </si>
  <si>
    <t>mlado goveje stegno, sveže, brez kosti, narezano po dogovoru (konfekcionirano)</t>
  </si>
  <si>
    <t>mlado goveje pleče, sveže, brez kosti, narezano po dogovoru (konfekcionirano)</t>
  </si>
  <si>
    <t>rostbif, mlado goveje meso, sveže, brez kosti, narezano po dogovoru (konfekcionirano)</t>
  </si>
  <si>
    <t>svinjsko stegno, sveže, brez kosti, I. kvalitete, narezano po dogovoru (konfekcionirano)</t>
  </si>
  <si>
    <t>svinjsko pleče, sveže, brez kosti, narezano po dogovoru (konfekcionirano)</t>
  </si>
  <si>
    <t>svinjski kare - file, sveže, narezano po dogovoru (konfekcionirano)</t>
  </si>
  <si>
    <t>svinjsko kare v kosu, sveže, odstranjen del kosti (primerno za pečenko)</t>
  </si>
  <si>
    <t>svinjsko meso - pleče, sveže mleto</t>
  </si>
  <si>
    <t>mlado goveje pleče, sveže mleto</t>
  </si>
  <si>
    <t xml:space="preserve">krvavice </t>
  </si>
  <si>
    <t>prekajena suha rebra</t>
  </si>
  <si>
    <t>hamburška slanina</t>
  </si>
  <si>
    <t>suha salama (ogrska) narezana</t>
  </si>
  <si>
    <t>salama, mortadela, narezana</t>
  </si>
  <si>
    <t>prešana šunka, narezana</t>
  </si>
  <si>
    <t xml:space="preserve">šunka v črevu </t>
  </si>
  <si>
    <t>čevapčičii, manj začinjeni, I. kvalitete, sveže</t>
  </si>
  <si>
    <t>čevapčiči, brez svinjine, manj začinjeni, I. kvalitete, sveže</t>
  </si>
  <si>
    <t>suha goveja salama, brez svinjine</t>
  </si>
  <si>
    <t>piščančje prsa file, brez kosti, brez kože, (narezano po dogovoru)</t>
  </si>
  <si>
    <t>file stegen piščanca, brez kosti in kože, sveže, narezano po dogovoru (konfekcionirano)</t>
  </si>
  <si>
    <t>piščančje prsa s kostjo in kožo (od 30-40 dag), I. kvalitete</t>
  </si>
  <si>
    <t>piščančje bedra s kostjo in kožo,</t>
  </si>
  <si>
    <t>nabodala piščančja (cca 120 g)</t>
  </si>
  <si>
    <t>puranji file, zrezki- narezano po dogovoru (konfekcionirano)</t>
  </si>
  <si>
    <t>nabodala puranja (cca 120g)</t>
  </si>
  <si>
    <t>piščančje prsi v ovitku, I. kvalitete, narezano po dogovoru</t>
  </si>
  <si>
    <t xml:space="preserve">puranja šunka v ovitku, I. kvalitete, v kosu, narezano po dogovoru </t>
  </si>
  <si>
    <t xml:space="preserve">hrenovke piščančje </t>
  </si>
  <si>
    <t>piščančja posebna salama, I. kvalitete, narezano</t>
  </si>
  <si>
    <t>piščančja pečenica</t>
  </si>
  <si>
    <t>perutninski burger-pripravljen</t>
  </si>
  <si>
    <t>piščančji zrezek, paniran-pripravljen</t>
  </si>
  <si>
    <t>piščančji medaljoni, panirani-pripravljen</t>
  </si>
  <si>
    <t>prekajena puranja stegna BKK</t>
  </si>
  <si>
    <t>mini piščančja hrenovka brez ovoja, vsebuje min. 80 % piščančjega mesa</t>
  </si>
  <si>
    <t>2.3. sklop: BIO MESO IN IZDELKI</t>
  </si>
  <si>
    <t>Bio goveje stegno bk narezano po dogovoru (zrezki ali kocke)</t>
  </si>
  <si>
    <t>Bio goveje pleče bk narezano po dogovoru (zrezki ali kocke)</t>
  </si>
  <si>
    <t>Bio goveji rostbif  bk narezano po dodovoru (zrezki)</t>
  </si>
  <si>
    <t>Bio svinjski kare s kostjo obžagan za pečenko</t>
  </si>
  <si>
    <t>prekajeni svinjski vrat, brez kosti, I. kvalitete</t>
  </si>
  <si>
    <t>piščančja krila, zgornji deli</t>
  </si>
  <si>
    <t>mleko sterilizirano, 3,5 mm,  2 dl</t>
  </si>
  <si>
    <t>mleko čokoladno 2 dl</t>
  </si>
  <si>
    <t>smetana kisla polnomastna v vedru od 5 do 8 kg</t>
  </si>
  <si>
    <t>smetana sladka 35% mm, 1L</t>
  </si>
  <si>
    <t xml:space="preserve">skuta min. 35 mm v SS, nepasirana rinfuza </t>
  </si>
  <si>
    <t>skuta sadna 100g</t>
  </si>
  <si>
    <t>surovo maslo 250g</t>
  </si>
  <si>
    <t>sir poltrdi mastni (štruca), 45%mm v suhi snovi</t>
  </si>
  <si>
    <t>sir poltrdi, tričetrt mastni (štruca), 35 % mm</t>
  </si>
  <si>
    <t>sir riban pakiran po 5 kg</t>
  </si>
  <si>
    <t>sir za žar, 1 do 3 kg</t>
  </si>
  <si>
    <t>sirni namaz lonci po 2-3 kg</t>
  </si>
  <si>
    <t>mlečni desert s sadjem, 120 - 150g</t>
  </si>
  <si>
    <t>mlečni desert s čokolado, 120 - 150g</t>
  </si>
  <si>
    <t>sladoled različni okusi, lonček, 80-120 ml</t>
  </si>
  <si>
    <t>sladoled, banjica 1 - 5 l, razkično okusi</t>
  </si>
  <si>
    <t>mleko, sterilizirano, 3,5 % mm, 1/1 L</t>
  </si>
  <si>
    <t>mleko, pasterizirano, 3,5 % mm, 1/1 L</t>
  </si>
  <si>
    <t>mleko pasterizirano, 3,5% mm, 10/1 L</t>
  </si>
  <si>
    <t>mleko brez laktoze 1/1 L</t>
  </si>
  <si>
    <t>surovo maslo 5 - 10kg (večje pakiranje)</t>
  </si>
  <si>
    <t>kom</t>
  </si>
  <si>
    <t>mleko brez laktoze 2 dl</t>
  </si>
  <si>
    <t>sladoled kornet mlečni, 120 -140 ml, različni okusi</t>
  </si>
  <si>
    <t>jogurt sadni, 150-180g, 3,2 mm</t>
  </si>
  <si>
    <t>jogurt navadni, čvrsti, 150-180g lonček, 3,2 mm</t>
  </si>
  <si>
    <t xml:space="preserve"> jogurt tekoči, navadni, 250g, 3,2 mm</t>
  </si>
  <si>
    <t>jogurt navadni, tekoči 3,2 mm, 1/1 L</t>
  </si>
  <si>
    <t xml:space="preserve">jogurt vanilja 150-180g lonček </t>
  </si>
  <si>
    <t>jogurt sadni 3,2 mm, 1/1 L</t>
  </si>
  <si>
    <t>jogurt sadni, 1,6 mm, 1/1 L</t>
  </si>
  <si>
    <t>skuta min. 35 mm v SS, pasarana, 500g</t>
  </si>
  <si>
    <t>sir poltrdi, polmastni (štruca) 25% mm</t>
  </si>
  <si>
    <t>sir topljen, koščki v škatli 140 do 200g</t>
  </si>
  <si>
    <t>SKUPAJ VREDNOST SKLOPA 1.1.</t>
  </si>
  <si>
    <t>vodni sladoledni desert, do 120 ml, brez umetnih sladil z različnimi okusi</t>
  </si>
  <si>
    <t>sladoled na palčki kremni/mlečni različnih okusov, pakiranje 65 do 100 ml</t>
  </si>
  <si>
    <t>1.2. sklop: BIO MLEKO IN MLEČNI IZDELKI</t>
  </si>
  <si>
    <t>Lit</t>
  </si>
  <si>
    <t>Bio surovo maslo 1.vrste, min 82% mm, 125-250g</t>
  </si>
  <si>
    <t>Bio skuta nepasirana, min. 35%mm, do 5kg</t>
  </si>
  <si>
    <t xml:space="preserve">Bio sir (edamec) kos 2-3 kg </t>
  </si>
  <si>
    <t>SKUPAJ VREDNOST SKLOPA 1.2.</t>
  </si>
  <si>
    <t>olje sončnično v plastenki 1 liter</t>
  </si>
  <si>
    <t>olje za cvrtje 10L</t>
  </si>
  <si>
    <t xml:space="preserve">margarina za peko  500 g </t>
  </si>
  <si>
    <t>5.1. sklop:OLJA IN MARGARINA</t>
  </si>
  <si>
    <t>olje sončnično v plastenki 10L</t>
  </si>
  <si>
    <t>jagode, razred I</t>
  </si>
  <si>
    <t>češnje, razred I</t>
  </si>
  <si>
    <t>hruške , razred I</t>
  </si>
  <si>
    <t>slive, razred I</t>
  </si>
  <si>
    <t>ringlo,, razred I</t>
  </si>
  <si>
    <t>marelice, razred I</t>
  </si>
  <si>
    <t>grozdje namizno- belo - črno, razred I</t>
  </si>
  <si>
    <t>nektarine, razred I</t>
  </si>
  <si>
    <t>breskve, razred I</t>
  </si>
  <si>
    <t>banane, razred I</t>
  </si>
  <si>
    <t>melone, razred I</t>
  </si>
  <si>
    <t>lubenice, razred I</t>
  </si>
  <si>
    <t>kivi, razred I</t>
  </si>
  <si>
    <t>mineole, razred I</t>
  </si>
  <si>
    <t>klemenvile, razred I</t>
  </si>
  <si>
    <t>klementine, razred I</t>
  </si>
  <si>
    <t>ananas, razred I</t>
  </si>
  <si>
    <t>kaki sorta vanilija, razred I</t>
  </si>
  <si>
    <t>mandarine, razred I</t>
  </si>
  <si>
    <t>limone, razred I</t>
  </si>
  <si>
    <t>pomaranče, razred I</t>
  </si>
  <si>
    <t>por, razred I</t>
  </si>
  <si>
    <t>brokoli, razred I</t>
  </si>
  <si>
    <t>cvetača, razred I</t>
  </si>
  <si>
    <t>jajčevci sveži, razred I</t>
  </si>
  <si>
    <t>bučke, razred I</t>
  </si>
  <si>
    <t>kumare, razred I</t>
  </si>
  <si>
    <t>paprika babura za nadevati, razred I</t>
  </si>
  <si>
    <t>paprika, zelena, razred I</t>
  </si>
  <si>
    <t>paprika, rdeča, razred I</t>
  </si>
  <si>
    <t>zelena gomolj, razred I</t>
  </si>
  <si>
    <t>paradižnik, razred I</t>
  </si>
  <si>
    <t>paradižnik-mini-okrasni, razred I</t>
  </si>
  <si>
    <t>zelje sveže, razred I</t>
  </si>
  <si>
    <t>zelje - rdeče, razred I</t>
  </si>
  <si>
    <t>peteršilj koren, razred I</t>
  </si>
  <si>
    <t>peteršilj - list, razred I</t>
  </si>
  <si>
    <t>korenje, razred I</t>
  </si>
  <si>
    <t>česen, razred I</t>
  </si>
  <si>
    <t>čebula, razred I</t>
  </si>
  <si>
    <t>blitva, razred I</t>
  </si>
  <si>
    <t>kitajsko zelje, razred I</t>
  </si>
  <si>
    <t>radič  štrucar- zeleni, razred I</t>
  </si>
  <si>
    <t>radič - rdeči, razred I</t>
  </si>
  <si>
    <t>solata mehka, razred I</t>
  </si>
  <si>
    <t>solata ledenka in podobne vrste, razred I</t>
  </si>
  <si>
    <t>solata endivja, razred I</t>
  </si>
  <si>
    <t>jabolka, različne sorte, sortirana (drobna/debela), razred I</t>
  </si>
  <si>
    <t>6.1. sklop:  SVEŽA ZELENJAVA IN SADJE</t>
  </si>
  <si>
    <t>6.3. sklop: SUHO SADJE IN SUHE STROČNICE</t>
  </si>
  <si>
    <t>suhe marelice, razred I</t>
  </si>
  <si>
    <t xml:space="preserve">rozine rumene, debelejše, razred I </t>
  </si>
  <si>
    <t>suhe slive - brez koščic, razred I</t>
  </si>
  <si>
    <t>suhe fige, razred I</t>
  </si>
  <si>
    <t>orehova jederca, razred I</t>
  </si>
  <si>
    <t>lešniki, oluščeni - praženi, razred I</t>
  </si>
  <si>
    <t>fižol češnjevec, razred I</t>
  </si>
  <si>
    <t>zamrznjene jagode, od 2 do 3kg</t>
  </si>
  <si>
    <t>gozdni sadeži, od 2 do 3kg</t>
  </si>
  <si>
    <t>zamrznjene borovnice, od 2 do 3kg</t>
  </si>
  <si>
    <t>zamrznjene maline, od 2 do 3kg</t>
  </si>
  <si>
    <t>mlad zamrznjen grah, od 2 do 3kg</t>
  </si>
  <si>
    <t>zamrznjena cvetača, od 2 do 3kg</t>
  </si>
  <si>
    <t>zamrznjen brokoli , od 2 do 3kg</t>
  </si>
  <si>
    <t>zamrznjen stročji zeleni fižol (rezan), od 2 do 3kg</t>
  </si>
  <si>
    <t>zamrznjena špinača, pasirana v briketih, od 2 do 3kg</t>
  </si>
  <si>
    <t>mlečna koruza zrnje, od 2 do 3kg</t>
  </si>
  <si>
    <t>zamrznjeno korenje, kocke, od 2 do 3kg</t>
  </si>
  <si>
    <t>zamrznjeno korenje, okrogle rezine,  od 2 do 3kg</t>
  </si>
  <si>
    <t>kumarice v kisu (do 1000 g v kozarcu)</t>
  </si>
  <si>
    <t>mešana konzervirana zelenjava (džuveč) 4kg +/-5%</t>
  </si>
  <si>
    <t>ajvar, nepekoč do 1kg</t>
  </si>
  <si>
    <t>gorčica delikatesna, 3 do 5 kg</t>
  </si>
  <si>
    <t>kompot breskve, 2,5 do 5 kg</t>
  </si>
  <si>
    <t>marmelada marelična 3 - 5 kg</t>
  </si>
  <si>
    <t>marmelada, jagodna 3 - 5 kg</t>
  </si>
  <si>
    <t>marelična termostabilna marmelada od 0,7 do 5kg</t>
  </si>
  <si>
    <t>dvojni paradižnikov koncentrat, konzerva od 750 do 900 g</t>
  </si>
  <si>
    <t>dvojni paradižnikov koncentrat, večja konzerva do 2 do 5kg</t>
  </si>
  <si>
    <t>ketchap, od 800 do 1000g</t>
  </si>
  <si>
    <t>kompot hruškov, od 2,5 do 5 kg</t>
  </si>
  <si>
    <t>kompot ananas koščki, od 2,5 do 5 kg</t>
  </si>
  <si>
    <t>kompot višnja brez koščic, od 2,5 do 5 kg</t>
  </si>
  <si>
    <t>paradižnik - pelati, od 2 do 4 kg</t>
  </si>
  <si>
    <t>fižol, konzerviran, rdeči, od 2 do 3,5kg</t>
  </si>
  <si>
    <t>7.1. sklop:  ZAMRZNJENA ZELENJAVA IN SADJE</t>
  </si>
  <si>
    <t>SKUPAJ  VREDNOST SKLOPA 7.2.</t>
  </si>
  <si>
    <t>marelični nektar min. 45 % sd 0,2 L</t>
  </si>
  <si>
    <t>hruškov nektar min. 45 % sd 0,2 L</t>
  </si>
  <si>
    <t>breskov nektar min. 50% sd  1 L</t>
  </si>
  <si>
    <t>ledeni čaj breskev 0,2 L</t>
  </si>
  <si>
    <t>jagodni nektar min. 45% sd  1L</t>
  </si>
  <si>
    <t>8.2. sklop:  BIO SADNI SOK</t>
  </si>
  <si>
    <t>SKUPAJ VREDNOST SKLOPA 8.2.</t>
  </si>
  <si>
    <t>100% pomarančni sok 1 L</t>
  </si>
  <si>
    <t>100% ananasov sok 1 L</t>
  </si>
  <si>
    <t>100% jabolčni sok 1 L</t>
  </si>
  <si>
    <t>100% jabolčni sok 0,2 L</t>
  </si>
  <si>
    <t>100% pomarančni sok 0,2 L</t>
  </si>
  <si>
    <t>100% multivitaminski sok  0,2 L</t>
  </si>
  <si>
    <t>100% ananasov sok 0,2 L</t>
  </si>
  <si>
    <t>voda izvirska 0,5 L</t>
  </si>
  <si>
    <t>breskov nektar min. 50% sd  0,2 L</t>
  </si>
  <si>
    <t>jagodni nektar min. 45% sd  0,2 L</t>
  </si>
  <si>
    <t>riž beli dolgozrnati prve vrste, pakiran  po 5-10 kg</t>
  </si>
  <si>
    <t>koruzni kosmiči, corn flakes, pakirano 1kg ali več</t>
  </si>
  <si>
    <t>kus kus 2 kg</t>
  </si>
  <si>
    <t>pšenična moka, bela, tip 500   5 kg</t>
  </si>
  <si>
    <t>pšenična moka ostra tip 400 1kg</t>
  </si>
  <si>
    <t xml:space="preserve">polžki brez jajc 5kg </t>
  </si>
  <si>
    <t>peresniki brez jajc 5kg</t>
  </si>
  <si>
    <t>svedri brez jajc 5 kg</t>
  </si>
  <si>
    <t>špageti brez jajc 5kg</t>
  </si>
  <si>
    <t>polbela pšenična moka tip 850 kg</t>
  </si>
  <si>
    <t>prosena kaša 1kg</t>
  </si>
  <si>
    <t>pšenični zdrob 1kg</t>
  </si>
  <si>
    <t>koruzni zdrob-polenta 3-5 kg</t>
  </si>
  <si>
    <t>riž dolgozrnati parboiled, pakiran po 5-10 kg</t>
  </si>
  <si>
    <t>ješprenj  1kg</t>
  </si>
  <si>
    <t>ajdova moka 1kg</t>
  </si>
  <si>
    <t>ribana kaša z dodatkom jajc 1kg</t>
  </si>
  <si>
    <t>krpice, blekci 1kg</t>
  </si>
  <si>
    <t>vodni vlivanci za juho 1kg</t>
  </si>
  <si>
    <t>rezanci jušni valjani, pakirani po 1-5kg</t>
  </si>
  <si>
    <t xml:space="preserve">rezanci, valjani, široki 5kg </t>
  </si>
  <si>
    <t>zvezdice - rinčice (jušna zakuha)  pakirano 1 do 5kg</t>
  </si>
  <si>
    <t>zdrobovi žličniki 1.5kg</t>
  </si>
  <si>
    <t>musli s čololado - hrustljavi v lončku od 40 do 50g</t>
  </si>
  <si>
    <t>metuljčki - večji po 2-5kg</t>
  </si>
  <si>
    <t>riž okroglozrnat, za mlečni riž, pakiran po 5 -10 kg</t>
  </si>
  <si>
    <t>krompirjevi svaljki do 2kg</t>
  </si>
  <si>
    <t>svaljki rženi</t>
  </si>
  <si>
    <t>cmoki z jagodnim nadevom</t>
  </si>
  <si>
    <t>cmoki z mareličnim nadevom</t>
  </si>
  <si>
    <t>ocvrtki zdrobovi-kroketi</t>
  </si>
  <si>
    <t>zdrobovi cmoki</t>
  </si>
  <si>
    <t>štruklji ajdovi z orehi</t>
  </si>
  <si>
    <t>sojini polpeti</t>
  </si>
  <si>
    <t>tortelini mesni</t>
  </si>
  <si>
    <t xml:space="preserve">tortelini, sirovi </t>
  </si>
  <si>
    <t>listnato testo razvaljano</t>
  </si>
  <si>
    <t>navihančki - žepki s čokolado 100g</t>
  </si>
  <si>
    <t xml:space="preserve">navihančki - žepki z marmelado 100g </t>
  </si>
  <si>
    <t>palačinke zamrznjene, prazne</t>
  </si>
  <si>
    <t>kaneloni mesni do 10 dag</t>
  </si>
  <si>
    <t>kruhovi cmoki</t>
  </si>
  <si>
    <t>sveže listnato testo (razvaljano) 30x50 cm</t>
  </si>
  <si>
    <t>sveže vlečeno testo  30X50 cm</t>
  </si>
  <si>
    <t>ocvrtki krompirjevi s sirom</t>
  </si>
  <si>
    <t>štruklji skutni (palice) - slani</t>
  </si>
  <si>
    <t xml:space="preserve">testo za lazanjo - predkuhano </t>
  </si>
  <si>
    <t>Pšenični kruh - beli – rezan, štruca 1kg</t>
  </si>
  <si>
    <t>Pšenični kruh polbeli, štruca 1kg</t>
  </si>
  <si>
    <t>Pirin kruh, štruca 1kg</t>
  </si>
  <si>
    <t>Ajdov kruh, štruca ali model, rezan, 0,75-1,0kg</t>
  </si>
  <si>
    <t>Graham kruh, štruca ali model, rezan,  0,75-1,0kg</t>
  </si>
  <si>
    <t>Koruzni kruh, štruca ali model, rezan, 0,75-1,0kg</t>
  </si>
  <si>
    <t>Ovseni kruh, štruca ali model, rezan, 0,75-1,0kg</t>
  </si>
  <si>
    <t>Pisani kruh, štruca ali model, rezan, 0,75-1,0kg</t>
  </si>
  <si>
    <t>Rženi kruh, štruca ali model,  rezan, 0,75-1,0kg</t>
  </si>
  <si>
    <t>Polnozrnat kruh(stoletni), štruca ali model, rezan, 0,75-1,0kg</t>
  </si>
  <si>
    <t>bombeta polbela 8 dag rezana oz. po dogovoru</t>
  </si>
  <si>
    <t>bombeta polbela 10 dag rezana oz. po dogovoru</t>
  </si>
  <si>
    <t>bombeta graham 8 dag rezana oz. po dogovoru</t>
  </si>
  <si>
    <t>bombeta graham 10 dag rezana oz. po dogovoru</t>
  </si>
  <si>
    <t>bombeta polnozrnata 8 dag rezana oz. po dogovoru</t>
  </si>
  <si>
    <t>bombeta polnozrnata 10 dag rezana oz. po dogovoru</t>
  </si>
  <si>
    <t>bombeta koruzna 8 dag rezana oz. po dogovoru</t>
  </si>
  <si>
    <t>bombeta koruzna 10 dag rezana oz. po dogovoru</t>
  </si>
  <si>
    <t>bombeta ovsena 8 dag rezana oz. po dogovoru</t>
  </si>
  <si>
    <t>bombeta ovsena 10 dag rezana oz. po dogovoru</t>
  </si>
  <si>
    <t>bombeta ajdova 8 dag rezana oz. po dogovoru</t>
  </si>
  <si>
    <t>bombeta ajdova 10 dag rezana oz. po dogovoru</t>
  </si>
  <si>
    <t>štručka polbela, 8 dag rezana oz. po dogovoru</t>
  </si>
  <si>
    <t>štručka polbela, 10 dag rezana oz. po dogovoru</t>
  </si>
  <si>
    <t>štručka polnozrnata, 4 dag rezana oz. po dogovoru</t>
  </si>
  <si>
    <t>štručka makova, 10 dag rezana oz. po dogovoru</t>
  </si>
  <si>
    <t>štručka makova, 8 dag rezana oz. po dogovoru</t>
  </si>
  <si>
    <t>štručka sirova, 4 dag rezana oz. po dogovoru</t>
  </si>
  <si>
    <t>štručka sirova, 10 dag rezana oz. po dogovoru</t>
  </si>
  <si>
    <t>štručka koruzna, 4 dag rezana oz. po dogovoru</t>
  </si>
  <si>
    <t>žemlja polbela, 10 dag rezana oz. po dogovoru</t>
  </si>
  <si>
    <t>žemlja polbela, 8 dag rezana oz. po dogovoru</t>
  </si>
  <si>
    <t>žemlja črna, 10 dag rezana oz. po dogovoru</t>
  </si>
  <si>
    <t>žemlja črna, 8 dag rezana oz. po dogovoru</t>
  </si>
  <si>
    <t>žemlja ovsena, 10 dag rezana oz. po dogovoru</t>
  </si>
  <si>
    <t>žemlja ovsena, 8 dag rezana oz. po dogovoru</t>
  </si>
  <si>
    <t>pletenka s sezamom 8 dag</t>
  </si>
  <si>
    <t>kajzerica,polbela 8 dag rezana oz. po dogovoru</t>
  </si>
  <si>
    <t>kajzerica,polbela 10 dag rezana oz. po dogovoru</t>
  </si>
  <si>
    <t>kajzerica,ovsena 10 dag rezana oz. po dogovoru</t>
  </si>
  <si>
    <t>kajzerica,ovsena 8 dag rezana oz. po dogovoru</t>
  </si>
  <si>
    <t>lepinja polbela 8 dag rezana oz. po dogovoru</t>
  </si>
  <si>
    <t>lepinja polbela 10 dag rezana oz. po dogovoru</t>
  </si>
  <si>
    <t>rogljič kruhov 4dag</t>
  </si>
  <si>
    <t>slanik 8 dag</t>
  </si>
  <si>
    <t>presta 3,5 dag</t>
  </si>
  <si>
    <t>rogljič francoski polnozrnat 9 dag (sveže pečen-topel)</t>
  </si>
  <si>
    <t>buhtelj z marmelado 8 dag (sveže pečen-topel)</t>
  </si>
  <si>
    <t>ježek oblit s čokolado 5 dag</t>
  </si>
  <si>
    <t>pica sir, šunka teža 15 dag (sveže pečena-topla)</t>
  </si>
  <si>
    <t>pica sir, šunka teža 18 dag (sveže pečena-topla)</t>
  </si>
  <si>
    <t>pica sir,  teža 15 dag (sveže pečena-topla)</t>
  </si>
  <si>
    <t>pica sir, teža 18 dag (sveže pečena-topla)</t>
  </si>
  <si>
    <t>krof z različnim polnilom 8 dag</t>
  </si>
  <si>
    <t>burek sirov, 13 dag (sveže pečen-topel)</t>
  </si>
  <si>
    <t>burek sirov 22 dag (sveže pečen-topel)</t>
  </si>
  <si>
    <t>burek mesni 22 dag (sveže pečen-topel)</t>
  </si>
  <si>
    <t>žepek z lešnikovo kremo 7 dag (sveže pečen-topel)</t>
  </si>
  <si>
    <t>žepek z gozdnimi sadeži 7 dag (sveže pečen-topel)</t>
  </si>
  <si>
    <t>krem rezina 10 dag</t>
  </si>
  <si>
    <t>rezina čokoladna(škofeljska) 10 dag</t>
  </si>
  <si>
    <t>sendvič s piščančjo salamo in sirom 10 dag</t>
  </si>
  <si>
    <t>sendvič s piščančjo salamo in sirom 15 dag</t>
  </si>
  <si>
    <t>žemlja polbela, 6 dag rezana oz. po dogovoru</t>
  </si>
  <si>
    <t>pletenka s sezamom 10 dag</t>
  </si>
  <si>
    <t>Bio kruh iz pšenične moke, štruca ali model, rezan, 0,75-1,0kg</t>
  </si>
  <si>
    <t>Bio buhtelj z marmelado 80g</t>
  </si>
  <si>
    <t>Bio pirin mešan kruh, štruca ali model, rezan, 0,75-1,0kg</t>
  </si>
  <si>
    <t>Bio ržen mešan kruh, štruca ali model, rezan, 0,75-1,0kg</t>
  </si>
  <si>
    <t>Bio kruh z ovsenimi kosmiči, štruca ali model, rezan, 0,75-1,0kg</t>
  </si>
  <si>
    <t>Bio muffin čokoladni 70g</t>
  </si>
  <si>
    <t>Bio muffin sadni 70g</t>
  </si>
  <si>
    <t>Bio koruzno pecivo 50g (bombet, blazinice, ...)</t>
  </si>
  <si>
    <t>drobtine bele, brez jajc in mleka</t>
  </si>
  <si>
    <t>Bio pekovsko pecivo iz pšenične polnozrnate moke, 40g (bombeti, štručke, ...)</t>
  </si>
  <si>
    <t>Bio rženo pekovsko pecivo, 40g (bombeti, štručke, ...)</t>
  </si>
  <si>
    <t>Bio pirino pekovsko pecivo, 40g (bombeti, štručke, ...)</t>
  </si>
  <si>
    <t>Čaj različnih sadnih okusov, filter vrečke, gastro pakiranje 1000 do 1500 g</t>
  </si>
  <si>
    <t>Čaj božični, filter vrečke, gastro pakiranje, od 1000 do 1500 g</t>
  </si>
  <si>
    <r>
      <t xml:space="preserve">10.1. sklop: </t>
    </r>
    <r>
      <rPr>
        <b/>
        <sz val="9"/>
        <rFont val="Arial Narrow"/>
        <family val="2"/>
        <charset val="238"/>
      </rPr>
      <t xml:space="preserve"> ZAMRZNJENI IN SVEŽI IZDELKI IZ TESTA</t>
    </r>
  </si>
  <si>
    <t>12.1. sklop:  ČAJ</t>
  </si>
  <si>
    <t>Jabolčni kis, 4-5 % 1L</t>
  </si>
  <si>
    <t>Vinski kis 4 %, 1 L</t>
  </si>
  <si>
    <t>Sol, morska, fino mleta, jodirana 1kg</t>
  </si>
  <si>
    <t>Kakavov kremni namaz  (temen)0,75 do 5 kg</t>
  </si>
  <si>
    <t>Kakavov kremni namaz 40g (dvobarvni z lešniki, kvaliteta Viki ali enakovredno)</t>
  </si>
  <si>
    <t>Kakavov kremni namaz od 700 do 1000g (dvobarvni z lešniki)</t>
  </si>
  <si>
    <t>Sladkor mleti, pakiranje 500g</t>
  </si>
  <si>
    <t>Jedilna soda bikarbona od 100 g</t>
  </si>
  <si>
    <t>Gobova juha, enakovredno Knorr 1kg</t>
  </si>
  <si>
    <t>Paprika mleta - enakovredno Horgoška, sladka 1000g</t>
  </si>
  <si>
    <t>Kumina, mleta, gastro pakiranje</t>
  </si>
  <si>
    <t>Lovor list, gastro pakiranje</t>
  </si>
  <si>
    <t>Poper mleti, gastro pakiranje</t>
  </si>
  <si>
    <t>Marajom, gastro pakiranje</t>
  </si>
  <si>
    <t>Cimet, mleti, gastro pakiranje</t>
  </si>
  <si>
    <t>Kokosova moka, 200 - 500 g</t>
  </si>
  <si>
    <t>Rum, primeren za pečenje - pecivo 1L</t>
  </si>
  <si>
    <t>12.3. sklop: OSTALA ŽIVILA, DODATKI IN ZAČIMBE</t>
  </si>
  <si>
    <t>Sadno - žitna rezina različnih okusov z jogurtovim ali čokoladnim oblivom, min. 33 % sadja, (kvaliteta Frutabela ali enakovredno)  pakiranje 25 do 30 g</t>
  </si>
  <si>
    <t>SKUPAJ  VREDNOST SKLOPA 12.1.</t>
  </si>
  <si>
    <t>SKUPAJ  VREDNOST SKLOPA 12.2.</t>
  </si>
  <si>
    <t>SKUPAJ  VREDNOST SKLOPA 12.3.</t>
  </si>
  <si>
    <t>Za sklop 8.1. in 8. 2.: Sokovom v pakiranju 0,2 do 0,25 L mora biti dodana slamica oziroma mora biti embalaža oblikovana tako, da omogoča higiensko ustrezno pitje neposredno iz embalaže (npr. pokrovček z navojem)</t>
  </si>
  <si>
    <t>skuta s podloženim sadjem, min. 10% mm v SS, do 20% sadnega pripravka, 110-150g</t>
  </si>
  <si>
    <t>4.1. sklop: JAJCA</t>
  </si>
  <si>
    <t>7.2. sklop: PASTERIZIRANA IN STERILIZIRANA ZELENJAVA IN SADJE</t>
  </si>
  <si>
    <t>8.1. sklop:  SADNI SOKOVI IN VODA</t>
  </si>
  <si>
    <t>11.1. sklop: KRUH, PEKOVSKO PECIVO, SLAŠČIČARSKI IZDELKI, SENDVIČI</t>
  </si>
  <si>
    <t>11.2. sklop:  BIO KRUH IN PEKOVSKO PECIVO</t>
  </si>
  <si>
    <t>2.2. sklop: ŽIVILA IZ SHEM KAKOVOSTI (brez eko živil): PERUTNINSKO MESO IN IZDELKI (npr. izbrana kakovost)</t>
  </si>
  <si>
    <t>6.2. sklop: ŽIVILA IZ SHEM KAKOVOSTI (brez eko živil): JABOLKA (npr. integrirana pridelava)</t>
  </si>
  <si>
    <t>Bio mleko, minimalno 3,2% mm, 1/1 L</t>
  </si>
  <si>
    <t>Bio jogurt navadni,minimalno 3,2% mm, 150-180g</t>
  </si>
  <si>
    <t>Bio kefir sadni, minimalno 3,2% mm, izdelan s kefirnimi zrni, 150-180g</t>
  </si>
  <si>
    <t>Bio jogurt sadni, iz pasteriziranega mleka, 10% sadja, minimalno 3,2% mm, 150-180g</t>
  </si>
  <si>
    <t>sušen pršut bres kosti</t>
  </si>
  <si>
    <t>1.1. sklop: MLEKO IN MLEČNI IZDELKI</t>
  </si>
  <si>
    <t xml:space="preserve">jogurt sadni probiotični, 150 do 250g </t>
  </si>
  <si>
    <t>MLEKO IN MLEČNI IZDELKI</t>
  </si>
  <si>
    <t>Ponudnik mora ponuditi prehrambeno blago točno zahtevanih lastnosti, sicer bo njegova ponudba izločena kot nedopustna.</t>
  </si>
  <si>
    <r>
      <t xml:space="preserve">V </t>
    </r>
    <r>
      <rPr>
        <b/>
        <sz val="10"/>
        <rFont val="Arial Narrow"/>
        <family val="2"/>
        <charset val="238"/>
      </rPr>
      <t>stolpec 10</t>
    </r>
    <r>
      <rPr>
        <sz val="10"/>
        <rFont val="Arial Narrow"/>
        <family val="2"/>
        <charset val="238"/>
      </rPr>
      <t xml:space="preserve"> ponudnik v posamezno celico vnese vrednost "1" za živila, ki so uvrščena v shemo kakovosti (ekološka živila in živila iz drugih shem kakovosti iz 3. točke III. poglavja dokumenta v zvezi z oddajo javnega naročila). Ponudnik stolpca ne izpolnjuje za sklope, kjer je takšna kakovost že zahtevana kot pogoj.</t>
    </r>
  </si>
  <si>
    <t>Naročnik: OŠ POLJE, Polje 358, 1260 Ljubljana Polje</t>
  </si>
  <si>
    <t>MESO IN MESNI IZDELKI</t>
  </si>
  <si>
    <t>2.1. sklop: SVEŽE MLADO GOVEJE, TELEČJE, SVINJSKO MESO IN MESNI IZDELKI</t>
  </si>
  <si>
    <t>klobasa za kuhanje (kot kranjska)</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</si>
  <si>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Pri izdelkih svežega mesa, kjer je predoznačen znak "/", navedba ni potrebna.</t>
    </r>
  </si>
  <si>
    <t>RIBE IN KONZERVIRANE RIBE</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</si>
  <si>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Pri izdelkih svežih rib, kjer je predoznačen znak "/", navedba ni potrebna.</t>
    </r>
  </si>
  <si>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t>
    </r>
  </si>
  <si>
    <t>JAJCA</t>
  </si>
  <si>
    <t>OLJA IN MARGARINA</t>
  </si>
  <si>
    <t>SVEŽE SADJE IN ZELENJAVA</t>
  </si>
  <si>
    <r>
      <t xml:space="preserve">V </t>
    </r>
    <r>
      <rPr>
        <b/>
        <sz val="10"/>
        <rFont val="Arial Narrow"/>
        <family val="2"/>
        <charset val="238"/>
      </rPr>
      <t>stolpec 5</t>
    </r>
    <r>
      <rPr>
        <sz val="10"/>
        <rFont val="Arial Narrow"/>
        <family val="2"/>
        <charset val="238"/>
      </rPr>
      <t xml:space="preserve"> se OBVEZNO navede blagovna ali trgovinska znamka ali vsaj proizvajalec ponujenih živil. Pri izdelkih sveže zelenjave in sadja, kjer je predoznačen znak "/", navedba ni potrebna.</t>
    </r>
  </si>
  <si>
    <t>ZAMRZNJENA IN KONZERVIRANA ZELENJAVA IN SADJE</t>
  </si>
  <si>
    <t>SADNI SOKOVI</t>
  </si>
  <si>
    <t>ŽITA, MLEVSKI IZDELKI, TESTNINE</t>
  </si>
  <si>
    <t>ZAMRZNJENI IN SVEŽI IZDELKI IZ TESTA</t>
  </si>
  <si>
    <t>KRUH, PEKOVSKO PECIVO, KEKSI, SLAŠČIČARSKI IZDELKI</t>
  </si>
  <si>
    <t>Sklopa 11.1. in 11.2.: Za vsa živila v teh sklopih se zahteva, da vsebujejo manj kot 2 % trans maščobnih kislin.Kot ustrezno dokazilo se šteje proizvodna specifikacija ali deklaracija, kjer je navedena vsebnost trans maščobnih kislin. Če tega ni, ponudnik predloži lastno izjavo, dano pod kazensko in materialno odgovornostjo.</t>
  </si>
  <si>
    <t>SPLOŠNO PREHRAMBENO BLAGO</t>
  </si>
  <si>
    <r>
      <t xml:space="preserve">12.2. sklop: </t>
    </r>
    <r>
      <rPr>
        <b/>
        <sz val="9"/>
        <rFont val="Arial Narrow"/>
        <family val="2"/>
        <charset val="238"/>
      </rPr>
      <t>SADNO ŽITNA REZINA</t>
    </r>
  </si>
  <si>
    <t>Bio pekovsko pecivo iz pšenične moke s korenčkom, 40g (bombeti, štručke, ...)</t>
  </si>
  <si>
    <t>Bio mešano pekovsko pecivo iz pšenice khorosan,  40g (bombeti, štručke, ...)</t>
  </si>
</sst>
</file>

<file path=xl/styles.xml><?xml version="1.0" encoding="utf-8"?>
<styleSheet xmlns="http://schemas.openxmlformats.org/spreadsheetml/2006/main" xmlns:mc="http://schemas.openxmlformats.org/markup-compatibility/2006" xmlns:x14ac="http://schemas.microsoft.com/office/spreadsheetml/2009/9/ac" mc:Ignorable="x14ac">
  <fonts count="41" x14ac:knownFonts="1">
    <font>
      <sz val="11"/>
      <color theme="1"/>
      <name val="Calibri"/>
      <family val="2"/>
      <charset val="238"/>
      <scheme val="minor"/>
    </font>
    <font>
      <sz val="10"/>
      <color theme="1"/>
      <name val="Calibri"/>
      <family val="2"/>
      <charset val="238"/>
      <scheme val="minor"/>
    </font>
    <font>
      <b/>
      <sz val="14"/>
      <color theme="1"/>
      <name val="Calibri"/>
      <family val="2"/>
      <charset val="238"/>
      <scheme val="minor"/>
    </font>
    <font>
      <sz val="10"/>
      <name val="Arial"/>
      <family val="2"/>
      <charset val="238"/>
    </font>
    <font>
      <sz val="9"/>
      <color theme="1"/>
      <name val="Calibri"/>
      <family val="2"/>
      <charset val="238"/>
      <scheme val="minor"/>
    </font>
    <font>
      <sz val="6"/>
      <color theme="1"/>
      <name val="Arial Narrow"/>
      <family val="2"/>
      <charset val="238"/>
    </font>
    <font>
      <sz val="10"/>
      <color theme="1"/>
      <name val="Arial Narrow"/>
      <family val="2"/>
      <charset val="238"/>
    </font>
    <font>
      <b/>
      <sz val="12"/>
      <color theme="1"/>
      <name val="Arial Narrow"/>
      <family val="2"/>
      <charset val="238"/>
    </font>
    <font>
      <b/>
      <sz val="14"/>
      <color theme="1"/>
      <name val="Arial Narrow"/>
      <family val="2"/>
      <charset val="238"/>
    </font>
    <font>
      <sz val="10"/>
      <name val="Arial Narrow"/>
      <family val="2"/>
      <charset val="238"/>
    </font>
    <font>
      <b/>
      <sz val="10"/>
      <name val="Arial Narrow"/>
      <family val="2"/>
      <charset val="238"/>
    </font>
    <font>
      <sz val="11"/>
      <color indexed="8"/>
      <name val="Calibri"/>
      <family val="2"/>
      <charset val="238"/>
    </font>
    <font>
      <sz val="4"/>
      <color theme="1"/>
      <name val="Calibri"/>
      <family val="2"/>
      <charset val="238"/>
      <scheme val="minor"/>
    </font>
    <font>
      <sz val="4"/>
      <color theme="1"/>
      <name val="Arial Narrow"/>
      <family val="2"/>
      <charset val="238"/>
    </font>
    <font>
      <b/>
      <sz val="4"/>
      <color theme="1"/>
      <name val="Calibri"/>
      <family val="2"/>
      <charset val="238"/>
      <scheme val="minor"/>
    </font>
    <font>
      <sz val="7"/>
      <color theme="1"/>
      <name val="Calibri"/>
      <family val="2"/>
      <charset val="238"/>
      <scheme val="minor"/>
    </font>
    <font>
      <b/>
      <sz val="7"/>
      <name val="Arial Narrow"/>
      <family val="2"/>
      <charset val="238"/>
    </font>
    <font>
      <b/>
      <sz val="9"/>
      <name val="Arial Narrow"/>
      <family val="2"/>
      <charset val="238"/>
    </font>
    <font>
      <sz val="9"/>
      <color theme="1"/>
      <name val="Arial Narrow"/>
      <family val="2"/>
      <charset val="238"/>
    </font>
    <font>
      <sz val="9"/>
      <name val="Arial Narrow"/>
      <family val="2"/>
      <charset val="238"/>
    </font>
    <font>
      <b/>
      <sz val="9"/>
      <color theme="1"/>
      <name val="Arial Narrow"/>
      <family val="2"/>
      <charset val="238"/>
    </font>
    <font>
      <sz val="14"/>
      <color theme="1"/>
      <name val="Calibri"/>
      <family val="2"/>
      <charset val="238"/>
      <scheme val="minor"/>
    </font>
    <font>
      <sz val="11"/>
      <color theme="1"/>
      <name val="Arial Narrow"/>
      <family val="2"/>
      <charset val="238"/>
    </font>
    <font>
      <b/>
      <u/>
      <sz val="10"/>
      <name val="Arial Narrow"/>
      <family val="2"/>
      <charset val="238"/>
    </font>
    <font>
      <sz val="8"/>
      <color theme="1"/>
      <name val="Arial Narrow"/>
      <family val="2"/>
      <charset val="238"/>
    </font>
    <font>
      <sz val="9"/>
      <name val="Calibri"/>
      <family val="2"/>
      <charset val="238"/>
      <scheme val="minor"/>
    </font>
    <font>
      <sz val="4"/>
      <name val="Arial Narrow"/>
      <family val="2"/>
      <charset val="238"/>
    </font>
    <font>
      <sz val="4"/>
      <name val="Calibri"/>
      <family val="2"/>
      <charset val="238"/>
      <scheme val="minor"/>
    </font>
    <font>
      <sz val="11"/>
      <name val="Calibri"/>
      <family val="2"/>
      <charset val="238"/>
      <scheme val="minor"/>
    </font>
    <font>
      <sz val="6"/>
      <name val="Arial Narrow"/>
      <family val="2"/>
      <charset val="238"/>
    </font>
    <font>
      <sz val="7"/>
      <name val="Calibri"/>
      <family val="2"/>
      <charset val="238"/>
      <scheme val="minor"/>
    </font>
    <font>
      <sz val="7"/>
      <name val="Arial Narrow"/>
      <family val="2"/>
      <charset val="238"/>
    </font>
    <font>
      <sz val="9"/>
      <color rgb="FFFF0000"/>
      <name val="Arial Narrow"/>
      <family val="2"/>
      <charset val="238"/>
    </font>
    <font>
      <b/>
      <sz val="11"/>
      <color rgb="FF333333"/>
      <name val="Arial"/>
      <family val="2"/>
      <charset val="238"/>
    </font>
    <font>
      <b/>
      <sz val="11"/>
      <color rgb="FF000000"/>
      <name val="Arial"/>
      <family val="2"/>
      <charset val="238"/>
    </font>
    <font>
      <sz val="9"/>
      <color rgb="FFFF0000"/>
      <name val="Calibri"/>
      <family val="2"/>
      <charset val="238"/>
      <scheme val="minor"/>
    </font>
    <font>
      <sz val="9"/>
      <color indexed="8"/>
      <name val="Arial Narrow"/>
      <family val="2"/>
      <charset val="238"/>
    </font>
    <font>
      <sz val="9"/>
      <color theme="1" tint="4.9989318521683403E-2"/>
      <name val="Arial Narrow"/>
      <family val="2"/>
      <charset val="238"/>
    </font>
    <font>
      <sz val="7"/>
      <color theme="1"/>
      <name val="Arial Narrow"/>
      <family val="2"/>
      <charset val="238"/>
    </font>
    <font>
      <b/>
      <sz val="7"/>
      <color theme="1"/>
      <name val="Arial Narrow"/>
      <family val="2"/>
      <charset val="238"/>
    </font>
    <font>
      <b/>
      <i/>
      <sz val="10"/>
      <color theme="1"/>
      <name val="Arial Narrow"/>
      <family val="2"/>
      <charset val="238"/>
    </font>
  </fonts>
  <fills count="7">
    <fill>
      <patternFill patternType="none"/>
    </fill>
    <fill>
      <patternFill patternType="gray125"/>
    </fill>
    <fill>
      <patternFill patternType="solid">
        <fgColor indexed="5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s>
  <cellStyleXfs count="5">
    <xf numFmtId="0" fontId="0" fillId="0" borderId="0"/>
    <xf numFmtId="0" fontId="3" fillId="0" borderId="0"/>
    <xf numFmtId="0" fontId="11" fillId="0" borderId="0"/>
    <xf numFmtId="0" fontId="11" fillId="0" borderId="0"/>
    <xf numFmtId="0" fontId="3" fillId="0" borderId="0"/>
  </cellStyleXfs>
  <cellXfs count="199">
    <xf numFmtId="0" fontId="0" fillId="0" borderId="0" xfId="0"/>
    <xf numFmtId="0" fontId="6" fillId="0" borderId="0" xfId="0" applyFont="1" applyProtection="1"/>
    <xf numFmtId="0" fontId="5" fillId="0" borderId="0" xfId="0" applyFont="1" applyProtection="1"/>
    <xf numFmtId="0" fontId="0" fillId="0" borderId="0" xfId="0" applyProtection="1"/>
    <xf numFmtId="0" fontId="13" fillId="0" borderId="0" xfId="0" applyFont="1" applyProtection="1"/>
    <xf numFmtId="0" fontId="13" fillId="0" borderId="0" xfId="0" applyFont="1" applyAlignment="1" applyProtection="1">
      <alignment horizontal="center" vertical="center"/>
    </xf>
    <xf numFmtId="3" fontId="13" fillId="0" borderId="0" xfId="0" applyNumberFormat="1" applyFont="1" applyProtection="1"/>
    <xf numFmtId="0" fontId="12" fillId="0" borderId="0" xfId="0" applyFont="1" applyProtection="1"/>
    <xf numFmtId="0" fontId="15" fillId="0" borderId="0" xfId="0" applyFont="1" applyProtection="1"/>
    <xf numFmtId="0" fontId="4" fillId="0" borderId="0" xfId="0" applyFont="1" applyProtection="1"/>
    <xf numFmtId="0" fontId="5" fillId="0" borderId="0" xfId="0" applyFont="1" applyAlignment="1" applyProtection="1">
      <alignment horizontal="center" vertical="center"/>
    </xf>
    <xf numFmtId="3" fontId="5" fillId="0" borderId="0" xfId="0" applyNumberFormat="1" applyFont="1" applyProtection="1"/>
    <xf numFmtId="3" fontId="6" fillId="0" borderId="0" xfId="0" applyNumberFormat="1" applyFont="1" applyProtection="1">
      <protection locked="0"/>
    </xf>
    <xf numFmtId="0" fontId="6" fillId="0" borderId="0" xfId="0" applyFont="1" applyProtection="1">
      <protection locked="0"/>
    </xf>
    <xf numFmtId="0" fontId="4" fillId="0" borderId="0" xfId="0" applyFont="1" applyAlignment="1" applyProtection="1">
      <alignment vertical="center"/>
    </xf>
    <xf numFmtId="0" fontId="14" fillId="0" borderId="0" xfId="0" applyFont="1" applyProtection="1"/>
    <xf numFmtId="0" fontId="1" fillId="0" borderId="0" xfId="0" applyFont="1" applyProtection="1"/>
    <xf numFmtId="3" fontId="12" fillId="0" borderId="0" xfId="0" applyNumberFormat="1" applyFont="1" applyAlignment="1" applyProtection="1">
      <alignment horizontal="center"/>
    </xf>
    <xf numFmtId="3" fontId="4" fillId="0" borderId="0" xfId="0" applyNumberFormat="1" applyFont="1" applyAlignment="1" applyProtection="1">
      <alignment horizontal="center"/>
    </xf>
    <xf numFmtId="3" fontId="0" fillId="0" borderId="0" xfId="0" applyNumberFormat="1" applyAlignment="1" applyProtection="1">
      <alignment horizontal="center"/>
    </xf>
    <xf numFmtId="3" fontId="6" fillId="0" borderId="0" xfId="0" applyNumberFormat="1" applyFont="1" applyAlignment="1" applyProtection="1">
      <alignment horizontal="center" vertical="center"/>
      <protection locked="0"/>
    </xf>
    <xf numFmtId="3" fontId="17" fillId="0" borderId="1" xfId="0" quotePrefix="1" applyNumberFormat="1" applyFont="1" applyBorder="1" applyAlignment="1" applyProtection="1">
      <alignment horizontal="center" vertical="center"/>
    </xf>
    <xf numFmtId="3" fontId="17" fillId="5" borderId="1" xfId="0" quotePrefix="1" applyNumberFormat="1" applyFont="1" applyFill="1" applyBorder="1" applyAlignment="1" applyProtection="1">
      <alignment horizontal="center" vertical="center"/>
    </xf>
    <xf numFmtId="0" fontId="16" fillId="2" borderId="1" xfId="1" applyFont="1" applyFill="1" applyBorder="1" applyAlignment="1" applyProtection="1">
      <alignment horizontal="center" vertical="center" wrapText="1"/>
    </xf>
    <xf numFmtId="3" fontId="16" fillId="2" borderId="1" xfId="1" applyNumberFormat="1" applyFont="1" applyFill="1" applyBorder="1" applyAlignment="1" applyProtection="1">
      <alignment horizontal="center" vertical="center" wrapText="1"/>
    </xf>
    <xf numFmtId="4" fontId="16" fillId="2" borderId="1" xfId="1" applyNumberFormat="1" applyFont="1" applyFill="1" applyBorder="1" applyAlignment="1" applyProtection="1">
      <alignment horizontal="center" vertical="center" wrapText="1"/>
    </xf>
    <xf numFmtId="0" fontId="16" fillId="2" borderId="4" xfId="1" applyFont="1" applyFill="1" applyBorder="1" applyAlignment="1" applyProtection="1">
      <alignment horizontal="center" vertical="center" wrapText="1"/>
    </xf>
    <xf numFmtId="3" fontId="16" fillId="2" borderId="4" xfId="1" applyNumberFormat="1" applyFont="1" applyFill="1" applyBorder="1" applyAlignment="1" applyProtection="1">
      <alignment horizontal="center" vertical="center" wrapText="1"/>
    </xf>
    <xf numFmtId="4" fontId="16" fillId="2" borderId="4" xfId="1" applyNumberFormat="1" applyFont="1" applyFill="1" applyBorder="1" applyAlignment="1" applyProtection="1">
      <alignment horizontal="center" vertical="center" wrapText="1"/>
    </xf>
    <xf numFmtId="0" fontId="21" fillId="0" borderId="0" xfId="0" applyFont="1" applyProtection="1"/>
    <xf numFmtId="0" fontId="22" fillId="0" borderId="0" xfId="0" applyFont="1" applyProtection="1"/>
    <xf numFmtId="0" fontId="15" fillId="0" borderId="0" xfId="0" applyFont="1" applyAlignment="1" applyProtection="1">
      <alignment horizontal="center" vertical="center"/>
    </xf>
    <xf numFmtId="0" fontId="9" fillId="0" borderId="0" xfId="0" applyFont="1"/>
    <xf numFmtId="0" fontId="18" fillId="5" borderId="1" xfId="0" applyFont="1" applyFill="1" applyBorder="1" applyAlignment="1" applyProtection="1">
      <alignment horizontal="center" vertical="center" wrapText="1"/>
    </xf>
    <xf numFmtId="0" fontId="26" fillId="0" borderId="0" xfId="0" applyFont="1" applyProtection="1"/>
    <xf numFmtId="0" fontId="27" fillId="0" borderId="0" xfId="0" applyFont="1" applyProtection="1"/>
    <xf numFmtId="0" fontId="28" fillId="0" borderId="0" xfId="0" applyFont="1" applyProtection="1"/>
    <xf numFmtId="0" fontId="19" fillId="0" borderId="1" xfId="3" applyFont="1" applyBorder="1" applyAlignment="1" applyProtection="1">
      <alignment vertical="center" wrapText="1"/>
    </xf>
    <xf numFmtId="0" fontId="29" fillId="0" borderId="0" xfId="0" applyFont="1" applyProtection="1"/>
    <xf numFmtId="0" fontId="30" fillId="0" borderId="0" xfId="0" applyFont="1" applyProtection="1"/>
    <xf numFmtId="0" fontId="31" fillId="2" borderId="1" xfId="1" applyFont="1" applyFill="1" applyBorder="1" applyAlignment="1" applyProtection="1">
      <alignment horizontal="center" vertical="center" wrapText="1"/>
    </xf>
    <xf numFmtId="0" fontId="31" fillId="2" borderId="4" xfId="1" applyFont="1" applyFill="1" applyBorder="1" applyAlignment="1" applyProtection="1">
      <alignment horizontal="center" vertical="center" wrapText="1"/>
    </xf>
    <xf numFmtId="0" fontId="0" fillId="0" borderId="0" xfId="0"/>
    <xf numFmtId="0" fontId="6" fillId="0" borderId="0" xfId="0" applyFont="1" applyProtection="1"/>
    <xf numFmtId="0" fontId="12" fillId="0" borderId="0" xfId="0" applyFont="1" applyProtection="1"/>
    <xf numFmtId="0" fontId="4" fillId="0" borderId="0" xfId="0" applyFont="1" applyProtection="1"/>
    <xf numFmtId="3" fontId="6" fillId="0" borderId="0" xfId="0" applyNumberFormat="1" applyFont="1" applyProtection="1">
      <protection locked="0"/>
    </xf>
    <xf numFmtId="0" fontId="16" fillId="2" borderId="1" xfId="1" applyFont="1" applyFill="1" applyBorder="1" applyAlignment="1" applyProtection="1">
      <alignment horizontal="center" vertical="center" wrapText="1"/>
    </xf>
    <xf numFmtId="3" fontId="16" fillId="2" borderId="1" xfId="1" applyNumberFormat="1" applyFont="1" applyFill="1" applyBorder="1" applyAlignment="1" applyProtection="1">
      <alignment horizontal="center" vertical="center" wrapText="1"/>
    </xf>
    <xf numFmtId="4" fontId="16" fillId="2" borderId="1" xfId="1" applyNumberFormat="1" applyFont="1" applyFill="1" applyBorder="1" applyAlignment="1" applyProtection="1">
      <alignment horizontal="center" vertical="center" wrapText="1"/>
    </xf>
    <xf numFmtId="0" fontId="16" fillId="2" borderId="4" xfId="1" applyFont="1" applyFill="1" applyBorder="1" applyAlignment="1" applyProtection="1">
      <alignment horizontal="center" vertical="center" wrapText="1"/>
    </xf>
    <xf numFmtId="3" fontId="16" fillId="2" borderId="4" xfId="1" applyNumberFormat="1" applyFont="1" applyFill="1" applyBorder="1" applyAlignment="1" applyProtection="1">
      <alignment horizontal="center" vertical="center" wrapText="1"/>
    </xf>
    <xf numFmtId="4" fontId="16" fillId="2" borderId="4" xfId="1" applyNumberFormat="1" applyFont="1" applyFill="1" applyBorder="1" applyAlignment="1" applyProtection="1">
      <alignment horizontal="center" vertical="center" wrapText="1"/>
    </xf>
    <xf numFmtId="0" fontId="6" fillId="0" borderId="0" xfId="0" applyFont="1" applyAlignment="1" applyProtection="1">
      <alignment horizontal="center" vertical="center"/>
    </xf>
    <xf numFmtId="3" fontId="6" fillId="0" borderId="0" xfId="0" applyNumberFormat="1" applyFont="1" applyProtection="1"/>
    <xf numFmtId="0" fontId="23" fillId="0" borderId="0" xfId="0" applyFont="1" applyProtection="1"/>
    <xf numFmtId="0" fontId="6" fillId="0" borderId="0" xfId="0" applyFont="1" applyProtection="1"/>
    <xf numFmtId="0" fontId="0" fillId="0" borderId="0" xfId="0" applyProtection="1"/>
    <xf numFmtId="0" fontId="12" fillId="0" borderId="0" xfId="0" applyFont="1" applyProtection="1"/>
    <xf numFmtId="3" fontId="6" fillId="0" borderId="0" xfId="0" applyNumberFormat="1" applyFont="1" applyProtection="1">
      <protection locked="0"/>
    </xf>
    <xf numFmtId="0" fontId="16" fillId="2" borderId="1" xfId="1" applyFont="1" applyFill="1" applyBorder="1" applyAlignment="1" applyProtection="1">
      <alignment horizontal="center" vertical="center" wrapText="1"/>
    </xf>
    <xf numFmtId="3" fontId="16" fillId="2" borderId="1" xfId="1" applyNumberFormat="1" applyFont="1" applyFill="1" applyBorder="1" applyAlignment="1" applyProtection="1">
      <alignment horizontal="center" vertical="center" wrapText="1"/>
    </xf>
    <xf numFmtId="4" fontId="16" fillId="2" borderId="1" xfId="1" applyNumberFormat="1" applyFont="1" applyFill="1" applyBorder="1" applyAlignment="1" applyProtection="1">
      <alignment horizontal="center" vertical="center" wrapText="1"/>
    </xf>
    <xf numFmtId="0" fontId="16" fillId="2" borderId="4" xfId="1" applyFont="1" applyFill="1" applyBorder="1" applyAlignment="1" applyProtection="1">
      <alignment horizontal="center" vertical="center" wrapText="1"/>
    </xf>
    <xf numFmtId="3" fontId="16" fillId="2" borderId="4" xfId="1" applyNumberFormat="1" applyFont="1" applyFill="1" applyBorder="1" applyAlignment="1" applyProtection="1">
      <alignment horizontal="center" vertical="center" wrapText="1"/>
    </xf>
    <xf numFmtId="4" fontId="16" fillId="2" borderId="4" xfId="1" applyNumberFormat="1" applyFont="1" applyFill="1" applyBorder="1" applyAlignment="1" applyProtection="1">
      <alignment horizontal="center" vertical="center" wrapText="1"/>
    </xf>
    <xf numFmtId="0" fontId="9" fillId="0" borderId="0" xfId="0" applyFont="1"/>
    <xf numFmtId="0" fontId="18" fillId="0" borderId="0" xfId="0" applyFont="1" applyBorder="1" applyAlignment="1" applyProtection="1">
      <alignment horizontal="justify" vertical="center" wrapText="1"/>
    </xf>
    <xf numFmtId="0" fontId="17" fillId="0" borderId="0" xfId="0" applyFont="1" applyBorder="1" applyAlignment="1" applyProtection="1">
      <alignment horizontal="justify" vertical="center" wrapText="1"/>
    </xf>
    <xf numFmtId="3" fontId="17" fillId="0" borderId="0" xfId="0" quotePrefix="1" applyNumberFormat="1" applyFont="1" applyBorder="1" applyAlignment="1" applyProtection="1">
      <alignment horizontal="center" vertical="center"/>
    </xf>
    <xf numFmtId="3" fontId="17" fillId="5" borderId="0" xfId="0" quotePrefix="1" applyNumberFormat="1" applyFont="1" applyFill="1" applyBorder="1" applyAlignment="1" applyProtection="1">
      <alignment horizontal="center" vertical="center"/>
    </xf>
    <xf numFmtId="4" fontId="20" fillId="0" borderId="0" xfId="0" applyNumberFormat="1" applyFont="1" applyFill="1" applyBorder="1" applyAlignment="1" applyProtection="1">
      <alignment horizontal="center" vertical="center"/>
    </xf>
    <xf numFmtId="3" fontId="20" fillId="0" borderId="0" xfId="0" applyNumberFormat="1" applyFont="1" applyFill="1" applyBorder="1" applyAlignment="1" applyProtection="1">
      <alignment horizontal="center" vertical="center"/>
    </xf>
    <xf numFmtId="0" fontId="6" fillId="0" borderId="0" xfId="0" applyFont="1" applyBorder="1" applyAlignment="1">
      <alignment horizontal="justify" wrapText="1"/>
    </xf>
    <xf numFmtId="0" fontId="9" fillId="0" borderId="0" xfId="0" applyFont="1" applyBorder="1" applyAlignment="1">
      <alignment horizontal="justify" wrapText="1"/>
    </xf>
    <xf numFmtId="3" fontId="6" fillId="0" borderId="0" xfId="0" applyNumberFormat="1" applyFont="1" applyFill="1" applyBorder="1" applyAlignment="1">
      <alignment horizontal="center"/>
    </xf>
    <xf numFmtId="0" fontId="6" fillId="0" borderId="0" xfId="0" applyFont="1" applyBorder="1" applyAlignment="1">
      <alignment horizontal="center"/>
    </xf>
    <xf numFmtId="3" fontId="6" fillId="0" borderId="0" xfId="0" applyNumberFormat="1" applyFont="1" applyBorder="1" applyAlignment="1">
      <alignment horizontal="center" wrapText="1"/>
    </xf>
    <xf numFmtId="0" fontId="6" fillId="5" borderId="0" xfId="0" applyNumberFormat="1" applyFont="1" applyFill="1" applyBorder="1"/>
    <xf numFmtId="4" fontId="6" fillId="5" borderId="0" xfId="0" applyNumberFormat="1" applyFont="1" applyFill="1" applyBorder="1" applyAlignment="1">
      <alignment horizontal="right"/>
    </xf>
    <xf numFmtId="4" fontId="6" fillId="5" borderId="0" xfId="0" quotePrefix="1" applyNumberFormat="1" applyFont="1" applyFill="1" applyBorder="1" applyAlignment="1">
      <alignment horizontal="right"/>
    </xf>
    <xf numFmtId="0" fontId="24" fillId="0" borderId="0" xfId="0" applyFont="1" applyBorder="1"/>
    <xf numFmtId="0" fontId="15" fillId="0" borderId="0" xfId="0" applyFont="1" applyProtection="1"/>
    <xf numFmtId="0" fontId="4" fillId="0" borderId="0" xfId="0" applyFont="1" applyProtection="1"/>
    <xf numFmtId="3" fontId="17" fillId="0" borderId="1" xfId="0" quotePrefix="1" applyNumberFormat="1" applyFont="1" applyBorder="1" applyAlignment="1" applyProtection="1">
      <alignment horizontal="center" vertical="center"/>
    </xf>
    <xf numFmtId="3" fontId="17" fillId="5" borderId="1" xfId="0" quotePrefix="1" applyNumberFormat="1" applyFont="1" applyFill="1" applyBorder="1" applyAlignment="1" applyProtection="1">
      <alignment horizontal="center" vertical="center"/>
    </xf>
    <xf numFmtId="0" fontId="9" fillId="0" borderId="0" xfId="0" applyFont="1"/>
    <xf numFmtId="0" fontId="10" fillId="0" borderId="0" xfId="0" applyFont="1" applyProtection="1">
      <protection locked="0"/>
    </xf>
    <xf numFmtId="0" fontId="24" fillId="0" borderId="0" xfId="0" applyFont="1"/>
    <xf numFmtId="0" fontId="17" fillId="0" borderId="1" xfId="0" applyFont="1" applyBorder="1" applyAlignment="1" applyProtection="1">
      <alignment horizontal="justify" vertical="center" wrapText="1"/>
    </xf>
    <xf numFmtId="0" fontId="9" fillId="0" borderId="0" xfId="0" applyFont="1" applyAlignment="1">
      <alignment vertical="center"/>
    </xf>
    <xf numFmtId="0" fontId="18" fillId="0" borderId="1" xfId="0" applyFont="1" applyBorder="1" applyAlignment="1" applyProtection="1">
      <alignment horizontal="left" vertical="center" wrapText="1"/>
    </xf>
    <xf numFmtId="0" fontId="0" fillId="0" borderId="0" xfId="0" applyFill="1" applyProtection="1"/>
    <xf numFmtId="0" fontId="13" fillId="0" borderId="0" xfId="0" applyFont="1" applyFill="1" applyProtection="1"/>
    <xf numFmtId="0" fontId="12" fillId="0" borderId="0" xfId="0" applyFont="1" applyFill="1" applyProtection="1"/>
    <xf numFmtId="4" fontId="6" fillId="0" borderId="0" xfId="0" applyNumberFormat="1" applyFont="1" applyFill="1" applyBorder="1" applyAlignment="1">
      <alignment horizontal="right"/>
    </xf>
    <xf numFmtId="0" fontId="15" fillId="0" borderId="0" xfId="0" applyFont="1" applyFill="1" applyProtection="1"/>
    <xf numFmtId="4" fontId="16" fillId="3" borderId="1" xfId="1" applyNumberFormat="1" applyFont="1" applyFill="1" applyBorder="1" applyAlignment="1" applyProtection="1">
      <alignment horizontal="center" vertical="center" wrapText="1"/>
    </xf>
    <xf numFmtId="3" fontId="16" fillId="3" borderId="4" xfId="1" applyNumberFormat="1" applyFont="1" applyFill="1" applyBorder="1" applyAlignment="1" applyProtection="1">
      <alignment horizontal="center" vertical="center" wrapText="1"/>
    </xf>
    <xf numFmtId="0" fontId="0" fillId="0" borderId="0" xfId="0" applyAlignment="1">
      <alignment vertical="center"/>
    </xf>
    <xf numFmtId="0" fontId="19" fillId="5" borderId="1" xfId="0" applyFont="1" applyFill="1" applyBorder="1" applyAlignment="1" applyProtection="1">
      <alignment horizontal="left" vertical="center" wrapText="1"/>
    </xf>
    <xf numFmtId="0" fontId="34" fillId="0" borderId="0" xfId="0" applyFont="1"/>
    <xf numFmtId="0" fontId="19" fillId="0" borderId="1" xfId="0" applyFont="1" applyBorder="1" applyAlignment="1" applyProtection="1">
      <alignment vertical="center" wrapText="1"/>
    </xf>
    <xf numFmtId="0" fontId="19" fillId="0" borderId="1" xfId="0" applyFont="1" applyBorder="1" applyAlignment="1" applyProtection="1">
      <alignment horizontal="center" vertical="center" wrapText="1"/>
      <protection locked="0"/>
    </xf>
    <xf numFmtId="0" fontId="25" fillId="0" borderId="0" xfId="0" applyFont="1" applyProtection="1"/>
    <xf numFmtId="4" fontId="32" fillId="0" borderId="1" xfId="0" applyNumberFormat="1" applyFont="1" applyFill="1" applyBorder="1" applyAlignment="1" applyProtection="1">
      <alignment horizontal="center" vertical="center" wrapText="1"/>
      <protection locked="0"/>
    </xf>
    <xf numFmtId="0" fontId="35" fillId="0" borderId="0" xfId="0" applyFont="1" applyProtection="1"/>
    <xf numFmtId="0" fontId="18" fillId="0" borderId="1" xfId="0" applyFont="1" applyBorder="1" applyAlignment="1" applyProtection="1">
      <alignment vertical="center" wrapText="1"/>
    </xf>
    <xf numFmtId="0" fontId="18" fillId="0" borderId="1" xfId="0" applyFont="1" applyFill="1" applyBorder="1" applyAlignment="1" applyProtection="1">
      <alignment horizontal="justify" vertical="center" wrapText="1"/>
    </xf>
    <xf numFmtId="0" fontId="4" fillId="0" borderId="0" xfId="0" applyFont="1" applyProtection="1"/>
    <xf numFmtId="0" fontId="1" fillId="0" borderId="0" xfId="0" applyFont="1" applyProtection="1"/>
    <xf numFmtId="3" fontId="17" fillId="0" borderId="1" xfId="0" quotePrefix="1" applyNumberFormat="1" applyFont="1" applyBorder="1" applyAlignment="1" applyProtection="1">
      <alignment horizontal="center" vertical="center"/>
    </xf>
    <xf numFmtId="3" fontId="17" fillId="5" borderId="1" xfId="0" quotePrefix="1" applyNumberFormat="1" applyFont="1" applyFill="1" applyBorder="1" applyAlignment="1" applyProtection="1">
      <alignment horizontal="center" vertical="center"/>
    </xf>
    <xf numFmtId="0" fontId="19" fillId="0" borderId="1" xfId="0" applyFont="1" applyBorder="1" applyAlignment="1">
      <alignment horizontal="left" vertical="center" wrapText="1"/>
    </xf>
    <xf numFmtId="4" fontId="19" fillId="4" borderId="1" xfId="0" applyNumberFormat="1" applyFont="1" applyFill="1" applyBorder="1" applyAlignment="1" applyProtection="1">
      <alignment horizontal="center" vertical="center" wrapText="1"/>
    </xf>
    <xf numFmtId="0" fontId="18" fillId="0" borderId="1" xfId="0" applyFont="1" applyFill="1" applyBorder="1" applyAlignment="1" applyProtection="1">
      <alignment horizontal="left" vertical="center" wrapText="1"/>
    </xf>
    <xf numFmtId="0" fontId="37" fillId="0" borderId="1" xfId="0" applyFont="1" applyBorder="1" applyAlignment="1" applyProtection="1">
      <alignment horizontal="left" vertical="center" wrapText="1"/>
    </xf>
    <xf numFmtId="0" fontId="19" fillId="0" borderId="1" xfId="0" applyFont="1" applyFill="1" applyBorder="1" applyAlignment="1" applyProtection="1">
      <alignment horizontal="justify" vertical="center" wrapText="1"/>
    </xf>
    <xf numFmtId="0" fontId="19" fillId="6" borderId="1" xfId="0" applyFont="1" applyFill="1" applyBorder="1" applyAlignment="1">
      <alignment horizontal="justify" vertical="center" wrapText="1"/>
    </xf>
    <xf numFmtId="0" fontId="36" fillId="0" borderId="1" xfId="0" applyFont="1" applyBorder="1" applyAlignment="1" applyProtection="1">
      <alignment horizontal="left" vertical="top" wrapText="1"/>
    </xf>
    <xf numFmtId="0" fontId="6" fillId="0" borderId="0" xfId="0" applyFont="1" applyProtection="1"/>
    <xf numFmtId="0" fontId="15" fillId="0" borderId="0" xfId="0" applyFont="1" applyProtection="1"/>
    <xf numFmtId="0" fontId="4" fillId="0" borderId="0" xfId="0" applyFont="1" applyProtection="1"/>
    <xf numFmtId="0" fontId="38" fillId="0" borderId="0" xfId="0" applyFont="1" applyBorder="1" applyAlignment="1" applyProtection="1">
      <alignment horizontal="justify" vertical="center" wrapText="1"/>
    </xf>
    <xf numFmtId="0" fontId="39" fillId="0" borderId="0" xfId="0" applyFont="1" applyBorder="1" applyAlignment="1" applyProtection="1">
      <alignment horizontal="justify" vertical="center" wrapText="1"/>
    </xf>
    <xf numFmtId="3" fontId="16" fillId="0" borderId="0" xfId="0" quotePrefix="1" applyNumberFormat="1" applyFont="1" applyBorder="1" applyAlignment="1" applyProtection="1">
      <alignment horizontal="center" vertical="center"/>
    </xf>
    <xf numFmtId="3" fontId="16" fillId="5" borderId="0" xfId="0" quotePrefix="1" applyNumberFormat="1" applyFont="1" applyFill="1" applyBorder="1" applyAlignment="1" applyProtection="1">
      <alignment horizontal="center" vertical="center"/>
    </xf>
    <xf numFmtId="0" fontId="1" fillId="0" borderId="0" xfId="0" applyFont="1" applyProtection="1"/>
    <xf numFmtId="0" fontId="18" fillId="0" borderId="1" xfId="0" applyFont="1" applyBorder="1" applyAlignment="1" applyProtection="1">
      <alignment horizontal="center" vertical="center" wrapText="1"/>
    </xf>
    <xf numFmtId="0" fontId="18" fillId="0" borderId="1" xfId="0" applyFont="1" applyBorder="1" applyAlignment="1" applyProtection="1">
      <alignment horizontal="justify" vertical="center" wrapText="1"/>
    </xf>
    <xf numFmtId="3" fontId="18" fillId="0" borderId="1" xfId="0" applyNumberFormat="1" applyFont="1" applyBorder="1" applyAlignment="1" applyProtection="1">
      <alignment horizontal="center" vertical="center" wrapText="1"/>
    </xf>
    <xf numFmtId="0" fontId="18" fillId="0" borderId="1" xfId="0" applyFont="1" applyBorder="1" applyAlignment="1" applyProtection="1">
      <alignment horizontal="center" vertical="center" wrapText="1"/>
      <protection locked="0"/>
    </xf>
    <xf numFmtId="4" fontId="18" fillId="0" borderId="1" xfId="0" applyNumberFormat="1" applyFont="1" applyFill="1" applyBorder="1" applyAlignment="1" applyProtection="1">
      <alignment horizontal="center" vertical="center" wrapText="1"/>
      <protection locked="0"/>
    </xf>
    <xf numFmtId="4" fontId="18" fillId="4" borderId="1" xfId="0" applyNumberFormat="1" applyFont="1" applyFill="1" applyBorder="1" applyAlignment="1" applyProtection="1">
      <alignment horizontal="center" vertical="center" wrapText="1"/>
    </xf>
    <xf numFmtId="0" fontId="20" fillId="0" borderId="1" xfId="0" applyFont="1" applyBorder="1" applyAlignment="1" applyProtection="1">
      <alignment horizontal="justify" vertical="center" wrapText="1"/>
    </xf>
    <xf numFmtId="3" fontId="17" fillId="0" borderId="1" xfId="0" quotePrefix="1" applyNumberFormat="1" applyFont="1" applyBorder="1" applyAlignment="1" applyProtection="1">
      <alignment horizontal="center" vertical="center"/>
    </xf>
    <xf numFmtId="3" fontId="17" fillId="5" borderId="1" xfId="0" quotePrefix="1" applyNumberFormat="1" applyFont="1" applyFill="1" applyBorder="1" applyAlignment="1" applyProtection="1">
      <alignment horizontal="center" vertical="center"/>
    </xf>
    <xf numFmtId="4" fontId="20" fillId="4" borderId="1" xfId="0" applyNumberFormat="1" applyFont="1" applyFill="1" applyBorder="1" applyAlignment="1" applyProtection="1">
      <alignment horizontal="center" vertical="center"/>
    </xf>
    <xf numFmtId="3" fontId="20" fillId="4" borderId="1" xfId="0" applyNumberFormat="1" applyFont="1" applyFill="1" applyBorder="1" applyAlignment="1" applyProtection="1">
      <alignment horizontal="center" vertical="center"/>
    </xf>
    <xf numFmtId="3" fontId="17" fillId="0" borderId="1" xfId="0" quotePrefix="1" applyNumberFormat="1" applyFont="1" applyBorder="1" applyAlignment="1" applyProtection="1">
      <alignment horizontal="center" vertical="center"/>
      <protection locked="0"/>
    </xf>
    <xf numFmtId="0" fontId="19" fillId="0" borderId="1" xfId="0" applyFont="1" applyBorder="1" applyAlignment="1" applyProtection="1">
      <alignment horizontal="left" vertical="center" wrapText="1"/>
    </xf>
    <xf numFmtId="0" fontId="19" fillId="0" borderId="1" xfId="0" applyFont="1" applyBorder="1" applyAlignment="1" applyProtection="1">
      <alignment horizontal="justify" vertical="center" wrapText="1"/>
    </xf>
    <xf numFmtId="0" fontId="6" fillId="0" borderId="0" xfId="0" applyFont="1" applyAlignment="1" applyProtection="1">
      <alignment horizontal="center" vertical="center"/>
    </xf>
    <xf numFmtId="3" fontId="6" fillId="0" borderId="0" xfId="0" applyNumberFormat="1" applyFont="1" applyProtection="1"/>
    <xf numFmtId="0" fontId="23" fillId="0" borderId="0" xfId="0" applyFont="1" applyProtection="1"/>
    <xf numFmtId="0" fontId="40" fillId="5" borderId="0" xfId="0" applyFont="1" applyFill="1" applyProtection="1">
      <protection locked="0"/>
    </xf>
    <xf numFmtId="0" fontId="40" fillId="5" borderId="0" xfId="0" applyFont="1" applyFill="1" applyProtection="1"/>
    <xf numFmtId="0" fontId="9" fillId="0" borderId="0" xfId="0" applyFont="1" applyAlignment="1">
      <alignment vertical="center"/>
    </xf>
    <xf numFmtId="0" fontId="19" fillId="0" borderId="1" xfId="0" applyFont="1" applyBorder="1" applyAlignment="1" applyProtection="1">
      <alignment horizontal="center" vertical="center" wrapText="1"/>
    </xf>
    <xf numFmtId="4" fontId="19" fillId="0" borderId="1" xfId="0" applyNumberFormat="1" applyFont="1" applyFill="1" applyBorder="1" applyAlignment="1" applyProtection="1">
      <alignment horizontal="center" vertical="center" wrapText="1"/>
      <protection locked="0"/>
    </xf>
    <xf numFmtId="3" fontId="19" fillId="0" borderId="1" xfId="0" applyNumberFormat="1" applyFont="1" applyBorder="1" applyAlignment="1" applyProtection="1">
      <alignment horizontal="center" vertical="center" wrapText="1"/>
    </xf>
    <xf numFmtId="0" fontId="17" fillId="0" borderId="0" xfId="0" applyFont="1" applyProtection="1"/>
    <xf numFmtId="0" fontId="18" fillId="0" borderId="0" xfId="0" applyFont="1" applyProtection="1"/>
    <xf numFmtId="0" fontId="18" fillId="0" borderId="0" xfId="0" applyFont="1" applyAlignment="1" applyProtection="1">
      <alignment horizontal="center" vertical="center"/>
    </xf>
    <xf numFmtId="3" fontId="18" fillId="0" borderId="0" xfId="0" applyNumberFormat="1" applyFont="1" applyProtection="1"/>
    <xf numFmtId="0" fontId="19" fillId="0" borderId="1" xfId="0" applyFont="1" applyBorder="1" applyAlignment="1">
      <alignment vertical="center" wrapText="1"/>
    </xf>
    <xf numFmtId="3" fontId="18" fillId="5" borderId="1" xfId="0" applyNumberFormat="1" applyFont="1" applyFill="1" applyBorder="1" applyAlignment="1" applyProtection="1">
      <alignment horizontal="center" vertical="center" wrapText="1"/>
    </xf>
    <xf numFmtId="0" fontId="19" fillId="5" borderId="1" xfId="0" applyFont="1" applyFill="1" applyBorder="1" applyAlignment="1" applyProtection="1">
      <alignment horizontal="justify" vertical="center" wrapText="1"/>
    </xf>
    <xf numFmtId="0" fontId="18" fillId="5" borderId="1" xfId="0" applyFont="1" applyFill="1" applyBorder="1" applyAlignment="1" applyProtection="1">
      <alignment horizontal="justify" vertical="center" wrapText="1"/>
    </xf>
    <xf numFmtId="0" fontId="19" fillId="5" borderId="1" xfId="0" applyFont="1" applyFill="1" applyBorder="1" applyAlignment="1" applyProtection="1">
      <alignment horizontal="center" vertical="center" wrapText="1"/>
    </xf>
    <xf numFmtId="0" fontId="19" fillId="0" borderId="2" xfId="0" applyFont="1" applyBorder="1" applyAlignment="1">
      <alignment vertical="center" wrapText="1"/>
    </xf>
    <xf numFmtId="0" fontId="18" fillId="5" borderId="1" xfId="0" applyFont="1" applyFill="1" applyBorder="1" applyAlignment="1" applyProtection="1">
      <alignment horizontal="left" vertical="center" wrapText="1"/>
    </xf>
    <xf numFmtId="0" fontId="0" fillId="0" borderId="0" xfId="0" applyAlignment="1"/>
    <xf numFmtId="0" fontId="0" fillId="0" borderId="0" xfId="0" applyAlignment="1">
      <alignment vertical="center"/>
    </xf>
    <xf numFmtId="49" fontId="18" fillId="0" borderId="1" xfId="0" applyNumberFormat="1" applyFont="1" applyBorder="1" applyAlignment="1" applyProtection="1">
      <alignment horizontal="center" vertical="center" wrapText="1"/>
      <protection locked="0"/>
    </xf>
    <xf numFmtId="3" fontId="18" fillId="0" borderId="1" xfId="0" applyNumberFormat="1" applyFont="1" applyFill="1" applyBorder="1" applyAlignment="1" applyProtection="1">
      <alignment horizontal="center" vertical="center" wrapText="1"/>
      <protection locked="0"/>
    </xf>
    <xf numFmtId="3" fontId="18" fillId="4" borderId="1" xfId="0" applyNumberFormat="1" applyFont="1" applyFill="1" applyBorder="1" applyAlignment="1" applyProtection="1">
      <alignment horizontal="center" vertical="center" wrapText="1"/>
    </xf>
    <xf numFmtId="0" fontId="9" fillId="0" borderId="0" xfId="0" applyFont="1" applyBorder="1" applyAlignment="1">
      <alignment vertical="center"/>
    </xf>
    <xf numFmtId="3" fontId="17" fillId="5" borderId="1" xfId="0" quotePrefix="1" applyNumberFormat="1" applyFont="1" applyFill="1" applyBorder="1" applyAlignment="1" applyProtection="1">
      <alignment horizontal="center" vertical="center"/>
      <protection locked="0"/>
    </xf>
    <xf numFmtId="0" fontId="18" fillId="0" borderId="0" xfId="0" applyFont="1" applyFill="1" applyBorder="1" applyAlignment="1" applyProtection="1">
      <alignment horizontal="justify" vertical="center" wrapText="1"/>
    </xf>
    <xf numFmtId="0" fontId="17" fillId="0" borderId="0" xfId="0" applyFont="1" applyFill="1" applyBorder="1" applyAlignment="1" applyProtection="1">
      <alignment horizontal="justify" vertical="center" wrapText="1"/>
    </xf>
    <xf numFmtId="3" fontId="17" fillId="0" borderId="0" xfId="0" quotePrefix="1" applyNumberFormat="1" applyFont="1" applyFill="1" applyBorder="1" applyAlignment="1" applyProtection="1">
      <alignment horizontal="center" vertical="center"/>
    </xf>
    <xf numFmtId="0" fontId="4" fillId="0" borderId="0" xfId="0" applyFont="1" applyFill="1" applyProtection="1"/>
    <xf numFmtId="0" fontId="19" fillId="0" borderId="1" xfId="0" quotePrefix="1" applyFont="1" applyBorder="1" applyAlignment="1" applyProtection="1">
      <alignment horizontal="center" vertical="center" wrapText="1"/>
    </xf>
    <xf numFmtId="3" fontId="19" fillId="0" borderId="1" xfId="0" applyNumberFormat="1" applyFont="1" applyFill="1" applyBorder="1" applyAlignment="1" applyProtection="1">
      <alignment horizontal="center" vertical="center" wrapText="1"/>
      <protection locked="0"/>
    </xf>
    <xf numFmtId="3" fontId="32" fillId="0" borderId="1" xfId="0" applyNumberFormat="1" applyFont="1" applyFill="1" applyBorder="1" applyAlignment="1" applyProtection="1">
      <alignment horizontal="center" vertical="center" wrapText="1"/>
      <protection locked="0"/>
    </xf>
    <xf numFmtId="0" fontId="0" fillId="0" borderId="1" xfId="0" applyBorder="1" applyProtection="1">
      <protection locked="0"/>
    </xf>
    <xf numFmtId="0" fontId="33" fillId="0" borderId="1" xfId="0" applyFont="1" applyFill="1" applyBorder="1" applyAlignment="1" applyProtection="1">
      <alignment horizontal="left" vertical="center" indent="1"/>
      <protection locked="0"/>
    </xf>
    <xf numFmtId="0" fontId="33" fillId="0" borderId="1" xfId="0" applyFont="1" applyBorder="1" applyAlignment="1" applyProtection="1">
      <alignment horizontal="left" vertical="center" indent="1"/>
      <protection locked="0"/>
    </xf>
    <xf numFmtId="0" fontId="6" fillId="0" borderId="0" xfId="0" applyFont="1" applyAlignment="1" applyProtection="1">
      <alignment horizontal="left"/>
      <protection locked="0"/>
    </xf>
    <xf numFmtId="0" fontId="8" fillId="3" borderId="0" xfId="0" applyFont="1" applyFill="1" applyAlignment="1" applyProtection="1">
      <alignment horizontal="center"/>
    </xf>
    <xf numFmtId="0" fontId="20" fillId="3" borderId="2" xfId="0" applyFont="1" applyFill="1" applyBorder="1" applyAlignment="1" applyProtection="1">
      <alignment horizontal="left" vertical="center" wrapText="1"/>
    </xf>
    <xf numFmtId="0" fontId="20" fillId="3" borderId="3" xfId="0" applyFont="1" applyFill="1" applyBorder="1" applyAlignment="1" applyProtection="1">
      <alignment horizontal="left" vertical="center" wrapText="1"/>
    </xf>
    <xf numFmtId="0" fontId="23" fillId="0" borderId="0" xfId="0" applyFont="1" applyBorder="1" applyAlignment="1">
      <alignment horizontal="left" vertical="center" wrapText="1"/>
    </xf>
    <xf numFmtId="0" fontId="9" fillId="0" borderId="0" xfId="0" applyFont="1" applyBorder="1" applyAlignment="1">
      <alignment horizontal="left" vertical="center" wrapText="1"/>
    </xf>
    <xf numFmtId="0" fontId="0" fillId="0" borderId="0" xfId="0" applyFont="1" applyAlignment="1">
      <alignment horizontal="left" vertical="center" wrapText="1"/>
    </xf>
    <xf numFmtId="0" fontId="9" fillId="0" borderId="0" xfId="0" applyFont="1" applyAlignment="1">
      <alignment horizontal="left" vertical="center"/>
    </xf>
    <xf numFmtId="0" fontId="9" fillId="0" borderId="0" xfId="0" applyFont="1" applyAlignment="1">
      <alignment horizontal="left" vertical="center" wrapText="1"/>
    </xf>
    <xf numFmtId="0" fontId="0" fillId="0" borderId="0" xfId="0" applyAlignment="1">
      <alignment horizontal="left" vertical="center" wrapText="1"/>
    </xf>
    <xf numFmtId="0" fontId="20" fillId="3" borderId="2" xfId="0" applyFont="1" applyFill="1" applyBorder="1" applyAlignment="1">
      <alignment horizontal="left" vertical="center"/>
    </xf>
    <xf numFmtId="0" fontId="20" fillId="3" borderId="3" xfId="0" applyFont="1" applyFill="1" applyBorder="1" applyAlignment="1">
      <alignment horizontal="left" vertical="center"/>
    </xf>
    <xf numFmtId="0" fontId="2" fillId="3" borderId="0" xfId="0" applyFont="1" applyFill="1" applyAlignment="1" applyProtection="1">
      <alignment horizontal="center"/>
    </xf>
    <xf numFmtId="0" fontId="20" fillId="3" borderId="1" xfId="0" applyFont="1" applyFill="1" applyBorder="1" applyAlignment="1" applyProtection="1">
      <alignment horizontal="left" vertical="center" wrapText="1"/>
    </xf>
    <xf numFmtId="0" fontId="9" fillId="0" borderId="0" xfId="0" applyFont="1" applyAlignment="1" applyProtection="1">
      <alignment horizontal="left" vertical="center" wrapText="1"/>
    </xf>
    <xf numFmtId="0" fontId="7" fillId="3" borderId="0" xfId="0" applyFont="1" applyFill="1" applyAlignment="1" applyProtection="1">
      <alignment horizontal="center"/>
    </xf>
    <xf numFmtId="0" fontId="10" fillId="0" borderId="0" xfId="0" applyFont="1" applyAlignment="1" applyProtection="1">
      <alignment horizontal="left" vertical="center" wrapText="1"/>
    </xf>
    <xf numFmtId="0" fontId="17" fillId="3" borderId="2" xfId="0" applyFont="1" applyFill="1" applyBorder="1" applyAlignment="1" applyProtection="1">
      <alignment horizontal="left" vertical="center" wrapText="1"/>
    </xf>
    <xf numFmtId="0" fontId="17" fillId="3" borderId="3" xfId="0" applyFont="1" applyFill="1" applyBorder="1" applyAlignment="1" applyProtection="1">
      <alignment horizontal="left" vertical="center" wrapText="1"/>
    </xf>
    <xf numFmtId="0" fontId="9" fillId="5" borderId="0" xfId="0" applyFont="1" applyFill="1" applyAlignment="1" applyProtection="1">
      <alignment horizontal="left" vertical="center" wrapText="1"/>
    </xf>
  </cellXfs>
  <cellStyles count="5">
    <cellStyle name="Navadno" xfId="0" builtinId="0"/>
    <cellStyle name="Navadno 2" xfId="1"/>
    <cellStyle name="Navadno 3" xfId="4"/>
    <cellStyle name="Normal_radmila-MESO IN MESNI" xfId="2"/>
    <cellStyle name="Normal_renata - vse-MLEKO-IN-MLECNI" xfId="3"/>
  </cellStyles>
  <dxfs count="0"/>
  <tableStyles count="0" defaultTableStyle="TableStyleMedium9" defaultPivotStyle="PivotStyleLight16"/>
  <colors>
    <mruColors>
      <color rgb="FFBEBEBE"/>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J65"/>
  <sheetViews>
    <sheetView view="pageBreakPreview" zoomScaleNormal="100" zoomScaleSheetLayoutView="100" workbookViewId="0">
      <pane ySplit="6" topLeftCell="A49" activePane="bottomLeft" state="frozen"/>
      <selection activeCell="E56" sqref="E56"/>
      <selection pane="bottomLeft" activeCell="A56" sqref="A56:J64"/>
    </sheetView>
  </sheetViews>
  <sheetFormatPr defaultColWidth="9.28515625" defaultRowHeight="15.75" x14ac:dyDescent="0.3"/>
  <cols>
    <col min="1" max="1" width="4.140625" style="2" customWidth="1"/>
    <col min="2" max="2" width="31.42578125" style="38" customWidth="1"/>
    <col min="3" max="3" width="7" style="10" customWidth="1"/>
    <col min="4" max="4" width="4.42578125" style="11" customWidth="1"/>
    <col min="5" max="5" width="16.5703125" style="2" customWidth="1"/>
    <col min="6" max="9" width="10.85546875" style="2" customWidth="1"/>
    <col min="10" max="10" width="8.28515625" style="2" customWidth="1"/>
    <col min="11" max="16384" width="9.28515625" style="3"/>
  </cols>
  <sheetData>
    <row r="1" spans="1:10" x14ac:dyDescent="0.3">
      <c r="A1" s="179" t="s">
        <v>2</v>
      </c>
      <c r="B1" s="179"/>
      <c r="C1" s="179"/>
      <c r="D1" s="12"/>
      <c r="E1" s="13"/>
      <c r="F1" s="13"/>
      <c r="G1" s="1" t="s">
        <v>448</v>
      </c>
      <c r="H1" s="1"/>
    </row>
    <row r="2" spans="1:10" s="7" customFormat="1" ht="6" customHeight="1" x14ac:dyDescent="0.15">
      <c r="A2" s="4"/>
      <c r="B2" s="34"/>
      <c r="C2" s="5"/>
      <c r="D2" s="6"/>
      <c r="E2" s="4"/>
      <c r="F2" s="4"/>
      <c r="G2" s="4"/>
      <c r="H2" s="4"/>
      <c r="I2" s="4"/>
      <c r="J2" s="4"/>
    </row>
    <row r="3" spans="1:10" ht="18" x14ac:dyDescent="0.25">
      <c r="A3" s="180" t="s">
        <v>445</v>
      </c>
      <c r="B3" s="180"/>
      <c r="C3" s="180"/>
      <c r="D3" s="180"/>
      <c r="E3" s="180"/>
      <c r="F3" s="180"/>
      <c r="G3" s="180"/>
      <c r="H3" s="180"/>
      <c r="I3" s="180"/>
      <c r="J3" s="180"/>
    </row>
    <row r="4" spans="1:10" s="7" customFormat="1" ht="6" customHeight="1" x14ac:dyDescent="0.15">
      <c r="A4" s="4"/>
      <c r="B4" s="34"/>
      <c r="C4" s="5"/>
      <c r="D4" s="6"/>
      <c r="E4" s="4"/>
      <c r="F4" s="4"/>
      <c r="G4" s="4"/>
      <c r="H4" s="4"/>
      <c r="I4" s="4"/>
      <c r="J4" s="4"/>
    </row>
    <row r="5" spans="1:10" s="8" customFormat="1" ht="45" x14ac:dyDescent="0.15">
      <c r="A5" s="23" t="s">
        <v>3</v>
      </c>
      <c r="B5" s="23" t="s">
        <v>4</v>
      </c>
      <c r="C5" s="24" t="s">
        <v>5</v>
      </c>
      <c r="D5" s="24" t="s">
        <v>22</v>
      </c>
      <c r="E5" s="25" t="s">
        <v>6</v>
      </c>
      <c r="F5" s="25" t="s">
        <v>15</v>
      </c>
      <c r="G5" s="25" t="s">
        <v>16</v>
      </c>
      <c r="H5" s="25" t="s">
        <v>38</v>
      </c>
      <c r="I5" s="25" t="s">
        <v>19</v>
      </c>
      <c r="J5" s="62" t="s">
        <v>46</v>
      </c>
    </row>
    <row r="6" spans="1:10" s="8" customFormat="1" ht="11.25" x14ac:dyDescent="0.15">
      <c r="A6" s="26">
        <v>1</v>
      </c>
      <c r="B6" s="26">
        <v>2</v>
      </c>
      <c r="C6" s="27">
        <v>3</v>
      </c>
      <c r="D6" s="27">
        <v>4</v>
      </c>
      <c r="E6" s="27">
        <v>5</v>
      </c>
      <c r="F6" s="27">
        <v>6</v>
      </c>
      <c r="G6" s="28" t="s">
        <v>17</v>
      </c>
      <c r="H6" s="27" t="s">
        <v>18</v>
      </c>
      <c r="I6" s="28" t="s">
        <v>20</v>
      </c>
      <c r="J6" s="64">
        <v>10</v>
      </c>
    </row>
    <row r="7" spans="1:10" s="9" customFormat="1" ht="15" customHeight="1" x14ac:dyDescent="0.2">
      <c r="A7" s="181" t="s">
        <v>443</v>
      </c>
      <c r="B7" s="182"/>
      <c r="C7" s="182"/>
      <c r="D7" s="182"/>
      <c r="E7" s="182"/>
      <c r="F7" s="182"/>
      <c r="G7" s="182"/>
      <c r="H7" s="182"/>
      <c r="I7" s="182"/>
      <c r="J7" s="182"/>
    </row>
    <row r="8" spans="1:10" s="9" customFormat="1" ht="30" customHeight="1" x14ac:dyDescent="0.2">
      <c r="A8" s="128">
        <v>1</v>
      </c>
      <c r="B8" s="140" t="s">
        <v>145</v>
      </c>
      <c r="C8" s="130">
        <v>18900</v>
      </c>
      <c r="D8" s="130" t="s">
        <v>0</v>
      </c>
      <c r="E8" s="164"/>
      <c r="F8" s="132"/>
      <c r="G8" s="133">
        <f t="shared" ref="G8:G44" si="0">C8*F8</f>
        <v>0</v>
      </c>
      <c r="H8" s="133">
        <f t="shared" ref="H8:H44" si="1">G8*0.095</f>
        <v>0</v>
      </c>
      <c r="I8" s="133">
        <f t="shared" ref="I8:I44" si="2">G8+H8</f>
        <v>0</v>
      </c>
      <c r="J8" s="165"/>
    </row>
    <row r="9" spans="1:10" s="9" customFormat="1" ht="30" customHeight="1" x14ac:dyDescent="0.2">
      <c r="A9" s="128">
        <v>2</v>
      </c>
      <c r="B9" s="140" t="s">
        <v>144</v>
      </c>
      <c r="C9" s="130">
        <v>2000</v>
      </c>
      <c r="D9" s="130" t="s">
        <v>0</v>
      </c>
      <c r="E9" s="164"/>
      <c r="F9" s="132"/>
      <c r="G9" s="133">
        <f t="shared" si="0"/>
        <v>0</v>
      </c>
      <c r="H9" s="133">
        <f t="shared" si="1"/>
        <v>0</v>
      </c>
      <c r="I9" s="133">
        <f t="shared" si="2"/>
        <v>0</v>
      </c>
      <c r="J9" s="165"/>
    </row>
    <row r="10" spans="1:10" s="9" customFormat="1" ht="30" customHeight="1" x14ac:dyDescent="0.2">
      <c r="A10" s="128">
        <v>3</v>
      </c>
      <c r="B10" s="140" t="s">
        <v>143</v>
      </c>
      <c r="C10" s="130">
        <v>7000</v>
      </c>
      <c r="D10" s="130" t="s">
        <v>0</v>
      </c>
      <c r="E10" s="164"/>
      <c r="F10" s="132"/>
      <c r="G10" s="133">
        <f t="shared" si="0"/>
        <v>0</v>
      </c>
      <c r="H10" s="133">
        <f t="shared" si="1"/>
        <v>0</v>
      </c>
      <c r="I10" s="133">
        <f t="shared" si="2"/>
        <v>0</v>
      </c>
      <c r="J10" s="165"/>
    </row>
    <row r="11" spans="1:10" s="9" customFormat="1" ht="30" customHeight="1" x14ac:dyDescent="0.2">
      <c r="A11" s="128">
        <v>4</v>
      </c>
      <c r="B11" s="140" t="s">
        <v>127</v>
      </c>
      <c r="C11" s="130">
        <v>13000</v>
      </c>
      <c r="D11" s="130" t="s">
        <v>148</v>
      </c>
      <c r="E11" s="164"/>
      <c r="F11" s="132"/>
      <c r="G11" s="133">
        <f t="shared" si="0"/>
        <v>0</v>
      </c>
      <c r="H11" s="133">
        <f t="shared" si="1"/>
        <v>0</v>
      </c>
      <c r="I11" s="133">
        <f t="shared" si="2"/>
        <v>0</v>
      </c>
      <c r="J11" s="165"/>
    </row>
    <row r="12" spans="1:10" s="9" customFormat="1" ht="40.15" customHeight="1" x14ac:dyDescent="0.2">
      <c r="A12" s="128">
        <v>5</v>
      </c>
      <c r="B12" s="140" t="s">
        <v>146</v>
      </c>
      <c r="C12" s="130">
        <v>450</v>
      </c>
      <c r="D12" s="130" t="s">
        <v>0</v>
      </c>
      <c r="E12" s="164"/>
      <c r="F12" s="132"/>
      <c r="G12" s="133">
        <f t="shared" si="0"/>
        <v>0</v>
      </c>
      <c r="H12" s="133">
        <f t="shared" si="1"/>
        <v>0</v>
      </c>
      <c r="I12" s="133">
        <f t="shared" si="2"/>
        <v>0</v>
      </c>
      <c r="J12" s="165"/>
    </row>
    <row r="13" spans="1:10" s="9" customFormat="1" ht="30" customHeight="1" x14ac:dyDescent="0.2">
      <c r="A13" s="128">
        <v>6</v>
      </c>
      <c r="B13" s="140" t="s">
        <v>149</v>
      </c>
      <c r="C13" s="128">
        <v>1000</v>
      </c>
      <c r="D13" s="130" t="s">
        <v>148</v>
      </c>
      <c r="E13" s="164"/>
      <c r="F13" s="132"/>
      <c r="G13" s="133">
        <f t="shared" si="0"/>
        <v>0</v>
      </c>
      <c r="H13" s="133">
        <f t="shared" si="1"/>
        <v>0</v>
      </c>
      <c r="I13" s="133">
        <f t="shared" si="2"/>
        <v>0</v>
      </c>
      <c r="J13" s="165"/>
    </row>
    <row r="14" spans="1:10" s="9" customFormat="1" ht="30" customHeight="1" x14ac:dyDescent="0.2">
      <c r="A14" s="128">
        <v>7</v>
      </c>
      <c r="B14" s="140" t="s">
        <v>128</v>
      </c>
      <c r="C14" s="130">
        <v>4000</v>
      </c>
      <c r="D14" s="130" t="s">
        <v>148</v>
      </c>
      <c r="E14" s="164"/>
      <c r="F14" s="132"/>
      <c r="G14" s="133">
        <f t="shared" si="0"/>
        <v>0</v>
      </c>
      <c r="H14" s="133">
        <f t="shared" si="1"/>
        <v>0</v>
      </c>
      <c r="I14" s="133">
        <f t="shared" si="2"/>
        <v>0</v>
      </c>
      <c r="J14" s="165"/>
    </row>
    <row r="15" spans="1:10" s="9" customFormat="1" ht="30" customHeight="1" x14ac:dyDescent="0.2">
      <c r="A15" s="128">
        <v>8</v>
      </c>
      <c r="B15" s="140" t="s">
        <v>155</v>
      </c>
      <c r="C15" s="130">
        <v>1800</v>
      </c>
      <c r="D15" s="130" t="s">
        <v>1</v>
      </c>
      <c r="E15" s="164"/>
      <c r="F15" s="132"/>
      <c r="G15" s="133">
        <f t="shared" si="0"/>
        <v>0</v>
      </c>
      <c r="H15" s="133">
        <f t="shared" si="1"/>
        <v>0</v>
      </c>
      <c r="I15" s="133">
        <f t="shared" si="2"/>
        <v>0</v>
      </c>
      <c r="J15" s="165"/>
    </row>
    <row r="16" spans="1:10" s="9" customFormat="1" ht="30" customHeight="1" x14ac:dyDescent="0.2">
      <c r="A16" s="128">
        <v>9</v>
      </c>
      <c r="B16" s="140" t="s">
        <v>152</v>
      </c>
      <c r="C16" s="130">
        <v>500</v>
      </c>
      <c r="D16" s="130" t="s">
        <v>1</v>
      </c>
      <c r="E16" s="164"/>
      <c r="F16" s="132"/>
      <c r="G16" s="133">
        <f t="shared" si="0"/>
        <v>0</v>
      </c>
      <c r="H16" s="133">
        <f t="shared" si="1"/>
        <v>0</v>
      </c>
      <c r="I16" s="133">
        <f t="shared" si="2"/>
        <v>0</v>
      </c>
      <c r="J16" s="165"/>
    </row>
    <row r="17" spans="1:10" s="109" customFormat="1" ht="30" customHeight="1" x14ac:dyDescent="0.2">
      <c r="A17" s="128">
        <v>10</v>
      </c>
      <c r="B17" s="140" t="s">
        <v>153</v>
      </c>
      <c r="C17" s="130">
        <v>2000</v>
      </c>
      <c r="D17" s="130" t="s">
        <v>1</v>
      </c>
      <c r="E17" s="164"/>
      <c r="F17" s="132"/>
      <c r="G17" s="133">
        <f t="shared" si="0"/>
        <v>0</v>
      </c>
      <c r="H17" s="133">
        <f t="shared" si="1"/>
        <v>0</v>
      </c>
      <c r="I17" s="133">
        <f t="shared" si="2"/>
        <v>0</v>
      </c>
      <c r="J17" s="165"/>
    </row>
    <row r="18" spans="1:10" s="109" customFormat="1" ht="30" customHeight="1" x14ac:dyDescent="0.2">
      <c r="A18" s="128">
        <v>11</v>
      </c>
      <c r="B18" s="140" t="s">
        <v>151</v>
      </c>
      <c r="C18" s="130">
        <v>3000</v>
      </c>
      <c r="D18" s="130" t="s">
        <v>1</v>
      </c>
      <c r="E18" s="164"/>
      <c r="F18" s="132"/>
      <c r="G18" s="133">
        <f t="shared" si="0"/>
        <v>0</v>
      </c>
      <c r="H18" s="133">
        <f t="shared" si="1"/>
        <v>0</v>
      </c>
      <c r="I18" s="133">
        <f t="shared" si="2"/>
        <v>0</v>
      </c>
      <c r="J18" s="165"/>
    </row>
    <row r="19" spans="1:10" s="9" customFormat="1" ht="30" customHeight="1" x14ac:dyDescent="0.2">
      <c r="A19" s="128">
        <v>12</v>
      </c>
      <c r="B19" s="140" t="s">
        <v>444</v>
      </c>
      <c r="C19" s="130">
        <v>2000</v>
      </c>
      <c r="D19" s="130" t="s">
        <v>1</v>
      </c>
      <c r="E19" s="164"/>
      <c r="F19" s="132"/>
      <c r="G19" s="133">
        <f t="shared" si="0"/>
        <v>0</v>
      </c>
      <c r="H19" s="133">
        <f t="shared" si="1"/>
        <v>0</v>
      </c>
      <c r="I19" s="133">
        <f t="shared" si="2"/>
        <v>0</v>
      </c>
      <c r="J19" s="165"/>
    </row>
    <row r="20" spans="1:10" s="83" customFormat="1" ht="30" customHeight="1" x14ac:dyDescent="0.2">
      <c r="A20" s="128">
        <v>13</v>
      </c>
      <c r="B20" s="140" t="s">
        <v>154</v>
      </c>
      <c r="C20" s="130">
        <v>250</v>
      </c>
      <c r="D20" s="130" t="s">
        <v>0</v>
      </c>
      <c r="E20" s="164"/>
      <c r="F20" s="132"/>
      <c r="G20" s="133">
        <f t="shared" si="0"/>
        <v>0</v>
      </c>
      <c r="H20" s="133">
        <f t="shared" si="1"/>
        <v>0</v>
      </c>
      <c r="I20" s="133">
        <f t="shared" si="2"/>
        <v>0</v>
      </c>
      <c r="J20" s="165"/>
    </row>
    <row r="21" spans="1:10" s="9" customFormat="1" ht="40.15" customHeight="1" x14ac:dyDescent="0.2">
      <c r="A21" s="128">
        <v>14</v>
      </c>
      <c r="B21" s="140" t="s">
        <v>157</v>
      </c>
      <c r="C21" s="130">
        <v>600</v>
      </c>
      <c r="D21" s="130" t="s">
        <v>0</v>
      </c>
      <c r="E21" s="164"/>
      <c r="F21" s="132"/>
      <c r="G21" s="133">
        <f t="shared" si="0"/>
        <v>0</v>
      </c>
      <c r="H21" s="133">
        <f t="shared" si="1"/>
        <v>0</v>
      </c>
      <c r="I21" s="133">
        <f t="shared" si="2"/>
        <v>0</v>
      </c>
      <c r="J21" s="165"/>
    </row>
    <row r="22" spans="1:10" s="9" customFormat="1" ht="40.15" customHeight="1" x14ac:dyDescent="0.2">
      <c r="A22" s="128">
        <v>15</v>
      </c>
      <c r="B22" s="140" t="s">
        <v>156</v>
      </c>
      <c r="C22" s="130">
        <v>600</v>
      </c>
      <c r="D22" s="130" t="s">
        <v>0</v>
      </c>
      <c r="E22" s="164"/>
      <c r="F22" s="132"/>
      <c r="G22" s="133">
        <f t="shared" si="0"/>
        <v>0</v>
      </c>
      <c r="H22" s="133">
        <f t="shared" si="1"/>
        <v>0</v>
      </c>
      <c r="I22" s="133">
        <f t="shared" si="2"/>
        <v>0</v>
      </c>
      <c r="J22" s="165"/>
    </row>
    <row r="23" spans="1:10" s="9" customFormat="1" ht="40.15" customHeight="1" x14ac:dyDescent="0.2">
      <c r="A23" s="128">
        <v>16</v>
      </c>
      <c r="B23" s="140" t="s">
        <v>129</v>
      </c>
      <c r="C23" s="130">
        <v>2200</v>
      </c>
      <c r="D23" s="130" t="s">
        <v>1</v>
      </c>
      <c r="E23" s="164"/>
      <c r="F23" s="132"/>
      <c r="G23" s="133">
        <f t="shared" si="0"/>
        <v>0</v>
      </c>
      <c r="H23" s="133">
        <f t="shared" si="1"/>
        <v>0</v>
      </c>
      <c r="I23" s="133">
        <f t="shared" si="2"/>
        <v>0</v>
      </c>
      <c r="J23" s="165"/>
    </row>
    <row r="24" spans="1:10" s="9" customFormat="1" ht="30" customHeight="1" x14ac:dyDescent="0.2">
      <c r="A24" s="128">
        <v>17</v>
      </c>
      <c r="B24" s="140" t="s">
        <v>130</v>
      </c>
      <c r="C24" s="130">
        <v>900</v>
      </c>
      <c r="D24" s="130" t="s">
        <v>0</v>
      </c>
      <c r="E24" s="164"/>
      <c r="F24" s="132"/>
      <c r="G24" s="133">
        <f t="shared" si="0"/>
        <v>0</v>
      </c>
      <c r="H24" s="133">
        <f t="shared" si="1"/>
        <v>0</v>
      </c>
      <c r="I24" s="133">
        <f t="shared" si="2"/>
        <v>0</v>
      </c>
      <c r="J24" s="165"/>
    </row>
    <row r="25" spans="1:10" s="83" customFormat="1" ht="30" customHeight="1" x14ac:dyDescent="0.2">
      <c r="A25" s="128">
        <v>18</v>
      </c>
      <c r="B25" s="140" t="s">
        <v>158</v>
      </c>
      <c r="C25" s="130">
        <v>50</v>
      </c>
      <c r="D25" s="130" t="s">
        <v>1</v>
      </c>
      <c r="E25" s="164"/>
      <c r="F25" s="132"/>
      <c r="G25" s="133">
        <f t="shared" si="0"/>
        <v>0</v>
      </c>
      <c r="H25" s="133">
        <f t="shared" si="1"/>
        <v>0</v>
      </c>
      <c r="I25" s="133">
        <f t="shared" si="2"/>
        <v>0</v>
      </c>
      <c r="J25" s="165"/>
    </row>
    <row r="26" spans="1:10" s="83" customFormat="1" ht="30" customHeight="1" x14ac:dyDescent="0.2">
      <c r="A26" s="128">
        <v>19</v>
      </c>
      <c r="B26" s="140" t="s">
        <v>131</v>
      </c>
      <c r="C26" s="130">
        <v>600</v>
      </c>
      <c r="D26" s="130" t="s">
        <v>1</v>
      </c>
      <c r="E26" s="164"/>
      <c r="F26" s="132"/>
      <c r="G26" s="133">
        <f t="shared" si="0"/>
        <v>0</v>
      </c>
      <c r="H26" s="133">
        <f t="shared" si="1"/>
        <v>0</v>
      </c>
      <c r="I26" s="133">
        <f t="shared" si="2"/>
        <v>0</v>
      </c>
      <c r="J26" s="165"/>
    </row>
    <row r="27" spans="1:10" s="83" customFormat="1" ht="30" customHeight="1" x14ac:dyDescent="0.2">
      <c r="A27" s="128">
        <v>20</v>
      </c>
      <c r="B27" s="140" t="s">
        <v>132</v>
      </c>
      <c r="C27" s="130">
        <v>50</v>
      </c>
      <c r="D27" s="130" t="s">
        <v>1</v>
      </c>
      <c r="E27" s="164"/>
      <c r="F27" s="132"/>
      <c r="G27" s="133">
        <f t="shared" si="0"/>
        <v>0</v>
      </c>
      <c r="H27" s="133">
        <f t="shared" si="1"/>
        <v>0</v>
      </c>
      <c r="I27" s="133">
        <f t="shared" si="2"/>
        <v>0</v>
      </c>
      <c r="J27" s="165"/>
    </row>
    <row r="28" spans="1:10" s="83" customFormat="1" ht="30" customHeight="1" x14ac:dyDescent="0.2">
      <c r="A28" s="128">
        <v>21</v>
      </c>
      <c r="B28" s="140" t="s">
        <v>430</v>
      </c>
      <c r="C28" s="130">
        <v>200</v>
      </c>
      <c r="D28" s="130" t="s">
        <v>1</v>
      </c>
      <c r="E28" s="164"/>
      <c r="F28" s="132"/>
      <c r="G28" s="133">
        <f t="shared" si="0"/>
        <v>0</v>
      </c>
      <c r="H28" s="133">
        <f t="shared" si="1"/>
        <v>0</v>
      </c>
      <c r="I28" s="133">
        <f t="shared" si="2"/>
        <v>0</v>
      </c>
      <c r="J28" s="165"/>
    </row>
    <row r="29" spans="1:10" s="83" customFormat="1" ht="30" customHeight="1" x14ac:dyDescent="0.2">
      <c r="A29" s="128">
        <v>22</v>
      </c>
      <c r="B29" s="140" t="s">
        <v>133</v>
      </c>
      <c r="C29" s="130">
        <v>450</v>
      </c>
      <c r="D29" s="130" t="s">
        <v>1</v>
      </c>
      <c r="E29" s="164"/>
      <c r="F29" s="132"/>
      <c r="G29" s="133">
        <f t="shared" si="0"/>
        <v>0</v>
      </c>
      <c r="H29" s="133">
        <f t="shared" si="1"/>
        <v>0</v>
      </c>
      <c r="I29" s="133">
        <f t="shared" si="2"/>
        <v>0</v>
      </c>
      <c r="J29" s="165"/>
    </row>
    <row r="30" spans="1:10" s="122" customFormat="1" ht="30" customHeight="1" x14ac:dyDescent="0.2">
      <c r="A30" s="128">
        <v>23</v>
      </c>
      <c r="B30" s="140" t="s">
        <v>147</v>
      </c>
      <c r="C30" s="130">
        <v>1000</v>
      </c>
      <c r="D30" s="130" t="s">
        <v>1</v>
      </c>
      <c r="E30" s="164"/>
      <c r="F30" s="132"/>
      <c r="G30" s="133">
        <f t="shared" si="0"/>
        <v>0</v>
      </c>
      <c r="H30" s="133">
        <f t="shared" si="1"/>
        <v>0</v>
      </c>
      <c r="I30" s="133">
        <f t="shared" si="2"/>
        <v>0</v>
      </c>
      <c r="J30" s="165"/>
    </row>
    <row r="31" spans="1:10" s="83" customFormat="1" ht="30" customHeight="1" x14ac:dyDescent="0.2">
      <c r="A31" s="128">
        <v>24</v>
      </c>
      <c r="B31" s="140" t="s">
        <v>134</v>
      </c>
      <c r="C31" s="130">
        <v>300</v>
      </c>
      <c r="D31" s="130" t="s">
        <v>1</v>
      </c>
      <c r="E31" s="164"/>
      <c r="F31" s="132"/>
      <c r="G31" s="133">
        <f t="shared" si="0"/>
        <v>0</v>
      </c>
      <c r="H31" s="133">
        <f t="shared" si="1"/>
        <v>0</v>
      </c>
      <c r="I31" s="133">
        <f t="shared" si="2"/>
        <v>0</v>
      </c>
      <c r="J31" s="165"/>
    </row>
    <row r="32" spans="1:10" s="9" customFormat="1" ht="30" customHeight="1" x14ac:dyDescent="0.2">
      <c r="A32" s="128">
        <v>25</v>
      </c>
      <c r="B32" s="140" t="s">
        <v>135</v>
      </c>
      <c r="C32" s="130">
        <v>420</v>
      </c>
      <c r="D32" s="130" t="s">
        <v>1</v>
      </c>
      <c r="E32" s="164"/>
      <c r="F32" s="132"/>
      <c r="G32" s="133">
        <f t="shared" si="0"/>
        <v>0</v>
      </c>
      <c r="H32" s="133">
        <f t="shared" si="1"/>
        <v>0</v>
      </c>
      <c r="I32" s="133">
        <f t="shared" si="2"/>
        <v>0</v>
      </c>
      <c r="J32" s="165"/>
    </row>
    <row r="33" spans="1:10" s="9" customFormat="1" ht="40.15" customHeight="1" x14ac:dyDescent="0.2">
      <c r="A33" s="128">
        <v>26</v>
      </c>
      <c r="B33" s="140" t="s">
        <v>159</v>
      </c>
      <c r="C33" s="130">
        <v>250</v>
      </c>
      <c r="D33" s="130" t="s">
        <v>1</v>
      </c>
      <c r="E33" s="164"/>
      <c r="F33" s="132"/>
      <c r="G33" s="133">
        <f t="shared" si="0"/>
        <v>0</v>
      </c>
      <c r="H33" s="133">
        <f t="shared" si="1"/>
        <v>0</v>
      </c>
      <c r="I33" s="133">
        <f t="shared" si="2"/>
        <v>0</v>
      </c>
      <c r="J33" s="165"/>
    </row>
    <row r="34" spans="1:10" s="9" customFormat="1" ht="40.15" customHeight="1" x14ac:dyDescent="0.2">
      <c r="A34" s="128">
        <v>27</v>
      </c>
      <c r="B34" s="140" t="s">
        <v>136</v>
      </c>
      <c r="C34" s="130">
        <v>650</v>
      </c>
      <c r="D34" s="130" t="s">
        <v>1</v>
      </c>
      <c r="E34" s="164"/>
      <c r="F34" s="132"/>
      <c r="G34" s="133">
        <f t="shared" si="0"/>
        <v>0</v>
      </c>
      <c r="H34" s="133">
        <f t="shared" si="1"/>
        <v>0</v>
      </c>
      <c r="I34" s="133">
        <f t="shared" si="2"/>
        <v>0</v>
      </c>
      <c r="J34" s="165"/>
    </row>
    <row r="35" spans="1:10" s="9" customFormat="1" ht="30" customHeight="1" x14ac:dyDescent="0.2">
      <c r="A35" s="128">
        <v>28</v>
      </c>
      <c r="B35" s="140" t="s">
        <v>160</v>
      </c>
      <c r="C35" s="130">
        <v>220</v>
      </c>
      <c r="D35" s="130" t="s">
        <v>1</v>
      </c>
      <c r="E35" s="164"/>
      <c r="F35" s="132"/>
      <c r="G35" s="133">
        <f t="shared" si="0"/>
        <v>0</v>
      </c>
      <c r="H35" s="133">
        <f t="shared" si="1"/>
        <v>0</v>
      </c>
      <c r="I35" s="133">
        <f t="shared" si="2"/>
        <v>0</v>
      </c>
      <c r="J35" s="165"/>
    </row>
    <row r="36" spans="1:10" s="9" customFormat="1" ht="40.15" customHeight="1" x14ac:dyDescent="0.2">
      <c r="A36" s="128">
        <v>29</v>
      </c>
      <c r="B36" s="140" t="s">
        <v>137</v>
      </c>
      <c r="C36" s="130">
        <v>20</v>
      </c>
      <c r="D36" s="130" t="s">
        <v>1</v>
      </c>
      <c r="E36" s="164"/>
      <c r="F36" s="132"/>
      <c r="G36" s="133">
        <f t="shared" si="0"/>
        <v>0</v>
      </c>
      <c r="H36" s="133">
        <f t="shared" si="1"/>
        <v>0</v>
      </c>
      <c r="I36" s="133">
        <f t="shared" si="2"/>
        <v>0</v>
      </c>
      <c r="J36" s="165"/>
    </row>
    <row r="37" spans="1:10" s="9" customFormat="1" ht="30" customHeight="1" x14ac:dyDescent="0.2">
      <c r="A37" s="128">
        <v>30</v>
      </c>
      <c r="B37" s="140" t="s">
        <v>138</v>
      </c>
      <c r="C37" s="130">
        <v>500</v>
      </c>
      <c r="D37" s="130" t="s">
        <v>1</v>
      </c>
      <c r="E37" s="164"/>
      <c r="F37" s="132"/>
      <c r="G37" s="133">
        <f t="shared" si="0"/>
        <v>0</v>
      </c>
      <c r="H37" s="133">
        <f t="shared" si="1"/>
        <v>0</v>
      </c>
      <c r="I37" s="133">
        <f t="shared" si="2"/>
        <v>0</v>
      </c>
      <c r="J37" s="165"/>
    </row>
    <row r="38" spans="1:10" s="9" customFormat="1" ht="40.15" customHeight="1" x14ac:dyDescent="0.2">
      <c r="A38" s="128">
        <v>31</v>
      </c>
      <c r="B38" s="140" t="s">
        <v>139</v>
      </c>
      <c r="C38" s="130">
        <v>600</v>
      </c>
      <c r="D38" s="130" t="s">
        <v>1</v>
      </c>
      <c r="E38" s="164"/>
      <c r="F38" s="132"/>
      <c r="G38" s="133">
        <f t="shared" si="0"/>
        <v>0</v>
      </c>
      <c r="H38" s="133">
        <f t="shared" si="1"/>
        <v>0</v>
      </c>
      <c r="I38" s="133">
        <f t="shared" si="2"/>
        <v>0</v>
      </c>
      <c r="J38" s="165"/>
    </row>
    <row r="39" spans="1:10" s="83" customFormat="1" ht="40.15" customHeight="1" x14ac:dyDescent="0.2">
      <c r="A39" s="128">
        <v>32</v>
      </c>
      <c r="B39" s="140" t="s">
        <v>140</v>
      </c>
      <c r="C39" s="130">
        <v>1000</v>
      </c>
      <c r="D39" s="130" t="s">
        <v>1</v>
      </c>
      <c r="E39" s="164"/>
      <c r="F39" s="132"/>
      <c r="G39" s="133">
        <f t="shared" si="0"/>
        <v>0</v>
      </c>
      <c r="H39" s="133">
        <f t="shared" si="1"/>
        <v>0</v>
      </c>
      <c r="I39" s="133">
        <f t="shared" si="2"/>
        <v>0</v>
      </c>
      <c r="J39" s="165"/>
    </row>
    <row r="40" spans="1:10" s="9" customFormat="1" ht="40.15" customHeight="1" x14ac:dyDescent="0.2">
      <c r="A40" s="128">
        <v>33</v>
      </c>
      <c r="B40" s="140" t="s">
        <v>141</v>
      </c>
      <c r="C40" s="130">
        <v>300</v>
      </c>
      <c r="D40" s="130" t="s">
        <v>0</v>
      </c>
      <c r="E40" s="164"/>
      <c r="F40" s="132"/>
      <c r="G40" s="133">
        <f t="shared" si="0"/>
        <v>0</v>
      </c>
      <c r="H40" s="133">
        <f t="shared" si="1"/>
        <v>0</v>
      </c>
      <c r="I40" s="133">
        <f t="shared" si="2"/>
        <v>0</v>
      </c>
      <c r="J40" s="165"/>
    </row>
    <row r="41" spans="1:10" s="9" customFormat="1" ht="30" customHeight="1" x14ac:dyDescent="0.2">
      <c r="A41" s="128">
        <v>34</v>
      </c>
      <c r="B41" s="140" t="s">
        <v>150</v>
      </c>
      <c r="C41" s="130">
        <v>1500</v>
      </c>
      <c r="D41" s="130" t="s">
        <v>0</v>
      </c>
      <c r="E41" s="164"/>
      <c r="F41" s="132"/>
      <c r="G41" s="133">
        <f t="shared" si="0"/>
        <v>0</v>
      </c>
      <c r="H41" s="133">
        <f t="shared" si="1"/>
        <v>0</v>
      </c>
      <c r="I41" s="133">
        <f t="shared" si="2"/>
        <v>0</v>
      </c>
      <c r="J41" s="165"/>
    </row>
    <row r="42" spans="1:10" s="9" customFormat="1" ht="30" customHeight="1" x14ac:dyDescent="0.2">
      <c r="A42" s="128">
        <v>35</v>
      </c>
      <c r="B42" s="37" t="s">
        <v>163</v>
      </c>
      <c r="C42" s="130">
        <v>1000</v>
      </c>
      <c r="D42" s="130" t="s">
        <v>0</v>
      </c>
      <c r="E42" s="164"/>
      <c r="F42" s="132"/>
      <c r="G42" s="133">
        <f t="shared" si="0"/>
        <v>0</v>
      </c>
      <c r="H42" s="133">
        <f t="shared" si="1"/>
        <v>0</v>
      </c>
      <c r="I42" s="133">
        <f t="shared" si="2"/>
        <v>0</v>
      </c>
      <c r="J42" s="165"/>
    </row>
    <row r="43" spans="1:10" s="9" customFormat="1" ht="30" customHeight="1" x14ac:dyDescent="0.2">
      <c r="A43" s="128">
        <v>36</v>
      </c>
      <c r="B43" s="140" t="s">
        <v>142</v>
      </c>
      <c r="C43" s="130">
        <v>120</v>
      </c>
      <c r="D43" s="130" t="s">
        <v>1</v>
      </c>
      <c r="E43" s="164"/>
      <c r="F43" s="132"/>
      <c r="G43" s="133">
        <f t="shared" si="0"/>
        <v>0</v>
      </c>
      <c r="H43" s="133">
        <f t="shared" si="1"/>
        <v>0</v>
      </c>
      <c r="I43" s="133">
        <f t="shared" si="2"/>
        <v>0</v>
      </c>
      <c r="J43" s="165"/>
    </row>
    <row r="44" spans="1:10" s="122" customFormat="1" ht="30" customHeight="1" x14ac:dyDescent="0.2">
      <c r="A44" s="128">
        <v>37</v>
      </c>
      <c r="B44" s="37" t="s">
        <v>162</v>
      </c>
      <c r="C44" s="130">
        <v>60</v>
      </c>
      <c r="D44" s="130" t="s">
        <v>1</v>
      </c>
      <c r="E44" s="164"/>
      <c r="F44" s="132"/>
      <c r="G44" s="133">
        <f t="shared" si="0"/>
        <v>0</v>
      </c>
      <c r="H44" s="133">
        <f t="shared" si="1"/>
        <v>0</v>
      </c>
      <c r="I44" s="133">
        <f t="shared" si="2"/>
        <v>0</v>
      </c>
      <c r="J44" s="165"/>
    </row>
    <row r="45" spans="1:10" s="9" customFormat="1" ht="20.100000000000001" customHeight="1" x14ac:dyDescent="0.2">
      <c r="A45" s="129"/>
      <c r="B45" s="89" t="s">
        <v>161</v>
      </c>
      <c r="C45" s="135" t="s">
        <v>7</v>
      </c>
      <c r="D45" s="135" t="s">
        <v>7</v>
      </c>
      <c r="E45" s="21" t="s">
        <v>7</v>
      </c>
      <c r="F45" s="22" t="s">
        <v>7</v>
      </c>
      <c r="G45" s="137">
        <f>SUM(G8:G44)</f>
        <v>0</v>
      </c>
      <c r="H45" s="137">
        <f t="shared" ref="H45:J45" si="3">SUM(H8:H44)</f>
        <v>0</v>
      </c>
      <c r="I45" s="137">
        <f t="shared" si="3"/>
        <v>0</v>
      </c>
      <c r="J45" s="138">
        <f t="shared" si="3"/>
        <v>0</v>
      </c>
    </row>
    <row r="46" spans="1:10" s="9" customFormat="1" ht="15" customHeight="1" x14ac:dyDescent="0.2">
      <c r="A46" s="181" t="s">
        <v>164</v>
      </c>
      <c r="B46" s="182"/>
      <c r="C46" s="182"/>
      <c r="D46" s="182"/>
      <c r="E46" s="182"/>
      <c r="F46" s="182"/>
      <c r="G46" s="182"/>
      <c r="H46" s="182"/>
      <c r="I46" s="182"/>
      <c r="J46" s="182"/>
    </row>
    <row r="47" spans="1:10" s="9" customFormat="1" ht="30" customHeight="1" x14ac:dyDescent="0.2">
      <c r="A47" s="128">
        <v>1</v>
      </c>
      <c r="B47" s="37" t="s">
        <v>438</v>
      </c>
      <c r="C47" s="130">
        <v>2200</v>
      </c>
      <c r="D47" s="130" t="s">
        <v>165</v>
      </c>
      <c r="E47" s="131"/>
      <c r="F47" s="132"/>
      <c r="G47" s="133">
        <f t="shared" ref="G47:G53" si="4">C47*F47</f>
        <v>0</v>
      </c>
      <c r="H47" s="133">
        <f t="shared" ref="H47:H53" si="5">G47*0.095</f>
        <v>0</v>
      </c>
      <c r="I47" s="133">
        <f t="shared" ref="I47:I53" si="6">G47+H47</f>
        <v>0</v>
      </c>
      <c r="J47" s="166"/>
    </row>
    <row r="48" spans="1:10" s="9" customFormat="1" ht="30" customHeight="1" x14ac:dyDescent="0.2">
      <c r="A48" s="128">
        <v>2</v>
      </c>
      <c r="B48" s="37" t="s">
        <v>439</v>
      </c>
      <c r="C48" s="130">
        <v>200</v>
      </c>
      <c r="D48" s="130" t="s">
        <v>1</v>
      </c>
      <c r="E48" s="131"/>
      <c r="F48" s="132"/>
      <c r="G48" s="133">
        <f t="shared" si="4"/>
        <v>0</v>
      </c>
      <c r="H48" s="133">
        <f t="shared" si="5"/>
        <v>0</v>
      </c>
      <c r="I48" s="133">
        <f t="shared" si="6"/>
        <v>0</v>
      </c>
      <c r="J48" s="166"/>
    </row>
    <row r="49" spans="1:10" s="9" customFormat="1" ht="30" customHeight="1" x14ac:dyDescent="0.2">
      <c r="A49" s="128">
        <v>3</v>
      </c>
      <c r="B49" s="37" t="s">
        <v>441</v>
      </c>
      <c r="C49" s="130">
        <v>500</v>
      </c>
      <c r="D49" s="130" t="s">
        <v>1</v>
      </c>
      <c r="E49" s="131"/>
      <c r="F49" s="132"/>
      <c r="G49" s="133">
        <f t="shared" si="4"/>
        <v>0</v>
      </c>
      <c r="H49" s="133">
        <f t="shared" si="5"/>
        <v>0</v>
      </c>
      <c r="I49" s="133">
        <f t="shared" si="6"/>
        <v>0</v>
      </c>
      <c r="J49" s="166"/>
    </row>
    <row r="50" spans="1:10" s="83" customFormat="1" ht="30" customHeight="1" x14ac:dyDescent="0.2">
      <c r="A50" s="128">
        <v>4</v>
      </c>
      <c r="B50" s="37" t="s">
        <v>440</v>
      </c>
      <c r="C50" s="130">
        <v>1200</v>
      </c>
      <c r="D50" s="130" t="s">
        <v>1</v>
      </c>
      <c r="E50" s="131"/>
      <c r="F50" s="132"/>
      <c r="G50" s="133">
        <f t="shared" si="4"/>
        <v>0</v>
      </c>
      <c r="H50" s="133">
        <f t="shared" si="5"/>
        <v>0</v>
      </c>
      <c r="I50" s="133">
        <f t="shared" si="6"/>
        <v>0</v>
      </c>
      <c r="J50" s="166"/>
    </row>
    <row r="51" spans="1:10" s="9" customFormat="1" ht="30" customHeight="1" x14ac:dyDescent="0.2">
      <c r="A51" s="128">
        <v>5</v>
      </c>
      <c r="B51" s="37" t="s">
        <v>166</v>
      </c>
      <c r="C51" s="130">
        <v>60</v>
      </c>
      <c r="D51" s="130" t="s">
        <v>1</v>
      </c>
      <c r="E51" s="131"/>
      <c r="F51" s="132"/>
      <c r="G51" s="133">
        <f t="shared" si="4"/>
        <v>0</v>
      </c>
      <c r="H51" s="133">
        <f t="shared" si="5"/>
        <v>0</v>
      </c>
      <c r="I51" s="133">
        <f t="shared" si="6"/>
        <v>0</v>
      </c>
      <c r="J51" s="166"/>
    </row>
    <row r="52" spans="1:10" s="9" customFormat="1" ht="30" customHeight="1" x14ac:dyDescent="0.2">
      <c r="A52" s="128">
        <v>6</v>
      </c>
      <c r="B52" s="37" t="s">
        <v>167</v>
      </c>
      <c r="C52" s="130">
        <v>140</v>
      </c>
      <c r="D52" s="130" t="s">
        <v>1</v>
      </c>
      <c r="E52" s="131"/>
      <c r="F52" s="132"/>
      <c r="G52" s="133">
        <f t="shared" si="4"/>
        <v>0</v>
      </c>
      <c r="H52" s="133">
        <f t="shared" si="5"/>
        <v>0</v>
      </c>
      <c r="I52" s="133">
        <f t="shared" si="6"/>
        <v>0</v>
      </c>
      <c r="J52" s="166"/>
    </row>
    <row r="53" spans="1:10" s="9" customFormat="1" ht="30" customHeight="1" x14ac:dyDescent="0.2">
      <c r="A53" s="128">
        <v>7</v>
      </c>
      <c r="B53" s="37" t="s">
        <v>168</v>
      </c>
      <c r="C53" s="130">
        <v>120</v>
      </c>
      <c r="D53" s="130" t="s">
        <v>1</v>
      </c>
      <c r="E53" s="131"/>
      <c r="F53" s="132"/>
      <c r="G53" s="133">
        <f t="shared" si="4"/>
        <v>0</v>
      </c>
      <c r="H53" s="133">
        <f t="shared" si="5"/>
        <v>0</v>
      </c>
      <c r="I53" s="133">
        <f t="shared" si="6"/>
        <v>0</v>
      </c>
      <c r="J53" s="166"/>
    </row>
    <row r="54" spans="1:10" s="9" customFormat="1" ht="20.100000000000001" customHeight="1" x14ac:dyDescent="0.2">
      <c r="A54" s="129"/>
      <c r="B54" s="89" t="s">
        <v>169</v>
      </c>
      <c r="C54" s="135" t="s">
        <v>7</v>
      </c>
      <c r="D54" s="135" t="s">
        <v>7</v>
      </c>
      <c r="E54" s="21" t="s">
        <v>7</v>
      </c>
      <c r="F54" s="22" t="s">
        <v>7</v>
      </c>
      <c r="G54" s="137">
        <f t="shared" ref="G54:I54" si="7">SUM(G47:G53)</f>
        <v>0</v>
      </c>
      <c r="H54" s="137">
        <f t="shared" si="7"/>
        <v>0</v>
      </c>
      <c r="I54" s="137">
        <f t="shared" si="7"/>
        <v>0</v>
      </c>
      <c r="J54" s="138"/>
    </row>
    <row r="55" spans="1:10" s="66" customFormat="1" ht="13.5" x14ac:dyDescent="0.2">
      <c r="A55" s="67"/>
      <c r="B55" s="68"/>
      <c r="C55" s="69"/>
      <c r="D55" s="69"/>
      <c r="E55" s="69"/>
      <c r="F55" s="70"/>
      <c r="G55" s="71"/>
      <c r="H55" s="71"/>
      <c r="I55" s="71"/>
    </row>
    <row r="56" spans="1:10" s="86" customFormat="1" ht="15" customHeight="1" x14ac:dyDescent="0.2">
      <c r="A56" s="183" t="s">
        <v>21</v>
      </c>
      <c r="B56" s="183"/>
      <c r="C56" s="183"/>
      <c r="D56" s="183"/>
      <c r="E56" s="183"/>
      <c r="F56" s="183"/>
      <c r="G56" s="183"/>
      <c r="H56" s="183"/>
      <c r="I56" s="183"/>
      <c r="J56" s="183"/>
    </row>
    <row r="57" spans="1:10" s="86" customFormat="1" ht="23.25" customHeight="1" x14ac:dyDescent="0.2">
      <c r="A57" s="184" t="s">
        <v>47</v>
      </c>
      <c r="B57" s="185"/>
      <c r="C57" s="185"/>
      <c r="D57" s="185"/>
      <c r="E57" s="185"/>
      <c r="F57" s="185"/>
      <c r="G57" s="185"/>
      <c r="H57" s="185"/>
      <c r="I57" s="185"/>
      <c r="J57" s="185"/>
    </row>
    <row r="58" spans="1:10" s="162" customFormat="1" ht="12.75" customHeight="1" x14ac:dyDescent="0.25">
      <c r="A58" s="167" t="s">
        <v>446</v>
      </c>
    </row>
    <row r="59" spans="1:10" s="90" customFormat="1" ht="12.75" customHeight="1" x14ac:dyDescent="0.25">
      <c r="A59" s="186" t="s">
        <v>48</v>
      </c>
      <c r="B59" s="186"/>
      <c r="C59" s="186"/>
      <c r="D59" s="186"/>
      <c r="E59" s="186"/>
      <c r="F59" s="186"/>
      <c r="G59" s="186"/>
      <c r="H59" s="186"/>
      <c r="I59" s="186"/>
      <c r="J59" s="186"/>
    </row>
    <row r="60" spans="1:10" s="90" customFormat="1" ht="15" customHeight="1" x14ac:dyDescent="0.25">
      <c r="A60" s="186" t="s">
        <v>49</v>
      </c>
      <c r="B60" s="186"/>
      <c r="C60" s="186"/>
      <c r="D60" s="186"/>
      <c r="E60" s="186"/>
      <c r="F60" s="186"/>
      <c r="G60" s="186"/>
      <c r="H60" s="186"/>
      <c r="I60" s="186"/>
      <c r="J60" s="186"/>
    </row>
    <row r="61" spans="1:10" s="163" customFormat="1" ht="15" customHeight="1" x14ac:dyDescent="0.25">
      <c r="A61" s="147" t="s">
        <v>50</v>
      </c>
    </row>
    <row r="62" spans="1:10" s="163" customFormat="1" ht="15" customHeight="1" x14ac:dyDescent="0.25">
      <c r="A62" s="147" t="s">
        <v>51</v>
      </c>
    </row>
    <row r="63" spans="1:10" s="99" customFormat="1" ht="24.75" customHeight="1" x14ac:dyDescent="0.25">
      <c r="A63" s="187" t="s">
        <v>52</v>
      </c>
      <c r="B63" s="188"/>
      <c r="C63" s="188"/>
      <c r="D63" s="188"/>
      <c r="E63" s="188"/>
      <c r="F63" s="188"/>
      <c r="G63" s="188"/>
      <c r="H63" s="188"/>
      <c r="I63" s="188"/>
      <c r="J63" s="188"/>
    </row>
    <row r="64" spans="1:10" s="99" customFormat="1" ht="24.75" customHeight="1" x14ac:dyDescent="0.25">
      <c r="A64" s="187" t="s">
        <v>447</v>
      </c>
      <c r="B64" s="187"/>
      <c r="C64" s="187"/>
      <c r="D64" s="187"/>
      <c r="E64" s="187"/>
      <c r="F64" s="187"/>
      <c r="G64" s="187"/>
      <c r="H64" s="187"/>
      <c r="I64" s="187"/>
      <c r="J64" s="187"/>
    </row>
    <row r="65" spans="10:10" x14ac:dyDescent="0.3">
      <c r="J65" s="87"/>
    </row>
  </sheetData>
  <sheetProtection algorithmName="SHA-512" hashValue="V1F8+J0U2KlT2xyLRp38Ysy+139McuGhGctwqbw2qwNnV6+cyuxFEGwtaWhpyYv5sQJUHzjvygbFFtF7A4EQHQ==" saltValue="cdrcoBMjGjQG7qioZDZiWg==" spinCount="100000" sheet="1" objects="1" scenarios="1"/>
  <mergeCells count="10">
    <mergeCell ref="A57:J57"/>
    <mergeCell ref="A59:J59"/>
    <mergeCell ref="A60:J60"/>
    <mergeCell ref="A63:J63"/>
    <mergeCell ref="A64:J64"/>
    <mergeCell ref="A1:C1"/>
    <mergeCell ref="A3:J3"/>
    <mergeCell ref="A7:J7"/>
    <mergeCell ref="A46:J46"/>
    <mergeCell ref="A56:J56"/>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47:J53 J8:J44">
      <formula1>1</formula1>
    </dataValidation>
  </dataValidations>
  <pageMargins left="0.62992125984251968" right="0.23622047244094491" top="0.74803149606299213" bottom="0.55118110236220474" header="0.31496062992125984" footer="0.31496062992125984"/>
  <pageSetup paperSize="9" fitToHeight="0" orientation="landscape" cellComments="asDisplayed"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L45"/>
  <sheetViews>
    <sheetView tabSelected="1" view="pageBreakPreview" zoomScaleNormal="120" zoomScaleSheetLayoutView="100" workbookViewId="0">
      <pane ySplit="6" topLeftCell="A31" activePane="bottomLeft" state="frozen"/>
      <selection activeCell="A83" sqref="A83:K83"/>
      <selection pane="bottomLeft" activeCell="A36" sqref="A36:XFD45"/>
    </sheetView>
  </sheetViews>
  <sheetFormatPr defaultColWidth="9.28515625" defaultRowHeight="15" x14ac:dyDescent="0.25"/>
  <cols>
    <col min="1" max="1" width="3.42578125" style="3" customWidth="1"/>
    <col min="2" max="2" width="28.42578125" style="3" customWidth="1"/>
    <col min="3" max="3" width="6.85546875" style="3" customWidth="1"/>
    <col min="4" max="4" width="4.85546875" style="3" customWidth="1"/>
    <col min="5" max="5" width="15.140625" style="19" customWidth="1"/>
    <col min="6" max="9" width="11.5703125" style="3" customWidth="1"/>
    <col min="10" max="10" width="11.5703125" style="57" customWidth="1"/>
    <col min="11" max="16384" width="9.28515625" style="3"/>
  </cols>
  <sheetData>
    <row r="1" spans="1:12" x14ac:dyDescent="0.25">
      <c r="A1" s="179" t="s">
        <v>2</v>
      </c>
      <c r="B1" s="179"/>
      <c r="C1" s="179"/>
      <c r="D1" s="179"/>
      <c r="E1" s="20"/>
      <c r="F1" s="1"/>
      <c r="G1" s="1" t="s">
        <v>448</v>
      </c>
      <c r="H1" s="1"/>
      <c r="I1" s="1"/>
      <c r="J1" s="56"/>
    </row>
    <row r="2" spans="1:12" s="7" customFormat="1" ht="6" customHeight="1" x14ac:dyDescent="0.15">
      <c r="E2" s="17"/>
      <c r="J2" s="58"/>
    </row>
    <row r="3" spans="1:12" ht="18" customHeight="1" x14ac:dyDescent="0.25">
      <c r="A3" s="194" t="s">
        <v>463</v>
      </c>
      <c r="B3" s="194"/>
      <c r="C3" s="194"/>
      <c r="D3" s="194"/>
      <c r="E3" s="194"/>
      <c r="F3" s="194"/>
      <c r="G3" s="194"/>
      <c r="H3" s="194"/>
      <c r="I3" s="194"/>
      <c r="J3" s="194"/>
    </row>
    <row r="4" spans="1:12" s="7" customFormat="1" ht="6" customHeight="1" x14ac:dyDescent="0.15">
      <c r="B4" s="15"/>
      <c r="C4" s="15"/>
      <c r="E4" s="17"/>
      <c r="J4" s="58"/>
    </row>
    <row r="5" spans="1:12" s="8" customFormat="1" ht="45" x14ac:dyDescent="0.15">
      <c r="A5" s="23" t="s">
        <v>3</v>
      </c>
      <c r="B5" s="23" t="s">
        <v>4</v>
      </c>
      <c r="C5" s="24" t="s">
        <v>5</v>
      </c>
      <c r="D5" s="24" t="s">
        <v>22</v>
      </c>
      <c r="E5" s="25" t="s">
        <v>6</v>
      </c>
      <c r="F5" s="25" t="s">
        <v>15</v>
      </c>
      <c r="G5" s="25" t="s">
        <v>16</v>
      </c>
      <c r="H5" s="25" t="s">
        <v>38</v>
      </c>
      <c r="I5" s="25" t="s">
        <v>19</v>
      </c>
      <c r="J5" s="62" t="s">
        <v>46</v>
      </c>
    </row>
    <row r="6" spans="1:12" s="8" customFormat="1" ht="12.75" customHeight="1" x14ac:dyDescent="0.15">
      <c r="A6" s="26">
        <v>1</v>
      </c>
      <c r="B6" s="26">
        <v>2</v>
      </c>
      <c r="C6" s="27">
        <v>3</v>
      </c>
      <c r="D6" s="27">
        <v>4</v>
      </c>
      <c r="E6" s="27">
        <v>5</v>
      </c>
      <c r="F6" s="27">
        <v>6</v>
      </c>
      <c r="G6" s="28" t="s">
        <v>17</v>
      </c>
      <c r="H6" s="27" t="s">
        <v>18</v>
      </c>
      <c r="I6" s="28" t="s">
        <v>20</v>
      </c>
      <c r="J6" s="64">
        <v>10</v>
      </c>
    </row>
    <row r="7" spans="1:12" s="9" customFormat="1" ht="15" customHeight="1" x14ac:dyDescent="0.2">
      <c r="A7" s="192" t="s">
        <v>405</v>
      </c>
      <c r="B7" s="192"/>
      <c r="C7" s="192"/>
      <c r="D7" s="192"/>
      <c r="E7" s="192"/>
      <c r="F7" s="192"/>
      <c r="G7" s="192"/>
      <c r="H7" s="192"/>
      <c r="I7" s="192"/>
      <c r="J7" s="192"/>
    </row>
    <row r="8" spans="1:12" s="83" customFormat="1" ht="20.100000000000001" customHeight="1" x14ac:dyDescent="0.25">
      <c r="A8" s="128">
        <v>1</v>
      </c>
      <c r="B8" s="141" t="s">
        <v>305</v>
      </c>
      <c r="C8" s="130">
        <v>2200</v>
      </c>
      <c r="D8" s="128" t="s">
        <v>1</v>
      </c>
      <c r="E8" s="131"/>
      <c r="F8" s="132"/>
      <c r="G8" s="133">
        <f t="shared" ref="G8:G28" si="0">C8*F8</f>
        <v>0</v>
      </c>
      <c r="H8" s="133">
        <f t="shared" ref="H8:H28" si="1">G8*0.095</f>
        <v>0</v>
      </c>
      <c r="I8" s="133">
        <f t="shared" ref="I8:I28" si="2">G8+H8</f>
        <v>0</v>
      </c>
      <c r="J8" s="176"/>
    </row>
    <row r="9" spans="1:12" s="83" customFormat="1" ht="30" customHeight="1" x14ac:dyDescent="0.2">
      <c r="A9" s="128">
        <v>2</v>
      </c>
      <c r="B9" s="141" t="s">
        <v>306</v>
      </c>
      <c r="C9" s="130">
        <v>1000</v>
      </c>
      <c r="D9" s="128" t="s">
        <v>1</v>
      </c>
      <c r="E9" s="131"/>
      <c r="F9" s="132"/>
      <c r="G9" s="133">
        <f t="shared" si="0"/>
        <v>0</v>
      </c>
      <c r="H9" s="133">
        <f t="shared" si="1"/>
        <v>0</v>
      </c>
      <c r="I9" s="133">
        <f t="shared" si="2"/>
        <v>0</v>
      </c>
      <c r="J9" s="177"/>
    </row>
    <row r="10" spans="1:12" s="83" customFormat="1" ht="20.100000000000001" customHeight="1" x14ac:dyDescent="0.2">
      <c r="A10" s="128">
        <v>3</v>
      </c>
      <c r="B10" s="141" t="s">
        <v>307</v>
      </c>
      <c r="C10" s="130">
        <v>1200</v>
      </c>
      <c r="D10" s="128" t="s">
        <v>1</v>
      </c>
      <c r="E10" s="131"/>
      <c r="F10" s="132"/>
      <c r="G10" s="133">
        <f t="shared" si="0"/>
        <v>0</v>
      </c>
      <c r="H10" s="133">
        <f t="shared" si="1"/>
        <v>0</v>
      </c>
      <c r="I10" s="133">
        <f t="shared" si="2"/>
        <v>0</v>
      </c>
      <c r="J10" s="178"/>
    </row>
    <row r="11" spans="1:12" s="83" customFormat="1" ht="20.100000000000001" customHeight="1" x14ac:dyDescent="0.2">
      <c r="A11" s="128">
        <v>4</v>
      </c>
      <c r="B11" s="141" t="s">
        <v>308</v>
      </c>
      <c r="C11" s="130">
        <v>1100</v>
      </c>
      <c r="D11" s="128" t="s">
        <v>1</v>
      </c>
      <c r="E11" s="131"/>
      <c r="F11" s="132"/>
      <c r="G11" s="133">
        <f t="shared" si="0"/>
        <v>0</v>
      </c>
      <c r="H11" s="133">
        <f t="shared" si="1"/>
        <v>0</v>
      </c>
      <c r="I11" s="133">
        <f t="shared" si="2"/>
        <v>0</v>
      </c>
      <c r="J11" s="178"/>
    </row>
    <row r="12" spans="1:12" s="83" customFormat="1" ht="20.100000000000001" customHeight="1" x14ac:dyDescent="0.2">
      <c r="A12" s="128">
        <v>5</v>
      </c>
      <c r="B12" s="141" t="s">
        <v>323</v>
      </c>
      <c r="C12" s="130">
        <v>800</v>
      </c>
      <c r="D12" s="128" t="s">
        <v>1</v>
      </c>
      <c r="E12" s="131"/>
      <c r="F12" s="132"/>
      <c r="G12" s="133">
        <f t="shared" si="0"/>
        <v>0</v>
      </c>
      <c r="H12" s="133">
        <f t="shared" si="1"/>
        <v>0</v>
      </c>
      <c r="I12" s="133">
        <f t="shared" si="2"/>
        <v>0</v>
      </c>
      <c r="J12" s="178"/>
    </row>
    <row r="13" spans="1:12" s="109" customFormat="1" ht="20.100000000000001" customHeight="1" x14ac:dyDescent="0.2">
      <c r="A13" s="128">
        <v>6</v>
      </c>
      <c r="B13" s="141" t="s">
        <v>309</v>
      </c>
      <c r="C13" s="130">
        <v>500</v>
      </c>
      <c r="D13" s="128" t="s">
        <v>1</v>
      </c>
      <c r="E13" s="131"/>
      <c r="F13" s="132"/>
      <c r="G13" s="133">
        <f t="shared" si="0"/>
        <v>0</v>
      </c>
      <c r="H13" s="133">
        <f t="shared" si="1"/>
        <v>0</v>
      </c>
      <c r="I13" s="133">
        <f t="shared" si="2"/>
        <v>0</v>
      </c>
      <c r="J13" s="178"/>
    </row>
    <row r="14" spans="1:12" s="83" customFormat="1" ht="20.100000000000001" customHeight="1" x14ac:dyDescent="0.2">
      <c r="A14" s="128">
        <v>7</v>
      </c>
      <c r="B14" s="141" t="s">
        <v>310</v>
      </c>
      <c r="C14" s="130">
        <v>1200</v>
      </c>
      <c r="D14" s="128" t="s">
        <v>1</v>
      </c>
      <c r="E14" s="131"/>
      <c r="F14" s="132"/>
      <c r="G14" s="133">
        <f t="shared" si="0"/>
        <v>0</v>
      </c>
      <c r="H14" s="133">
        <f t="shared" si="1"/>
        <v>0</v>
      </c>
      <c r="I14" s="133">
        <f t="shared" si="2"/>
        <v>0</v>
      </c>
      <c r="J14" s="178"/>
    </row>
    <row r="15" spans="1:12" s="83" customFormat="1" ht="20.100000000000001" customHeight="1" x14ac:dyDescent="0.2">
      <c r="A15" s="128">
        <v>8</v>
      </c>
      <c r="B15" s="141" t="s">
        <v>324</v>
      </c>
      <c r="C15" s="130">
        <v>1600</v>
      </c>
      <c r="D15" s="128" t="s">
        <v>1</v>
      </c>
      <c r="E15" s="131"/>
      <c r="F15" s="132"/>
      <c r="G15" s="133">
        <f t="shared" si="0"/>
        <v>0</v>
      </c>
      <c r="H15" s="133">
        <f t="shared" si="1"/>
        <v>0</v>
      </c>
      <c r="I15" s="133">
        <f t="shared" si="2"/>
        <v>0</v>
      </c>
      <c r="J15" s="178"/>
    </row>
    <row r="16" spans="1:12" s="83" customFormat="1" ht="20.100000000000001" customHeight="1" x14ac:dyDescent="0.25">
      <c r="A16" s="128">
        <v>9</v>
      </c>
      <c r="B16" s="141" t="s">
        <v>311</v>
      </c>
      <c r="C16" s="130">
        <v>70</v>
      </c>
      <c r="D16" s="128" t="s">
        <v>1</v>
      </c>
      <c r="E16" s="131"/>
      <c r="F16" s="132"/>
      <c r="G16" s="133">
        <f t="shared" si="0"/>
        <v>0</v>
      </c>
      <c r="H16" s="133">
        <f t="shared" si="1"/>
        <v>0</v>
      </c>
      <c r="I16" s="133">
        <f t="shared" si="2"/>
        <v>0</v>
      </c>
      <c r="J16" s="178"/>
      <c r="L16" s="101"/>
    </row>
    <row r="17" spans="1:10" s="83" customFormat="1" ht="20.100000000000001" customHeight="1" x14ac:dyDescent="0.2">
      <c r="A17" s="128">
        <v>10</v>
      </c>
      <c r="B17" s="141" t="s">
        <v>312</v>
      </c>
      <c r="C17" s="130">
        <v>1600</v>
      </c>
      <c r="D17" s="128" t="s">
        <v>1</v>
      </c>
      <c r="E17" s="131"/>
      <c r="F17" s="132"/>
      <c r="G17" s="133">
        <f t="shared" si="0"/>
        <v>0</v>
      </c>
      <c r="H17" s="133">
        <f t="shared" si="1"/>
        <v>0</v>
      </c>
      <c r="I17" s="133">
        <f t="shared" si="2"/>
        <v>0</v>
      </c>
      <c r="J17" s="178"/>
    </row>
    <row r="18" spans="1:10" s="122" customFormat="1" ht="20.100000000000001" customHeight="1" x14ac:dyDescent="0.2">
      <c r="A18" s="128">
        <v>11</v>
      </c>
      <c r="B18" s="141" t="s">
        <v>313</v>
      </c>
      <c r="C18" s="130">
        <v>200</v>
      </c>
      <c r="D18" s="128" t="s">
        <v>1</v>
      </c>
      <c r="E18" s="131"/>
      <c r="F18" s="132"/>
      <c r="G18" s="133">
        <f t="shared" si="0"/>
        <v>0</v>
      </c>
      <c r="H18" s="133">
        <f t="shared" si="1"/>
        <v>0</v>
      </c>
      <c r="I18" s="133">
        <f t="shared" si="2"/>
        <v>0</v>
      </c>
      <c r="J18" s="178"/>
    </row>
    <row r="19" spans="1:10" s="122" customFormat="1" ht="20.100000000000001" customHeight="1" x14ac:dyDescent="0.2">
      <c r="A19" s="128">
        <v>12</v>
      </c>
      <c r="B19" s="141" t="s">
        <v>314</v>
      </c>
      <c r="C19" s="130">
        <v>1800</v>
      </c>
      <c r="D19" s="128" t="s">
        <v>1</v>
      </c>
      <c r="E19" s="131"/>
      <c r="F19" s="132"/>
      <c r="G19" s="133">
        <f t="shared" si="0"/>
        <v>0</v>
      </c>
      <c r="H19" s="133">
        <f t="shared" si="1"/>
        <v>0</v>
      </c>
      <c r="I19" s="133">
        <f t="shared" si="2"/>
        <v>0</v>
      </c>
      <c r="J19" s="178"/>
    </row>
    <row r="20" spans="1:10" s="122" customFormat="1" ht="20.100000000000001" customHeight="1" x14ac:dyDescent="0.2">
      <c r="A20" s="128">
        <v>13</v>
      </c>
      <c r="B20" s="141" t="s">
        <v>315</v>
      </c>
      <c r="C20" s="130">
        <v>30</v>
      </c>
      <c r="D20" s="128" t="s">
        <v>1</v>
      </c>
      <c r="E20" s="131"/>
      <c r="F20" s="132"/>
      <c r="G20" s="133">
        <f t="shared" si="0"/>
        <v>0</v>
      </c>
      <c r="H20" s="133">
        <f t="shared" si="1"/>
        <v>0</v>
      </c>
      <c r="I20" s="133">
        <f t="shared" si="2"/>
        <v>0</v>
      </c>
      <c r="J20" s="178"/>
    </row>
    <row r="21" spans="1:10" s="122" customFormat="1" ht="20.100000000000001" customHeight="1" x14ac:dyDescent="0.2">
      <c r="A21" s="128">
        <v>14</v>
      </c>
      <c r="B21" s="141" t="s">
        <v>316</v>
      </c>
      <c r="C21" s="130">
        <v>300</v>
      </c>
      <c r="D21" s="128" t="s">
        <v>1</v>
      </c>
      <c r="E21" s="131"/>
      <c r="F21" s="132"/>
      <c r="G21" s="133">
        <f t="shared" si="0"/>
        <v>0</v>
      </c>
      <c r="H21" s="133">
        <f t="shared" si="1"/>
        <v>0</v>
      </c>
      <c r="I21" s="133">
        <f t="shared" si="2"/>
        <v>0</v>
      </c>
      <c r="J21" s="178"/>
    </row>
    <row r="22" spans="1:10" s="83" customFormat="1" ht="20.100000000000001" customHeight="1" x14ac:dyDescent="0.2">
      <c r="A22" s="128">
        <v>15</v>
      </c>
      <c r="B22" s="141" t="s">
        <v>317</v>
      </c>
      <c r="C22" s="130">
        <v>300</v>
      </c>
      <c r="D22" s="128" t="s">
        <v>1</v>
      </c>
      <c r="E22" s="131"/>
      <c r="F22" s="132"/>
      <c r="G22" s="133">
        <f t="shared" si="0"/>
        <v>0</v>
      </c>
      <c r="H22" s="133">
        <f t="shared" si="1"/>
        <v>0</v>
      </c>
      <c r="I22" s="133">
        <f t="shared" si="2"/>
        <v>0</v>
      </c>
      <c r="J22" s="178"/>
    </row>
    <row r="23" spans="1:10" s="122" customFormat="1" ht="20.100000000000001" customHeight="1" x14ac:dyDescent="0.2">
      <c r="A23" s="128">
        <v>16</v>
      </c>
      <c r="B23" s="141" t="s">
        <v>318</v>
      </c>
      <c r="C23" s="130">
        <v>1400</v>
      </c>
      <c r="D23" s="128" t="s">
        <v>1</v>
      </c>
      <c r="E23" s="131"/>
      <c r="F23" s="132"/>
      <c r="G23" s="133">
        <f t="shared" si="0"/>
        <v>0</v>
      </c>
      <c r="H23" s="133">
        <f t="shared" si="1"/>
        <v>0</v>
      </c>
      <c r="I23" s="133">
        <f t="shared" si="2"/>
        <v>0</v>
      </c>
      <c r="J23" s="178"/>
    </row>
    <row r="24" spans="1:10" s="122" customFormat="1" ht="20.100000000000001" customHeight="1" x14ac:dyDescent="0.2">
      <c r="A24" s="128">
        <v>17</v>
      </c>
      <c r="B24" s="141" t="s">
        <v>325</v>
      </c>
      <c r="C24" s="130">
        <v>220</v>
      </c>
      <c r="D24" s="128" t="s">
        <v>1</v>
      </c>
      <c r="E24" s="131"/>
      <c r="F24" s="132"/>
      <c r="G24" s="133">
        <f t="shared" si="0"/>
        <v>0</v>
      </c>
      <c r="H24" s="133">
        <f t="shared" si="1"/>
        <v>0</v>
      </c>
      <c r="I24" s="133">
        <f t="shared" si="2"/>
        <v>0</v>
      </c>
      <c r="J24" s="178"/>
    </row>
    <row r="25" spans="1:10" s="122" customFormat="1" ht="20.100000000000001" customHeight="1" x14ac:dyDescent="0.2">
      <c r="A25" s="128">
        <v>18</v>
      </c>
      <c r="B25" s="141" t="s">
        <v>319</v>
      </c>
      <c r="C25" s="130">
        <v>410</v>
      </c>
      <c r="D25" s="128" t="s">
        <v>1</v>
      </c>
      <c r="E25" s="131"/>
      <c r="F25" s="132"/>
      <c r="G25" s="133">
        <f t="shared" si="0"/>
        <v>0</v>
      </c>
      <c r="H25" s="133">
        <f t="shared" si="1"/>
        <v>0</v>
      </c>
      <c r="I25" s="133">
        <f t="shared" si="2"/>
        <v>0</v>
      </c>
      <c r="J25" s="178"/>
    </row>
    <row r="26" spans="1:10" s="122" customFormat="1" ht="20.100000000000001" customHeight="1" x14ac:dyDescent="0.2">
      <c r="A26" s="128">
        <v>19</v>
      </c>
      <c r="B26" s="141" t="s">
        <v>320</v>
      </c>
      <c r="C26" s="130">
        <v>360</v>
      </c>
      <c r="D26" s="128" t="s">
        <v>1</v>
      </c>
      <c r="E26" s="131"/>
      <c r="F26" s="132"/>
      <c r="G26" s="133">
        <f t="shared" si="0"/>
        <v>0</v>
      </c>
      <c r="H26" s="133">
        <f t="shared" si="1"/>
        <v>0</v>
      </c>
      <c r="I26" s="133">
        <f t="shared" si="2"/>
        <v>0</v>
      </c>
      <c r="J26" s="178"/>
    </row>
    <row r="27" spans="1:10" s="122" customFormat="1" ht="20.100000000000001" customHeight="1" x14ac:dyDescent="0.2">
      <c r="A27" s="128">
        <v>20</v>
      </c>
      <c r="B27" s="141" t="s">
        <v>322</v>
      </c>
      <c r="C27" s="130">
        <v>300</v>
      </c>
      <c r="D27" s="128" t="s">
        <v>1</v>
      </c>
      <c r="E27" s="131"/>
      <c r="F27" s="132"/>
      <c r="G27" s="133">
        <f t="shared" si="0"/>
        <v>0</v>
      </c>
      <c r="H27" s="133">
        <f t="shared" si="1"/>
        <v>0</v>
      </c>
      <c r="I27" s="133">
        <f t="shared" si="2"/>
        <v>0</v>
      </c>
      <c r="J27" s="178"/>
    </row>
    <row r="28" spans="1:10" s="122" customFormat="1" ht="20.100000000000001" customHeight="1" x14ac:dyDescent="0.2">
      <c r="A28" s="128">
        <v>21</v>
      </c>
      <c r="B28" s="141" t="s">
        <v>321</v>
      </c>
      <c r="C28" s="130">
        <v>60</v>
      </c>
      <c r="D28" s="128" t="s">
        <v>1</v>
      </c>
      <c r="E28" s="131"/>
      <c r="F28" s="132"/>
      <c r="G28" s="133">
        <f t="shared" si="0"/>
        <v>0</v>
      </c>
      <c r="H28" s="133">
        <f t="shared" si="1"/>
        <v>0</v>
      </c>
      <c r="I28" s="133">
        <f t="shared" si="2"/>
        <v>0</v>
      </c>
      <c r="J28" s="178"/>
    </row>
    <row r="29" spans="1:10" s="83" customFormat="1" ht="20.100000000000001" customHeight="1" x14ac:dyDescent="0.2">
      <c r="A29" s="128"/>
      <c r="B29" s="134" t="s">
        <v>33</v>
      </c>
      <c r="C29" s="135" t="s">
        <v>7</v>
      </c>
      <c r="D29" s="135" t="s">
        <v>7</v>
      </c>
      <c r="E29" s="84" t="s">
        <v>7</v>
      </c>
      <c r="F29" s="85" t="s">
        <v>7</v>
      </c>
      <c r="G29" s="137">
        <f>SUM(G8:G28)</f>
        <v>0</v>
      </c>
      <c r="H29" s="137">
        <f t="shared" ref="H29:I29" si="3">SUM(H8:H28)</f>
        <v>0</v>
      </c>
      <c r="I29" s="137">
        <f t="shared" si="3"/>
        <v>0</v>
      </c>
      <c r="J29" s="138">
        <f>SUM(J8:J28)</f>
        <v>0</v>
      </c>
    </row>
    <row r="30" spans="1:10" s="122" customFormat="1" ht="17.100000000000001" customHeight="1" x14ac:dyDescent="0.25">
      <c r="A30" s="151"/>
      <c r="B30" s="152"/>
      <c r="C30" s="153"/>
      <c r="D30" s="154"/>
      <c r="E30" s="152"/>
      <c r="F30" s="152"/>
      <c r="G30" s="152"/>
      <c r="H30" s="152"/>
      <c r="I30" s="152"/>
      <c r="J30" s="152"/>
    </row>
    <row r="31" spans="1:10" s="127" customFormat="1" ht="12.95" customHeight="1" x14ac:dyDescent="0.2">
      <c r="A31" s="144" t="s">
        <v>36</v>
      </c>
      <c r="B31" s="120"/>
      <c r="C31" s="142"/>
      <c r="D31" s="143"/>
      <c r="E31" s="120"/>
      <c r="F31" s="120"/>
      <c r="G31" s="120"/>
      <c r="H31" s="120"/>
      <c r="I31" s="120"/>
      <c r="J31" s="120"/>
    </row>
    <row r="32" spans="1:10" s="127" customFormat="1" ht="12.95" customHeight="1" x14ac:dyDescent="0.2">
      <c r="A32" s="195" t="s">
        <v>64</v>
      </c>
      <c r="B32" s="195"/>
      <c r="C32" s="195"/>
      <c r="D32" s="195"/>
      <c r="E32" s="195"/>
      <c r="F32" s="195"/>
      <c r="G32" s="195"/>
      <c r="H32" s="195"/>
      <c r="I32" s="195"/>
      <c r="J32" s="195"/>
    </row>
    <row r="33" spans="1:11" s="127" customFormat="1" ht="12.95" customHeight="1" x14ac:dyDescent="0.2">
      <c r="A33" s="195" t="s">
        <v>65</v>
      </c>
      <c r="B33" s="195"/>
      <c r="C33" s="195"/>
      <c r="D33" s="195"/>
      <c r="E33" s="195"/>
      <c r="F33" s="195"/>
      <c r="G33" s="195"/>
      <c r="H33" s="195"/>
      <c r="I33" s="195"/>
      <c r="J33" s="195"/>
    </row>
    <row r="34" spans="1:11" s="127" customFormat="1" ht="12.95" customHeight="1" x14ac:dyDescent="0.2">
      <c r="A34" s="193" t="s">
        <v>66</v>
      </c>
      <c r="B34" s="193"/>
      <c r="C34" s="193"/>
      <c r="D34" s="193"/>
      <c r="E34" s="193"/>
      <c r="F34" s="193"/>
      <c r="G34" s="193"/>
      <c r="H34" s="193"/>
      <c r="I34" s="193"/>
      <c r="J34" s="193"/>
    </row>
    <row r="35" spans="1:11" s="122" customFormat="1" ht="17.100000000000001" customHeight="1" x14ac:dyDescent="0.2">
      <c r="E35" s="18"/>
    </row>
    <row r="36" spans="1:11" s="88" customFormat="1" ht="15" customHeight="1" x14ac:dyDescent="0.25">
      <c r="A36" s="183" t="s">
        <v>21</v>
      </c>
      <c r="B36" s="183"/>
      <c r="C36" s="183"/>
      <c r="D36" s="183"/>
      <c r="E36" s="183"/>
      <c r="F36" s="183"/>
      <c r="G36" s="183"/>
      <c r="H36" s="183"/>
      <c r="I36" s="183"/>
      <c r="J36" s="183"/>
      <c r="K36" s="81"/>
    </row>
    <row r="37" spans="1:11" s="57" customFormat="1" ht="30" customHeight="1" x14ac:dyDescent="0.25">
      <c r="A37" s="184" t="s">
        <v>47</v>
      </c>
      <c r="B37" s="185"/>
      <c r="C37" s="185"/>
      <c r="D37" s="185"/>
      <c r="E37" s="185"/>
      <c r="F37" s="185"/>
      <c r="G37" s="185"/>
      <c r="H37" s="185"/>
      <c r="I37" s="185"/>
      <c r="J37" s="185"/>
    </row>
    <row r="38" spans="1:11" s="57" customFormat="1" x14ac:dyDescent="0.25">
      <c r="A38" s="167" t="s">
        <v>446</v>
      </c>
      <c r="B38" s="162"/>
      <c r="C38" s="162"/>
      <c r="D38" s="162"/>
      <c r="E38" s="162"/>
      <c r="F38" s="162"/>
      <c r="G38" s="162"/>
      <c r="H38" s="162"/>
      <c r="I38" s="162"/>
      <c r="J38" s="162"/>
    </row>
    <row r="39" spans="1:11" s="57" customFormat="1" x14ac:dyDescent="0.25">
      <c r="A39" s="187" t="s">
        <v>48</v>
      </c>
      <c r="B39" s="187"/>
      <c r="C39" s="187"/>
      <c r="D39" s="187"/>
      <c r="E39" s="187"/>
      <c r="F39" s="187"/>
      <c r="G39" s="187"/>
      <c r="H39" s="187"/>
      <c r="I39" s="187"/>
      <c r="J39" s="187"/>
    </row>
    <row r="40" spans="1:11" s="57" customFormat="1" x14ac:dyDescent="0.25">
      <c r="A40" s="186" t="s">
        <v>49</v>
      </c>
      <c r="B40" s="186"/>
      <c r="C40" s="186"/>
      <c r="D40" s="186"/>
      <c r="E40" s="186"/>
      <c r="F40" s="186"/>
      <c r="G40" s="186"/>
      <c r="H40" s="186"/>
      <c r="I40" s="186"/>
      <c r="J40" s="186"/>
    </row>
    <row r="41" spans="1:11" s="57" customFormat="1" x14ac:dyDescent="0.25">
      <c r="A41" s="147" t="s">
        <v>50</v>
      </c>
      <c r="B41" s="163"/>
      <c r="C41" s="163"/>
      <c r="D41" s="163"/>
      <c r="E41" s="163"/>
      <c r="F41" s="163"/>
      <c r="G41" s="163"/>
      <c r="H41" s="163"/>
      <c r="I41" s="163"/>
      <c r="J41" s="163"/>
    </row>
    <row r="42" spans="1:11" s="57" customFormat="1" x14ac:dyDescent="0.25">
      <c r="A42" s="147" t="s">
        <v>51</v>
      </c>
      <c r="B42" s="163"/>
      <c r="C42" s="163"/>
      <c r="D42" s="163"/>
      <c r="E42" s="163"/>
      <c r="F42" s="163"/>
      <c r="G42" s="163"/>
      <c r="H42" s="163"/>
      <c r="I42" s="163"/>
      <c r="J42" s="163"/>
    </row>
    <row r="43" spans="1:11" s="57" customFormat="1" ht="32.25" customHeight="1" x14ac:dyDescent="0.25">
      <c r="A43" s="187" t="s">
        <v>52</v>
      </c>
      <c r="B43" s="188"/>
      <c r="C43" s="188"/>
      <c r="D43" s="188"/>
      <c r="E43" s="188"/>
      <c r="F43" s="188"/>
      <c r="G43" s="188"/>
      <c r="H43" s="188"/>
      <c r="I43" s="188"/>
      <c r="J43" s="188"/>
    </row>
    <row r="44" spans="1:11" s="57" customFormat="1" ht="32.25" customHeight="1" x14ac:dyDescent="0.25">
      <c r="A44" s="187" t="s">
        <v>447</v>
      </c>
      <c r="B44" s="187"/>
      <c r="C44" s="187"/>
      <c r="D44" s="187"/>
      <c r="E44" s="187"/>
      <c r="F44" s="187"/>
      <c r="G44" s="187"/>
      <c r="H44" s="187"/>
      <c r="I44" s="187"/>
      <c r="J44" s="187"/>
    </row>
    <row r="45" spans="1:11" s="121" customFormat="1" ht="18.75" customHeight="1" x14ac:dyDescent="0.15">
      <c r="B45" s="39"/>
      <c r="J45" s="96"/>
    </row>
  </sheetData>
  <sheetProtection algorithmName="SHA-512" hashValue="luOUCYI1SwF9VzVFocvcklQtBQk3mWn7O7qAB1wa/cul8ScpFHIOA8OqH6U9hO6632oTT8TyJFQHMxYtOLXqeQ==" saltValue="Z24D5xog1ptBRIzuGiVrfw==" spinCount="100000" sheet="1" objects="1" scenarios="1"/>
  <mergeCells count="12">
    <mergeCell ref="A44:J44"/>
    <mergeCell ref="A1:D1"/>
    <mergeCell ref="A3:J3"/>
    <mergeCell ref="A7:J7"/>
    <mergeCell ref="A32:J32"/>
    <mergeCell ref="A33:J33"/>
    <mergeCell ref="A34:J34"/>
    <mergeCell ref="A36:J36"/>
    <mergeCell ref="A37:J37"/>
    <mergeCell ref="A39:J39"/>
    <mergeCell ref="A40:J40"/>
    <mergeCell ref="A43:J43"/>
  </mergeCells>
  <pageMargins left="0.62992125984251968" right="0.23622047244094491" top="0.55118110236220474" bottom="0.35433070866141736" header="0.31496062992125984" footer="0.31496062992125984"/>
  <pageSetup paperSize="9" fitToHeight="0" orientation="landscape" cellComments="asDisplayed"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103"/>
  <sheetViews>
    <sheetView view="pageBreakPreview" zoomScaleNormal="120" zoomScaleSheetLayoutView="100" workbookViewId="0">
      <pane ySplit="6" topLeftCell="A7" activePane="bottomLeft" state="frozen"/>
      <selection activeCell="A83" sqref="A83:K83"/>
      <selection pane="bottomLeft" activeCell="B86" sqref="B86"/>
    </sheetView>
  </sheetViews>
  <sheetFormatPr defaultColWidth="9.28515625" defaultRowHeight="15" x14ac:dyDescent="0.25"/>
  <cols>
    <col min="1" max="1" width="3.5703125" style="3" customWidth="1"/>
    <col min="2" max="2" width="30.5703125" style="3" customWidth="1"/>
    <col min="3" max="3" width="7.5703125" style="3" customWidth="1"/>
    <col min="4" max="4" width="4.5703125" style="3" customWidth="1"/>
    <col min="5" max="5" width="14.7109375" style="3" customWidth="1"/>
    <col min="6" max="9" width="11.140625" style="3" customWidth="1"/>
    <col min="10" max="10" width="11.140625" style="57" customWidth="1"/>
    <col min="11" max="16384" width="9.28515625" style="3"/>
  </cols>
  <sheetData>
    <row r="1" spans="1:10" x14ac:dyDescent="0.25">
      <c r="A1" s="179" t="s">
        <v>2</v>
      </c>
      <c r="B1" s="179"/>
      <c r="C1" s="179"/>
      <c r="D1" s="179"/>
      <c r="E1" s="13"/>
      <c r="G1" s="1" t="s">
        <v>448</v>
      </c>
      <c r="H1" s="1"/>
      <c r="I1" s="1"/>
      <c r="J1" s="56"/>
    </row>
    <row r="2" spans="1:10" s="7" customFormat="1" ht="6" customHeight="1" x14ac:dyDescent="0.15">
      <c r="A2" s="4"/>
      <c r="B2" s="4"/>
      <c r="C2" s="4"/>
      <c r="D2" s="6"/>
      <c r="E2" s="4"/>
      <c r="F2" s="4"/>
      <c r="G2" s="4"/>
      <c r="H2" s="4"/>
      <c r="I2" s="4"/>
      <c r="J2" s="4"/>
    </row>
    <row r="3" spans="1:10" s="30" customFormat="1" ht="18.75" x14ac:dyDescent="0.3">
      <c r="A3" s="180" t="s">
        <v>464</v>
      </c>
      <c r="B3" s="180"/>
      <c r="C3" s="180"/>
      <c r="D3" s="180"/>
      <c r="E3" s="180"/>
      <c r="F3" s="180"/>
      <c r="G3" s="180"/>
      <c r="H3" s="180"/>
      <c r="I3" s="180"/>
      <c r="J3" s="180"/>
    </row>
    <row r="4" spans="1:10" s="7" customFormat="1" ht="6" customHeight="1" x14ac:dyDescent="0.15">
      <c r="B4" s="15"/>
      <c r="C4" s="15"/>
      <c r="J4" s="58"/>
    </row>
    <row r="5" spans="1:10" s="8" customFormat="1" ht="48.75" customHeight="1" x14ac:dyDescent="0.15">
      <c r="A5" s="23" t="s">
        <v>3</v>
      </c>
      <c r="B5" s="23" t="s">
        <v>4</v>
      </c>
      <c r="C5" s="24" t="s">
        <v>5</v>
      </c>
      <c r="D5" s="24" t="s">
        <v>22</v>
      </c>
      <c r="E5" s="25" t="s">
        <v>6</v>
      </c>
      <c r="F5" s="25" t="s">
        <v>15</v>
      </c>
      <c r="G5" s="25" t="s">
        <v>16</v>
      </c>
      <c r="H5" s="25" t="s">
        <v>38</v>
      </c>
      <c r="I5" s="25" t="s">
        <v>19</v>
      </c>
      <c r="J5" s="62" t="s">
        <v>46</v>
      </c>
    </row>
    <row r="6" spans="1:10" s="8" customFormat="1" ht="11.25" x14ac:dyDescent="0.15">
      <c r="A6" s="26">
        <v>1</v>
      </c>
      <c r="B6" s="26">
        <v>2</v>
      </c>
      <c r="C6" s="27">
        <v>3</v>
      </c>
      <c r="D6" s="27">
        <v>4</v>
      </c>
      <c r="E6" s="27">
        <v>5</v>
      </c>
      <c r="F6" s="27">
        <v>6</v>
      </c>
      <c r="G6" s="28" t="s">
        <v>17</v>
      </c>
      <c r="H6" s="27" t="s">
        <v>18</v>
      </c>
      <c r="I6" s="28" t="s">
        <v>20</v>
      </c>
      <c r="J6" s="64">
        <v>10</v>
      </c>
    </row>
    <row r="7" spans="1:10" s="122" customFormat="1" ht="15" customHeight="1" x14ac:dyDescent="0.2">
      <c r="A7" s="196" t="s">
        <v>434</v>
      </c>
      <c r="B7" s="197"/>
      <c r="C7" s="197"/>
      <c r="D7" s="197"/>
      <c r="E7" s="197"/>
      <c r="F7" s="197"/>
      <c r="G7" s="197"/>
      <c r="H7" s="197"/>
      <c r="I7" s="197"/>
      <c r="J7" s="197"/>
    </row>
    <row r="8" spans="1:10" s="122" customFormat="1" ht="24.95" customHeight="1" x14ac:dyDescent="0.2">
      <c r="A8" s="33">
        <v>1</v>
      </c>
      <c r="B8" s="161" t="s">
        <v>326</v>
      </c>
      <c r="C8" s="156">
        <v>1600</v>
      </c>
      <c r="D8" s="33" t="s">
        <v>1</v>
      </c>
      <c r="E8" s="131"/>
      <c r="F8" s="132"/>
      <c r="G8" s="133">
        <f t="shared" ref="G8:G71" si="0">C8*F8</f>
        <v>0</v>
      </c>
      <c r="H8" s="133">
        <f t="shared" ref="H8:H71" si="1">G8*0.095</f>
        <v>0</v>
      </c>
      <c r="I8" s="133">
        <f t="shared" ref="I8:I71" si="2">G8+H8</f>
        <v>0</v>
      </c>
      <c r="J8" s="165"/>
    </row>
    <row r="9" spans="1:10" s="122" customFormat="1" ht="24.95" customHeight="1" x14ac:dyDescent="0.2">
      <c r="A9" s="33">
        <v>2</v>
      </c>
      <c r="B9" s="161" t="s">
        <v>327</v>
      </c>
      <c r="C9" s="156">
        <v>1600</v>
      </c>
      <c r="D9" s="33" t="s">
        <v>1</v>
      </c>
      <c r="E9" s="131"/>
      <c r="F9" s="132"/>
      <c r="G9" s="133">
        <f t="shared" si="0"/>
        <v>0</v>
      </c>
      <c r="H9" s="133">
        <f t="shared" si="1"/>
        <v>0</v>
      </c>
      <c r="I9" s="133">
        <f t="shared" si="2"/>
        <v>0</v>
      </c>
      <c r="J9" s="165"/>
    </row>
    <row r="10" spans="1:10" s="122" customFormat="1" ht="24.95" customHeight="1" x14ac:dyDescent="0.2">
      <c r="A10" s="33">
        <v>3</v>
      </c>
      <c r="B10" s="161" t="s">
        <v>328</v>
      </c>
      <c r="C10" s="156">
        <v>600</v>
      </c>
      <c r="D10" s="33" t="s">
        <v>1</v>
      </c>
      <c r="E10" s="131"/>
      <c r="F10" s="132"/>
      <c r="G10" s="133">
        <f t="shared" si="0"/>
        <v>0</v>
      </c>
      <c r="H10" s="133">
        <f t="shared" si="1"/>
        <v>0</v>
      </c>
      <c r="I10" s="133">
        <f t="shared" si="2"/>
        <v>0</v>
      </c>
      <c r="J10" s="165"/>
    </row>
    <row r="11" spans="1:10" s="122" customFormat="1" ht="24.95" customHeight="1" x14ac:dyDescent="0.2">
      <c r="A11" s="33">
        <v>4</v>
      </c>
      <c r="B11" s="161" t="s">
        <v>329</v>
      </c>
      <c r="C11" s="156">
        <v>300</v>
      </c>
      <c r="D11" s="33" t="s">
        <v>1</v>
      </c>
      <c r="E11" s="131"/>
      <c r="F11" s="132"/>
      <c r="G11" s="133">
        <f t="shared" si="0"/>
        <v>0</v>
      </c>
      <c r="H11" s="133">
        <f t="shared" si="1"/>
        <v>0</v>
      </c>
      <c r="I11" s="133">
        <f t="shared" si="2"/>
        <v>0</v>
      </c>
      <c r="J11" s="165"/>
    </row>
    <row r="12" spans="1:10" s="122" customFormat="1" ht="24.95" customHeight="1" x14ac:dyDescent="0.2">
      <c r="A12" s="33">
        <v>5</v>
      </c>
      <c r="B12" s="161" t="s">
        <v>330</v>
      </c>
      <c r="C12" s="156">
        <v>300</v>
      </c>
      <c r="D12" s="33" t="s">
        <v>1</v>
      </c>
      <c r="E12" s="131"/>
      <c r="F12" s="132"/>
      <c r="G12" s="133">
        <f t="shared" si="0"/>
        <v>0</v>
      </c>
      <c r="H12" s="133">
        <f t="shared" si="1"/>
        <v>0</v>
      </c>
      <c r="I12" s="133">
        <f t="shared" si="2"/>
        <v>0</v>
      </c>
      <c r="J12" s="165"/>
    </row>
    <row r="13" spans="1:10" s="122" customFormat="1" ht="24.95" customHeight="1" x14ac:dyDescent="0.2">
      <c r="A13" s="33">
        <v>6</v>
      </c>
      <c r="B13" s="161" t="s">
        <v>331</v>
      </c>
      <c r="C13" s="156">
        <v>1100</v>
      </c>
      <c r="D13" s="33" t="s">
        <v>1</v>
      </c>
      <c r="E13" s="131"/>
      <c r="F13" s="132"/>
      <c r="G13" s="133">
        <f t="shared" si="0"/>
        <v>0</v>
      </c>
      <c r="H13" s="133">
        <f t="shared" si="1"/>
        <v>0</v>
      </c>
      <c r="I13" s="133">
        <f t="shared" si="2"/>
        <v>0</v>
      </c>
      <c r="J13" s="165"/>
    </row>
    <row r="14" spans="1:10" s="122" customFormat="1" ht="24.95" customHeight="1" x14ac:dyDescent="0.2">
      <c r="A14" s="33">
        <v>7</v>
      </c>
      <c r="B14" s="161" t="s">
        <v>332</v>
      </c>
      <c r="C14" s="156">
        <v>1600</v>
      </c>
      <c r="D14" s="33" t="s">
        <v>1</v>
      </c>
      <c r="E14" s="131"/>
      <c r="F14" s="132"/>
      <c r="G14" s="133">
        <f t="shared" si="0"/>
        <v>0</v>
      </c>
      <c r="H14" s="133">
        <f t="shared" si="1"/>
        <v>0</v>
      </c>
      <c r="I14" s="133">
        <f t="shared" si="2"/>
        <v>0</v>
      </c>
      <c r="J14" s="165"/>
    </row>
    <row r="15" spans="1:10" s="122" customFormat="1" ht="24.95" customHeight="1" x14ac:dyDescent="0.2">
      <c r="A15" s="33">
        <v>8</v>
      </c>
      <c r="B15" s="161" t="s">
        <v>333</v>
      </c>
      <c r="C15" s="156">
        <v>1200</v>
      </c>
      <c r="D15" s="33" t="s">
        <v>1</v>
      </c>
      <c r="E15" s="131"/>
      <c r="F15" s="132"/>
      <c r="G15" s="133">
        <f t="shared" si="0"/>
        <v>0</v>
      </c>
      <c r="H15" s="133">
        <f t="shared" si="1"/>
        <v>0</v>
      </c>
      <c r="I15" s="133">
        <f t="shared" si="2"/>
        <v>0</v>
      </c>
      <c r="J15" s="165"/>
    </row>
    <row r="16" spans="1:10" s="122" customFormat="1" ht="24.95" customHeight="1" x14ac:dyDescent="0.2">
      <c r="A16" s="33">
        <v>9</v>
      </c>
      <c r="B16" s="161" t="s">
        <v>334</v>
      </c>
      <c r="C16" s="156">
        <v>1600</v>
      </c>
      <c r="D16" s="33" t="s">
        <v>1</v>
      </c>
      <c r="E16" s="131"/>
      <c r="F16" s="132"/>
      <c r="G16" s="133">
        <f t="shared" si="0"/>
        <v>0</v>
      </c>
      <c r="H16" s="133">
        <f t="shared" si="1"/>
        <v>0</v>
      </c>
      <c r="I16" s="133">
        <f t="shared" si="2"/>
        <v>0</v>
      </c>
      <c r="J16" s="165"/>
    </row>
    <row r="17" spans="1:10" s="122" customFormat="1" ht="24.95" customHeight="1" x14ac:dyDescent="0.2">
      <c r="A17" s="33">
        <v>10</v>
      </c>
      <c r="B17" s="161" t="s">
        <v>335</v>
      </c>
      <c r="C17" s="156">
        <v>2200</v>
      </c>
      <c r="D17" s="33" t="s">
        <v>1</v>
      </c>
      <c r="E17" s="131"/>
      <c r="F17" s="132"/>
      <c r="G17" s="133">
        <f t="shared" si="0"/>
        <v>0</v>
      </c>
      <c r="H17" s="133">
        <f t="shared" si="1"/>
        <v>0</v>
      </c>
      <c r="I17" s="133">
        <f t="shared" si="2"/>
        <v>0</v>
      </c>
      <c r="J17" s="165"/>
    </row>
    <row r="18" spans="1:10" s="122" customFormat="1" ht="24.95" customHeight="1" x14ac:dyDescent="0.2">
      <c r="A18" s="33">
        <v>11</v>
      </c>
      <c r="B18" s="161" t="s">
        <v>336</v>
      </c>
      <c r="C18" s="156">
        <v>1500</v>
      </c>
      <c r="D18" s="33" t="s">
        <v>148</v>
      </c>
      <c r="E18" s="131"/>
      <c r="F18" s="132"/>
      <c r="G18" s="133">
        <f t="shared" si="0"/>
        <v>0</v>
      </c>
      <c r="H18" s="133">
        <f t="shared" si="1"/>
        <v>0</v>
      </c>
      <c r="I18" s="133">
        <f t="shared" si="2"/>
        <v>0</v>
      </c>
      <c r="J18" s="165"/>
    </row>
    <row r="19" spans="1:10" s="122" customFormat="1" ht="24.95" customHeight="1" x14ac:dyDescent="0.2">
      <c r="A19" s="33">
        <v>12</v>
      </c>
      <c r="B19" s="161" t="s">
        <v>337</v>
      </c>
      <c r="C19" s="156">
        <v>5000</v>
      </c>
      <c r="D19" s="33" t="s">
        <v>148</v>
      </c>
      <c r="E19" s="131"/>
      <c r="F19" s="132"/>
      <c r="G19" s="133">
        <f t="shared" si="0"/>
        <v>0</v>
      </c>
      <c r="H19" s="133">
        <f t="shared" si="1"/>
        <v>0</v>
      </c>
      <c r="I19" s="133">
        <f t="shared" si="2"/>
        <v>0</v>
      </c>
      <c r="J19" s="165"/>
    </row>
    <row r="20" spans="1:10" s="122" customFormat="1" ht="24.95" customHeight="1" x14ac:dyDescent="0.2">
      <c r="A20" s="33">
        <v>13</v>
      </c>
      <c r="B20" s="161" t="s">
        <v>338</v>
      </c>
      <c r="C20" s="156">
        <v>400</v>
      </c>
      <c r="D20" s="33" t="s">
        <v>148</v>
      </c>
      <c r="E20" s="131"/>
      <c r="F20" s="132"/>
      <c r="G20" s="133">
        <f t="shared" si="0"/>
        <v>0</v>
      </c>
      <c r="H20" s="133">
        <f t="shared" si="1"/>
        <v>0</v>
      </c>
      <c r="I20" s="133">
        <f t="shared" si="2"/>
        <v>0</v>
      </c>
      <c r="J20" s="165"/>
    </row>
    <row r="21" spans="1:10" s="122" customFormat="1" ht="24.95" customHeight="1" x14ac:dyDescent="0.2">
      <c r="A21" s="33">
        <v>14</v>
      </c>
      <c r="B21" s="161" t="s">
        <v>339</v>
      </c>
      <c r="C21" s="156">
        <v>2000</v>
      </c>
      <c r="D21" s="159" t="s">
        <v>148</v>
      </c>
      <c r="E21" s="103"/>
      <c r="F21" s="149"/>
      <c r="G21" s="133">
        <f t="shared" si="0"/>
        <v>0</v>
      </c>
      <c r="H21" s="133">
        <f t="shared" si="1"/>
        <v>0</v>
      </c>
      <c r="I21" s="133">
        <f t="shared" si="2"/>
        <v>0</v>
      </c>
      <c r="J21" s="174"/>
    </row>
    <row r="22" spans="1:10" s="122" customFormat="1" ht="24.95" customHeight="1" x14ac:dyDescent="0.2">
      <c r="A22" s="33">
        <v>15</v>
      </c>
      <c r="B22" s="161" t="s">
        <v>340</v>
      </c>
      <c r="C22" s="156">
        <v>400</v>
      </c>
      <c r="D22" s="159" t="s">
        <v>148</v>
      </c>
      <c r="E22" s="103"/>
      <c r="F22" s="149"/>
      <c r="G22" s="133">
        <f t="shared" si="0"/>
        <v>0</v>
      </c>
      <c r="H22" s="133">
        <f t="shared" si="1"/>
        <v>0</v>
      </c>
      <c r="I22" s="133">
        <f t="shared" si="2"/>
        <v>0</v>
      </c>
      <c r="J22" s="174"/>
    </row>
    <row r="23" spans="1:10" s="122" customFormat="1" ht="24.95" customHeight="1" x14ac:dyDescent="0.2">
      <c r="A23" s="33">
        <v>16</v>
      </c>
      <c r="B23" s="161" t="s">
        <v>341</v>
      </c>
      <c r="C23" s="156">
        <v>2000</v>
      </c>
      <c r="D23" s="33" t="s">
        <v>148</v>
      </c>
      <c r="E23" s="131"/>
      <c r="F23" s="132"/>
      <c r="G23" s="133">
        <f t="shared" si="0"/>
        <v>0</v>
      </c>
      <c r="H23" s="133">
        <f t="shared" si="1"/>
        <v>0</v>
      </c>
      <c r="I23" s="133">
        <f t="shared" si="2"/>
        <v>0</v>
      </c>
      <c r="J23" s="165"/>
    </row>
    <row r="24" spans="1:10" s="122" customFormat="1" ht="24.95" customHeight="1" x14ac:dyDescent="0.2">
      <c r="A24" s="33">
        <v>17</v>
      </c>
      <c r="B24" s="161" t="s">
        <v>342</v>
      </c>
      <c r="C24" s="156">
        <v>400</v>
      </c>
      <c r="D24" s="33" t="s">
        <v>148</v>
      </c>
      <c r="E24" s="131"/>
      <c r="F24" s="132"/>
      <c r="G24" s="133">
        <f t="shared" si="0"/>
        <v>0</v>
      </c>
      <c r="H24" s="133">
        <f t="shared" si="1"/>
        <v>0</v>
      </c>
      <c r="I24" s="133">
        <f t="shared" si="2"/>
        <v>0</v>
      </c>
      <c r="J24" s="165"/>
    </row>
    <row r="25" spans="1:10" s="122" customFormat="1" ht="24.95" customHeight="1" x14ac:dyDescent="0.2">
      <c r="A25" s="33">
        <v>18</v>
      </c>
      <c r="B25" s="161" t="s">
        <v>343</v>
      </c>
      <c r="C25" s="156">
        <v>2000</v>
      </c>
      <c r="D25" s="33" t="s">
        <v>148</v>
      </c>
      <c r="E25" s="131"/>
      <c r="F25" s="132"/>
      <c r="G25" s="133">
        <f t="shared" si="0"/>
        <v>0</v>
      </c>
      <c r="H25" s="133">
        <f t="shared" si="1"/>
        <v>0</v>
      </c>
      <c r="I25" s="133">
        <f t="shared" si="2"/>
        <v>0</v>
      </c>
      <c r="J25" s="165"/>
    </row>
    <row r="26" spans="1:10" s="122" customFormat="1" ht="24.95" customHeight="1" x14ac:dyDescent="0.2">
      <c r="A26" s="33">
        <v>19</v>
      </c>
      <c r="B26" s="161" t="s">
        <v>344</v>
      </c>
      <c r="C26" s="156">
        <v>800</v>
      </c>
      <c r="D26" s="33" t="s">
        <v>148</v>
      </c>
      <c r="E26" s="131"/>
      <c r="F26" s="132"/>
      <c r="G26" s="133">
        <f t="shared" si="0"/>
        <v>0</v>
      </c>
      <c r="H26" s="133">
        <f t="shared" si="1"/>
        <v>0</v>
      </c>
      <c r="I26" s="133">
        <f t="shared" si="2"/>
        <v>0</v>
      </c>
      <c r="J26" s="165"/>
    </row>
    <row r="27" spans="1:10" s="122" customFormat="1" ht="24.95" customHeight="1" x14ac:dyDescent="0.2">
      <c r="A27" s="33">
        <v>20</v>
      </c>
      <c r="B27" s="161" t="s">
        <v>345</v>
      </c>
      <c r="C27" s="156">
        <v>4000</v>
      </c>
      <c r="D27" s="33" t="s">
        <v>148</v>
      </c>
      <c r="E27" s="131"/>
      <c r="F27" s="132"/>
      <c r="G27" s="133">
        <f t="shared" si="0"/>
        <v>0</v>
      </c>
      <c r="H27" s="133">
        <f t="shared" si="1"/>
        <v>0</v>
      </c>
      <c r="I27" s="133">
        <f t="shared" si="2"/>
        <v>0</v>
      </c>
      <c r="J27" s="165"/>
    </row>
    <row r="28" spans="1:10" s="122" customFormat="1" ht="24.95" customHeight="1" x14ac:dyDescent="0.2">
      <c r="A28" s="33">
        <v>21</v>
      </c>
      <c r="B28" s="161" t="s">
        <v>346</v>
      </c>
      <c r="C28" s="156">
        <v>300</v>
      </c>
      <c r="D28" s="33" t="s">
        <v>148</v>
      </c>
      <c r="E28" s="131"/>
      <c r="F28" s="132"/>
      <c r="G28" s="133">
        <f t="shared" si="0"/>
        <v>0</v>
      </c>
      <c r="H28" s="133">
        <f t="shared" si="1"/>
        <v>0</v>
      </c>
      <c r="I28" s="133">
        <f t="shared" si="2"/>
        <v>0</v>
      </c>
      <c r="J28" s="165"/>
    </row>
    <row r="29" spans="1:10" s="122" customFormat="1" ht="24.95" customHeight="1" x14ac:dyDescent="0.2">
      <c r="A29" s="33">
        <v>22</v>
      </c>
      <c r="B29" s="161" t="s">
        <v>347</v>
      </c>
      <c r="C29" s="156">
        <v>1600</v>
      </c>
      <c r="D29" s="33" t="s">
        <v>148</v>
      </c>
      <c r="E29" s="131"/>
      <c r="F29" s="132"/>
      <c r="G29" s="133">
        <f t="shared" si="0"/>
        <v>0</v>
      </c>
      <c r="H29" s="133">
        <f t="shared" si="1"/>
        <v>0</v>
      </c>
      <c r="I29" s="133">
        <f t="shared" si="2"/>
        <v>0</v>
      </c>
      <c r="J29" s="165"/>
    </row>
    <row r="30" spans="1:10" s="122" customFormat="1" ht="24.95" customHeight="1" x14ac:dyDescent="0.2">
      <c r="A30" s="33">
        <v>23</v>
      </c>
      <c r="B30" s="161" t="s">
        <v>348</v>
      </c>
      <c r="C30" s="156">
        <v>4500</v>
      </c>
      <c r="D30" s="33" t="s">
        <v>148</v>
      </c>
      <c r="E30" s="131"/>
      <c r="F30" s="132"/>
      <c r="G30" s="133">
        <f t="shared" si="0"/>
        <v>0</v>
      </c>
      <c r="H30" s="133">
        <f t="shared" si="1"/>
        <v>0</v>
      </c>
      <c r="I30" s="133">
        <f t="shared" si="2"/>
        <v>0</v>
      </c>
      <c r="J30" s="165"/>
    </row>
    <row r="31" spans="1:10" s="122" customFormat="1" ht="24.95" customHeight="1" x14ac:dyDescent="0.2">
      <c r="A31" s="33">
        <v>24</v>
      </c>
      <c r="B31" s="161" t="s">
        <v>349</v>
      </c>
      <c r="C31" s="156">
        <v>12000</v>
      </c>
      <c r="D31" s="33" t="s">
        <v>148</v>
      </c>
      <c r="E31" s="131"/>
      <c r="F31" s="132"/>
      <c r="G31" s="133">
        <f t="shared" si="0"/>
        <v>0</v>
      </c>
      <c r="H31" s="133">
        <f t="shared" si="1"/>
        <v>0</v>
      </c>
      <c r="I31" s="133">
        <f t="shared" si="2"/>
        <v>0</v>
      </c>
      <c r="J31" s="165"/>
    </row>
    <row r="32" spans="1:10" s="122" customFormat="1" ht="24.95" customHeight="1" x14ac:dyDescent="0.2">
      <c r="A32" s="33">
        <v>25</v>
      </c>
      <c r="B32" s="161" t="s">
        <v>350</v>
      </c>
      <c r="C32" s="156">
        <v>2600</v>
      </c>
      <c r="D32" s="33" t="s">
        <v>148</v>
      </c>
      <c r="E32" s="131"/>
      <c r="F32" s="132"/>
      <c r="G32" s="133">
        <f t="shared" si="0"/>
        <v>0</v>
      </c>
      <c r="H32" s="133">
        <f t="shared" si="1"/>
        <v>0</v>
      </c>
      <c r="I32" s="133">
        <f t="shared" si="2"/>
        <v>0</v>
      </c>
      <c r="J32" s="165"/>
    </row>
    <row r="33" spans="1:10" s="122" customFormat="1" ht="24.95" customHeight="1" x14ac:dyDescent="0.2">
      <c r="A33" s="33">
        <v>26</v>
      </c>
      <c r="B33" s="161" t="s">
        <v>351</v>
      </c>
      <c r="C33" s="156">
        <v>2500</v>
      </c>
      <c r="D33" s="33" t="s">
        <v>148</v>
      </c>
      <c r="E33" s="131"/>
      <c r="F33" s="132"/>
      <c r="G33" s="133">
        <f t="shared" si="0"/>
        <v>0</v>
      </c>
      <c r="H33" s="133">
        <f t="shared" si="1"/>
        <v>0</v>
      </c>
      <c r="I33" s="133">
        <f t="shared" si="2"/>
        <v>0</v>
      </c>
      <c r="J33" s="165"/>
    </row>
    <row r="34" spans="1:10" s="122" customFormat="1" ht="24.95" customHeight="1" x14ac:dyDescent="0.2">
      <c r="A34" s="33">
        <v>27</v>
      </c>
      <c r="B34" s="161" t="s">
        <v>352</v>
      </c>
      <c r="C34" s="156">
        <v>900</v>
      </c>
      <c r="D34" s="33" t="s">
        <v>148</v>
      </c>
      <c r="E34" s="131"/>
      <c r="F34" s="132"/>
      <c r="G34" s="133">
        <f t="shared" si="0"/>
        <v>0</v>
      </c>
      <c r="H34" s="133">
        <f t="shared" si="1"/>
        <v>0</v>
      </c>
      <c r="I34" s="133">
        <f t="shared" si="2"/>
        <v>0</v>
      </c>
      <c r="J34" s="165"/>
    </row>
    <row r="35" spans="1:10" s="122" customFormat="1" ht="24.95" customHeight="1" x14ac:dyDescent="0.2">
      <c r="A35" s="33">
        <v>28</v>
      </c>
      <c r="B35" s="161" t="s">
        <v>353</v>
      </c>
      <c r="C35" s="156">
        <v>1600</v>
      </c>
      <c r="D35" s="33" t="s">
        <v>148</v>
      </c>
      <c r="E35" s="131"/>
      <c r="F35" s="132"/>
      <c r="G35" s="133">
        <f t="shared" si="0"/>
        <v>0</v>
      </c>
      <c r="H35" s="133">
        <f t="shared" si="1"/>
        <v>0</v>
      </c>
      <c r="I35" s="133">
        <f t="shared" si="2"/>
        <v>0</v>
      </c>
      <c r="J35" s="165"/>
    </row>
    <row r="36" spans="1:10" s="122" customFormat="1" ht="24.95" customHeight="1" x14ac:dyDescent="0.2">
      <c r="A36" s="33">
        <v>29</v>
      </c>
      <c r="B36" s="161" t="s">
        <v>354</v>
      </c>
      <c r="C36" s="156">
        <v>17000</v>
      </c>
      <c r="D36" s="33" t="s">
        <v>148</v>
      </c>
      <c r="E36" s="131"/>
      <c r="F36" s="132"/>
      <c r="G36" s="133">
        <f t="shared" si="0"/>
        <v>0</v>
      </c>
      <c r="H36" s="133">
        <f t="shared" si="1"/>
        <v>0</v>
      </c>
      <c r="I36" s="133">
        <f t="shared" si="2"/>
        <v>0</v>
      </c>
      <c r="J36" s="165"/>
    </row>
    <row r="37" spans="1:10" s="122" customFormat="1" ht="24.95" customHeight="1" x14ac:dyDescent="0.2">
      <c r="A37" s="33">
        <v>30</v>
      </c>
      <c r="B37" s="161" t="s">
        <v>355</v>
      </c>
      <c r="C37" s="156">
        <v>2000</v>
      </c>
      <c r="D37" s="33" t="s">
        <v>148</v>
      </c>
      <c r="E37" s="131"/>
      <c r="F37" s="132"/>
      <c r="G37" s="133">
        <f t="shared" si="0"/>
        <v>0</v>
      </c>
      <c r="H37" s="133">
        <f t="shared" si="1"/>
        <v>0</v>
      </c>
      <c r="I37" s="133">
        <f t="shared" si="2"/>
        <v>0</v>
      </c>
      <c r="J37" s="165"/>
    </row>
    <row r="38" spans="1:10" s="122" customFormat="1" ht="24.95" customHeight="1" x14ac:dyDescent="0.2">
      <c r="A38" s="33">
        <v>31</v>
      </c>
      <c r="B38" s="161" t="s">
        <v>356</v>
      </c>
      <c r="C38" s="156">
        <v>9000</v>
      </c>
      <c r="D38" s="33" t="s">
        <v>148</v>
      </c>
      <c r="E38" s="131"/>
      <c r="F38" s="132"/>
      <c r="G38" s="133">
        <f t="shared" si="0"/>
        <v>0</v>
      </c>
      <c r="H38" s="133">
        <f t="shared" si="1"/>
        <v>0</v>
      </c>
      <c r="I38" s="133">
        <f t="shared" si="2"/>
        <v>0</v>
      </c>
      <c r="J38" s="165"/>
    </row>
    <row r="39" spans="1:10" s="122" customFormat="1" ht="24.95" customHeight="1" x14ac:dyDescent="0.2">
      <c r="A39" s="33">
        <v>32</v>
      </c>
      <c r="B39" s="161" t="s">
        <v>357</v>
      </c>
      <c r="C39" s="156">
        <v>8000</v>
      </c>
      <c r="D39" s="33" t="s">
        <v>148</v>
      </c>
      <c r="E39" s="131"/>
      <c r="F39" s="132"/>
      <c r="G39" s="133">
        <f t="shared" si="0"/>
        <v>0</v>
      </c>
      <c r="H39" s="133">
        <f t="shared" si="1"/>
        <v>0</v>
      </c>
      <c r="I39" s="133">
        <f t="shared" si="2"/>
        <v>0</v>
      </c>
      <c r="J39" s="165"/>
    </row>
    <row r="40" spans="1:10" s="122" customFormat="1" ht="24.95" customHeight="1" x14ac:dyDescent="0.2">
      <c r="A40" s="33">
        <v>33</v>
      </c>
      <c r="B40" s="161" t="s">
        <v>389</v>
      </c>
      <c r="C40" s="156">
        <v>2000</v>
      </c>
      <c r="D40" s="33" t="s">
        <v>148</v>
      </c>
      <c r="E40" s="131"/>
      <c r="F40" s="132"/>
      <c r="G40" s="133">
        <f t="shared" si="0"/>
        <v>0</v>
      </c>
      <c r="H40" s="133">
        <f t="shared" si="1"/>
        <v>0</v>
      </c>
      <c r="I40" s="133">
        <f t="shared" si="2"/>
        <v>0</v>
      </c>
      <c r="J40" s="165"/>
    </row>
    <row r="41" spans="1:10" s="122" customFormat="1" ht="24.95" customHeight="1" x14ac:dyDescent="0.2">
      <c r="A41" s="33">
        <v>34</v>
      </c>
      <c r="B41" s="161" t="s">
        <v>358</v>
      </c>
      <c r="C41" s="156">
        <v>2000</v>
      </c>
      <c r="D41" s="33" t="s">
        <v>148</v>
      </c>
      <c r="E41" s="131"/>
      <c r="F41" s="132"/>
      <c r="G41" s="133">
        <f t="shared" si="0"/>
        <v>0</v>
      </c>
      <c r="H41" s="133">
        <f t="shared" si="1"/>
        <v>0</v>
      </c>
      <c r="I41" s="133">
        <f t="shared" si="2"/>
        <v>0</v>
      </c>
      <c r="J41" s="165"/>
    </row>
    <row r="42" spans="1:10" s="122" customFormat="1" ht="24.95" customHeight="1" x14ac:dyDescent="0.2">
      <c r="A42" s="33">
        <v>35</v>
      </c>
      <c r="B42" s="161" t="s">
        <v>359</v>
      </c>
      <c r="C42" s="156">
        <v>1600</v>
      </c>
      <c r="D42" s="33" t="s">
        <v>148</v>
      </c>
      <c r="E42" s="131"/>
      <c r="F42" s="132"/>
      <c r="G42" s="133">
        <f t="shared" si="0"/>
        <v>0</v>
      </c>
      <c r="H42" s="133">
        <f t="shared" si="1"/>
        <v>0</v>
      </c>
      <c r="I42" s="133">
        <f t="shared" si="2"/>
        <v>0</v>
      </c>
      <c r="J42" s="165"/>
    </row>
    <row r="43" spans="1:10" s="122" customFormat="1" ht="24.95" customHeight="1" x14ac:dyDescent="0.2">
      <c r="A43" s="33">
        <v>36</v>
      </c>
      <c r="B43" s="161" t="s">
        <v>360</v>
      </c>
      <c r="C43" s="156">
        <v>2000</v>
      </c>
      <c r="D43" s="33" t="s">
        <v>148</v>
      </c>
      <c r="E43" s="131"/>
      <c r="F43" s="132"/>
      <c r="G43" s="133">
        <f t="shared" si="0"/>
        <v>0</v>
      </c>
      <c r="H43" s="133">
        <f t="shared" si="1"/>
        <v>0</v>
      </c>
      <c r="I43" s="133">
        <f t="shared" si="2"/>
        <v>0</v>
      </c>
      <c r="J43" s="165"/>
    </row>
    <row r="44" spans="1:10" s="122" customFormat="1" ht="24.95" customHeight="1" x14ac:dyDescent="0.2">
      <c r="A44" s="33">
        <v>37</v>
      </c>
      <c r="B44" s="161" t="s">
        <v>361</v>
      </c>
      <c r="C44" s="156">
        <v>2000</v>
      </c>
      <c r="D44" s="33" t="s">
        <v>148</v>
      </c>
      <c r="E44" s="131"/>
      <c r="F44" s="132"/>
      <c r="G44" s="133">
        <f t="shared" si="0"/>
        <v>0</v>
      </c>
      <c r="H44" s="133">
        <f t="shared" si="1"/>
        <v>0</v>
      </c>
      <c r="I44" s="133">
        <f t="shared" si="2"/>
        <v>0</v>
      </c>
      <c r="J44" s="165"/>
    </row>
    <row r="45" spans="1:10" s="122" customFormat="1" ht="24.95" customHeight="1" x14ac:dyDescent="0.2">
      <c r="A45" s="33">
        <v>38</v>
      </c>
      <c r="B45" s="161" t="s">
        <v>390</v>
      </c>
      <c r="C45" s="156">
        <v>6800</v>
      </c>
      <c r="D45" s="33" t="s">
        <v>148</v>
      </c>
      <c r="E45" s="131"/>
      <c r="F45" s="132"/>
      <c r="G45" s="133">
        <f t="shared" si="0"/>
        <v>0</v>
      </c>
      <c r="H45" s="133">
        <f t="shared" si="1"/>
        <v>0</v>
      </c>
      <c r="I45" s="133">
        <f t="shared" si="2"/>
        <v>0</v>
      </c>
      <c r="J45" s="165"/>
    </row>
    <row r="46" spans="1:10" s="122" customFormat="1" ht="24.95" customHeight="1" x14ac:dyDescent="0.2">
      <c r="A46" s="33">
        <v>39</v>
      </c>
      <c r="B46" s="161" t="s">
        <v>362</v>
      </c>
      <c r="C46" s="156">
        <v>5000</v>
      </c>
      <c r="D46" s="33" t="s">
        <v>148</v>
      </c>
      <c r="E46" s="131"/>
      <c r="F46" s="132"/>
      <c r="G46" s="133">
        <f t="shared" si="0"/>
        <v>0</v>
      </c>
      <c r="H46" s="133">
        <f t="shared" si="1"/>
        <v>0</v>
      </c>
      <c r="I46" s="133">
        <f t="shared" si="2"/>
        <v>0</v>
      </c>
      <c r="J46" s="165"/>
    </row>
    <row r="47" spans="1:10" s="122" customFormat="1" ht="24.95" customHeight="1" x14ac:dyDescent="0.2">
      <c r="A47" s="33">
        <v>40</v>
      </c>
      <c r="B47" s="161" t="s">
        <v>363</v>
      </c>
      <c r="C47" s="156">
        <v>900</v>
      </c>
      <c r="D47" s="33" t="s">
        <v>148</v>
      </c>
      <c r="E47" s="131"/>
      <c r="F47" s="132"/>
      <c r="G47" s="133">
        <f t="shared" si="0"/>
        <v>0</v>
      </c>
      <c r="H47" s="133">
        <f t="shared" si="1"/>
        <v>0</v>
      </c>
      <c r="I47" s="133">
        <f t="shared" si="2"/>
        <v>0</v>
      </c>
      <c r="J47" s="165"/>
    </row>
    <row r="48" spans="1:10" s="122" customFormat="1" ht="24.95" customHeight="1" x14ac:dyDescent="0.2">
      <c r="A48" s="33">
        <v>41</v>
      </c>
      <c r="B48" s="161" t="s">
        <v>364</v>
      </c>
      <c r="C48" s="156">
        <v>2100</v>
      </c>
      <c r="D48" s="33" t="s">
        <v>148</v>
      </c>
      <c r="E48" s="131"/>
      <c r="F48" s="132"/>
      <c r="G48" s="133">
        <f t="shared" si="0"/>
        <v>0</v>
      </c>
      <c r="H48" s="133">
        <f t="shared" si="1"/>
        <v>0</v>
      </c>
      <c r="I48" s="133">
        <f t="shared" si="2"/>
        <v>0</v>
      </c>
      <c r="J48" s="165"/>
    </row>
    <row r="49" spans="1:10" s="122" customFormat="1" ht="30" customHeight="1" x14ac:dyDescent="0.2">
      <c r="A49" s="33">
        <v>42</v>
      </c>
      <c r="B49" s="161" t="s">
        <v>365</v>
      </c>
      <c r="C49" s="156">
        <v>2100</v>
      </c>
      <c r="D49" s="33" t="s">
        <v>148</v>
      </c>
      <c r="E49" s="131"/>
      <c r="F49" s="132"/>
      <c r="G49" s="133">
        <f t="shared" si="0"/>
        <v>0</v>
      </c>
      <c r="H49" s="133">
        <f t="shared" si="1"/>
        <v>0</v>
      </c>
      <c r="I49" s="133">
        <f t="shared" si="2"/>
        <v>0</v>
      </c>
      <c r="J49" s="165"/>
    </row>
    <row r="50" spans="1:10" s="122" customFormat="1" ht="30" customHeight="1" x14ac:dyDescent="0.2">
      <c r="A50" s="33">
        <v>43</v>
      </c>
      <c r="B50" s="161" t="s">
        <v>366</v>
      </c>
      <c r="C50" s="156">
        <v>900</v>
      </c>
      <c r="D50" s="33" t="s">
        <v>148</v>
      </c>
      <c r="E50" s="131"/>
      <c r="F50" s="132"/>
      <c r="G50" s="133">
        <f t="shared" si="0"/>
        <v>0</v>
      </c>
      <c r="H50" s="133">
        <f t="shared" si="1"/>
        <v>0</v>
      </c>
      <c r="I50" s="133">
        <f t="shared" si="2"/>
        <v>0</v>
      </c>
      <c r="J50" s="165"/>
    </row>
    <row r="51" spans="1:10" s="122" customFormat="1" ht="30" customHeight="1" x14ac:dyDescent="0.2">
      <c r="A51" s="33">
        <v>44</v>
      </c>
      <c r="B51" s="161" t="s">
        <v>367</v>
      </c>
      <c r="C51" s="156">
        <v>4800</v>
      </c>
      <c r="D51" s="33" t="s">
        <v>148</v>
      </c>
      <c r="E51" s="131"/>
      <c r="F51" s="132"/>
      <c r="G51" s="133">
        <f t="shared" si="0"/>
        <v>0</v>
      </c>
      <c r="H51" s="133">
        <f t="shared" si="1"/>
        <v>0</v>
      </c>
      <c r="I51" s="133">
        <f t="shared" si="2"/>
        <v>0</v>
      </c>
      <c r="J51" s="165"/>
    </row>
    <row r="52" spans="1:10" s="122" customFormat="1" ht="30" customHeight="1" x14ac:dyDescent="0.2">
      <c r="A52" s="33">
        <v>45</v>
      </c>
      <c r="B52" s="161" t="s">
        <v>368</v>
      </c>
      <c r="C52" s="156">
        <v>15000</v>
      </c>
      <c r="D52" s="33" t="s">
        <v>148</v>
      </c>
      <c r="E52" s="131"/>
      <c r="F52" s="132"/>
      <c r="G52" s="133">
        <f t="shared" si="0"/>
        <v>0</v>
      </c>
      <c r="H52" s="133">
        <f t="shared" si="1"/>
        <v>0</v>
      </c>
      <c r="I52" s="133">
        <f t="shared" si="2"/>
        <v>0</v>
      </c>
      <c r="J52" s="165"/>
    </row>
    <row r="53" spans="1:10" s="122" customFormat="1" ht="30" customHeight="1" x14ac:dyDescent="0.2">
      <c r="A53" s="33">
        <v>46</v>
      </c>
      <c r="B53" s="161" t="s">
        <v>369</v>
      </c>
      <c r="C53" s="156">
        <v>6300</v>
      </c>
      <c r="D53" s="33" t="s">
        <v>148</v>
      </c>
      <c r="E53" s="131"/>
      <c r="F53" s="132"/>
      <c r="G53" s="133">
        <f t="shared" si="0"/>
        <v>0</v>
      </c>
      <c r="H53" s="133">
        <f t="shared" si="1"/>
        <v>0</v>
      </c>
      <c r="I53" s="133">
        <f t="shared" si="2"/>
        <v>0</v>
      </c>
      <c r="J53" s="165"/>
    </row>
    <row r="54" spans="1:10" s="122" customFormat="1" ht="30" customHeight="1" x14ac:dyDescent="0.2">
      <c r="A54" s="33">
        <v>47</v>
      </c>
      <c r="B54" s="161" t="s">
        <v>370</v>
      </c>
      <c r="C54" s="156">
        <v>9000</v>
      </c>
      <c r="D54" s="33" t="s">
        <v>148</v>
      </c>
      <c r="E54" s="131"/>
      <c r="F54" s="132"/>
      <c r="G54" s="133">
        <f t="shared" si="0"/>
        <v>0</v>
      </c>
      <c r="H54" s="133">
        <f t="shared" si="1"/>
        <v>0</v>
      </c>
      <c r="I54" s="133">
        <f t="shared" si="2"/>
        <v>0</v>
      </c>
      <c r="J54" s="165"/>
    </row>
    <row r="55" spans="1:10" s="122" customFormat="1" ht="30" customHeight="1" x14ac:dyDescent="0.2">
      <c r="A55" s="33">
        <v>48</v>
      </c>
      <c r="B55" s="161" t="s">
        <v>371</v>
      </c>
      <c r="C55" s="156">
        <v>2100</v>
      </c>
      <c r="D55" s="33" t="s">
        <v>148</v>
      </c>
      <c r="E55" s="131"/>
      <c r="F55" s="132"/>
      <c r="G55" s="133">
        <f t="shared" si="0"/>
        <v>0</v>
      </c>
      <c r="H55" s="133">
        <f t="shared" si="1"/>
        <v>0</v>
      </c>
      <c r="I55" s="133">
        <f t="shared" si="2"/>
        <v>0</v>
      </c>
      <c r="J55" s="165"/>
    </row>
    <row r="56" spans="1:10" s="122" customFormat="1" ht="30" customHeight="1" x14ac:dyDescent="0.2">
      <c r="A56" s="33">
        <v>49</v>
      </c>
      <c r="B56" s="161" t="s">
        <v>372</v>
      </c>
      <c r="C56" s="156">
        <v>12000</v>
      </c>
      <c r="D56" s="33" t="s">
        <v>148</v>
      </c>
      <c r="E56" s="131"/>
      <c r="F56" s="132"/>
      <c r="G56" s="133">
        <f t="shared" si="0"/>
        <v>0</v>
      </c>
      <c r="H56" s="133">
        <f t="shared" si="1"/>
        <v>0</v>
      </c>
      <c r="I56" s="133">
        <f t="shared" si="2"/>
        <v>0</v>
      </c>
      <c r="J56" s="165"/>
    </row>
    <row r="57" spans="1:10" s="122" customFormat="1" ht="30" customHeight="1" x14ac:dyDescent="0.2">
      <c r="A57" s="33">
        <v>50</v>
      </c>
      <c r="B57" s="161" t="s">
        <v>373</v>
      </c>
      <c r="C57" s="156">
        <v>1500</v>
      </c>
      <c r="D57" s="33" t="s">
        <v>148</v>
      </c>
      <c r="E57" s="131"/>
      <c r="F57" s="132"/>
      <c r="G57" s="133">
        <f t="shared" si="0"/>
        <v>0</v>
      </c>
      <c r="H57" s="133">
        <f t="shared" si="1"/>
        <v>0</v>
      </c>
      <c r="I57" s="133">
        <f t="shared" si="2"/>
        <v>0</v>
      </c>
      <c r="J57" s="165"/>
    </row>
    <row r="58" spans="1:10" s="122" customFormat="1" ht="30" customHeight="1" x14ac:dyDescent="0.2">
      <c r="A58" s="33">
        <v>51</v>
      </c>
      <c r="B58" s="161" t="s">
        <v>374</v>
      </c>
      <c r="C58" s="156">
        <v>5000</v>
      </c>
      <c r="D58" s="33" t="s">
        <v>148</v>
      </c>
      <c r="E58" s="131"/>
      <c r="F58" s="132"/>
      <c r="G58" s="133">
        <f t="shared" si="0"/>
        <v>0</v>
      </c>
      <c r="H58" s="133">
        <f t="shared" si="1"/>
        <v>0</v>
      </c>
      <c r="I58" s="133">
        <f t="shared" si="2"/>
        <v>0</v>
      </c>
      <c r="J58" s="165"/>
    </row>
    <row r="59" spans="1:10" s="122" customFormat="1" ht="30" customHeight="1" x14ac:dyDescent="0.2">
      <c r="A59" s="33">
        <v>52</v>
      </c>
      <c r="B59" s="161" t="s">
        <v>375</v>
      </c>
      <c r="C59" s="156">
        <v>1500</v>
      </c>
      <c r="D59" s="33" t="s">
        <v>148</v>
      </c>
      <c r="E59" s="131"/>
      <c r="F59" s="132"/>
      <c r="G59" s="133">
        <f t="shared" si="0"/>
        <v>0</v>
      </c>
      <c r="H59" s="133">
        <f t="shared" si="1"/>
        <v>0</v>
      </c>
      <c r="I59" s="133">
        <f t="shared" si="2"/>
        <v>0</v>
      </c>
      <c r="J59" s="165"/>
    </row>
    <row r="60" spans="1:10" s="122" customFormat="1" ht="30" customHeight="1" x14ac:dyDescent="0.2">
      <c r="A60" s="33">
        <v>53</v>
      </c>
      <c r="B60" s="161" t="s">
        <v>376</v>
      </c>
      <c r="C60" s="156">
        <v>6100</v>
      </c>
      <c r="D60" s="33" t="s">
        <v>148</v>
      </c>
      <c r="E60" s="131"/>
      <c r="F60" s="132"/>
      <c r="G60" s="133">
        <f t="shared" si="0"/>
        <v>0</v>
      </c>
      <c r="H60" s="133">
        <f t="shared" si="1"/>
        <v>0</v>
      </c>
      <c r="I60" s="133">
        <f t="shared" si="2"/>
        <v>0</v>
      </c>
      <c r="J60" s="165"/>
    </row>
    <row r="61" spans="1:10" s="122" customFormat="1" ht="30" customHeight="1" x14ac:dyDescent="0.2">
      <c r="A61" s="33">
        <v>54</v>
      </c>
      <c r="B61" s="161" t="s">
        <v>377</v>
      </c>
      <c r="C61" s="156">
        <v>1500</v>
      </c>
      <c r="D61" s="33" t="s">
        <v>148</v>
      </c>
      <c r="E61" s="131"/>
      <c r="F61" s="132"/>
      <c r="G61" s="133">
        <f t="shared" si="0"/>
        <v>0</v>
      </c>
      <c r="H61" s="133">
        <f t="shared" si="1"/>
        <v>0</v>
      </c>
      <c r="I61" s="133">
        <f t="shared" si="2"/>
        <v>0</v>
      </c>
      <c r="J61" s="165"/>
    </row>
    <row r="62" spans="1:10" s="122" customFormat="1" ht="30" customHeight="1" x14ac:dyDescent="0.2">
      <c r="A62" s="33">
        <v>55</v>
      </c>
      <c r="B62" s="161" t="s">
        <v>378</v>
      </c>
      <c r="C62" s="156">
        <v>1600</v>
      </c>
      <c r="D62" s="33" t="s">
        <v>148</v>
      </c>
      <c r="E62" s="131"/>
      <c r="F62" s="132"/>
      <c r="G62" s="133">
        <f t="shared" si="0"/>
        <v>0</v>
      </c>
      <c r="H62" s="133">
        <f t="shared" si="1"/>
        <v>0</v>
      </c>
      <c r="I62" s="133">
        <f t="shared" si="2"/>
        <v>0</v>
      </c>
      <c r="J62" s="165"/>
    </row>
    <row r="63" spans="1:10" s="122" customFormat="1" ht="30" customHeight="1" x14ac:dyDescent="0.2">
      <c r="A63" s="33">
        <v>56</v>
      </c>
      <c r="B63" s="161" t="s">
        <v>379</v>
      </c>
      <c r="C63" s="156">
        <v>1800</v>
      </c>
      <c r="D63" s="33" t="s">
        <v>148</v>
      </c>
      <c r="E63" s="131"/>
      <c r="F63" s="132"/>
      <c r="G63" s="133">
        <f t="shared" si="0"/>
        <v>0</v>
      </c>
      <c r="H63" s="133">
        <f t="shared" si="1"/>
        <v>0</v>
      </c>
      <c r="I63" s="133">
        <f t="shared" si="2"/>
        <v>0</v>
      </c>
      <c r="J63" s="165"/>
    </row>
    <row r="64" spans="1:10" s="122" customFormat="1" ht="30" customHeight="1" x14ac:dyDescent="0.2">
      <c r="A64" s="33">
        <v>57</v>
      </c>
      <c r="B64" s="161" t="s">
        <v>380</v>
      </c>
      <c r="C64" s="156">
        <v>3000</v>
      </c>
      <c r="D64" s="33" t="s">
        <v>148</v>
      </c>
      <c r="E64" s="131"/>
      <c r="F64" s="132"/>
      <c r="G64" s="133">
        <f t="shared" si="0"/>
        <v>0</v>
      </c>
      <c r="H64" s="133">
        <f t="shared" si="1"/>
        <v>0</v>
      </c>
      <c r="I64" s="133">
        <f t="shared" si="2"/>
        <v>0</v>
      </c>
      <c r="J64" s="165"/>
    </row>
    <row r="65" spans="1:10" s="122" customFormat="1" ht="30" customHeight="1" x14ac:dyDescent="0.2">
      <c r="A65" s="33">
        <v>58</v>
      </c>
      <c r="B65" s="161" t="s">
        <v>381</v>
      </c>
      <c r="C65" s="156">
        <v>9000</v>
      </c>
      <c r="D65" s="33" t="s">
        <v>148</v>
      </c>
      <c r="E65" s="131"/>
      <c r="F65" s="132"/>
      <c r="G65" s="133">
        <f t="shared" si="0"/>
        <v>0</v>
      </c>
      <c r="H65" s="133">
        <f t="shared" si="1"/>
        <v>0</v>
      </c>
      <c r="I65" s="133">
        <f t="shared" si="2"/>
        <v>0</v>
      </c>
      <c r="J65" s="165"/>
    </row>
    <row r="66" spans="1:10" s="122" customFormat="1" ht="30" customHeight="1" x14ac:dyDescent="0.2">
      <c r="A66" s="33">
        <v>59</v>
      </c>
      <c r="B66" s="161" t="s">
        <v>382</v>
      </c>
      <c r="C66" s="156">
        <v>1000</v>
      </c>
      <c r="D66" s="33" t="s">
        <v>148</v>
      </c>
      <c r="E66" s="131"/>
      <c r="F66" s="132"/>
      <c r="G66" s="133">
        <f t="shared" si="0"/>
        <v>0</v>
      </c>
      <c r="H66" s="133">
        <f t="shared" si="1"/>
        <v>0</v>
      </c>
      <c r="I66" s="133">
        <f t="shared" si="2"/>
        <v>0</v>
      </c>
      <c r="J66" s="165"/>
    </row>
    <row r="67" spans="1:10" s="122" customFormat="1" ht="30" customHeight="1" x14ac:dyDescent="0.2">
      <c r="A67" s="33">
        <v>60</v>
      </c>
      <c r="B67" s="161" t="s">
        <v>383</v>
      </c>
      <c r="C67" s="156">
        <v>2600</v>
      </c>
      <c r="D67" s="33" t="s">
        <v>148</v>
      </c>
      <c r="E67" s="131"/>
      <c r="F67" s="132"/>
      <c r="G67" s="133">
        <f t="shared" si="0"/>
        <v>0</v>
      </c>
      <c r="H67" s="133">
        <f t="shared" si="1"/>
        <v>0</v>
      </c>
      <c r="I67" s="133">
        <f t="shared" si="2"/>
        <v>0</v>
      </c>
      <c r="J67" s="165"/>
    </row>
    <row r="68" spans="1:10" s="122" customFormat="1" ht="30" customHeight="1" x14ac:dyDescent="0.2">
      <c r="A68" s="33">
        <v>61</v>
      </c>
      <c r="B68" s="161" t="s">
        <v>384</v>
      </c>
      <c r="C68" s="156">
        <v>1800</v>
      </c>
      <c r="D68" s="33" t="s">
        <v>148</v>
      </c>
      <c r="E68" s="131"/>
      <c r="F68" s="132"/>
      <c r="G68" s="133">
        <f t="shared" si="0"/>
        <v>0</v>
      </c>
      <c r="H68" s="133">
        <f t="shared" si="1"/>
        <v>0</v>
      </c>
      <c r="I68" s="133">
        <f t="shared" si="2"/>
        <v>0</v>
      </c>
      <c r="J68" s="165"/>
    </row>
    <row r="69" spans="1:10" s="122" customFormat="1" ht="30" customHeight="1" x14ac:dyDescent="0.2">
      <c r="A69" s="33">
        <v>62</v>
      </c>
      <c r="B69" s="161" t="s">
        <v>385</v>
      </c>
      <c r="C69" s="156">
        <v>3000</v>
      </c>
      <c r="D69" s="33" t="s">
        <v>148</v>
      </c>
      <c r="E69" s="131"/>
      <c r="F69" s="132"/>
      <c r="G69" s="133">
        <f t="shared" si="0"/>
        <v>0</v>
      </c>
      <c r="H69" s="133">
        <f t="shared" si="1"/>
        <v>0</v>
      </c>
      <c r="I69" s="133">
        <f t="shared" si="2"/>
        <v>0</v>
      </c>
      <c r="J69" s="165"/>
    </row>
    <row r="70" spans="1:10" s="122" customFormat="1" ht="30" customHeight="1" x14ac:dyDescent="0.2">
      <c r="A70" s="33">
        <v>63</v>
      </c>
      <c r="B70" s="161" t="s">
        <v>386</v>
      </c>
      <c r="C70" s="156">
        <v>3000</v>
      </c>
      <c r="D70" s="33" t="s">
        <v>148</v>
      </c>
      <c r="E70" s="131"/>
      <c r="F70" s="132"/>
      <c r="G70" s="133">
        <f t="shared" si="0"/>
        <v>0</v>
      </c>
      <c r="H70" s="133">
        <f t="shared" si="1"/>
        <v>0</v>
      </c>
      <c r="I70" s="133">
        <f t="shared" si="2"/>
        <v>0</v>
      </c>
      <c r="J70" s="165"/>
    </row>
    <row r="71" spans="1:10" s="122" customFormat="1" ht="30" customHeight="1" x14ac:dyDescent="0.2">
      <c r="A71" s="33">
        <v>64</v>
      </c>
      <c r="B71" s="161" t="s">
        <v>387</v>
      </c>
      <c r="C71" s="156">
        <v>500</v>
      </c>
      <c r="D71" s="33" t="s">
        <v>148</v>
      </c>
      <c r="E71" s="131"/>
      <c r="F71" s="132"/>
      <c r="G71" s="133">
        <f t="shared" si="0"/>
        <v>0</v>
      </c>
      <c r="H71" s="133">
        <f t="shared" si="1"/>
        <v>0</v>
      </c>
      <c r="I71" s="133">
        <f t="shared" si="2"/>
        <v>0</v>
      </c>
      <c r="J71" s="165"/>
    </row>
    <row r="72" spans="1:10" s="122" customFormat="1" ht="20.100000000000001" customHeight="1" x14ac:dyDescent="0.2">
      <c r="A72" s="33">
        <v>65</v>
      </c>
      <c r="B72" s="161" t="s">
        <v>388</v>
      </c>
      <c r="C72" s="156">
        <v>4500</v>
      </c>
      <c r="D72" s="33" t="s">
        <v>148</v>
      </c>
      <c r="E72" s="131"/>
      <c r="F72" s="132"/>
      <c r="G72" s="133">
        <f t="shared" ref="G72:G73" si="3">C72*F72</f>
        <v>0</v>
      </c>
      <c r="H72" s="133">
        <f t="shared" ref="H72:H73" si="4">G72*0.095</f>
        <v>0</v>
      </c>
      <c r="I72" s="133">
        <f t="shared" ref="I72:I73" si="5">G72+H72</f>
        <v>0</v>
      </c>
      <c r="J72" s="165"/>
    </row>
    <row r="73" spans="1:10" s="122" customFormat="1" ht="20.100000000000001" customHeight="1" x14ac:dyDescent="0.2">
      <c r="A73" s="33">
        <v>66</v>
      </c>
      <c r="B73" s="161" t="s">
        <v>399</v>
      </c>
      <c r="C73" s="156">
        <v>700</v>
      </c>
      <c r="D73" s="33" t="s">
        <v>1</v>
      </c>
      <c r="E73" s="131"/>
      <c r="F73" s="132"/>
      <c r="G73" s="133">
        <f t="shared" si="3"/>
        <v>0</v>
      </c>
      <c r="H73" s="133">
        <f t="shared" si="4"/>
        <v>0</v>
      </c>
      <c r="I73" s="133">
        <f t="shared" si="5"/>
        <v>0</v>
      </c>
      <c r="J73" s="165"/>
    </row>
    <row r="74" spans="1:10" s="122" customFormat="1" ht="20.100000000000001" customHeight="1" x14ac:dyDescent="0.2">
      <c r="A74" s="129"/>
      <c r="B74" s="134" t="s">
        <v>34</v>
      </c>
      <c r="C74" s="135" t="s">
        <v>7</v>
      </c>
      <c r="D74" s="135" t="s">
        <v>7</v>
      </c>
      <c r="E74" s="135" t="s">
        <v>7</v>
      </c>
      <c r="F74" s="136" t="s">
        <v>7</v>
      </c>
      <c r="G74" s="137">
        <f>SUM(G8:G73)</f>
        <v>0</v>
      </c>
      <c r="H74" s="137">
        <f t="shared" ref="H74:I74" si="6">SUM(H8:H73)</f>
        <v>0</v>
      </c>
      <c r="I74" s="137">
        <f t="shared" si="6"/>
        <v>0</v>
      </c>
      <c r="J74" s="138">
        <f>SUM(J8:J73)</f>
        <v>0</v>
      </c>
    </row>
    <row r="75" spans="1:10" s="122" customFormat="1" ht="15" customHeight="1" x14ac:dyDescent="0.2">
      <c r="A75" s="196" t="s">
        <v>435</v>
      </c>
      <c r="B75" s="197"/>
      <c r="C75" s="197"/>
      <c r="D75" s="197"/>
      <c r="E75" s="197"/>
      <c r="F75" s="197"/>
      <c r="G75" s="197"/>
      <c r="H75" s="197"/>
      <c r="I75" s="197"/>
      <c r="J75" s="197"/>
    </row>
    <row r="76" spans="1:10" s="122" customFormat="1" ht="24.95" customHeight="1" x14ac:dyDescent="0.2">
      <c r="A76" s="128">
        <v>1</v>
      </c>
      <c r="B76" s="118" t="s">
        <v>391</v>
      </c>
      <c r="C76" s="130">
        <v>300</v>
      </c>
      <c r="D76" s="128" t="s">
        <v>1</v>
      </c>
      <c r="E76" s="139"/>
      <c r="F76" s="132"/>
      <c r="G76" s="133">
        <f t="shared" ref="G76:G88" si="7">C76*F76</f>
        <v>0</v>
      </c>
      <c r="H76" s="133">
        <f t="shared" ref="H76:H88" si="8">G76*0.095</f>
        <v>0</v>
      </c>
      <c r="I76" s="133">
        <f t="shared" ref="I76:I88" si="9">G76+H76</f>
        <v>0</v>
      </c>
      <c r="J76" s="166"/>
    </row>
    <row r="77" spans="1:10" s="122" customFormat="1" ht="24.95" customHeight="1" x14ac:dyDescent="0.2">
      <c r="A77" s="128">
        <v>2</v>
      </c>
      <c r="B77" s="118" t="s">
        <v>393</v>
      </c>
      <c r="C77" s="130">
        <v>300</v>
      </c>
      <c r="D77" s="128" t="s">
        <v>1</v>
      </c>
      <c r="E77" s="139"/>
      <c r="F77" s="132"/>
      <c r="G77" s="133">
        <f t="shared" si="7"/>
        <v>0</v>
      </c>
      <c r="H77" s="133">
        <f t="shared" si="8"/>
        <v>0</v>
      </c>
      <c r="I77" s="133">
        <f t="shared" si="9"/>
        <v>0</v>
      </c>
      <c r="J77" s="166"/>
    </row>
    <row r="78" spans="1:10" s="122" customFormat="1" ht="24.95" customHeight="1" x14ac:dyDescent="0.2">
      <c r="A78" s="128">
        <v>3</v>
      </c>
      <c r="B78" s="118" t="s">
        <v>394</v>
      </c>
      <c r="C78" s="130">
        <v>300</v>
      </c>
      <c r="D78" s="128" t="s">
        <v>1</v>
      </c>
      <c r="E78" s="139"/>
      <c r="F78" s="132"/>
      <c r="G78" s="133">
        <f t="shared" si="7"/>
        <v>0</v>
      </c>
      <c r="H78" s="133">
        <f t="shared" si="8"/>
        <v>0</v>
      </c>
      <c r="I78" s="133">
        <f t="shared" si="9"/>
        <v>0</v>
      </c>
      <c r="J78" s="166"/>
    </row>
    <row r="79" spans="1:10" s="122" customFormat="1" ht="24.95" customHeight="1" x14ac:dyDescent="0.2">
      <c r="A79" s="128">
        <v>4</v>
      </c>
      <c r="B79" s="118" t="s">
        <v>395</v>
      </c>
      <c r="C79" s="130">
        <v>300</v>
      </c>
      <c r="D79" s="128" t="s">
        <v>1</v>
      </c>
      <c r="E79" s="139"/>
      <c r="F79" s="132"/>
      <c r="G79" s="133">
        <f t="shared" si="7"/>
        <v>0</v>
      </c>
      <c r="H79" s="133">
        <f t="shared" si="8"/>
        <v>0</v>
      </c>
      <c r="I79" s="133">
        <f t="shared" si="9"/>
        <v>0</v>
      </c>
      <c r="J79" s="166"/>
    </row>
    <row r="80" spans="1:10" s="122" customFormat="1" ht="24.95" customHeight="1" x14ac:dyDescent="0.2">
      <c r="A80" s="128">
        <v>5</v>
      </c>
      <c r="B80" s="118" t="s">
        <v>402</v>
      </c>
      <c r="C80" s="130">
        <v>2900</v>
      </c>
      <c r="D80" s="128" t="s">
        <v>148</v>
      </c>
      <c r="E80" s="139"/>
      <c r="F80" s="132"/>
      <c r="G80" s="133">
        <f t="shared" si="7"/>
        <v>0</v>
      </c>
      <c r="H80" s="133">
        <f t="shared" si="8"/>
        <v>0</v>
      </c>
      <c r="I80" s="133">
        <f t="shared" si="9"/>
        <v>0</v>
      </c>
      <c r="J80" s="166"/>
    </row>
    <row r="81" spans="1:11" s="122" customFormat="1" ht="24.95" customHeight="1" x14ac:dyDescent="0.2">
      <c r="A81" s="128">
        <v>6</v>
      </c>
      <c r="B81" s="118" t="s">
        <v>401</v>
      </c>
      <c r="C81" s="130">
        <v>1800</v>
      </c>
      <c r="D81" s="128" t="s">
        <v>148</v>
      </c>
      <c r="E81" s="139"/>
      <c r="F81" s="132"/>
      <c r="G81" s="133">
        <f t="shared" si="7"/>
        <v>0</v>
      </c>
      <c r="H81" s="133">
        <f t="shared" si="8"/>
        <v>0</v>
      </c>
      <c r="I81" s="133">
        <f t="shared" si="9"/>
        <v>0</v>
      </c>
      <c r="J81" s="166"/>
    </row>
    <row r="82" spans="1:11" s="122" customFormat="1" ht="24.95" customHeight="1" x14ac:dyDescent="0.2">
      <c r="A82" s="128">
        <v>7</v>
      </c>
      <c r="B82" s="118" t="s">
        <v>468</v>
      </c>
      <c r="C82" s="130">
        <v>7000</v>
      </c>
      <c r="D82" s="128" t="s">
        <v>148</v>
      </c>
      <c r="E82" s="139"/>
      <c r="F82" s="132"/>
      <c r="G82" s="133">
        <f t="shared" si="7"/>
        <v>0</v>
      </c>
      <c r="H82" s="133">
        <f t="shared" si="8"/>
        <v>0</v>
      </c>
      <c r="I82" s="133">
        <f t="shared" si="9"/>
        <v>0</v>
      </c>
      <c r="J82" s="166"/>
    </row>
    <row r="83" spans="1:11" s="122" customFormat="1" ht="24.95" customHeight="1" x14ac:dyDescent="0.2">
      <c r="A83" s="128">
        <v>8</v>
      </c>
      <c r="B83" s="118" t="s">
        <v>400</v>
      </c>
      <c r="C83" s="130">
        <v>1800</v>
      </c>
      <c r="D83" s="128" t="s">
        <v>148</v>
      </c>
      <c r="E83" s="139"/>
      <c r="F83" s="132"/>
      <c r="G83" s="133">
        <f t="shared" si="7"/>
        <v>0</v>
      </c>
      <c r="H83" s="133">
        <f t="shared" si="8"/>
        <v>0</v>
      </c>
      <c r="I83" s="133">
        <f t="shared" si="9"/>
        <v>0</v>
      </c>
      <c r="J83" s="166"/>
    </row>
    <row r="84" spans="1:11" s="122" customFormat="1" ht="24.95" customHeight="1" x14ac:dyDescent="0.2">
      <c r="A84" s="128">
        <v>9</v>
      </c>
      <c r="B84" s="118" t="s">
        <v>469</v>
      </c>
      <c r="C84" s="130">
        <v>8000</v>
      </c>
      <c r="D84" s="128" t="s">
        <v>148</v>
      </c>
      <c r="E84" s="139"/>
      <c r="F84" s="132"/>
      <c r="G84" s="133">
        <f t="shared" si="7"/>
        <v>0</v>
      </c>
      <c r="H84" s="133">
        <f t="shared" si="8"/>
        <v>0</v>
      </c>
      <c r="I84" s="133">
        <f t="shared" si="9"/>
        <v>0</v>
      </c>
      <c r="J84" s="166"/>
    </row>
    <row r="85" spans="1:11" s="122" customFormat="1" ht="20.100000000000001" customHeight="1" x14ac:dyDescent="0.2">
      <c r="A85" s="128">
        <v>10</v>
      </c>
      <c r="B85" s="118" t="s">
        <v>398</v>
      </c>
      <c r="C85" s="130">
        <v>1800</v>
      </c>
      <c r="D85" s="128" t="s">
        <v>148</v>
      </c>
      <c r="E85" s="139"/>
      <c r="F85" s="132"/>
      <c r="G85" s="133">
        <f t="shared" si="7"/>
        <v>0</v>
      </c>
      <c r="H85" s="133">
        <f t="shared" si="8"/>
        <v>0</v>
      </c>
      <c r="I85" s="133">
        <f t="shared" si="9"/>
        <v>0</v>
      </c>
      <c r="J85" s="166"/>
    </row>
    <row r="86" spans="1:11" s="122" customFormat="1" ht="20.100000000000001" customHeight="1" x14ac:dyDescent="0.2">
      <c r="A86" s="128">
        <v>11</v>
      </c>
      <c r="B86" s="118" t="s">
        <v>392</v>
      </c>
      <c r="C86" s="130">
        <v>2100</v>
      </c>
      <c r="D86" s="128" t="s">
        <v>148</v>
      </c>
      <c r="E86" s="139"/>
      <c r="F86" s="132"/>
      <c r="G86" s="133">
        <f t="shared" si="7"/>
        <v>0</v>
      </c>
      <c r="H86" s="133">
        <f t="shared" si="8"/>
        <v>0</v>
      </c>
      <c r="I86" s="133">
        <f t="shared" si="9"/>
        <v>0</v>
      </c>
      <c r="J86" s="166"/>
    </row>
    <row r="87" spans="1:11" s="122" customFormat="1" ht="20.100000000000001" customHeight="1" x14ac:dyDescent="0.2">
      <c r="A87" s="128">
        <v>12</v>
      </c>
      <c r="B87" s="119" t="s">
        <v>396</v>
      </c>
      <c r="C87" s="130">
        <v>3000</v>
      </c>
      <c r="D87" s="128" t="s">
        <v>148</v>
      </c>
      <c r="E87" s="139"/>
      <c r="F87" s="132"/>
      <c r="G87" s="133">
        <f t="shared" si="7"/>
        <v>0</v>
      </c>
      <c r="H87" s="133">
        <f t="shared" si="8"/>
        <v>0</v>
      </c>
      <c r="I87" s="133">
        <f t="shared" si="9"/>
        <v>0</v>
      </c>
      <c r="J87" s="166"/>
    </row>
    <row r="88" spans="1:11" s="122" customFormat="1" ht="20.100000000000001" customHeight="1" x14ac:dyDescent="0.2">
      <c r="A88" s="128">
        <v>13</v>
      </c>
      <c r="B88" s="119" t="s">
        <v>397</v>
      </c>
      <c r="C88" s="130">
        <v>3000</v>
      </c>
      <c r="D88" s="128" t="s">
        <v>148</v>
      </c>
      <c r="E88" s="139"/>
      <c r="F88" s="132"/>
      <c r="G88" s="133">
        <f t="shared" si="7"/>
        <v>0</v>
      </c>
      <c r="H88" s="133">
        <f t="shared" si="8"/>
        <v>0</v>
      </c>
      <c r="I88" s="133">
        <f t="shared" si="9"/>
        <v>0</v>
      </c>
      <c r="J88" s="166"/>
    </row>
    <row r="89" spans="1:11" s="122" customFormat="1" ht="20.100000000000001" customHeight="1" x14ac:dyDescent="0.2">
      <c r="A89" s="129"/>
      <c r="B89" s="134" t="s">
        <v>35</v>
      </c>
      <c r="C89" s="135" t="s">
        <v>7</v>
      </c>
      <c r="D89" s="135" t="s">
        <v>7</v>
      </c>
      <c r="E89" s="135" t="s">
        <v>7</v>
      </c>
      <c r="F89" s="136" t="s">
        <v>7</v>
      </c>
      <c r="G89" s="137">
        <f t="shared" ref="G89:I89" si="10">SUM(G76:G88)</f>
        <v>0</v>
      </c>
      <c r="H89" s="137">
        <f t="shared" si="10"/>
        <v>0</v>
      </c>
      <c r="I89" s="137">
        <f t="shared" si="10"/>
        <v>0</v>
      </c>
      <c r="J89" s="138"/>
    </row>
    <row r="90" spans="1:11" s="9" customFormat="1" ht="17.100000000000001" customHeight="1" x14ac:dyDescent="0.2">
      <c r="J90" s="83"/>
    </row>
    <row r="91" spans="1:11" s="16" customFormat="1" ht="17.100000000000001" customHeight="1" x14ac:dyDescent="0.2">
      <c r="A91" s="55" t="s">
        <v>36</v>
      </c>
      <c r="B91" s="56"/>
      <c r="C91" s="53"/>
      <c r="D91" s="54"/>
      <c r="E91" s="56"/>
      <c r="F91" s="56"/>
      <c r="G91" s="56"/>
      <c r="H91" s="56"/>
      <c r="I91" s="56"/>
      <c r="J91" s="56"/>
    </row>
    <row r="92" spans="1:11" s="16" customFormat="1" ht="30" customHeight="1" x14ac:dyDescent="0.2">
      <c r="A92" s="198" t="s">
        <v>465</v>
      </c>
      <c r="B92" s="198"/>
      <c r="C92" s="198"/>
      <c r="D92" s="198"/>
      <c r="E92" s="198"/>
      <c r="F92" s="198"/>
      <c r="G92" s="198"/>
      <c r="H92" s="198"/>
      <c r="I92" s="198"/>
      <c r="J92" s="198"/>
    </row>
    <row r="93" spans="1:11" s="83" customFormat="1" ht="17.100000000000001" customHeight="1" x14ac:dyDescent="0.2"/>
    <row r="94" spans="1:11" s="88" customFormat="1" ht="15" customHeight="1" x14ac:dyDescent="0.25">
      <c r="A94" s="183" t="s">
        <v>21</v>
      </c>
      <c r="B94" s="183"/>
      <c r="C94" s="183"/>
      <c r="D94" s="183"/>
      <c r="E94" s="183"/>
      <c r="F94" s="183"/>
      <c r="G94" s="183"/>
      <c r="H94" s="183"/>
      <c r="I94" s="183"/>
      <c r="J94" s="183"/>
      <c r="K94" s="81"/>
    </row>
    <row r="95" spans="1:11" s="57" customFormat="1" ht="30" customHeight="1" x14ac:dyDescent="0.25">
      <c r="A95" s="184" t="s">
        <v>47</v>
      </c>
      <c r="B95" s="185"/>
      <c r="C95" s="185"/>
      <c r="D95" s="185"/>
      <c r="E95" s="185"/>
      <c r="F95" s="185"/>
      <c r="G95" s="185"/>
      <c r="H95" s="185"/>
      <c r="I95" s="185"/>
      <c r="J95" s="185"/>
    </row>
    <row r="96" spans="1:11" s="57" customFormat="1" x14ac:dyDescent="0.25">
      <c r="A96" s="167" t="s">
        <v>446</v>
      </c>
      <c r="B96" s="162"/>
      <c r="C96" s="162"/>
      <c r="D96" s="162"/>
      <c r="E96" s="162"/>
      <c r="F96" s="162"/>
      <c r="G96" s="162"/>
      <c r="H96" s="162"/>
      <c r="I96" s="162"/>
      <c r="J96" s="162"/>
    </row>
    <row r="97" spans="1:10" s="57" customFormat="1" x14ac:dyDescent="0.25">
      <c r="A97" s="187" t="s">
        <v>48</v>
      </c>
      <c r="B97" s="187"/>
      <c r="C97" s="187"/>
      <c r="D97" s="187"/>
      <c r="E97" s="187"/>
      <c r="F97" s="187"/>
      <c r="G97" s="187"/>
      <c r="H97" s="187"/>
      <c r="I97" s="187"/>
      <c r="J97" s="187"/>
    </row>
    <row r="98" spans="1:10" s="57" customFormat="1" x14ac:dyDescent="0.25">
      <c r="A98" s="186" t="s">
        <v>49</v>
      </c>
      <c r="B98" s="186"/>
      <c r="C98" s="186"/>
      <c r="D98" s="186"/>
      <c r="E98" s="186"/>
      <c r="F98" s="186"/>
      <c r="G98" s="186"/>
      <c r="H98" s="186"/>
      <c r="I98" s="186"/>
      <c r="J98" s="186"/>
    </row>
    <row r="99" spans="1:10" s="57" customFormat="1" x14ac:dyDescent="0.25">
      <c r="A99" s="147" t="s">
        <v>50</v>
      </c>
      <c r="B99" s="163"/>
      <c r="C99" s="163"/>
      <c r="D99" s="163"/>
      <c r="E99" s="163"/>
      <c r="F99" s="163"/>
      <c r="G99" s="163"/>
      <c r="H99" s="163"/>
      <c r="I99" s="163"/>
      <c r="J99" s="163"/>
    </row>
    <row r="100" spans="1:10" s="57" customFormat="1" x14ac:dyDescent="0.25">
      <c r="A100" s="147" t="s">
        <v>51</v>
      </c>
      <c r="B100" s="163"/>
      <c r="C100" s="163"/>
      <c r="D100" s="163"/>
      <c r="E100" s="163"/>
      <c r="F100" s="163"/>
      <c r="G100" s="163"/>
      <c r="H100" s="163"/>
      <c r="I100" s="163"/>
      <c r="J100" s="163"/>
    </row>
    <row r="101" spans="1:10" s="57" customFormat="1" ht="32.25" customHeight="1" x14ac:dyDescent="0.25">
      <c r="A101" s="187" t="s">
        <v>52</v>
      </c>
      <c r="B101" s="188"/>
      <c r="C101" s="188"/>
      <c r="D101" s="188"/>
      <c r="E101" s="188"/>
      <c r="F101" s="188"/>
      <c r="G101" s="188"/>
      <c r="H101" s="188"/>
      <c r="I101" s="188"/>
      <c r="J101" s="188"/>
    </row>
    <row r="102" spans="1:10" s="57" customFormat="1" ht="32.25" customHeight="1" x14ac:dyDescent="0.25">
      <c r="A102" s="187" t="s">
        <v>447</v>
      </c>
      <c r="B102" s="187"/>
      <c r="C102" s="187"/>
      <c r="D102" s="187"/>
      <c r="E102" s="187"/>
      <c r="F102" s="187"/>
      <c r="G102" s="187"/>
      <c r="H102" s="187"/>
      <c r="I102" s="187"/>
      <c r="J102" s="187"/>
    </row>
    <row r="103" spans="1:10" s="121" customFormat="1" ht="18.75" customHeight="1" x14ac:dyDescent="0.15">
      <c r="B103" s="39"/>
      <c r="J103" s="96"/>
    </row>
  </sheetData>
  <sheetProtection algorithmName="SHA-512" hashValue="Sd08jg2Fe4E30CEKSKmT4JocoTjJULUbJg9W781L8Y+R6VZigK2sRm4G4fByl6yxbciAAuOIOVXzorPli3/MLw==" saltValue="O6Gri38Q4m7cy2aBT5bnxg==" spinCount="100000" sheet="1" objects="1" scenarios="1"/>
  <mergeCells count="11">
    <mergeCell ref="A1:D1"/>
    <mergeCell ref="A3:J3"/>
    <mergeCell ref="A75:J75"/>
    <mergeCell ref="A7:J7"/>
    <mergeCell ref="A92:J92"/>
    <mergeCell ref="A102:J102"/>
    <mergeCell ref="A94:J94"/>
    <mergeCell ref="A95:J95"/>
    <mergeCell ref="A97:J97"/>
    <mergeCell ref="A98:J98"/>
    <mergeCell ref="A101:J101"/>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76:J88 J8:J73">
      <formula1>1</formula1>
    </dataValidation>
  </dataValidations>
  <pageMargins left="0.43307086614173229" right="0.23622047244094491" top="0.74803149606299213" bottom="0.35433070866141736" header="0.31496062992125984" footer="0.31496062992125984"/>
  <pageSetup paperSize="9" fitToHeight="0" orientation="landscape" cellComments="asDisplayed"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60"/>
  <sheetViews>
    <sheetView view="pageBreakPreview" zoomScaleNormal="120" zoomScaleSheetLayoutView="100" workbookViewId="0">
      <pane ySplit="6" topLeftCell="A7" activePane="bottomLeft" state="frozen"/>
      <selection activeCell="A83" sqref="A83:K83"/>
      <selection pane="bottomLeft" activeCell="J16" sqref="J16"/>
    </sheetView>
  </sheetViews>
  <sheetFormatPr defaultColWidth="9.28515625" defaultRowHeight="15" x14ac:dyDescent="0.25"/>
  <cols>
    <col min="1" max="1" width="3.28515625" style="3" customWidth="1"/>
    <col min="2" max="2" width="25.42578125" style="3" customWidth="1"/>
    <col min="3" max="3" width="6.5703125" style="3" customWidth="1"/>
    <col min="4" max="4" width="4.5703125" style="3" customWidth="1"/>
    <col min="5" max="5" width="13.5703125" style="3" customWidth="1"/>
    <col min="6" max="9" width="11.140625" style="3" customWidth="1"/>
    <col min="10" max="10" width="11.140625" style="57" customWidth="1"/>
    <col min="11" max="16384" width="9.28515625" style="3"/>
  </cols>
  <sheetData>
    <row r="1" spans="1:10" x14ac:dyDescent="0.25">
      <c r="A1" s="179" t="s">
        <v>2</v>
      </c>
      <c r="B1" s="179"/>
      <c r="C1" s="179"/>
      <c r="D1" s="179"/>
      <c r="E1" s="46"/>
      <c r="F1" s="43"/>
      <c r="G1" s="43" t="s">
        <v>448</v>
      </c>
      <c r="H1" s="42"/>
      <c r="I1" s="43"/>
      <c r="J1" s="56"/>
    </row>
    <row r="2" spans="1:10" s="7" customFormat="1" ht="6" customHeight="1" x14ac:dyDescent="0.15">
      <c r="A2" s="44"/>
      <c r="B2" s="44"/>
      <c r="C2" s="44"/>
      <c r="D2" s="44"/>
      <c r="E2" s="44"/>
      <c r="F2" s="44"/>
      <c r="G2" s="44"/>
      <c r="H2" s="44"/>
      <c r="I2" s="44"/>
      <c r="J2" s="58"/>
    </row>
    <row r="3" spans="1:10" ht="18" customHeight="1" x14ac:dyDescent="0.25">
      <c r="A3" s="180" t="s">
        <v>466</v>
      </c>
      <c r="B3" s="180"/>
      <c r="C3" s="180"/>
      <c r="D3" s="180"/>
      <c r="E3" s="180"/>
      <c r="F3" s="180"/>
      <c r="G3" s="180"/>
      <c r="H3" s="180"/>
      <c r="I3" s="180"/>
      <c r="J3" s="180"/>
    </row>
    <row r="4" spans="1:10" s="7" customFormat="1" ht="6" customHeight="1" x14ac:dyDescent="0.15">
      <c r="A4" s="44"/>
      <c r="B4" s="44"/>
      <c r="C4" s="44"/>
      <c r="D4" s="44"/>
      <c r="E4" s="44"/>
      <c r="F4" s="44"/>
      <c r="G4" s="44"/>
      <c r="H4" s="44"/>
      <c r="I4" s="44"/>
      <c r="J4" s="58"/>
    </row>
    <row r="5" spans="1:10" s="8" customFormat="1" ht="48.75" customHeight="1" x14ac:dyDescent="0.15">
      <c r="A5" s="47" t="s">
        <v>3</v>
      </c>
      <c r="B5" s="47" t="s">
        <v>4</v>
      </c>
      <c r="C5" s="48" t="s">
        <v>5</v>
      </c>
      <c r="D5" s="48" t="s">
        <v>22</v>
      </c>
      <c r="E5" s="49" t="s">
        <v>6</v>
      </c>
      <c r="F5" s="49" t="s">
        <v>15</v>
      </c>
      <c r="G5" s="49" t="s">
        <v>16</v>
      </c>
      <c r="H5" s="49" t="s">
        <v>38</v>
      </c>
      <c r="I5" s="49" t="s">
        <v>19</v>
      </c>
      <c r="J5" s="62" t="s">
        <v>46</v>
      </c>
    </row>
    <row r="6" spans="1:10" s="31" customFormat="1" ht="14.25" customHeight="1" x14ac:dyDescent="0.25">
      <c r="A6" s="50">
        <v>1</v>
      </c>
      <c r="B6" s="50">
        <v>2</v>
      </c>
      <c r="C6" s="51">
        <v>3</v>
      </c>
      <c r="D6" s="51">
        <v>4</v>
      </c>
      <c r="E6" s="51">
        <v>5</v>
      </c>
      <c r="F6" s="51">
        <v>6</v>
      </c>
      <c r="G6" s="52" t="s">
        <v>17</v>
      </c>
      <c r="H6" s="51" t="s">
        <v>18</v>
      </c>
      <c r="I6" s="52" t="s">
        <v>20</v>
      </c>
      <c r="J6" s="64">
        <v>10</v>
      </c>
    </row>
    <row r="7" spans="1:10" s="9" customFormat="1" ht="15" customHeight="1" x14ac:dyDescent="0.2">
      <c r="A7" s="192" t="s">
        <v>406</v>
      </c>
      <c r="B7" s="192"/>
      <c r="C7" s="192"/>
      <c r="D7" s="192"/>
      <c r="E7" s="192"/>
      <c r="F7" s="192"/>
      <c r="G7" s="192"/>
      <c r="H7" s="192"/>
      <c r="I7" s="192"/>
      <c r="J7" s="192"/>
    </row>
    <row r="8" spans="1:10" s="9" customFormat="1" ht="30" customHeight="1" x14ac:dyDescent="0.2">
      <c r="A8" s="128">
        <v>1</v>
      </c>
      <c r="B8" s="140" t="s">
        <v>56</v>
      </c>
      <c r="C8" s="128">
        <v>70</v>
      </c>
      <c r="D8" s="128" t="s">
        <v>1</v>
      </c>
      <c r="E8" s="131"/>
      <c r="F8" s="132"/>
      <c r="G8" s="133">
        <f>C8*F8</f>
        <v>0</v>
      </c>
      <c r="H8" s="133">
        <f>G8*0.095</f>
        <v>0</v>
      </c>
      <c r="I8" s="133">
        <f t="shared" ref="I8:I12" si="0">G8+H8</f>
        <v>0</v>
      </c>
      <c r="J8" s="165"/>
    </row>
    <row r="9" spans="1:10" s="9" customFormat="1" ht="30" customHeight="1" x14ac:dyDescent="0.2">
      <c r="A9" s="128">
        <v>2</v>
      </c>
      <c r="B9" s="140" t="s">
        <v>55</v>
      </c>
      <c r="C9" s="128">
        <v>30</v>
      </c>
      <c r="D9" s="128" t="s">
        <v>1</v>
      </c>
      <c r="E9" s="131"/>
      <c r="F9" s="132"/>
      <c r="G9" s="133">
        <f t="shared" ref="G9:G12" si="1">C9*F9</f>
        <v>0</v>
      </c>
      <c r="H9" s="133">
        <f t="shared" ref="H9:H12" si="2">G9*0.095</f>
        <v>0</v>
      </c>
      <c r="I9" s="133">
        <f t="shared" si="0"/>
        <v>0</v>
      </c>
      <c r="J9" s="165"/>
    </row>
    <row r="10" spans="1:10" s="9" customFormat="1" ht="30" customHeight="1" x14ac:dyDescent="0.2">
      <c r="A10" s="128">
        <v>3</v>
      </c>
      <c r="B10" s="140" t="s">
        <v>54</v>
      </c>
      <c r="C10" s="128">
        <v>15</v>
      </c>
      <c r="D10" s="128" t="s">
        <v>1</v>
      </c>
      <c r="E10" s="131"/>
      <c r="F10" s="132"/>
      <c r="G10" s="133">
        <f t="shared" si="1"/>
        <v>0</v>
      </c>
      <c r="H10" s="133">
        <f t="shared" si="2"/>
        <v>0</v>
      </c>
      <c r="I10" s="133">
        <f t="shared" si="0"/>
        <v>0</v>
      </c>
      <c r="J10" s="165"/>
    </row>
    <row r="11" spans="1:10" s="9" customFormat="1" ht="30" customHeight="1" x14ac:dyDescent="0.2">
      <c r="A11" s="128">
        <v>4</v>
      </c>
      <c r="B11" s="140" t="s">
        <v>403</v>
      </c>
      <c r="C11" s="128">
        <v>150</v>
      </c>
      <c r="D11" s="128" t="s">
        <v>1</v>
      </c>
      <c r="E11" s="131"/>
      <c r="F11" s="132"/>
      <c r="G11" s="133">
        <f t="shared" si="1"/>
        <v>0</v>
      </c>
      <c r="H11" s="133">
        <f t="shared" si="2"/>
        <v>0</v>
      </c>
      <c r="I11" s="133">
        <f t="shared" si="0"/>
        <v>0</v>
      </c>
      <c r="J11" s="165"/>
    </row>
    <row r="12" spans="1:10" s="9" customFormat="1" ht="30" customHeight="1" x14ac:dyDescent="0.2">
      <c r="A12" s="128">
        <v>5</v>
      </c>
      <c r="B12" s="140" t="s">
        <v>404</v>
      </c>
      <c r="C12" s="128">
        <v>30</v>
      </c>
      <c r="D12" s="128" t="s">
        <v>1</v>
      </c>
      <c r="E12" s="131"/>
      <c r="F12" s="132"/>
      <c r="G12" s="133">
        <f t="shared" si="1"/>
        <v>0</v>
      </c>
      <c r="H12" s="133">
        <f t="shared" si="2"/>
        <v>0</v>
      </c>
      <c r="I12" s="133">
        <f t="shared" si="0"/>
        <v>0</v>
      </c>
      <c r="J12" s="165"/>
    </row>
    <row r="13" spans="1:10" s="9" customFormat="1" ht="20.100000000000001" customHeight="1" x14ac:dyDescent="0.2">
      <c r="A13" s="129"/>
      <c r="B13" s="134" t="s">
        <v>426</v>
      </c>
      <c r="C13" s="135" t="s">
        <v>7</v>
      </c>
      <c r="D13" s="135" t="s">
        <v>7</v>
      </c>
      <c r="E13" s="84" t="s">
        <v>7</v>
      </c>
      <c r="F13" s="85" t="s">
        <v>7</v>
      </c>
      <c r="G13" s="137">
        <f t="shared" ref="G13:J13" si="3">SUM(G8:G12)</f>
        <v>0</v>
      </c>
      <c r="H13" s="137">
        <f t="shared" si="3"/>
        <v>0</v>
      </c>
      <c r="I13" s="137">
        <f t="shared" si="3"/>
        <v>0</v>
      </c>
      <c r="J13" s="138">
        <f t="shared" si="3"/>
        <v>0</v>
      </c>
    </row>
    <row r="14" spans="1:10" s="83" customFormat="1" ht="15" customHeight="1" x14ac:dyDescent="0.2">
      <c r="A14" s="192" t="s">
        <v>467</v>
      </c>
      <c r="B14" s="192"/>
      <c r="C14" s="192"/>
      <c r="D14" s="192"/>
      <c r="E14" s="192"/>
      <c r="F14" s="192"/>
      <c r="G14" s="192"/>
      <c r="H14" s="192"/>
      <c r="I14" s="192"/>
      <c r="J14" s="192"/>
    </row>
    <row r="15" spans="1:10" s="83" customFormat="1" ht="57.75" customHeight="1" x14ac:dyDescent="0.2">
      <c r="A15" s="128">
        <v>1</v>
      </c>
      <c r="B15" s="140" t="s">
        <v>425</v>
      </c>
      <c r="C15" s="130">
        <v>450</v>
      </c>
      <c r="D15" s="128" t="s">
        <v>1</v>
      </c>
      <c r="E15" s="131"/>
      <c r="F15" s="132"/>
      <c r="G15" s="133">
        <f>C15*F15</f>
        <v>0</v>
      </c>
      <c r="H15" s="133">
        <f>G15*0.095</f>
        <v>0</v>
      </c>
      <c r="I15" s="133">
        <f t="shared" ref="I15" si="4">G15+H15</f>
        <v>0</v>
      </c>
      <c r="J15" s="165"/>
    </row>
    <row r="16" spans="1:10" s="83" customFormat="1" ht="20.100000000000001" customHeight="1" x14ac:dyDescent="0.2">
      <c r="A16" s="129"/>
      <c r="B16" s="134" t="s">
        <v>427</v>
      </c>
      <c r="C16" s="135" t="s">
        <v>7</v>
      </c>
      <c r="D16" s="135" t="s">
        <v>7</v>
      </c>
      <c r="E16" s="84" t="s">
        <v>7</v>
      </c>
      <c r="F16" s="85" t="s">
        <v>7</v>
      </c>
      <c r="G16" s="137">
        <f t="shared" ref="G16:J16" si="5">SUM(G15:G15)</f>
        <v>0</v>
      </c>
      <c r="H16" s="137">
        <f t="shared" si="5"/>
        <v>0</v>
      </c>
      <c r="I16" s="137">
        <f t="shared" si="5"/>
        <v>0</v>
      </c>
      <c r="J16" s="138">
        <f t="shared" si="5"/>
        <v>0</v>
      </c>
    </row>
    <row r="17" spans="1:10" s="83" customFormat="1" ht="15" customHeight="1" x14ac:dyDescent="0.2">
      <c r="A17" s="192" t="s">
        <v>424</v>
      </c>
      <c r="B17" s="192"/>
      <c r="C17" s="192"/>
      <c r="D17" s="192"/>
      <c r="E17" s="192"/>
      <c r="F17" s="192"/>
      <c r="G17" s="192"/>
      <c r="H17" s="192"/>
      <c r="I17" s="192"/>
      <c r="J17" s="192"/>
    </row>
    <row r="18" spans="1:10" s="83" customFormat="1" ht="31.5" customHeight="1" x14ac:dyDescent="0.2">
      <c r="A18" s="33">
        <v>1</v>
      </c>
      <c r="B18" s="157" t="s">
        <v>407</v>
      </c>
      <c r="C18" s="33">
        <v>300</v>
      </c>
      <c r="D18" s="128" t="s">
        <v>0</v>
      </c>
      <c r="E18" s="131"/>
      <c r="F18" s="132"/>
      <c r="G18" s="133">
        <f>C18*F18</f>
        <v>0</v>
      </c>
      <c r="H18" s="133">
        <f>G18*0.095</f>
        <v>0</v>
      </c>
      <c r="I18" s="133">
        <f t="shared" ref="I18:I48" si="6">G18+H18</f>
        <v>0</v>
      </c>
      <c r="J18" s="165"/>
    </row>
    <row r="19" spans="1:10" s="83" customFormat="1" ht="30.75" customHeight="1" x14ac:dyDescent="0.2">
      <c r="A19" s="33">
        <v>2</v>
      </c>
      <c r="B19" s="157" t="s">
        <v>408</v>
      </c>
      <c r="C19" s="33">
        <v>300</v>
      </c>
      <c r="D19" s="128" t="s">
        <v>0</v>
      </c>
      <c r="E19" s="131"/>
      <c r="F19" s="132"/>
      <c r="G19" s="133">
        <f t="shared" ref="G19:G48" si="7">C19*F19</f>
        <v>0</v>
      </c>
      <c r="H19" s="133">
        <f t="shared" ref="H19:H46" si="8">G19*0.095</f>
        <v>0</v>
      </c>
      <c r="I19" s="133">
        <f t="shared" si="6"/>
        <v>0</v>
      </c>
      <c r="J19" s="165"/>
    </row>
    <row r="20" spans="1:10" s="83" customFormat="1" ht="30" customHeight="1" x14ac:dyDescent="0.2">
      <c r="A20" s="33">
        <v>3</v>
      </c>
      <c r="B20" s="157" t="s">
        <v>409</v>
      </c>
      <c r="C20" s="33">
        <v>1400</v>
      </c>
      <c r="D20" s="128" t="s">
        <v>1</v>
      </c>
      <c r="E20" s="131"/>
      <c r="F20" s="132"/>
      <c r="G20" s="133">
        <f t="shared" si="7"/>
        <v>0</v>
      </c>
      <c r="H20" s="133">
        <f t="shared" si="8"/>
        <v>0</v>
      </c>
      <c r="I20" s="133">
        <f t="shared" si="6"/>
        <v>0</v>
      </c>
      <c r="J20" s="165"/>
    </row>
    <row r="21" spans="1:10" s="83" customFormat="1" ht="30" customHeight="1" x14ac:dyDescent="0.2">
      <c r="A21" s="33">
        <v>4</v>
      </c>
      <c r="B21" s="158" t="s">
        <v>12</v>
      </c>
      <c r="C21" s="159">
        <v>80</v>
      </c>
      <c r="D21" s="128" t="s">
        <v>1</v>
      </c>
      <c r="E21" s="131"/>
      <c r="F21" s="132"/>
      <c r="G21" s="133">
        <f t="shared" si="7"/>
        <v>0</v>
      </c>
      <c r="H21" s="133">
        <f t="shared" si="8"/>
        <v>0</v>
      </c>
      <c r="I21" s="133">
        <f t="shared" si="6"/>
        <v>0</v>
      </c>
      <c r="J21" s="165"/>
    </row>
    <row r="22" spans="1:10" s="83" customFormat="1" ht="40.15" customHeight="1" x14ac:dyDescent="0.2">
      <c r="A22" s="33">
        <v>5</v>
      </c>
      <c r="B22" s="129" t="s">
        <v>42</v>
      </c>
      <c r="C22" s="148">
        <v>200</v>
      </c>
      <c r="D22" s="128" t="s">
        <v>1</v>
      </c>
      <c r="E22" s="131"/>
      <c r="F22" s="132"/>
      <c r="G22" s="133">
        <f t="shared" si="7"/>
        <v>0</v>
      </c>
      <c r="H22" s="133">
        <f t="shared" si="8"/>
        <v>0</v>
      </c>
      <c r="I22" s="133">
        <f t="shared" si="6"/>
        <v>0</v>
      </c>
      <c r="J22" s="165"/>
    </row>
    <row r="23" spans="1:10" s="83" customFormat="1" ht="30" customHeight="1" x14ac:dyDescent="0.2">
      <c r="A23" s="33">
        <v>6</v>
      </c>
      <c r="B23" s="107" t="s">
        <v>43</v>
      </c>
      <c r="C23" s="148">
        <v>40</v>
      </c>
      <c r="D23" s="128" t="s">
        <v>1</v>
      </c>
      <c r="E23" s="131"/>
      <c r="F23" s="132"/>
      <c r="G23" s="133">
        <f t="shared" si="7"/>
        <v>0</v>
      </c>
      <c r="H23" s="133">
        <f t="shared" si="8"/>
        <v>0</v>
      </c>
      <c r="I23" s="133">
        <f t="shared" si="6"/>
        <v>0</v>
      </c>
      <c r="J23" s="165"/>
    </row>
    <row r="24" spans="1:10" s="122" customFormat="1" ht="30" customHeight="1" x14ac:dyDescent="0.2">
      <c r="A24" s="33">
        <v>7</v>
      </c>
      <c r="B24" s="107" t="s">
        <v>412</v>
      </c>
      <c r="C24" s="148">
        <v>90</v>
      </c>
      <c r="D24" s="128" t="s">
        <v>1</v>
      </c>
      <c r="E24" s="131"/>
      <c r="F24" s="132"/>
      <c r="G24" s="133">
        <f t="shared" si="7"/>
        <v>0</v>
      </c>
      <c r="H24" s="133">
        <f t="shared" si="8"/>
        <v>0</v>
      </c>
      <c r="I24" s="133">
        <f t="shared" si="6"/>
        <v>0</v>
      </c>
      <c r="J24" s="165"/>
    </row>
    <row r="25" spans="1:10" s="83" customFormat="1" ht="40.15" customHeight="1" x14ac:dyDescent="0.2">
      <c r="A25" s="33">
        <v>8</v>
      </c>
      <c r="B25" s="129" t="s">
        <v>410</v>
      </c>
      <c r="C25" s="148">
        <v>70</v>
      </c>
      <c r="D25" s="128" t="s">
        <v>1</v>
      </c>
      <c r="E25" s="131"/>
      <c r="F25" s="132"/>
      <c r="G25" s="133">
        <f t="shared" si="7"/>
        <v>0</v>
      </c>
      <c r="H25" s="133">
        <f t="shared" si="8"/>
        <v>0</v>
      </c>
      <c r="I25" s="133">
        <f t="shared" si="6"/>
        <v>0</v>
      </c>
      <c r="J25" s="165"/>
    </row>
    <row r="26" spans="1:10" s="83" customFormat="1" ht="25.5" customHeight="1" x14ac:dyDescent="0.2">
      <c r="A26" s="33">
        <v>9</v>
      </c>
      <c r="B26" s="129" t="s">
        <v>411</v>
      </c>
      <c r="C26" s="148">
        <v>6500</v>
      </c>
      <c r="D26" s="128" t="s">
        <v>148</v>
      </c>
      <c r="E26" s="131"/>
      <c r="F26" s="132"/>
      <c r="G26" s="133">
        <f t="shared" si="7"/>
        <v>0</v>
      </c>
      <c r="H26" s="133">
        <f t="shared" si="8"/>
        <v>0</v>
      </c>
      <c r="I26" s="133">
        <f t="shared" si="6"/>
        <v>0</v>
      </c>
      <c r="J26" s="165"/>
    </row>
    <row r="27" spans="1:10" s="83" customFormat="1" ht="30" customHeight="1" x14ac:dyDescent="0.2">
      <c r="A27" s="33">
        <v>10</v>
      </c>
      <c r="B27" s="141" t="s">
        <v>61</v>
      </c>
      <c r="C27" s="148">
        <v>40</v>
      </c>
      <c r="D27" s="128" t="s">
        <v>1</v>
      </c>
      <c r="E27" s="131"/>
      <c r="F27" s="132"/>
      <c r="G27" s="133">
        <f t="shared" si="7"/>
        <v>0</v>
      </c>
      <c r="H27" s="133">
        <f t="shared" si="8"/>
        <v>0</v>
      </c>
      <c r="I27" s="133">
        <f t="shared" si="6"/>
        <v>0</v>
      </c>
      <c r="J27" s="165"/>
    </row>
    <row r="28" spans="1:10" s="83" customFormat="1" ht="30" customHeight="1" x14ac:dyDescent="0.2">
      <c r="A28" s="33">
        <v>11</v>
      </c>
      <c r="B28" s="141" t="s">
        <v>62</v>
      </c>
      <c r="C28" s="148">
        <v>120</v>
      </c>
      <c r="D28" s="128" t="s">
        <v>1</v>
      </c>
      <c r="E28" s="131"/>
      <c r="F28" s="132"/>
      <c r="G28" s="133">
        <f t="shared" si="7"/>
        <v>0</v>
      </c>
      <c r="H28" s="133">
        <f t="shared" si="8"/>
        <v>0</v>
      </c>
      <c r="I28" s="133">
        <f t="shared" si="6"/>
        <v>0</v>
      </c>
      <c r="J28" s="165"/>
    </row>
    <row r="29" spans="1:10" s="83" customFormat="1" ht="40.15" customHeight="1" x14ac:dyDescent="0.2">
      <c r="A29" s="33">
        <v>12</v>
      </c>
      <c r="B29" s="129" t="s">
        <v>44</v>
      </c>
      <c r="C29" s="148">
        <v>50</v>
      </c>
      <c r="D29" s="128" t="s">
        <v>1</v>
      </c>
      <c r="E29" s="131"/>
      <c r="F29" s="132"/>
      <c r="G29" s="133">
        <f t="shared" si="7"/>
        <v>0</v>
      </c>
      <c r="H29" s="133">
        <f t="shared" si="8"/>
        <v>0</v>
      </c>
      <c r="I29" s="133">
        <f t="shared" si="6"/>
        <v>0</v>
      </c>
      <c r="J29" s="165"/>
    </row>
    <row r="30" spans="1:10" s="83" customFormat="1" ht="20.100000000000001" customHeight="1" x14ac:dyDescent="0.2">
      <c r="A30" s="33">
        <v>13</v>
      </c>
      <c r="B30" s="129" t="s">
        <v>9</v>
      </c>
      <c r="C30" s="148">
        <v>15</v>
      </c>
      <c r="D30" s="128" t="s">
        <v>1</v>
      </c>
      <c r="E30" s="131"/>
      <c r="F30" s="132"/>
      <c r="G30" s="133">
        <f t="shared" si="7"/>
        <v>0</v>
      </c>
      <c r="H30" s="133">
        <f t="shared" si="8"/>
        <v>0</v>
      </c>
      <c r="I30" s="133">
        <f t="shared" si="6"/>
        <v>0</v>
      </c>
      <c r="J30" s="165"/>
    </row>
    <row r="31" spans="1:10" s="83" customFormat="1" ht="20.100000000000001" customHeight="1" x14ac:dyDescent="0.2">
      <c r="A31" s="33">
        <v>14</v>
      </c>
      <c r="B31" s="129" t="s">
        <v>414</v>
      </c>
      <c r="C31" s="148">
        <v>4</v>
      </c>
      <c r="D31" s="128" t="s">
        <v>1</v>
      </c>
      <c r="E31" s="131"/>
      <c r="F31" s="132"/>
      <c r="G31" s="133">
        <f t="shared" si="7"/>
        <v>0</v>
      </c>
      <c r="H31" s="133">
        <f>G31*0.22</f>
        <v>0</v>
      </c>
      <c r="I31" s="133">
        <f t="shared" si="6"/>
        <v>0</v>
      </c>
      <c r="J31" s="165"/>
    </row>
    <row r="32" spans="1:10" s="83" customFormat="1" ht="13.5" x14ac:dyDescent="0.2">
      <c r="A32" s="33">
        <v>15</v>
      </c>
      <c r="B32" s="117" t="s">
        <v>421</v>
      </c>
      <c r="C32" s="148">
        <v>10</v>
      </c>
      <c r="D32" s="128" t="s">
        <v>1</v>
      </c>
      <c r="E32" s="131"/>
      <c r="F32" s="132"/>
      <c r="G32" s="133">
        <f t="shared" si="7"/>
        <v>0</v>
      </c>
      <c r="H32" s="133">
        <f t="shared" si="8"/>
        <v>0</v>
      </c>
      <c r="I32" s="133">
        <f t="shared" si="6"/>
        <v>0</v>
      </c>
      <c r="J32" s="165"/>
    </row>
    <row r="33" spans="1:10" s="83" customFormat="1" ht="20.100000000000001" customHeight="1" x14ac:dyDescent="0.2">
      <c r="A33" s="33">
        <v>16</v>
      </c>
      <c r="B33" s="129" t="s">
        <v>13</v>
      </c>
      <c r="C33" s="148">
        <v>3100</v>
      </c>
      <c r="D33" s="128" t="s">
        <v>1</v>
      </c>
      <c r="E33" s="131"/>
      <c r="F33" s="132"/>
      <c r="G33" s="133">
        <f t="shared" si="7"/>
        <v>0</v>
      </c>
      <c r="H33" s="133">
        <f t="shared" si="8"/>
        <v>0</v>
      </c>
      <c r="I33" s="133">
        <f t="shared" si="6"/>
        <v>0</v>
      </c>
      <c r="J33" s="165"/>
    </row>
    <row r="34" spans="1:10" s="83" customFormat="1" ht="20.100000000000001" customHeight="1" x14ac:dyDescent="0.2">
      <c r="A34" s="33">
        <v>17</v>
      </c>
      <c r="B34" s="141" t="s">
        <v>413</v>
      </c>
      <c r="C34" s="148">
        <v>60</v>
      </c>
      <c r="D34" s="128" t="s">
        <v>1</v>
      </c>
      <c r="E34" s="131"/>
      <c r="F34" s="132"/>
      <c r="G34" s="133">
        <f t="shared" si="7"/>
        <v>0</v>
      </c>
      <c r="H34" s="133">
        <f t="shared" si="8"/>
        <v>0</v>
      </c>
      <c r="I34" s="133">
        <f t="shared" si="6"/>
        <v>0</v>
      </c>
      <c r="J34" s="165"/>
    </row>
    <row r="35" spans="1:10" s="83" customFormat="1" ht="20.100000000000001" customHeight="1" x14ac:dyDescent="0.2">
      <c r="A35" s="33">
        <v>18</v>
      </c>
      <c r="B35" s="129" t="s">
        <v>14</v>
      </c>
      <c r="C35" s="148">
        <v>300</v>
      </c>
      <c r="D35" s="128" t="s">
        <v>1</v>
      </c>
      <c r="E35" s="131"/>
      <c r="F35" s="132"/>
      <c r="G35" s="133">
        <f t="shared" si="7"/>
        <v>0</v>
      </c>
      <c r="H35" s="133">
        <f t="shared" si="8"/>
        <v>0</v>
      </c>
      <c r="I35" s="133">
        <f t="shared" si="6"/>
        <v>0</v>
      </c>
      <c r="J35" s="165"/>
    </row>
    <row r="36" spans="1:10" s="83" customFormat="1" ht="20.100000000000001" customHeight="1" x14ac:dyDescent="0.2">
      <c r="A36" s="33">
        <v>19</v>
      </c>
      <c r="B36" s="129" t="s">
        <v>10</v>
      </c>
      <c r="C36" s="148">
        <v>20</v>
      </c>
      <c r="D36" s="128" t="s">
        <v>1</v>
      </c>
      <c r="E36" s="131"/>
      <c r="F36" s="132"/>
      <c r="G36" s="133">
        <f t="shared" si="7"/>
        <v>0</v>
      </c>
      <c r="H36" s="133">
        <f t="shared" si="8"/>
        <v>0</v>
      </c>
      <c r="I36" s="133">
        <f t="shared" si="6"/>
        <v>0</v>
      </c>
      <c r="J36" s="165"/>
    </row>
    <row r="37" spans="1:10" s="83" customFormat="1" ht="20.100000000000001" customHeight="1" x14ac:dyDescent="0.2">
      <c r="A37" s="33">
        <v>20</v>
      </c>
      <c r="B37" s="108" t="s">
        <v>415</v>
      </c>
      <c r="C37" s="148">
        <v>100</v>
      </c>
      <c r="D37" s="128" t="s">
        <v>1</v>
      </c>
      <c r="E37" s="131"/>
      <c r="F37" s="132"/>
      <c r="G37" s="133">
        <f t="shared" si="7"/>
        <v>0</v>
      </c>
      <c r="H37" s="133">
        <f t="shared" si="8"/>
        <v>0</v>
      </c>
      <c r="I37" s="133">
        <f t="shared" si="6"/>
        <v>0</v>
      </c>
      <c r="J37" s="165"/>
    </row>
    <row r="38" spans="1:10" s="83" customFormat="1" ht="20.100000000000001" customHeight="1" x14ac:dyDescent="0.2">
      <c r="A38" s="33">
        <v>21</v>
      </c>
      <c r="B38" s="141" t="s">
        <v>67</v>
      </c>
      <c r="C38" s="148">
        <v>140</v>
      </c>
      <c r="D38" s="128" t="s">
        <v>1</v>
      </c>
      <c r="E38" s="131"/>
      <c r="F38" s="132"/>
      <c r="G38" s="133">
        <f t="shared" si="7"/>
        <v>0</v>
      </c>
      <c r="H38" s="133">
        <f t="shared" si="8"/>
        <v>0</v>
      </c>
      <c r="I38" s="133">
        <f t="shared" si="6"/>
        <v>0</v>
      </c>
      <c r="J38" s="165"/>
    </row>
    <row r="39" spans="1:10" s="83" customFormat="1" ht="30" customHeight="1" x14ac:dyDescent="0.2">
      <c r="A39" s="33">
        <v>22</v>
      </c>
      <c r="B39" s="129" t="s">
        <v>45</v>
      </c>
      <c r="C39" s="148">
        <v>20</v>
      </c>
      <c r="D39" s="128" t="s">
        <v>1</v>
      </c>
      <c r="E39" s="131"/>
      <c r="F39" s="132"/>
      <c r="G39" s="133">
        <f t="shared" si="7"/>
        <v>0</v>
      </c>
      <c r="H39" s="133">
        <f t="shared" si="8"/>
        <v>0</v>
      </c>
      <c r="I39" s="133">
        <f t="shared" si="6"/>
        <v>0</v>
      </c>
      <c r="J39" s="165"/>
    </row>
    <row r="40" spans="1:10" s="83" customFormat="1" ht="30" customHeight="1" x14ac:dyDescent="0.2">
      <c r="A40" s="33">
        <v>23</v>
      </c>
      <c r="B40" s="129" t="s">
        <v>68</v>
      </c>
      <c r="C40" s="148">
        <v>10</v>
      </c>
      <c r="D40" s="128" t="s">
        <v>1</v>
      </c>
      <c r="E40" s="131"/>
      <c r="F40" s="132"/>
      <c r="G40" s="133">
        <f t="shared" si="7"/>
        <v>0</v>
      </c>
      <c r="H40" s="133">
        <f t="shared" si="8"/>
        <v>0</v>
      </c>
      <c r="I40" s="133">
        <f t="shared" si="6"/>
        <v>0</v>
      </c>
      <c r="J40" s="165"/>
    </row>
    <row r="41" spans="1:10" s="122" customFormat="1" ht="30" customHeight="1" x14ac:dyDescent="0.2">
      <c r="A41" s="33">
        <v>24</v>
      </c>
      <c r="B41" s="160" t="s">
        <v>417</v>
      </c>
      <c r="C41" s="148">
        <v>7</v>
      </c>
      <c r="D41" s="128" t="s">
        <v>1</v>
      </c>
      <c r="E41" s="131"/>
      <c r="F41" s="132"/>
      <c r="G41" s="133">
        <f t="shared" si="7"/>
        <v>0</v>
      </c>
      <c r="H41" s="133">
        <f t="shared" si="8"/>
        <v>0</v>
      </c>
      <c r="I41" s="133">
        <f t="shared" si="6"/>
        <v>0</v>
      </c>
      <c r="J41" s="165"/>
    </row>
    <row r="42" spans="1:10" s="122" customFormat="1" ht="30" customHeight="1" x14ac:dyDescent="0.2">
      <c r="A42" s="33">
        <v>25</v>
      </c>
      <c r="B42" s="160" t="s">
        <v>418</v>
      </c>
      <c r="C42" s="148">
        <v>5</v>
      </c>
      <c r="D42" s="128" t="s">
        <v>1</v>
      </c>
      <c r="E42" s="131"/>
      <c r="F42" s="132"/>
      <c r="G42" s="133">
        <f t="shared" si="7"/>
        <v>0</v>
      </c>
      <c r="H42" s="133">
        <f t="shared" si="8"/>
        <v>0</v>
      </c>
      <c r="I42" s="133">
        <f t="shared" si="6"/>
        <v>0</v>
      </c>
      <c r="J42" s="165"/>
    </row>
    <row r="43" spans="1:10" s="122" customFormat="1" ht="30" customHeight="1" x14ac:dyDescent="0.2">
      <c r="A43" s="33">
        <v>26</v>
      </c>
      <c r="B43" s="129" t="s">
        <v>419</v>
      </c>
      <c r="C43" s="148">
        <v>7</v>
      </c>
      <c r="D43" s="128" t="s">
        <v>1</v>
      </c>
      <c r="E43" s="131"/>
      <c r="F43" s="132"/>
      <c r="G43" s="133">
        <f t="shared" si="7"/>
        <v>0</v>
      </c>
      <c r="H43" s="133">
        <f t="shared" si="8"/>
        <v>0</v>
      </c>
      <c r="I43" s="133">
        <f t="shared" si="6"/>
        <v>0</v>
      </c>
      <c r="J43" s="165"/>
    </row>
    <row r="44" spans="1:10" s="122" customFormat="1" ht="30" customHeight="1" x14ac:dyDescent="0.2">
      <c r="A44" s="33">
        <v>27</v>
      </c>
      <c r="B44" s="129" t="s">
        <v>420</v>
      </c>
      <c r="C44" s="128">
        <v>4</v>
      </c>
      <c r="D44" s="128" t="s">
        <v>1</v>
      </c>
      <c r="E44" s="131"/>
      <c r="F44" s="132"/>
      <c r="G44" s="133">
        <f t="shared" si="7"/>
        <v>0</v>
      </c>
      <c r="H44" s="133">
        <f t="shared" si="8"/>
        <v>0</v>
      </c>
      <c r="I44" s="133">
        <f t="shared" si="6"/>
        <v>0</v>
      </c>
      <c r="J44" s="165"/>
    </row>
    <row r="45" spans="1:10" s="122" customFormat="1" ht="30" customHeight="1" x14ac:dyDescent="0.2">
      <c r="A45" s="33">
        <v>28</v>
      </c>
      <c r="B45" s="129" t="s">
        <v>416</v>
      </c>
      <c r="C45" s="128">
        <v>52</v>
      </c>
      <c r="D45" s="128" t="s">
        <v>1</v>
      </c>
      <c r="E45" s="131"/>
      <c r="F45" s="132"/>
      <c r="G45" s="133">
        <f t="shared" si="7"/>
        <v>0</v>
      </c>
      <c r="H45" s="133">
        <f t="shared" si="8"/>
        <v>0</v>
      </c>
      <c r="I45" s="133">
        <f t="shared" si="6"/>
        <v>0</v>
      </c>
      <c r="J45" s="165"/>
    </row>
    <row r="46" spans="1:10" s="122" customFormat="1" ht="30" customHeight="1" x14ac:dyDescent="0.2">
      <c r="A46" s="33">
        <v>29</v>
      </c>
      <c r="B46" s="129" t="s">
        <v>422</v>
      </c>
      <c r="C46" s="128">
        <v>10</v>
      </c>
      <c r="D46" s="128" t="s">
        <v>1</v>
      </c>
      <c r="E46" s="131"/>
      <c r="F46" s="132"/>
      <c r="G46" s="133">
        <f t="shared" si="7"/>
        <v>0</v>
      </c>
      <c r="H46" s="133">
        <f t="shared" si="8"/>
        <v>0</v>
      </c>
      <c r="I46" s="133">
        <f t="shared" si="6"/>
        <v>0</v>
      </c>
      <c r="J46" s="165"/>
    </row>
    <row r="47" spans="1:10" s="122" customFormat="1" ht="30" customHeight="1" x14ac:dyDescent="0.2">
      <c r="A47" s="33">
        <v>30</v>
      </c>
      <c r="B47" s="129" t="s">
        <v>53</v>
      </c>
      <c r="C47" s="128">
        <v>20</v>
      </c>
      <c r="D47" s="128" t="s">
        <v>1</v>
      </c>
      <c r="E47" s="131"/>
      <c r="F47" s="132"/>
      <c r="G47" s="133">
        <f t="shared" si="7"/>
        <v>0</v>
      </c>
      <c r="H47" s="133">
        <f>G47*0.22</f>
        <v>0</v>
      </c>
      <c r="I47" s="133">
        <f t="shared" si="6"/>
        <v>0</v>
      </c>
      <c r="J47" s="165"/>
    </row>
    <row r="48" spans="1:10" s="16" customFormat="1" ht="30" customHeight="1" x14ac:dyDescent="0.2">
      <c r="A48" s="33">
        <v>31</v>
      </c>
      <c r="B48" s="129" t="s">
        <v>423</v>
      </c>
      <c r="C48" s="128">
        <v>60</v>
      </c>
      <c r="D48" s="128" t="s">
        <v>0</v>
      </c>
      <c r="E48" s="131"/>
      <c r="F48" s="132"/>
      <c r="G48" s="133">
        <f t="shared" si="7"/>
        <v>0</v>
      </c>
      <c r="H48" s="133">
        <f>G48*0.22</f>
        <v>0</v>
      </c>
      <c r="I48" s="133">
        <f t="shared" si="6"/>
        <v>0</v>
      </c>
      <c r="J48" s="165"/>
    </row>
    <row r="49" spans="1:11" s="86" customFormat="1" ht="20.100000000000001" customHeight="1" x14ac:dyDescent="0.2">
      <c r="A49" s="129"/>
      <c r="B49" s="134" t="s">
        <v>428</v>
      </c>
      <c r="C49" s="135" t="s">
        <v>7</v>
      </c>
      <c r="D49" s="135" t="s">
        <v>7</v>
      </c>
      <c r="E49" s="84" t="s">
        <v>7</v>
      </c>
      <c r="F49" s="85" t="s">
        <v>7</v>
      </c>
      <c r="G49" s="137">
        <f t="shared" ref="G49:J49" si="9">SUM(G18:G48)</f>
        <v>0</v>
      </c>
      <c r="H49" s="137">
        <f t="shared" si="9"/>
        <v>0</v>
      </c>
      <c r="I49" s="137">
        <f t="shared" si="9"/>
        <v>0</v>
      </c>
      <c r="J49" s="138">
        <f t="shared" si="9"/>
        <v>0</v>
      </c>
    </row>
    <row r="50" spans="1:11" s="32" customFormat="1" ht="17.649999999999999" customHeight="1" x14ac:dyDescent="0.2">
      <c r="A50" s="55"/>
      <c r="B50" s="45"/>
      <c r="C50" s="53"/>
      <c r="D50" s="54"/>
      <c r="E50" s="43"/>
      <c r="F50" s="43"/>
      <c r="G50" s="43"/>
      <c r="H50" s="43"/>
      <c r="I50" s="43"/>
      <c r="J50" s="56"/>
    </row>
    <row r="51" spans="1:11" s="88" customFormat="1" ht="15" customHeight="1" x14ac:dyDescent="0.25">
      <c r="A51" s="183" t="s">
        <v>21</v>
      </c>
      <c r="B51" s="183"/>
      <c r="C51" s="183"/>
      <c r="D51" s="183"/>
      <c r="E51" s="183"/>
      <c r="F51" s="183"/>
      <c r="G51" s="183"/>
      <c r="H51" s="183"/>
      <c r="I51" s="183"/>
      <c r="J51" s="183"/>
      <c r="K51" s="81"/>
    </row>
    <row r="52" spans="1:11" s="57" customFormat="1" ht="30" customHeight="1" x14ac:dyDescent="0.25">
      <c r="A52" s="184" t="s">
        <v>47</v>
      </c>
      <c r="B52" s="185"/>
      <c r="C52" s="185"/>
      <c r="D52" s="185"/>
      <c r="E52" s="185"/>
      <c r="F52" s="185"/>
      <c r="G52" s="185"/>
      <c r="H52" s="185"/>
      <c r="I52" s="185"/>
      <c r="J52" s="185"/>
    </row>
    <row r="53" spans="1:11" s="57" customFormat="1" x14ac:dyDescent="0.25">
      <c r="A53" s="167" t="s">
        <v>446</v>
      </c>
      <c r="B53" s="162"/>
      <c r="C53" s="162"/>
      <c r="D53" s="162"/>
      <c r="E53" s="162"/>
      <c r="F53" s="162"/>
      <c r="G53" s="162"/>
      <c r="H53" s="162"/>
      <c r="I53" s="162"/>
      <c r="J53" s="162"/>
    </row>
    <row r="54" spans="1:11" s="57" customFormat="1" x14ac:dyDescent="0.25">
      <c r="A54" s="187" t="s">
        <v>48</v>
      </c>
      <c r="B54" s="187"/>
      <c r="C54" s="187"/>
      <c r="D54" s="187"/>
      <c r="E54" s="187"/>
      <c r="F54" s="187"/>
      <c r="G54" s="187"/>
      <c r="H54" s="187"/>
      <c r="I54" s="187"/>
      <c r="J54" s="187"/>
    </row>
    <row r="55" spans="1:11" s="57" customFormat="1" x14ac:dyDescent="0.25">
      <c r="A55" s="186" t="s">
        <v>49</v>
      </c>
      <c r="B55" s="186"/>
      <c r="C55" s="186"/>
      <c r="D55" s="186"/>
      <c r="E55" s="186"/>
      <c r="F55" s="186"/>
      <c r="G55" s="186"/>
      <c r="H55" s="186"/>
      <c r="I55" s="186"/>
      <c r="J55" s="186"/>
    </row>
    <row r="56" spans="1:11" s="57" customFormat="1" x14ac:dyDescent="0.25">
      <c r="A56" s="147" t="s">
        <v>50</v>
      </c>
      <c r="B56" s="163"/>
      <c r="C56" s="163"/>
      <c r="D56" s="163"/>
      <c r="E56" s="163"/>
      <c r="F56" s="163"/>
      <c r="G56" s="163"/>
      <c r="H56" s="163"/>
      <c r="I56" s="163"/>
      <c r="J56" s="163"/>
    </row>
    <row r="57" spans="1:11" s="57" customFormat="1" x14ac:dyDescent="0.25">
      <c r="A57" s="147" t="s">
        <v>51</v>
      </c>
      <c r="B57" s="163"/>
      <c r="C57" s="163"/>
      <c r="D57" s="163"/>
      <c r="E57" s="163"/>
      <c r="F57" s="163"/>
      <c r="G57" s="163"/>
      <c r="H57" s="163"/>
      <c r="I57" s="163"/>
      <c r="J57" s="163"/>
    </row>
    <row r="58" spans="1:11" s="57" customFormat="1" ht="32.25" customHeight="1" x14ac:dyDescent="0.25">
      <c r="A58" s="187" t="s">
        <v>52</v>
      </c>
      <c r="B58" s="188"/>
      <c r="C58" s="188"/>
      <c r="D58" s="188"/>
      <c r="E58" s="188"/>
      <c r="F58" s="188"/>
      <c r="G58" s="188"/>
      <c r="H58" s="188"/>
      <c r="I58" s="188"/>
      <c r="J58" s="188"/>
    </row>
    <row r="59" spans="1:11" s="57" customFormat="1" ht="32.25" customHeight="1" x14ac:dyDescent="0.25">
      <c r="A59" s="187" t="s">
        <v>447</v>
      </c>
      <c r="B59" s="187"/>
      <c r="C59" s="187"/>
      <c r="D59" s="187"/>
      <c r="E59" s="187"/>
      <c r="F59" s="187"/>
      <c r="G59" s="187"/>
      <c r="H59" s="187"/>
      <c r="I59" s="187"/>
      <c r="J59" s="187"/>
    </row>
    <row r="60" spans="1:11" s="121" customFormat="1" ht="18.75" customHeight="1" x14ac:dyDescent="0.15">
      <c r="B60" s="39"/>
      <c r="J60" s="96"/>
    </row>
  </sheetData>
  <sheetProtection algorithmName="SHA-512" hashValue="XUDOFETHTojWbn/JM+Z0r31wU6ww+L9dixRL7cLMfxQ7P8AitW5FCl7TLRLXvFC+GLYErGx4vyHR1GXbRS0jOA==" saltValue="3Qkjr6xLbCrY/rzLI5b1mQ==" spinCount="100000" sheet="1" objects="1" scenarios="1"/>
  <mergeCells count="11">
    <mergeCell ref="A1:D1"/>
    <mergeCell ref="A3:J3"/>
    <mergeCell ref="A7:J7"/>
    <mergeCell ref="A14:J14"/>
    <mergeCell ref="A17:J17"/>
    <mergeCell ref="A59:J59"/>
    <mergeCell ref="A51:J51"/>
    <mergeCell ref="A52:J52"/>
    <mergeCell ref="A54:J54"/>
    <mergeCell ref="A55:J55"/>
    <mergeCell ref="A58:J58"/>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15 J8:J12 J18:J48">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70"/>
  <sheetViews>
    <sheetView view="pageBreakPreview" zoomScaleNormal="110" zoomScaleSheetLayoutView="100" workbookViewId="0">
      <pane ySplit="6" topLeftCell="A40" activePane="bottomLeft" state="frozen"/>
      <selection activeCell="A83" sqref="A83:K83"/>
      <selection pane="bottomLeft" activeCell="J48" sqref="J48"/>
    </sheetView>
  </sheetViews>
  <sheetFormatPr defaultColWidth="9.28515625" defaultRowHeight="15" x14ac:dyDescent="0.25"/>
  <cols>
    <col min="1" max="1" width="4.85546875" style="3" customWidth="1"/>
    <col min="2" max="2" width="32.7109375" style="36" customWidth="1"/>
    <col min="3" max="3" width="7.85546875" style="3" customWidth="1"/>
    <col min="4" max="4" width="4.85546875" style="3" customWidth="1"/>
    <col min="5" max="5" width="17" style="3" customWidth="1"/>
    <col min="6" max="9" width="10.85546875" style="3" customWidth="1"/>
    <col min="10" max="10" width="10.85546875" style="92" customWidth="1"/>
    <col min="11" max="16384" width="9.28515625" style="3"/>
  </cols>
  <sheetData>
    <row r="1" spans="1:10" x14ac:dyDescent="0.25">
      <c r="A1" s="179" t="s">
        <v>2</v>
      </c>
      <c r="B1" s="179"/>
      <c r="C1" s="179"/>
      <c r="D1" s="12"/>
      <c r="E1" s="13"/>
      <c r="F1" s="1"/>
      <c r="G1" s="1" t="s">
        <v>448</v>
      </c>
      <c r="H1" s="1"/>
    </row>
    <row r="2" spans="1:10" s="7" customFormat="1" ht="6" customHeight="1" x14ac:dyDescent="0.15">
      <c r="A2" s="4"/>
      <c r="B2" s="34"/>
      <c r="C2" s="4"/>
      <c r="D2" s="6"/>
      <c r="E2" s="4"/>
      <c r="F2" s="4"/>
      <c r="G2" s="4"/>
      <c r="H2" s="4"/>
      <c r="I2" s="4"/>
      <c r="J2" s="93"/>
    </row>
    <row r="3" spans="1:10" ht="18" x14ac:dyDescent="0.25">
      <c r="A3" s="180" t="s">
        <v>449</v>
      </c>
      <c r="B3" s="180"/>
      <c r="C3" s="180"/>
      <c r="D3" s="180"/>
      <c r="E3" s="180"/>
      <c r="F3" s="180"/>
      <c r="G3" s="180"/>
      <c r="H3" s="180"/>
      <c r="I3" s="180"/>
      <c r="J3" s="180"/>
    </row>
    <row r="4" spans="1:10" s="7" customFormat="1" ht="6" customHeight="1" x14ac:dyDescent="0.15">
      <c r="B4" s="35"/>
      <c r="J4" s="94"/>
    </row>
    <row r="5" spans="1:10" s="8" customFormat="1" ht="45" x14ac:dyDescent="0.15">
      <c r="A5" s="23" t="s">
        <v>3</v>
      </c>
      <c r="B5" s="23" t="s">
        <v>4</v>
      </c>
      <c r="C5" s="24" t="s">
        <v>5</v>
      </c>
      <c r="D5" s="24" t="s">
        <v>22</v>
      </c>
      <c r="E5" s="25" t="s">
        <v>6</v>
      </c>
      <c r="F5" s="25" t="s">
        <v>15</v>
      </c>
      <c r="G5" s="25" t="s">
        <v>16</v>
      </c>
      <c r="H5" s="25" t="s">
        <v>38</v>
      </c>
      <c r="I5" s="25" t="s">
        <v>19</v>
      </c>
      <c r="J5" s="62" t="s">
        <v>46</v>
      </c>
    </row>
    <row r="6" spans="1:10" s="8" customFormat="1" ht="11.25" x14ac:dyDescent="0.15">
      <c r="A6" s="26">
        <v>1</v>
      </c>
      <c r="B6" s="26">
        <v>2</v>
      </c>
      <c r="C6" s="27">
        <v>3</v>
      </c>
      <c r="D6" s="27">
        <v>4</v>
      </c>
      <c r="E6" s="27">
        <v>5</v>
      </c>
      <c r="F6" s="27">
        <v>6</v>
      </c>
      <c r="G6" s="28" t="s">
        <v>17</v>
      </c>
      <c r="H6" s="27" t="s">
        <v>18</v>
      </c>
      <c r="I6" s="28" t="s">
        <v>20</v>
      </c>
      <c r="J6" s="64">
        <v>10</v>
      </c>
    </row>
    <row r="7" spans="1:10" s="88" customFormat="1" ht="15" customHeight="1" x14ac:dyDescent="0.25">
      <c r="A7" s="189" t="s">
        <v>450</v>
      </c>
      <c r="B7" s="190"/>
      <c r="C7" s="190"/>
      <c r="D7" s="190"/>
      <c r="E7" s="190"/>
      <c r="F7" s="190"/>
      <c r="G7" s="190"/>
      <c r="H7" s="190"/>
      <c r="I7" s="190"/>
      <c r="J7" s="190"/>
    </row>
    <row r="8" spans="1:10" s="88" customFormat="1" ht="30" customHeight="1" x14ac:dyDescent="0.25">
      <c r="A8" s="128">
        <v>1</v>
      </c>
      <c r="B8" s="113" t="s">
        <v>84</v>
      </c>
      <c r="C8" s="130">
        <v>1560</v>
      </c>
      <c r="D8" s="130" t="s">
        <v>1</v>
      </c>
      <c r="E8" s="128" t="s">
        <v>7</v>
      </c>
      <c r="F8" s="132"/>
      <c r="G8" s="133">
        <f>C8*F8</f>
        <v>0</v>
      </c>
      <c r="H8" s="133">
        <f t="shared" ref="H8:H32" si="0">G8*0.095</f>
        <v>0</v>
      </c>
      <c r="I8" s="133">
        <f t="shared" ref="I8:I32" si="1">G8+H8</f>
        <v>0</v>
      </c>
      <c r="J8" s="165"/>
    </row>
    <row r="9" spans="1:10" s="88" customFormat="1" ht="38.25" customHeight="1" x14ac:dyDescent="0.25">
      <c r="A9" s="128">
        <v>2</v>
      </c>
      <c r="B9" s="113" t="s">
        <v>85</v>
      </c>
      <c r="C9" s="130">
        <v>2600</v>
      </c>
      <c r="D9" s="130" t="s">
        <v>1</v>
      </c>
      <c r="E9" s="128" t="s">
        <v>7</v>
      </c>
      <c r="F9" s="132"/>
      <c r="G9" s="133">
        <f t="shared" ref="G9:G32" si="2">C9*F9</f>
        <v>0</v>
      </c>
      <c r="H9" s="133">
        <f t="shared" si="0"/>
        <v>0</v>
      </c>
      <c r="I9" s="133">
        <f t="shared" si="1"/>
        <v>0</v>
      </c>
      <c r="J9" s="165"/>
    </row>
    <row r="10" spans="1:10" s="88" customFormat="1" ht="46.5" customHeight="1" x14ac:dyDescent="0.25">
      <c r="A10" s="128">
        <v>3</v>
      </c>
      <c r="B10" s="113" t="s">
        <v>101</v>
      </c>
      <c r="C10" s="150">
        <v>140</v>
      </c>
      <c r="D10" s="130" t="s">
        <v>1</v>
      </c>
      <c r="E10" s="131"/>
      <c r="F10" s="132"/>
      <c r="G10" s="133">
        <f t="shared" si="2"/>
        <v>0</v>
      </c>
      <c r="H10" s="133">
        <f t="shared" si="0"/>
        <v>0</v>
      </c>
      <c r="I10" s="133">
        <f t="shared" si="1"/>
        <v>0</v>
      </c>
      <c r="J10" s="165"/>
    </row>
    <row r="11" spans="1:10" s="88" customFormat="1" ht="46.5" customHeight="1" x14ac:dyDescent="0.25">
      <c r="A11" s="128">
        <v>4</v>
      </c>
      <c r="B11" s="113" t="s">
        <v>100</v>
      </c>
      <c r="C11" s="150">
        <v>500</v>
      </c>
      <c r="D11" s="130" t="s">
        <v>1</v>
      </c>
      <c r="E11" s="131"/>
      <c r="F11" s="132"/>
      <c r="G11" s="133">
        <f t="shared" si="2"/>
        <v>0</v>
      </c>
      <c r="H11" s="133">
        <f t="shared" si="0"/>
        <v>0</v>
      </c>
      <c r="I11" s="133">
        <f t="shared" si="1"/>
        <v>0</v>
      </c>
      <c r="J11" s="165"/>
    </row>
    <row r="12" spans="1:10" s="88" customFormat="1" ht="30" customHeight="1" x14ac:dyDescent="0.25">
      <c r="A12" s="128">
        <v>5</v>
      </c>
      <c r="B12" s="113" t="s">
        <v>81</v>
      </c>
      <c r="C12" s="130">
        <v>1800</v>
      </c>
      <c r="D12" s="130" t="s">
        <v>1</v>
      </c>
      <c r="E12" s="128" t="s">
        <v>7</v>
      </c>
      <c r="F12" s="132"/>
      <c r="G12" s="133">
        <f t="shared" si="2"/>
        <v>0</v>
      </c>
      <c r="H12" s="133">
        <f t="shared" si="0"/>
        <v>0</v>
      </c>
      <c r="I12" s="133">
        <f t="shared" si="1"/>
        <v>0</v>
      </c>
      <c r="J12" s="165"/>
    </row>
    <row r="13" spans="1:10" s="88" customFormat="1" ht="30" customHeight="1" x14ac:dyDescent="0.25">
      <c r="A13" s="128">
        <v>6</v>
      </c>
      <c r="B13" s="113" t="s">
        <v>86</v>
      </c>
      <c r="C13" s="130">
        <v>800</v>
      </c>
      <c r="D13" s="130" t="s">
        <v>1</v>
      </c>
      <c r="E13" s="128" t="s">
        <v>7</v>
      </c>
      <c r="F13" s="132"/>
      <c r="G13" s="133">
        <f t="shared" si="2"/>
        <v>0</v>
      </c>
      <c r="H13" s="133">
        <f t="shared" si="0"/>
        <v>0</v>
      </c>
      <c r="I13" s="133">
        <f t="shared" si="1"/>
        <v>0</v>
      </c>
      <c r="J13" s="165"/>
    </row>
    <row r="14" spans="1:10" s="88" customFormat="1" ht="20.100000000000001" customHeight="1" x14ac:dyDescent="0.25">
      <c r="A14" s="128">
        <v>7</v>
      </c>
      <c r="B14" s="113" t="s">
        <v>92</v>
      </c>
      <c r="C14" s="130">
        <v>3600</v>
      </c>
      <c r="D14" s="130" t="s">
        <v>1</v>
      </c>
      <c r="E14" s="128" t="s">
        <v>7</v>
      </c>
      <c r="F14" s="132"/>
      <c r="G14" s="133">
        <f t="shared" si="2"/>
        <v>0</v>
      </c>
      <c r="H14" s="133">
        <f t="shared" si="0"/>
        <v>0</v>
      </c>
      <c r="I14" s="133">
        <f t="shared" si="1"/>
        <v>0</v>
      </c>
      <c r="J14" s="165"/>
    </row>
    <row r="15" spans="1:10" s="88" customFormat="1" ht="30" customHeight="1" x14ac:dyDescent="0.25">
      <c r="A15" s="128">
        <v>8</v>
      </c>
      <c r="B15" s="113" t="s">
        <v>87</v>
      </c>
      <c r="C15" s="130">
        <v>300</v>
      </c>
      <c r="D15" s="130" t="s">
        <v>1</v>
      </c>
      <c r="E15" s="128" t="s">
        <v>7</v>
      </c>
      <c r="F15" s="132"/>
      <c r="G15" s="133">
        <f t="shared" si="2"/>
        <v>0</v>
      </c>
      <c r="H15" s="133">
        <f t="shared" si="0"/>
        <v>0</v>
      </c>
      <c r="I15" s="133">
        <f t="shared" si="1"/>
        <v>0</v>
      </c>
      <c r="J15" s="165"/>
    </row>
    <row r="16" spans="1:10" s="88" customFormat="1" ht="20.100000000000001" customHeight="1" x14ac:dyDescent="0.25">
      <c r="A16" s="128">
        <v>9</v>
      </c>
      <c r="B16" s="113" t="s">
        <v>88</v>
      </c>
      <c r="C16" s="130">
        <v>420</v>
      </c>
      <c r="D16" s="130" t="s">
        <v>1</v>
      </c>
      <c r="E16" s="128" t="s">
        <v>7</v>
      </c>
      <c r="F16" s="132"/>
      <c r="G16" s="133">
        <f t="shared" si="2"/>
        <v>0</v>
      </c>
      <c r="H16" s="133">
        <f t="shared" si="0"/>
        <v>0</v>
      </c>
      <c r="I16" s="133">
        <f t="shared" si="1"/>
        <v>0</v>
      </c>
      <c r="J16" s="165"/>
    </row>
    <row r="17" spans="1:10" s="88" customFormat="1" ht="20.100000000000001" customHeight="1" x14ac:dyDescent="0.25">
      <c r="A17" s="128">
        <v>10</v>
      </c>
      <c r="B17" s="113" t="s">
        <v>89</v>
      </c>
      <c r="C17" s="130">
        <v>500</v>
      </c>
      <c r="D17" s="130" t="s">
        <v>1</v>
      </c>
      <c r="E17" s="128" t="s">
        <v>7</v>
      </c>
      <c r="F17" s="132"/>
      <c r="G17" s="133">
        <f t="shared" si="2"/>
        <v>0</v>
      </c>
      <c r="H17" s="133">
        <f t="shared" si="0"/>
        <v>0</v>
      </c>
      <c r="I17" s="133">
        <f t="shared" si="1"/>
        <v>0</v>
      </c>
      <c r="J17" s="165"/>
    </row>
    <row r="18" spans="1:10" s="88" customFormat="1" ht="30" customHeight="1" x14ac:dyDescent="0.25">
      <c r="A18" s="128">
        <v>11</v>
      </c>
      <c r="B18" s="113" t="s">
        <v>90</v>
      </c>
      <c r="C18" s="130">
        <v>1200</v>
      </c>
      <c r="D18" s="130" t="s">
        <v>1</v>
      </c>
      <c r="E18" s="128" t="s">
        <v>7</v>
      </c>
      <c r="F18" s="132"/>
      <c r="G18" s="133">
        <f t="shared" si="2"/>
        <v>0</v>
      </c>
      <c r="H18" s="133">
        <f t="shared" si="0"/>
        <v>0</v>
      </c>
      <c r="I18" s="133">
        <f t="shared" si="1"/>
        <v>0</v>
      </c>
      <c r="J18" s="165"/>
    </row>
    <row r="19" spans="1:10" s="88" customFormat="1" ht="30" customHeight="1" x14ac:dyDescent="0.25">
      <c r="A19" s="128">
        <v>12</v>
      </c>
      <c r="B19" s="113" t="s">
        <v>82</v>
      </c>
      <c r="C19" s="130">
        <v>420</v>
      </c>
      <c r="D19" s="130" t="s">
        <v>1</v>
      </c>
      <c r="E19" s="128" t="s">
        <v>7</v>
      </c>
      <c r="F19" s="132"/>
      <c r="G19" s="133">
        <f t="shared" si="2"/>
        <v>0</v>
      </c>
      <c r="H19" s="133">
        <f t="shared" si="0"/>
        <v>0</v>
      </c>
      <c r="I19" s="133">
        <f t="shared" si="1"/>
        <v>0</v>
      </c>
      <c r="J19" s="165"/>
    </row>
    <row r="20" spans="1:10" s="88" customFormat="1" ht="43.5" customHeight="1" x14ac:dyDescent="0.25">
      <c r="A20" s="128">
        <v>13</v>
      </c>
      <c r="B20" s="113" t="s">
        <v>91</v>
      </c>
      <c r="C20" s="130">
        <v>2200</v>
      </c>
      <c r="D20" s="130" t="s">
        <v>1</v>
      </c>
      <c r="E20" s="128" t="s">
        <v>7</v>
      </c>
      <c r="F20" s="132"/>
      <c r="G20" s="133">
        <f t="shared" si="2"/>
        <v>0</v>
      </c>
      <c r="H20" s="133">
        <f t="shared" si="0"/>
        <v>0</v>
      </c>
      <c r="I20" s="133">
        <f t="shared" si="1"/>
        <v>0</v>
      </c>
      <c r="J20" s="165"/>
    </row>
    <row r="21" spans="1:10" s="88" customFormat="1" ht="42" customHeight="1" x14ac:dyDescent="0.25">
      <c r="A21" s="128">
        <v>14</v>
      </c>
      <c r="B21" s="113" t="s">
        <v>83</v>
      </c>
      <c r="C21" s="130">
        <v>240</v>
      </c>
      <c r="D21" s="130" t="s">
        <v>1</v>
      </c>
      <c r="E21" s="128" t="s">
        <v>7</v>
      </c>
      <c r="F21" s="132"/>
      <c r="G21" s="133">
        <f t="shared" si="2"/>
        <v>0</v>
      </c>
      <c r="H21" s="133">
        <f t="shared" si="0"/>
        <v>0</v>
      </c>
      <c r="I21" s="133">
        <f t="shared" si="1"/>
        <v>0</v>
      </c>
      <c r="J21" s="165"/>
    </row>
    <row r="22" spans="1:10" s="88" customFormat="1" ht="33" customHeight="1" x14ac:dyDescent="0.25">
      <c r="A22" s="128">
        <v>15</v>
      </c>
      <c r="B22" s="113" t="s">
        <v>93</v>
      </c>
      <c r="C22" s="130">
        <v>90</v>
      </c>
      <c r="D22" s="130" t="s">
        <v>1</v>
      </c>
      <c r="E22" s="131"/>
      <c r="F22" s="132"/>
      <c r="G22" s="133">
        <f t="shared" si="2"/>
        <v>0</v>
      </c>
      <c r="H22" s="133">
        <f t="shared" si="0"/>
        <v>0</v>
      </c>
      <c r="I22" s="133">
        <f t="shared" si="1"/>
        <v>0</v>
      </c>
      <c r="J22" s="165"/>
    </row>
    <row r="23" spans="1:10" s="88" customFormat="1" ht="20.100000000000001" customHeight="1" x14ac:dyDescent="0.25">
      <c r="A23" s="128">
        <v>16</v>
      </c>
      <c r="B23" s="113" t="s">
        <v>442</v>
      </c>
      <c r="C23" s="130">
        <v>12</v>
      </c>
      <c r="D23" s="130" t="s">
        <v>1</v>
      </c>
      <c r="E23" s="131"/>
      <c r="F23" s="132"/>
      <c r="G23" s="133">
        <f t="shared" si="2"/>
        <v>0</v>
      </c>
      <c r="H23" s="133">
        <f t="shared" si="0"/>
        <v>0</v>
      </c>
      <c r="I23" s="133">
        <f t="shared" si="1"/>
        <v>0</v>
      </c>
      <c r="J23" s="165"/>
    </row>
    <row r="24" spans="1:10" s="88" customFormat="1" ht="20.100000000000001" customHeight="1" x14ac:dyDescent="0.25">
      <c r="A24" s="128">
        <v>17</v>
      </c>
      <c r="B24" s="113" t="s">
        <v>125</v>
      </c>
      <c r="C24" s="130">
        <v>460</v>
      </c>
      <c r="D24" s="130" t="s">
        <v>1</v>
      </c>
      <c r="E24" s="131"/>
      <c r="F24" s="132"/>
      <c r="G24" s="133">
        <f t="shared" si="2"/>
        <v>0</v>
      </c>
      <c r="H24" s="133">
        <f t="shared" si="0"/>
        <v>0</v>
      </c>
      <c r="I24" s="133">
        <f t="shared" si="1"/>
        <v>0</v>
      </c>
      <c r="J24" s="165"/>
    </row>
    <row r="25" spans="1:10" s="88" customFormat="1" ht="20.100000000000001" customHeight="1" x14ac:dyDescent="0.25">
      <c r="A25" s="128">
        <v>18</v>
      </c>
      <c r="B25" s="113" t="s">
        <v>451</v>
      </c>
      <c r="C25" s="130">
        <v>280</v>
      </c>
      <c r="D25" s="130" t="s">
        <v>1</v>
      </c>
      <c r="E25" s="131"/>
      <c r="F25" s="132"/>
      <c r="G25" s="133">
        <f t="shared" si="2"/>
        <v>0</v>
      </c>
      <c r="H25" s="133">
        <f t="shared" si="0"/>
        <v>0</v>
      </c>
      <c r="I25" s="133">
        <f t="shared" si="1"/>
        <v>0</v>
      </c>
      <c r="J25" s="165"/>
    </row>
    <row r="26" spans="1:10" s="88" customFormat="1" ht="30" customHeight="1" x14ac:dyDescent="0.25">
      <c r="A26" s="128">
        <v>19</v>
      </c>
      <c r="B26" s="113" t="s">
        <v>94</v>
      </c>
      <c r="C26" s="130">
        <v>430</v>
      </c>
      <c r="D26" s="130" t="s">
        <v>1</v>
      </c>
      <c r="E26" s="131"/>
      <c r="F26" s="132"/>
      <c r="G26" s="133">
        <f t="shared" si="2"/>
        <v>0</v>
      </c>
      <c r="H26" s="133">
        <f t="shared" si="0"/>
        <v>0</v>
      </c>
      <c r="I26" s="133">
        <f t="shared" si="1"/>
        <v>0</v>
      </c>
      <c r="J26" s="165"/>
    </row>
    <row r="27" spans="1:10" s="88" customFormat="1" ht="30" customHeight="1" x14ac:dyDescent="0.25">
      <c r="A27" s="128">
        <v>20</v>
      </c>
      <c r="B27" s="113" t="s">
        <v>95</v>
      </c>
      <c r="C27" s="130">
        <v>230</v>
      </c>
      <c r="D27" s="130" t="s">
        <v>1</v>
      </c>
      <c r="E27" s="131"/>
      <c r="F27" s="132"/>
      <c r="G27" s="133">
        <f t="shared" si="2"/>
        <v>0</v>
      </c>
      <c r="H27" s="133">
        <f t="shared" si="0"/>
        <v>0</v>
      </c>
      <c r="I27" s="133">
        <f t="shared" si="1"/>
        <v>0</v>
      </c>
      <c r="J27" s="165"/>
    </row>
    <row r="28" spans="1:10" s="88" customFormat="1" ht="41.25" customHeight="1" x14ac:dyDescent="0.25">
      <c r="A28" s="128">
        <v>21</v>
      </c>
      <c r="B28" s="113" t="s">
        <v>96</v>
      </c>
      <c r="C28" s="130">
        <v>20</v>
      </c>
      <c r="D28" s="130" t="s">
        <v>1</v>
      </c>
      <c r="E28" s="131"/>
      <c r="F28" s="132"/>
      <c r="G28" s="133">
        <f t="shared" si="2"/>
        <v>0</v>
      </c>
      <c r="H28" s="133">
        <f t="shared" si="0"/>
        <v>0</v>
      </c>
      <c r="I28" s="133">
        <f t="shared" si="1"/>
        <v>0</v>
      </c>
      <c r="J28" s="165"/>
    </row>
    <row r="29" spans="1:10" s="88" customFormat="1" ht="39.75" customHeight="1" x14ac:dyDescent="0.25">
      <c r="A29" s="128">
        <v>22</v>
      </c>
      <c r="B29" s="113" t="s">
        <v>102</v>
      </c>
      <c r="C29" s="130">
        <v>80</v>
      </c>
      <c r="D29" s="130" t="s">
        <v>1</v>
      </c>
      <c r="E29" s="131"/>
      <c r="F29" s="132"/>
      <c r="G29" s="133">
        <f t="shared" si="2"/>
        <v>0</v>
      </c>
      <c r="H29" s="133">
        <f t="shared" si="0"/>
        <v>0</v>
      </c>
      <c r="I29" s="133">
        <f t="shared" si="1"/>
        <v>0</v>
      </c>
      <c r="J29" s="165"/>
    </row>
    <row r="30" spans="1:10" s="88" customFormat="1" ht="30" customHeight="1" x14ac:dyDescent="0.25">
      <c r="A30" s="128">
        <v>23</v>
      </c>
      <c r="B30" s="113" t="s">
        <v>97</v>
      </c>
      <c r="C30" s="130">
        <v>60</v>
      </c>
      <c r="D30" s="130" t="s">
        <v>1</v>
      </c>
      <c r="E30" s="131"/>
      <c r="F30" s="132"/>
      <c r="G30" s="133">
        <f t="shared" si="2"/>
        <v>0</v>
      </c>
      <c r="H30" s="133">
        <f t="shared" si="0"/>
        <v>0</v>
      </c>
      <c r="I30" s="133">
        <f t="shared" si="1"/>
        <v>0</v>
      </c>
      <c r="J30" s="165"/>
    </row>
    <row r="31" spans="1:10" s="88" customFormat="1" ht="30" customHeight="1" x14ac:dyDescent="0.25">
      <c r="A31" s="128">
        <v>24</v>
      </c>
      <c r="B31" s="113" t="s">
        <v>98</v>
      </c>
      <c r="C31" s="130">
        <v>20</v>
      </c>
      <c r="D31" s="130" t="s">
        <v>1</v>
      </c>
      <c r="E31" s="131"/>
      <c r="F31" s="132"/>
      <c r="G31" s="133">
        <f t="shared" si="2"/>
        <v>0</v>
      </c>
      <c r="H31" s="133">
        <f t="shared" si="0"/>
        <v>0</v>
      </c>
      <c r="I31" s="133">
        <f t="shared" si="1"/>
        <v>0</v>
      </c>
      <c r="J31" s="165"/>
    </row>
    <row r="32" spans="1:10" s="88" customFormat="1" ht="30" customHeight="1" x14ac:dyDescent="0.25">
      <c r="A32" s="128">
        <v>25</v>
      </c>
      <c r="B32" s="113" t="s">
        <v>99</v>
      </c>
      <c r="C32" s="130">
        <v>20</v>
      </c>
      <c r="D32" s="130" t="s">
        <v>1</v>
      </c>
      <c r="E32" s="131"/>
      <c r="F32" s="132"/>
      <c r="G32" s="133">
        <f t="shared" si="2"/>
        <v>0</v>
      </c>
      <c r="H32" s="133">
        <f t="shared" si="0"/>
        <v>0</v>
      </c>
      <c r="I32" s="133">
        <f t="shared" si="1"/>
        <v>0</v>
      </c>
      <c r="J32" s="165"/>
    </row>
    <row r="33" spans="1:10" s="109" customFormat="1" ht="20.100000000000001" customHeight="1" x14ac:dyDescent="0.2">
      <c r="A33" s="129"/>
      <c r="B33" s="89" t="s">
        <v>23</v>
      </c>
      <c r="C33" s="135" t="s">
        <v>7</v>
      </c>
      <c r="D33" s="135" t="s">
        <v>7</v>
      </c>
      <c r="E33" s="111" t="s">
        <v>7</v>
      </c>
      <c r="F33" s="112" t="s">
        <v>7</v>
      </c>
      <c r="G33" s="137">
        <f t="shared" ref="G33:J33" si="3">SUM(G8:G32)</f>
        <v>0</v>
      </c>
      <c r="H33" s="137">
        <f t="shared" si="3"/>
        <v>0</v>
      </c>
      <c r="I33" s="137">
        <f t="shared" si="3"/>
        <v>0</v>
      </c>
      <c r="J33" s="138">
        <f t="shared" si="3"/>
        <v>0</v>
      </c>
    </row>
    <row r="34" spans="1:10" s="109" customFormat="1" ht="15" customHeight="1" x14ac:dyDescent="0.2">
      <c r="A34" s="181" t="s">
        <v>436</v>
      </c>
      <c r="B34" s="182"/>
      <c r="C34" s="182"/>
      <c r="D34" s="182"/>
      <c r="E34" s="182"/>
      <c r="F34" s="182"/>
      <c r="G34" s="182"/>
      <c r="H34" s="182"/>
      <c r="I34" s="182"/>
      <c r="J34" s="182"/>
    </row>
    <row r="35" spans="1:10" s="109" customFormat="1" ht="27" x14ac:dyDescent="0.2">
      <c r="A35" s="128">
        <v>1</v>
      </c>
      <c r="B35" s="107" t="s">
        <v>103</v>
      </c>
      <c r="C35" s="130">
        <v>190</v>
      </c>
      <c r="D35" s="128" t="s">
        <v>1</v>
      </c>
      <c r="E35" s="135" t="s">
        <v>7</v>
      </c>
      <c r="F35" s="132"/>
      <c r="G35" s="133">
        <f t="shared" ref="G35:G52" si="4">C35*F35</f>
        <v>0</v>
      </c>
      <c r="H35" s="133">
        <f t="shared" ref="H35:H52" si="5">G35*0.095</f>
        <v>0</v>
      </c>
      <c r="I35" s="133">
        <f t="shared" ref="I35:I52" si="6">G35+H35</f>
        <v>0</v>
      </c>
      <c r="J35" s="166"/>
    </row>
    <row r="36" spans="1:10" s="109" customFormat="1" ht="27" x14ac:dyDescent="0.2">
      <c r="A36" s="128">
        <v>2</v>
      </c>
      <c r="B36" s="107" t="s">
        <v>104</v>
      </c>
      <c r="C36" s="130">
        <v>3800</v>
      </c>
      <c r="D36" s="128" t="s">
        <v>1</v>
      </c>
      <c r="E36" s="135" t="s">
        <v>7</v>
      </c>
      <c r="F36" s="132"/>
      <c r="G36" s="133">
        <f t="shared" si="4"/>
        <v>0</v>
      </c>
      <c r="H36" s="133">
        <f t="shared" si="5"/>
        <v>0</v>
      </c>
      <c r="I36" s="133">
        <f t="shared" si="6"/>
        <v>0</v>
      </c>
      <c r="J36" s="166"/>
    </row>
    <row r="37" spans="1:10" s="109" customFormat="1" ht="27" x14ac:dyDescent="0.2">
      <c r="A37" s="128">
        <v>3</v>
      </c>
      <c r="B37" s="107" t="s">
        <v>105</v>
      </c>
      <c r="C37" s="130">
        <v>1500</v>
      </c>
      <c r="D37" s="128" t="s">
        <v>1</v>
      </c>
      <c r="E37" s="135" t="s">
        <v>7</v>
      </c>
      <c r="F37" s="132"/>
      <c r="G37" s="133">
        <f t="shared" si="4"/>
        <v>0</v>
      </c>
      <c r="H37" s="133">
        <f t="shared" si="5"/>
        <v>0</v>
      </c>
      <c r="I37" s="133">
        <f t="shared" si="6"/>
        <v>0</v>
      </c>
      <c r="J37" s="166"/>
    </row>
    <row r="38" spans="1:10" s="109" customFormat="1" ht="13.5" x14ac:dyDescent="0.2">
      <c r="A38" s="128">
        <v>4</v>
      </c>
      <c r="B38" s="107" t="s">
        <v>106</v>
      </c>
      <c r="C38" s="130">
        <v>2300</v>
      </c>
      <c r="D38" s="128" t="s">
        <v>1</v>
      </c>
      <c r="E38" s="135" t="s">
        <v>7</v>
      </c>
      <c r="F38" s="132"/>
      <c r="G38" s="133">
        <f t="shared" si="4"/>
        <v>0</v>
      </c>
      <c r="H38" s="133">
        <f t="shared" si="5"/>
        <v>0</v>
      </c>
      <c r="I38" s="133">
        <f t="shared" si="6"/>
        <v>0</v>
      </c>
      <c r="J38" s="166"/>
    </row>
    <row r="39" spans="1:10" s="122" customFormat="1" ht="13.5" x14ac:dyDescent="0.2">
      <c r="A39" s="128">
        <v>5</v>
      </c>
      <c r="B39" s="107" t="s">
        <v>126</v>
      </c>
      <c r="C39" s="130">
        <v>400</v>
      </c>
      <c r="D39" s="128" t="s">
        <v>1</v>
      </c>
      <c r="E39" s="135" t="s">
        <v>7</v>
      </c>
      <c r="F39" s="132"/>
      <c r="G39" s="133">
        <f t="shared" si="4"/>
        <v>0</v>
      </c>
      <c r="H39" s="133">
        <f t="shared" si="5"/>
        <v>0</v>
      </c>
      <c r="I39" s="133">
        <f t="shared" si="6"/>
        <v>0</v>
      </c>
      <c r="J39" s="166"/>
    </row>
    <row r="40" spans="1:10" s="109" customFormat="1" ht="13.5" x14ac:dyDescent="0.2">
      <c r="A40" s="128">
        <v>6</v>
      </c>
      <c r="B40" s="107" t="s">
        <v>107</v>
      </c>
      <c r="C40" s="130">
        <v>1700</v>
      </c>
      <c r="D40" s="128" t="s">
        <v>1</v>
      </c>
      <c r="E40" s="135" t="s">
        <v>7</v>
      </c>
      <c r="F40" s="132"/>
      <c r="G40" s="133">
        <f t="shared" si="4"/>
        <v>0</v>
      </c>
      <c r="H40" s="133">
        <f t="shared" si="5"/>
        <v>0</v>
      </c>
      <c r="I40" s="133">
        <f t="shared" si="6"/>
        <v>0</v>
      </c>
      <c r="J40" s="166"/>
    </row>
    <row r="41" spans="1:10" s="109" customFormat="1" ht="27" x14ac:dyDescent="0.2">
      <c r="A41" s="128">
        <v>7</v>
      </c>
      <c r="B41" s="107" t="s">
        <v>108</v>
      </c>
      <c r="C41" s="130">
        <v>3500</v>
      </c>
      <c r="D41" s="128" t="s">
        <v>1</v>
      </c>
      <c r="E41" s="135" t="s">
        <v>7</v>
      </c>
      <c r="F41" s="132"/>
      <c r="G41" s="133">
        <f t="shared" si="4"/>
        <v>0</v>
      </c>
      <c r="H41" s="133">
        <f t="shared" si="5"/>
        <v>0</v>
      </c>
      <c r="I41" s="133">
        <f t="shared" si="6"/>
        <v>0</v>
      </c>
      <c r="J41" s="166"/>
    </row>
    <row r="42" spans="1:10" s="109" customFormat="1" ht="13.5" x14ac:dyDescent="0.2">
      <c r="A42" s="128">
        <v>8</v>
      </c>
      <c r="B42" s="107" t="s">
        <v>109</v>
      </c>
      <c r="C42" s="150">
        <v>200</v>
      </c>
      <c r="D42" s="128" t="s">
        <v>1</v>
      </c>
      <c r="E42" s="135" t="s">
        <v>7</v>
      </c>
      <c r="F42" s="132"/>
      <c r="G42" s="133">
        <f t="shared" si="4"/>
        <v>0</v>
      </c>
      <c r="H42" s="133">
        <f t="shared" si="5"/>
        <v>0</v>
      </c>
      <c r="I42" s="133">
        <f t="shared" si="6"/>
        <v>0</v>
      </c>
      <c r="J42" s="166"/>
    </row>
    <row r="43" spans="1:10" s="109" customFormat="1" ht="27" x14ac:dyDescent="0.2">
      <c r="A43" s="128">
        <v>9</v>
      </c>
      <c r="B43" s="107" t="s">
        <v>110</v>
      </c>
      <c r="C43" s="130">
        <v>50</v>
      </c>
      <c r="D43" s="128" t="s">
        <v>1</v>
      </c>
      <c r="E43" s="139"/>
      <c r="F43" s="132"/>
      <c r="G43" s="133">
        <f t="shared" si="4"/>
        <v>0</v>
      </c>
      <c r="H43" s="133">
        <f t="shared" si="5"/>
        <v>0</v>
      </c>
      <c r="I43" s="133">
        <f t="shared" si="6"/>
        <v>0</v>
      </c>
      <c r="J43" s="166"/>
    </row>
    <row r="44" spans="1:10" s="109" customFormat="1" ht="27" x14ac:dyDescent="0.2">
      <c r="A44" s="128">
        <v>10</v>
      </c>
      <c r="B44" s="107" t="s">
        <v>111</v>
      </c>
      <c r="C44" s="150">
        <v>110</v>
      </c>
      <c r="D44" s="128" t="s">
        <v>1</v>
      </c>
      <c r="E44" s="139"/>
      <c r="F44" s="132"/>
      <c r="G44" s="133">
        <f t="shared" si="4"/>
        <v>0</v>
      </c>
      <c r="H44" s="133">
        <f t="shared" si="5"/>
        <v>0</v>
      </c>
      <c r="I44" s="133">
        <f t="shared" si="6"/>
        <v>0</v>
      </c>
      <c r="J44" s="166"/>
    </row>
    <row r="45" spans="1:10" s="109" customFormat="1" ht="13.5" x14ac:dyDescent="0.2">
      <c r="A45" s="128">
        <v>11</v>
      </c>
      <c r="B45" s="107" t="s">
        <v>112</v>
      </c>
      <c r="C45" s="130">
        <v>1900</v>
      </c>
      <c r="D45" s="128" t="s">
        <v>1</v>
      </c>
      <c r="E45" s="139"/>
      <c r="F45" s="132"/>
      <c r="G45" s="133">
        <f t="shared" si="4"/>
        <v>0</v>
      </c>
      <c r="H45" s="133">
        <f t="shared" si="5"/>
        <v>0</v>
      </c>
      <c r="I45" s="133">
        <f t="shared" si="6"/>
        <v>0</v>
      </c>
      <c r="J45" s="166"/>
    </row>
    <row r="46" spans="1:10" s="122" customFormat="1" ht="27" x14ac:dyDescent="0.2">
      <c r="A46" s="128">
        <v>12</v>
      </c>
      <c r="B46" s="107" t="s">
        <v>119</v>
      </c>
      <c r="C46" s="130">
        <v>300</v>
      </c>
      <c r="D46" s="128" t="s">
        <v>1</v>
      </c>
      <c r="E46" s="139"/>
      <c r="F46" s="132"/>
      <c r="G46" s="133">
        <f t="shared" si="4"/>
        <v>0</v>
      </c>
      <c r="H46" s="133">
        <f t="shared" si="5"/>
        <v>0</v>
      </c>
      <c r="I46" s="133">
        <f t="shared" si="6"/>
        <v>0</v>
      </c>
      <c r="J46" s="166"/>
    </row>
    <row r="47" spans="1:10" s="109" customFormat="1" ht="13.5" x14ac:dyDescent="0.2">
      <c r="A47" s="128">
        <v>13</v>
      </c>
      <c r="B47" s="107" t="s">
        <v>113</v>
      </c>
      <c r="C47" s="130">
        <v>890</v>
      </c>
      <c r="D47" s="128" t="s">
        <v>1</v>
      </c>
      <c r="E47" s="139"/>
      <c r="F47" s="132"/>
      <c r="G47" s="133">
        <f t="shared" si="4"/>
        <v>0</v>
      </c>
      <c r="H47" s="133">
        <f t="shared" si="5"/>
        <v>0</v>
      </c>
      <c r="I47" s="133">
        <f t="shared" si="6"/>
        <v>0</v>
      </c>
      <c r="J47" s="166"/>
    </row>
    <row r="48" spans="1:10" s="109" customFormat="1" ht="13.5" x14ac:dyDescent="0.2">
      <c r="A48" s="128">
        <v>14</v>
      </c>
      <c r="B48" s="107" t="s">
        <v>114</v>
      </c>
      <c r="C48" s="130">
        <v>1150</v>
      </c>
      <c r="D48" s="128" t="s">
        <v>1</v>
      </c>
      <c r="E48" s="135" t="s">
        <v>7</v>
      </c>
      <c r="F48" s="132"/>
      <c r="G48" s="133">
        <f t="shared" si="4"/>
        <v>0</v>
      </c>
      <c r="H48" s="133">
        <f t="shared" si="5"/>
        <v>0</v>
      </c>
      <c r="I48" s="133">
        <f t="shared" si="6"/>
        <v>0</v>
      </c>
      <c r="J48" s="166"/>
    </row>
    <row r="49" spans="1:11" s="109" customFormat="1" ht="13.5" x14ac:dyDescent="0.2">
      <c r="A49" s="128">
        <v>15</v>
      </c>
      <c r="B49" s="107" t="s">
        <v>115</v>
      </c>
      <c r="C49" s="130">
        <v>1300</v>
      </c>
      <c r="D49" s="128" t="s">
        <v>1</v>
      </c>
      <c r="E49" s="135" t="s">
        <v>7</v>
      </c>
      <c r="F49" s="132"/>
      <c r="G49" s="133">
        <f t="shared" si="4"/>
        <v>0</v>
      </c>
      <c r="H49" s="133">
        <f t="shared" si="5"/>
        <v>0</v>
      </c>
      <c r="I49" s="133">
        <f t="shared" si="6"/>
        <v>0</v>
      </c>
      <c r="J49" s="166"/>
    </row>
    <row r="50" spans="1:11" s="109" customFormat="1" ht="13.5" x14ac:dyDescent="0.2">
      <c r="A50" s="128">
        <v>16</v>
      </c>
      <c r="B50" s="107" t="s">
        <v>116</v>
      </c>
      <c r="C50" s="130">
        <v>1500</v>
      </c>
      <c r="D50" s="128" t="s">
        <v>1</v>
      </c>
      <c r="E50" s="135" t="s">
        <v>7</v>
      </c>
      <c r="F50" s="132"/>
      <c r="G50" s="133">
        <f t="shared" si="4"/>
        <v>0</v>
      </c>
      <c r="H50" s="133">
        <f t="shared" si="5"/>
        <v>0</v>
      </c>
      <c r="I50" s="133">
        <f t="shared" si="6"/>
        <v>0</v>
      </c>
      <c r="J50" s="166"/>
    </row>
    <row r="51" spans="1:11" s="109" customFormat="1" ht="13.5" x14ac:dyDescent="0.2">
      <c r="A51" s="128">
        <v>17</v>
      </c>
      <c r="B51" s="107" t="s">
        <v>117</v>
      </c>
      <c r="C51" s="130">
        <v>1500</v>
      </c>
      <c r="D51" s="128" t="s">
        <v>1</v>
      </c>
      <c r="E51" s="135" t="s">
        <v>7</v>
      </c>
      <c r="F51" s="132"/>
      <c r="G51" s="133">
        <f t="shared" si="4"/>
        <v>0</v>
      </c>
      <c r="H51" s="133">
        <f t="shared" si="5"/>
        <v>0</v>
      </c>
      <c r="I51" s="133">
        <f t="shared" si="6"/>
        <v>0</v>
      </c>
      <c r="J51" s="166"/>
    </row>
    <row r="52" spans="1:11" s="109" customFormat="1" ht="13.5" x14ac:dyDescent="0.2">
      <c r="A52" s="128">
        <v>18</v>
      </c>
      <c r="B52" s="107" t="s">
        <v>118</v>
      </c>
      <c r="C52" s="130">
        <v>340</v>
      </c>
      <c r="D52" s="128" t="s">
        <v>1</v>
      </c>
      <c r="E52" s="135" t="s">
        <v>7</v>
      </c>
      <c r="F52" s="132"/>
      <c r="G52" s="133">
        <f t="shared" si="4"/>
        <v>0</v>
      </c>
      <c r="H52" s="133">
        <f t="shared" si="5"/>
        <v>0</v>
      </c>
      <c r="I52" s="133">
        <f t="shared" si="6"/>
        <v>0</v>
      </c>
      <c r="J52" s="166"/>
    </row>
    <row r="53" spans="1:11" s="109" customFormat="1" ht="20.100000000000001" customHeight="1" x14ac:dyDescent="0.2">
      <c r="A53" s="129"/>
      <c r="B53" s="89" t="s">
        <v>39</v>
      </c>
      <c r="C53" s="135" t="s">
        <v>7</v>
      </c>
      <c r="D53" s="135" t="s">
        <v>7</v>
      </c>
      <c r="E53" s="135" t="s">
        <v>7</v>
      </c>
      <c r="F53" s="168" t="s">
        <v>7</v>
      </c>
      <c r="G53" s="137">
        <f>SUM(G35:G52)</f>
        <v>0</v>
      </c>
      <c r="H53" s="137">
        <f t="shared" ref="H53:I53" si="7">SUM(H35:H52)</f>
        <v>0</v>
      </c>
      <c r="I53" s="137">
        <f t="shared" si="7"/>
        <v>0</v>
      </c>
      <c r="J53" s="138"/>
    </row>
    <row r="54" spans="1:11" s="109" customFormat="1" ht="23.25" customHeight="1" x14ac:dyDescent="0.2">
      <c r="A54" s="181" t="s">
        <v>120</v>
      </c>
      <c r="B54" s="182"/>
      <c r="C54" s="182"/>
      <c r="D54" s="182"/>
      <c r="E54" s="182"/>
      <c r="F54" s="182"/>
      <c r="G54" s="182"/>
      <c r="H54" s="182"/>
      <c r="I54" s="182"/>
      <c r="J54" s="182"/>
    </row>
    <row r="55" spans="1:11" s="109" customFormat="1" ht="27" x14ac:dyDescent="0.2">
      <c r="A55" s="128">
        <v>1</v>
      </c>
      <c r="B55" s="91" t="s">
        <v>121</v>
      </c>
      <c r="C55" s="130">
        <v>160</v>
      </c>
      <c r="D55" s="128" t="s">
        <v>1</v>
      </c>
      <c r="E55" s="131"/>
      <c r="F55" s="132"/>
      <c r="G55" s="133">
        <f t="shared" ref="G55:G58" si="8">C55*F55</f>
        <v>0</v>
      </c>
      <c r="H55" s="133">
        <f t="shared" ref="H55:H58" si="9">G55*0.095</f>
        <v>0</v>
      </c>
      <c r="I55" s="133">
        <f t="shared" ref="I55:I58" si="10">G55+H55</f>
        <v>0</v>
      </c>
      <c r="J55" s="133"/>
    </row>
    <row r="56" spans="1:11" s="109" customFormat="1" ht="27" x14ac:dyDescent="0.2">
      <c r="A56" s="128">
        <v>2</v>
      </c>
      <c r="B56" s="115" t="s">
        <v>122</v>
      </c>
      <c r="C56" s="130">
        <v>180</v>
      </c>
      <c r="D56" s="128" t="s">
        <v>1</v>
      </c>
      <c r="E56" s="131"/>
      <c r="F56" s="132"/>
      <c r="G56" s="133">
        <f t="shared" si="8"/>
        <v>0</v>
      </c>
      <c r="H56" s="133">
        <f t="shared" si="9"/>
        <v>0</v>
      </c>
      <c r="I56" s="133">
        <f t="shared" si="10"/>
        <v>0</v>
      </c>
      <c r="J56" s="133"/>
    </row>
    <row r="57" spans="1:11" s="109" customFormat="1" ht="13.5" x14ac:dyDescent="0.2">
      <c r="A57" s="128">
        <v>3</v>
      </c>
      <c r="B57" s="91" t="s">
        <v>123</v>
      </c>
      <c r="C57" s="130">
        <v>200</v>
      </c>
      <c r="D57" s="128" t="s">
        <v>1</v>
      </c>
      <c r="E57" s="131"/>
      <c r="F57" s="132"/>
      <c r="G57" s="133">
        <f t="shared" si="8"/>
        <v>0</v>
      </c>
      <c r="H57" s="133">
        <f t="shared" si="9"/>
        <v>0</v>
      </c>
      <c r="I57" s="133">
        <f t="shared" si="10"/>
        <v>0</v>
      </c>
      <c r="J57" s="133"/>
    </row>
    <row r="58" spans="1:11" s="109" customFormat="1" ht="13.5" x14ac:dyDescent="0.2">
      <c r="A58" s="128">
        <v>4</v>
      </c>
      <c r="B58" s="91" t="s">
        <v>124</v>
      </c>
      <c r="C58" s="130">
        <v>300</v>
      </c>
      <c r="D58" s="128" t="s">
        <v>1</v>
      </c>
      <c r="E58" s="131"/>
      <c r="F58" s="132"/>
      <c r="G58" s="133">
        <f t="shared" si="8"/>
        <v>0</v>
      </c>
      <c r="H58" s="133">
        <f t="shared" si="9"/>
        <v>0</v>
      </c>
      <c r="I58" s="133">
        <f t="shared" si="10"/>
        <v>0</v>
      </c>
      <c r="J58" s="133"/>
    </row>
    <row r="59" spans="1:11" s="109" customFormat="1" ht="15" customHeight="1" x14ac:dyDescent="0.2">
      <c r="A59" s="129"/>
      <c r="B59" s="89" t="s">
        <v>40</v>
      </c>
      <c r="C59" s="135" t="s">
        <v>7</v>
      </c>
      <c r="D59" s="135" t="s">
        <v>7</v>
      </c>
      <c r="E59" s="111" t="s">
        <v>7</v>
      </c>
      <c r="F59" s="112" t="s">
        <v>7</v>
      </c>
      <c r="G59" s="137">
        <f t="shared" ref="G59:I59" si="11">SUM(G55:G58)</f>
        <v>0</v>
      </c>
      <c r="H59" s="137">
        <f t="shared" si="11"/>
        <v>0</v>
      </c>
      <c r="I59" s="137">
        <f t="shared" si="11"/>
        <v>0</v>
      </c>
      <c r="J59" s="138"/>
    </row>
    <row r="60" spans="1:11" s="172" customFormat="1" ht="15" customHeight="1" x14ac:dyDescent="0.2">
      <c r="A60" s="169"/>
      <c r="B60" s="170"/>
      <c r="C60" s="171"/>
      <c r="D60" s="171"/>
      <c r="E60" s="171"/>
      <c r="F60" s="171"/>
      <c r="G60" s="71"/>
      <c r="H60" s="71"/>
      <c r="I60" s="71"/>
      <c r="J60" s="72"/>
    </row>
    <row r="61" spans="1:11" s="88" customFormat="1" ht="15" customHeight="1" x14ac:dyDescent="0.25">
      <c r="A61" s="183" t="s">
        <v>21</v>
      </c>
      <c r="B61" s="183"/>
      <c r="C61" s="183"/>
      <c r="D61" s="183"/>
      <c r="E61" s="183"/>
      <c r="F61" s="183"/>
      <c r="G61" s="183"/>
      <c r="H61" s="183"/>
      <c r="I61" s="183"/>
      <c r="J61" s="183"/>
      <c r="K61" s="81"/>
    </row>
    <row r="62" spans="1:11" ht="30" customHeight="1" x14ac:dyDescent="0.25">
      <c r="A62" s="184" t="s">
        <v>47</v>
      </c>
      <c r="B62" s="185"/>
      <c r="C62" s="185"/>
      <c r="D62" s="185"/>
      <c r="E62" s="185"/>
      <c r="F62" s="185"/>
      <c r="G62" s="185"/>
      <c r="H62" s="185"/>
      <c r="I62" s="185"/>
      <c r="J62" s="185"/>
    </row>
    <row r="63" spans="1:11" x14ac:dyDescent="0.25">
      <c r="A63" s="167" t="s">
        <v>446</v>
      </c>
      <c r="B63" s="162"/>
      <c r="C63" s="162"/>
      <c r="D63" s="162"/>
      <c r="E63" s="162"/>
      <c r="F63" s="162"/>
      <c r="G63" s="162"/>
      <c r="H63" s="162"/>
      <c r="I63" s="162"/>
      <c r="J63" s="162"/>
    </row>
    <row r="64" spans="1:11" ht="30.75" customHeight="1" x14ac:dyDescent="0.25">
      <c r="A64" s="187" t="s">
        <v>452</v>
      </c>
      <c r="B64" s="187"/>
      <c r="C64" s="187"/>
      <c r="D64" s="187"/>
      <c r="E64" s="187"/>
      <c r="F64" s="187"/>
      <c r="G64" s="187"/>
      <c r="H64" s="187"/>
      <c r="I64" s="187"/>
      <c r="J64" s="187"/>
    </row>
    <row r="65" spans="1:10" x14ac:dyDescent="0.25">
      <c r="A65" s="186" t="s">
        <v>49</v>
      </c>
      <c r="B65" s="186"/>
      <c r="C65" s="186"/>
      <c r="D65" s="186"/>
      <c r="E65" s="186"/>
      <c r="F65" s="186"/>
      <c r="G65" s="186"/>
      <c r="H65" s="186"/>
      <c r="I65" s="186"/>
      <c r="J65" s="186"/>
    </row>
    <row r="66" spans="1:10" x14ac:dyDescent="0.25">
      <c r="A66" s="147" t="s">
        <v>50</v>
      </c>
      <c r="B66" s="163"/>
      <c r="C66" s="163"/>
      <c r="D66" s="163"/>
      <c r="E66" s="163"/>
      <c r="F66" s="163"/>
      <c r="G66" s="163"/>
      <c r="H66" s="163"/>
      <c r="I66" s="163"/>
      <c r="J66" s="163"/>
    </row>
    <row r="67" spans="1:10" x14ac:dyDescent="0.25">
      <c r="A67" s="147" t="s">
        <v>51</v>
      </c>
      <c r="B67" s="163"/>
      <c r="C67" s="163"/>
      <c r="D67" s="163"/>
      <c r="E67" s="163"/>
      <c r="F67" s="163"/>
      <c r="G67" s="163"/>
      <c r="H67" s="163"/>
      <c r="I67" s="163"/>
      <c r="J67" s="163"/>
    </row>
    <row r="68" spans="1:10" ht="32.25" customHeight="1" x14ac:dyDescent="0.25">
      <c r="A68" s="187" t="s">
        <v>52</v>
      </c>
      <c r="B68" s="188"/>
      <c r="C68" s="188"/>
      <c r="D68" s="188"/>
      <c r="E68" s="188"/>
      <c r="F68" s="188"/>
      <c r="G68" s="188"/>
      <c r="H68" s="188"/>
      <c r="I68" s="188"/>
      <c r="J68" s="188"/>
    </row>
    <row r="69" spans="1:10" ht="32.25" customHeight="1" x14ac:dyDescent="0.25">
      <c r="A69" s="187" t="s">
        <v>447</v>
      </c>
      <c r="B69" s="187"/>
      <c r="C69" s="187"/>
      <c r="D69" s="187"/>
      <c r="E69" s="187"/>
      <c r="F69" s="187"/>
      <c r="G69" s="187"/>
      <c r="H69" s="187"/>
      <c r="I69" s="187"/>
      <c r="J69" s="187"/>
    </row>
    <row r="70" spans="1:10" x14ac:dyDescent="0.25">
      <c r="A70" s="73"/>
      <c r="B70" s="74"/>
      <c r="C70" s="75"/>
      <c r="D70" s="76"/>
      <c r="E70" s="77"/>
      <c r="F70" s="78"/>
      <c r="G70" s="79"/>
      <c r="H70" s="80"/>
      <c r="I70" s="79"/>
      <c r="J70" s="95"/>
    </row>
  </sheetData>
  <sheetProtection algorithmName="SHA-512" hashValue="jmb4SNnyM+uN8Q7Z3jbNMRHDan/JU3gp3jY/JEU4HfefWW1bklUzb6slIwQEgikyPNNMj7q4I2GZ3J/MhUtQnA==" saltValue="8QW/8+UWh68iNB6n2KTZog==" spinCount="100000" sheet="1" objects="1" scenarios="1"/>
  <mergeCells count="11">
    <mergeCell ref="A68:J68"/>
    <mergeCell ref="A69:J69"/>
    <mergeCell ref="A64:J64"/>
    <mergeCell ref="A65:J65"/>
    <mergeCell ref="A1:C1"/>
    <mergeCell ref="A3:J3"/>
    <mergeCell ref="A61:J61"/>
    <mergeCell ref="A62:J62"/>
    <mergeCell ref="A7:J7"/>
    <mergeCell ref="A34:J34"/>
    <mergeCell ref="A54:J54"/>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32 J35:J52">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horizontalDpi="4294967293"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30"/>
  <sheetViews>
    <sheetView view="pageBreakPreview" zoomScaleNormal="120" zoomScaleSheetLayoutView="100" workbookViewId="0">
      <pane ySplit="6" topLeftCell="A14" activePane="bottomLeft" state="frozen"/>
      <selection activeCell="A83" sqref="A83:K83"/>
      <selection pane="bottomLeft" activeCell="A21" sqref="A21:XFD30"/>
    </sheetView>
  </sheetViews>
  <sheetFormatPr defaultColWidth="9.28515625" defaultRowHeight="15" x14ac:dyDescent="0.25"/>
  <cols>
    <col min="1" max="1" width="3.42578125" style="3" customWidth="1"/>
    <col min="2" max="2" width="30.28515625" style="36" customWidth="1"/>
    <col min="3" max="3" width="7.28515625" style="3" customWidth="1"/>
    <col min="4" max="4" width="4.7109375" style="3" customWidth="1"/>
    <col min="5" max="5" width="18.7109375" style="3" customWidth="1"/>
    <col min="6" max="9" width="10.140625" style="3" customWidth="1"/>
    <col min="10" max="10" width="10.140625" style="92" customWidth="1"/>
    <col min="11" max="16384" width="9.28515625" style="3"/>
  </cols>
  <sheetData>
    <row r="1" spans="1:10" x14ac:dyDescent="0.25">
      <c r="A1" s="179" t="s">
        <v>2</v>
      </c>
      <c r="B1" s="179"/>
      <c r="C1" s="179"/>
      <c r="D1" s="179"/>
      <c r="E1" s="13"/>
      <c r="F1" s="1"/>
      <c r="G1" s="1" t="s">
        <v>448</v>
      </c>
      <c r="H1" s="1"/>
    </row>
    <row r="2" spans="1:10" s="7" customFormat="1" ht="6" customHeight="1" x14ac:dyDescent="0.15">
      <c r="B2" s="35"/>
      <c r="J2" s="94"/>
    </row>
    <row r="3" spans="1:10" ht="18" customHeight="1" x14ac:dyDescent="0.25">
      <c r="A3" s="180" t="s">
        <v>453</v>
      </c>
      <c r="B3" s="180"/>
      <c r="C3" s="180"/>
      <c r="D3" s="180"/>
      <c r="E3" s="180"/>
      <c r="F3" s="180"/>
      <c r="G3" s="180"/>
      <c r="H3" s="180"/>
      <c r="I3" s="180"/>
      <c r="J3" s="180"/>
    </row>
    <row r="4" spans="1:10" s="7" customFormat="1" ht="6" customHeight="1" x14ac:dyDescent="0.15">
      <c r="B4" s="35"/>
      <c r="J4" s="94"/>
    </row>
    <row r="5" spans="1:10" s="8" customFormat="1" ht="51" customHeight="1" x14ac:dyDescent="0.15">
      <c r="A5" s="23" t="s">
        <v>3</v>
      </c>
      <c r="B5" s="40" t="s">
        <v>4</v>
      </c>
      <c r="C5" s="24" t="s">
        <v>5</v>
      </c>
      <c r="D5" s="24" t="s">
        <v>22</v>
      </c>
      <c r="E5" s="25" t="s">
        <v>6</v>
      </c>
      <c r="F5" s="25" t="s">
        <v>15</v>
      </c>
      <c r="G5" s="25" t="s">
        <v>16</v>
      </c>
      <c r="H5" s="25" t="s">
        <v>38</v>
      </c>
      <c r="I5" s="25" t="s">
        <v>19</v>
      </c>
      <c r="J5" s="97" t="s">
        <v>46</v>
      </c>
    </row>
    <row r="6" spans="1:10" s="8" customFormat="1" ht="22.5" x14ac:dyDescent="0.15">
      <c r="A6" s="26">
        <v>1</v>
      </c>
      <c r="B6" s="41">
        <v>2</v>
      </c>
      <c r="C6" s="27">
        <v>3</v>
      </c>
      <c r="D6" s="27">
        <v>4</v>
      </c>
      <c r="E6" s="27">
        <v>5</v>
      </c>
      <c r="F6" s="27">
        <v>6</v>
      </c>
      <c r="G6" s="28" t="s">
        <v>17</v>
      </c>
      <c r="H6" s="27" t="s">
        <v>18</v>
      </c>
      <c r="I6" s="28" t="s">
        <v>20</v>
      </c>
      <c r="J6" s="98">
        <v>10</v>
      </c>
    </row>
    <row r="7" spans="1:10" s="83" customFormat="1" ht="15" customHeight="1" x14ac:dyDescent="0.2">
      <c r="A7" s="181" t="s">
        <v>70</v>
      </c>
      <c r="B7" s="182"/>
      <c r="C7" s="182"/>
      <c r="D7" s="182"/>
      <c r="E7" s="182"/>
      <c r="F7" s="182"/>
      <c r="G7" s="182"/>
      <c r="H7" s="182"/>
      <c r="I7" s="182"/>
      <c r="J7" s="182"/>
    </row>
    <row r="8" spans="1:10" s="104" customFormat="1" ht="54.75" customHeight="1" x14ac:dyDescent="0.2">
      <c r="A8" s="148">
        <v>1</v>
      </c>
      <c r="B8" s="140" t="s">
        <v>74</v>
      </c>
      <c r="C8" s="148">
        <v>1700</v>
      </c>
      <c r="D8" s="148" t="s">
        <v>1</v>
      </c>
      <c r="E8" s="103"/>
      <c r="F8" s="149"/>
      <c r="G8" s="114">
        <f t="shared" ref="G8:G14" si="0">C8*F8</f>
        <v>0</v>
      </c>
      <c r="H8" s="114">
        <f t="shared" ref="H8:H14" si="1">G8*0.095</f>
        <v>0</v>
      </c>
      <c r="I8" s="114">
        <f t="shared" ref="I8:I14" si="2">G8+H8</f>
        <v>0</v>
      </c>
      <c r="J8" s="174"/>
    </row>
    <row r="9" spans="1:10" s="104" customFormat="1" ht="45.75" customHeight="1" x14ac:dyDescent="0.2">
      <c r="A9" s="148">
        <v>2</v>
      </c>
      <c r="B9" s="140" t="s">
        <v>75</v>
      </c>
      <c r="C9" s="148">
        <v>100</v>
      </c>
      <c r="D9" s="148" t="s">
        <v>1</v>
      </c>
      <c r="E9" s="103"/>
      <c r="F9" s="149"/>
      <c r="G9" s="114">
        <f t="shared" si="0"/>
        <v>0</v>
      </c>
      <c r="H9" s="114">
        <f t="shared" si="1"/>
        <v>0</v>
      </c>
      <c r="I9" s="114">
        <f t="shared" si="2"/>
        <v>0</v>
      </c>
      <c r="J9" s="174"/>
    </row>
    <row r="10" spans="1:10" s="104" customFormat="1" ht="45.75" customHeight="1" x14ac:dyDescent="0.2">
      <c r="A10" s="148">
        <v>3</v>
      </c>
      <c r="B10" s="140" t="s">
        <v>76</v>
      </c>
      <c r="C10" s="148">
        <v>100</v>
      </c>
      <c r="D10" s="148" t="s">
        <v>1</v>
      </c>
      <c r="E10" s="103"/>
      <c r="F10" s="149"/>
      <c r="G10" s="114">
        <f t="shared" si="0"/>
        <v>0</v>
      </c>
      <c r="H10" s="114">
        <f t="shared" si="1"/>
        <v>0</v>
      </c>
      <c r="I10" s="114">
        <f t="shared" si="2"/>
        <v>0</v>
      </c>
      <c r="J10" s="174"/>
    </row>
    <row r="11" spans="1:10" s="83" customFormat="1" ht="36.75" customHeight="1" x14ac:dyDescent="0.2">
      <c r="A11" s="148">
        <v>4</v>
      </c>
      <c r="B11" s="140" t="s">
        <v>77</v>
      </c>
      <c r="C11" s="128">
        <v>380</v>
      </c>
      <c r="D11" s="128" t="s">
        <v>1</v>
      </c>
      <c r="E11" s="103"/>
      <c r="F11" s="132"/>
      <c r="G11" s="114">
        <f t="shared" si="0"/>
        <v>0</v>
      </c>
      <c r="H11" s="114">
        <f t="shared" si="1"/>
        <v>0</v>
      </c>
      <c r="I11" s="114">
        <f t="shared" si="2"/>
        <v>0</v>
      </c>
      <c r="J11" s="165"/>
    </row>
    <row r="12" spans="1:10" s="104" customFormat="1" ht="44.25" customHeight="1" x14ac:dyDescent="0.2">
      <c r="A12" s="148">
        <v>5</v>
      </c>
      <c r="B12" s="140" t="s">
        <v>78</v>
      </c>
      <c r="C12" s="148">
        <v>70</v>
      </c>
      <c r="D12" s="148" t="s">
        <v>1</v>
      </c>
      <c r="E12" s="103"/>
      <c r="F12" s="149"/>
      <c r="G12" s="114">
        <f t="shared" si="0"/>
        <v>0</v>
      </c>
      <c r="H12" s="114">
        <f t="shared" si="1"/>
        <v>0</v>
      </c>
      <c r="I12" s="114">
        <f t="shared" si="2"/>
        <v>0</v>
      </c>
      <c r="J12" s="174"/>
    </row>
    <row r="13" spans="1:10" s="106" customFormat="1" ht="44.25" customHeight="1" x14ac:dyDescent="0.2">
      <c r="A13" s="148">
        <v>6</v>
      </c>
      <c r="B13" s="141" t="s">
        <v>79</v>
      </c>
      <c r="C13" s="148">
        <v>670</v>
      </c>
      <c r="D13" s="128" t="s">
        <v>1</v>
      </c>
      <c r="E13" s="173" t="s">
        <v>7</v>
      </c>
      <c r="F13" s="105"/>
      <c r="G13" s="114">
        <f t="shared" si="0"/>
        <v>0</v>
      </c>
      <c r="H13" s="114">
        <f t="shared" si="1"/>
        <v>0</v>
      </c>
      <c r="I13" s="114">
        <f t="shared" si="2"/>
        <v>0</v>
      </c>
      <c r="J13" s="175"/>
    </row>
    <row r="14" spans="1:10" s="83" customFormat="1" ht="40.15" customHeight="1" x14ac:dyDescent="0.2">
      <c r="A14" s="148">
        <v>7</v>
      </c>
      <c r="B14" s="141" t="s">
        <v>80</v>
      </c>
      <c r="C14" s="128">
        <v>100</v>
      </c>
      <c r="D14" s="128" t="s">
        <v>1</v>
      </c>
      <c r="E14" s="173" t="s">
        <v>7</v>
      </c>
      <c r="F14" s="132"/>
      <c r="G14" s="114">
        <f t="shared" si="0"/>
        <v>0</v>
      </c>
      <c r="H14" s="114">
        <f t="shared" si="1"/>
        <v>0</v>
      </c>
      <c r="I14" s="114">
        <f t="shared" si="2"/>
        <v>0</v>
      </c>
      <c r="J14" s="165"/>
    </row>
    <row r="15" spans="1:10" s="83" customFormat="1" ht="20.100000000000001" customHeight="1" x14ac:dyDescent="0.2">
      <c r="A15" s="129"/>
      <c r="B15" s="89" t="s">
        <v>24</v>
      </c>
      <c r="C15" s="135" t="s">
        <v>7</v>
      </c>
      <c r="D15" s="135" t="s">
        <v>7</v>
      </c>
      <c r="E15" s="84" t="s">
        <v>7</v>
      </c>
      <c r="F15" s="85" t="s">
        <v>7</v>
      </c>
      <c r="G15" s="137">
        <f t="shared" ref="G15:J15" si="3">SUM(G8:G14)</f>
        <v>0</v>
      </c>
      <c r="H15" s="137">
        <f t="shared" si="3"/>
        <v>0</v>
      </c>
      <c r="I15" s="137">
        <f t="shared" si="3"/>
        <v>0</v>
      </c>
      <c r="J15" s="138">
        <f t="shared" si="3"/>
        <v>0</v>
      </c>
    </row>
    <row r="16" spans="1:10" s="83" customFormat="1" ht="15" customHeight="1" x14ac:dyDescent="0.2">
      <c r="A16" s="181" t="s">
        <v>71</v>
      </c>
      <c r="B16" s="182"/>
      <c r="C16" s="182"/>
      <c r="D16" s="182"/>
      <c r="E16" s="182"/>
      <c r="F16" s="182"/>
      <c r="G16" s="182"/>
      <c r="H16" s="182"/>
      <c r="I16" s="182"/>
      <c r="J16" s="182"/>
    </row>
    <row r="17" spans="1:11" s="83" customFormat="1" ht="39.75" customHeight="1" x14ac:dyDescent="0.2">
      <c r="A17" s="128">
        <v>1</v>
      </c>
      <c r="B17" s="141" t="s">
        <v>72</v>
      </c>
      <c r="C17" s="130">
        <v>510</v>
      </c>
      <c r="D17" s="128" t="s">
        <v>1</v>
      </c>
      <c r="E17" s="131"/>
      <c r="F17" s="132"/>
      <c r="G17" s="133">
        <f t="shared" ref="G17:G18" si="4">C17*F17</f>
        <v>0</v>
      </c>
      <c r="H17" s="133">
        <f t="shared" ref="H17:H18" si="5">G17*0.095</f>
        <v>0</v>
      </c>
      <c r="I17" s="133">
        <f t="shared" ref="I17:I18" si="6">G17+H17</f>
        <v>0</v>
      </c>
      <c r="J17" s="165"/>
    </row>
    <row r="18" spans="1:11" s="83" customFormat="1" ht="33.75" customHeight="1" x14ac:dyDescent="0.2">
      <c r="A18" s="128">
        <v>2</v>
      </c>
      <c r="B18" s="141" t="s">
        <v>73</v>
      </c>
      <c r="C18" s="130">
        <v>270</v>
      </c>
      <c r="D18" s="128" t="s">
        <v>1</v>
      </c>
      <c r="E18" s="131"/>
      <c r="F18" s="132"/>
      <c r="G18" s="133">
        <f t="shared" si="4"/>
        <v>0</v>
      </c>
      <c r="H18" s="133">
        <f t="shared" si="5"/>
        <v>0</v>
      </c>
      <c r="I18" s="133">
        <f t="shared" si="6"/>
        <v>0</v>
      </c>
      <c r="J18" s="165"/>
    </row>
    <row r="19" spans="1:11" s="83" customFormat="1" ht="20.100000000000001" customHeight="1" x14ac:dyDescent="0.2">
      <c r="A19" s="129"/>
      <c r="B19" s="89" t="s">
        <v>37</v>
      </c>
      <c r="C19" s="135" t="s">
        <v>7</v>
      </c>
      <c r="D19" s="135" t="s">
        <v>7</v>
      </c>
      <c r="E19" s="84" t="s">
        <v>7</v>
      </c>
      <c r="F19" s="85" t="s">
        <v>7</v>
      </c>
      <c r="G19" s="137">
        <f t="shared" ref="G19:J19" si="7">SUM(G17:G18)</f>
        <v>0</v>
      </c>
      <c r="H19" s="137">
        <f t="shared" si="7"/>
        <v>0</v>
      </c>
      <c r="I19" s="137">
        <f t="shared" si="7"/>
        <v>0</v>
      </c>
      <c r="J19" s="138">
        <f t="shared" si="7"/>
        <v>0</v>
      </c>
    </row>
    <row r="20" spans="1:11" s="172" customFormat="1" ht="20.100000000000001" customHeight="1" x14ac:dyDescent="0.2">
      <c r="A20" s="169"/>
      <c r="B20" s="170"/>
      <c r="C20" s="171"/>
      <c r="D20" s="171"/>
      <c r="E20" s="171"/>
      <c r="F20" s="171"/>
      <c r="G20" s="71"/>
      <c r="H20" s="71"/>
      <c r="I20" s="71"/>
      <c r="J20" s="72"/>
    </row>
    <row r="21" spans="1:11" s="88" customFormat="1" ht="15" customHeight="1" x14ac:dyDescent="0.25">
      <c r="A21" s="183" t="s">
        <v>21</v>
      </c>
      <c r="B21" s="183"/>
      <c r="C21" s="183"/>
      <c r="D21" s="183"/>
      <c r="E21" s="183"/>
      <c r="F21" s="183"/>
      <c r="G21" s="183"/>
      <c r="H21" s="183"/>
      <c r="I21" s="183"/>
      <c r="J21" s="183"/>
      <c r="K21" s="81"/>
    </row>
    <row r="22" spans="1:11" s="57" customFormat="1" ht="30" customHeight="1" x14ac:dyDescent="0.25">
      <c r="A22" s="184" t="s">
        <v>47</v>
      </c>
      <c r="B22" s="185"/>
      <c r="C22" s="185"/>
      <c r="D22" s="185"/>
      <c r="E22" s="185"/>
      <c r="F22" s="185"/>
      <c r="G22" s="185"/>
      <c r="H22" s="185"/>
      <c r="I22" s="185"/>
      <c r="J22" s="185"/>
    </row>
    <row r="23" spans="1:11" s="57" customFormat="1" x14ac:dyDescent="0.25">
      <c r="A23" s="167" t="s">
        <v>446</v>
      </c>
      <c r="B23" s="162"/>
      <c r="C23" s="162"/>
      <c r="D23" s="162"/>
      <c r="E23" s="162"/>
      <c r="F23" s="162"/>
      <c r="G23" s="162"/>
      <c r="H23" s="162"/>
      <c r="I23" s="162"/>
      <c r="J23" s="162"/>
    </row>
    <row r="24" spans="1:11" s="57" customFormat="1" ht="30.75" customHeight="1" x14ac:dyDescent="0.25">
      <c r="A24" s="187" t="s">
        <v>454</v>
      </c>
      <c r="B24" s="187"/>
      <c r="C24" s="187"/>
      <c r="D24" s="187"/>
      <c r="E24" s="187"/>
      <c r="F24" s="187"/>
      <c r="G24" s="187"/>
      <c r="H24" s="187"/>
      <c r="I24" s="187"/>
      <c r="J24" s="187"/>
    </row>
    <row r="25" spans="1:11" s="57" customFormat="1" x14ac:dyDescent="0.25">
      <c r="A25" s="186" t="s">
        <v>49</v>
      </c>
      <c r="B25" s="186"/>
      <c r="C25" s="186"/>
      <c r="D25" s="186"/>
      <c r="E25" s="186"/>
      <c r="F25" s="186"/>
      <c r="G25" s="186"/>
      <c r="H25" s="186"/>
      <c r="I25" s="186"/>
      <c r="J25" s="186"/>
    </row>
    <row r="26" spans="1:11" s="57" customFormat="1" x14ac:dyDescent="0.25">
      <c r="A26" s="147" t="s">
        <v>50</v>
      </c>
      <c r="B26" s="163"/>
      <c r="C26" s="163"/>
      <c r="D26" s="163"/>
      <c r="E26" s="163"/>
      <c r="F26" s="163"/>
      <c r="G26" s="163"/>
      <c r="H26" s="163"/>
      <c r="I26" s="163"/>
      <c r="J26" s="163"/>
    </row>
    <row r="27" spans="1:11" s="57" customFormat="1" x14ac:dyDescent="0.25">
      <c r="A27" s="147" t="s">
        <v>51</v>
      </c>
      <c r="B27" s="163"/>
      <c r="C27" s="163"/>
      <c r="D27" s="163"/>
      <c r="E27" s="163"/>
      <c r="F27" s="163"/>
      <c r="G27" s="163"/>
      <c r="H27" s="163"/>
      <c r="I27" s="163"/>
      <c r="J27" s="163"/>
    </row>
    <row r="28" spans="1:11" s="57" customFormat="1" ht="32.25" customHeight="1" x14ac:dyDescent="0.25">
      <c r="A28" s="187" t="s">
        <v>52</v>
      </c>
      <c r="B28" s="188"/>
      <c r="C28" s="188"/>
      <c r="D28" s="188"/>
      <c r="E28" s="188"/>
      <c r="F28" s="188"/>
      <c r="G28" s="188"/>
      <c r="H28" s="188"/>
      <c r="I28" s="188"/>
      <c r="J28" s="188"/>
    </row>
    <row r="29" spans="1:11" s="57" customFormat="1" ht="32.25" customHeight="1" x14ac:dyDescent="0.25">
      <c r="A29" s="187" t="s">
        <v>447</v>
      </c>
      <c r="B29" s="187"/>
      <c r="C29" s="187"/>
      <c r="D29" s="187"/>
      <c r="E29" s="187"/>
      <c r="F29" s="187"/>
      <c r="G29" s="187"/>
      <c r="H29" s="187"/>
      <c r="I29" s="187"/>
      <c r="J29" s="187"/>
    </row>
    <row r="30" spans="1:11" s="82" customFormat="1" ht="18.75" customHeight="1" x14ac:dyDescent="0.15">
      <c r="B30" s="39"/>
      <c r="J30" s="96"/>
    </row>
  </sheetData>
  <sheetProtection algorithmName="SHA-512" hashValue="nFuRvRHA1IG549aFnwmq8oSInCW4WNw1WpubggxK8LWMBHCfx9ucx7zoXmwHU0xMQK76rnhySf+FKOxX+fH+0w==" saltValue="6qIquiajP9eV1oFmlyCYAQ==" spinCount="100000" sheet="1" objects="1" scenarios="1"/>
  <mergeCells count="10">
    <mergeCell ref="A29:J29"/>
    <mergeCell ref="A28:J28"/>
    <mergeCell ref="A25:J25"/>
    <mergeCell ref="A1:D1"/>
    <mergeCell ref="A3:J3"/>
    <mergeCell ref="A7:J7"/>
    <mergeCell ref="A22:J22"/>
    <mergeCell ref="A16:J16"/>
    <mergeCell ref="A21:J21"/>
    <mergeCell ref="A24:J24"/>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14 J17:J18">
      <formula1>1</formula1>
    </dataValidation>
  </dataValidations>
  <pageMargins left="0.62992125984251968" right="0.23622047244094491" top="0.74803149606299213" bottom="0.55118110236220474" header="0.31496062992125984" footer="0.31496062992125984"/>
  <pageSetup paperSize="9" fitToHeight="0" orientation="landscape" cellComments="asDisplayed"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20"/>
  <sheetViews>
    <sheetView view="pageBreakPreview" zoomScale="90" zoomScaleNormal="120" zoomScaleSheetLayoutView="90" workbookViewId="0">
      <pane ySplit="6" topLeftCell="A7" activePane="bottomLeft" state="frozen"/>
      <selection activeCell="A83" sqref="A83:K83"/>
      <selection pane="bottomLeft" activeCell="A11" sqref="A11:XFD20"/>
    </sheetView>
  </sheetViews>
  <sheetFormatPr defaultColWidth="9.28515625" defaultRowHeight="15" x14ac:dyDescent="0.25"/>
  <cols>
    <col min="1" max="1" width="4.42578125" style="3" customWidth="1"/>
    <col min="2" max="2" width="23.140625" style="3" customWidth="1"/>
    <col min="3" max="3" width="7" style="3" customWidth="1"/>
    <col min="4" max="4" width="5" style="3" customWidth="1"/>
    <col min="5" max="5" width="13.5703125" style="3" customWidth="1"/>
    <col min="6" max="9" width="10.5703125" style="3" customWidth="1"/>
    <col min="10" max="10" width="10.5703125" style="57" customWidth="1"/>
    <col min="11" max="16384" width="9.28515625" style="3"/>
  </cols>
  <sheetData>
    <row r="1" spans="1:11" x14ac:dyDescent="0.25">
      <c r="A1" s="179" t="s">
        <v>2</v>
      </c>
      <c r="B1" s="179"/>
      <c r="C1" s="179"/>
      <c r="D1" s="179"/>
      <c r="E1" s="13"/>
      <c r="F1" s="1"/>
      <c r="G1" s="1" t="s">
        <v>448</v>
      </c>
      <c r="H1" s="1"/>
    </row>
    <row r="2" spans="1:11" s="7" customFormat="1" ht="6" customHeight="1" x14ac:dyDescent="0.15">
      <c r="A2" s="4"/>
      <c r="B2" s="4"/>
      <c r="C2" s="4"/>
      <c r="D2" s="6"/>
      <c r="E2" s="4"/>
      <c r="F2" s="4"/>
      <c r="G2" s="4"/>
      <c r="H2" s="4"/>
      <c r="I2" s="4"/>
      <c r="J2" s="4"/>
    </row>
    <row r="3" spans="1:11" ht="16.5" customHeight="1" x14ac:dyDescent="0.3">
      <c r="A3" s="180" t="s">
        <v>456</v>
      </c>
      <c r="B3" s="191"/>
      <c r="C3" s="191"/>
      <c r="D3" s="191"/>
      <c r="E3" s="191"/>
      <c r="F3" s="191"/>
      <c r="G3" s="191"/>
      <c r="H3" s="191"/>
      <c r="I3" s="191"/>
      <c r="J3" s="191"/>
    </row>
    <row r="4" spans="1:11" s="7" customFormat="1" ht="6" customHeight="1" x14ac:dyDescent="0.15">
      <c r="B4" s="15"/>
      <c r="C4" s="15"/>
      <c r="J4" s="58"/>
    </row>
    <row r="5" spans="1:11" s="8" customFormat="1" ht="49.5" customHeight="1" x14ac:dyDescent="0.15">
      <c r="A5" s="23" t="s">
        <v>3</v>
      </c>
      <c r="B5" s="23" t="s">
        <v>4</v>
      </c>
      <c r="C5" s="24" t="s">
        <v>5</v>
      </c>
      <c r="D5" s="24" t="s">
        <v>22</v>
      </c>
      <c r="E5" s="25" t="s">
        <v>6</v>
      </c>
      <c r="F5" s="25" t="s">
        <v>15</v>
      </c>
      <c r="G5" s="25" t="s">
        <v>16</v>
      </c>
      <c r="H5" s="25" t="s">
        <v>38</v>
      </c>
      <c r="I5" s="25" t="s">
        <v>19</v>
      </c>
      <c r="J5" s="62" t="s">
        <v>46</v>
      </c>
    </row>
    <row r="6" spans="1:11" s="8" customFormat="1" ht="11.25" x14ac:dyDescent="0.15">
      <c r="A6" s="26">
        <v>1</v>
      </c>
      <c r="B6" s="26">
        <v>2</v>
      </c>
      <c r="C6" s="27">
        <v>3</v>
      </c>
      <c r="D6" s="27">
        <v>4</v>
      </c>
      <c r="E6" s="27">
        <v>5</v>
      </c>
      <c r="F6" s="27">
        <v>6</v>
      </c>
      <c r="G6" s="28" t="s">
        <v>17</v>
      </c>
      <c r="H6" s="27" t="s">
        <v>18</v>
      </c>
      <c r="I6" s="28" t="s">
        <v>20</v>
      </c>
      <c r="J6" s="64">
        <v>10</v>
      </c>
    </row>
    <row r="7" spans="1:11" s="109" customFormat="1" ht="15" customHeight="1" x14ac:dyDescent="0.2">
      <c r="A7" s="192" t="s">
        <v>431</v>
      </c>
      <c r="B7" s="192"/>
      <c r="C7" s="192"/>
      <c r="D7" s="192"/>
      <c r="E7" s="192"/>
      <c r="F7" s="192"/>
      <c r="G7" s="192"/>
      <c r="H7" s="192"/>
      <c r="I7" s="192"/>
      <c r="J7" s="192"/>
    </row>
    <row r="8" spans="1:11" s="109" customFormat="1" ht="30" customHeight="1" x14ac:dyDescent="0.2">
      <c r="A8" s="128">
        <v>1</v>
      </c>
      <c r="B8" s="91" t="s">
        <v>69</v>
      </c>
      <c r="C8" s="130">
        <v>81000</v>
      </c>
      <c r="D8" s="128" t="s">
        <v>8</v>
      </c>
      <c r="E8" s="139"/>
      <c r="F8" s="132"/>
      <c r="G8" s="133">
        <f>C8*F8</f>
        <v>0</v>
      </c>
      <c r="H8" s="133">
        <f>G8*0.095</f>
        <v>0</v>
      </c>
      <c r="I8" s="133">
        <f>G8+H8</f>
        <v>0</v>
      </c>
      <c r="J8" s="165"/>
    </row>
    <row r="9" spans="1:11" s="109" customFormat="1" ht="29.25" customHeight="1" x14ac:dyDescent="0.2">
      <c r="A9" s="129"/>
      <c r="B9" s="134" t="s">
        <v>25</v>
      </c>
      <c r="C9" s="135" t="s">
        <v>7</v>
      </c>
      <c r="D9" s="135" t="s">
        <v>7</v>
      </c>
      <c r="E9" s="111" t="s">
        <v>7</v>
      </c>
      <c r="F9" s="111" t="s">
        <v>7</v>
      </c>
      <c r="G9" s="137">
        <f>SUM(G8)</f>
        <v>0</v>
      </c>
      <c r="H9" s="137">
        <f>SUM(H8)</f>
        <v>0</v>
      </c>
      <c r="I9" s="137">
        <f t="shared" ref="I9:J9" si="0">SUM(I8)</f>
        <v>0</v>
      </c>
      <c r="J9" s="137">
        <f t="shared" si="0"/>
        <v>0</v>
      </c>
    </row>
    <row r="10" spans="1:11" s="14" customFormat="1" ht="17.100000000000001" customHeight="1" x14ac:dyDescent="0.25"/>
    <row r="11" spans="1:11" s="88" customFormat="1" ht="15" customHeight="1" x14ac:dyDescent="0.25">
      <c r="A11" s="183" t="s">
        <v>21</v>
      </c>
      <c r="B11" s="183"/>
      <c r="C11" s="183"/>
      <c r="D11" s="183"/>
      <c r="E11" s="183"/>
      <c r="F11" s="183"/>
      <c r="G11" s="183"/>
      <c r="H11" s="183"/>
      <c r="I11" s="183"/>
      <c r="J11" s="183"/>
      <c r="K11" s="81"/>
    </row>
    <row r="12" spans="1:11" s="57" customFormat="1" ht="30" customHeight="1" x14ac:dyDescent="0.25">
      <c r="A12" s="184" t="s">
        <v>47</v>
      </c>
      <c r="B12" s="185"/>
      <c r="C12" s="185"/>
      <c r="D12" s="185"/>
      <c r="E12" s="185"/>
      <c r="F12" s="185"/>
      <c r="G12" s="185"/>
      <c r="H12" s="185"/>
      <c r="I12" s="185"/>
      <c r="J12" s="185"/>
    </row>
    <row r="13" spans="1:11" s="57" customFormat="1" x14ac:dyDescent="0.25">
      <c r="A13" s="167" t="s">
        <v>446</v>
      </c>
      <c r="B13" s="162"/>
      <c r="C13" s="162"/>
      <c r="D13" s="162"/>
      <c r="E13" s="162"/>
      <c r="F13" s="162"/>
      <c r="G13" s="162"/>
      <c r="H13" s="162"/>
      <c r="I13" s="162"/>
      <c r="J13" s="162"/>
    </row>
    <row r="14" spans="1:11" s="57" customFormat="1" x14ac:dyDescent="0.25">
      <c r="A14" s="187" t="s">
        <v>455</v>
      </c>
      <c r="B14" s="187"/>
      <c r="C14" s="187"/>
      <c r="D14" s="187"/>
      <c r="E14" s="187"/>
      <c r="F14" s="187"/>
      <c r="G14" s="187"/>
      <c r="H14" s="187"/>
      <c r="I14" s="187"/>
      <c r="J14" s="187"/>
    </row>
    <row r="15" spans="1:11" s="57" customFormat="1" x14ac:dyDescent="0.25">
      <c r="A15" s="186" t="s">
        <v>49</v>
      </c>
      <c r="B15" s="186"/>
      <c r="C15" s="186"/>
      <c r="D15" s="186"/>
      <c r="E15" s="186"/>
      <c r="F15" s="186"/>
      <c r="G15" s="186"/>
      <c r="H15" s="186"/>
      <c r="I15" s="186"/>
      <c r="J15" s="186"/>
    </row>
    <row r="16" spans="1:11" s="57" customFormat="1" x14ac:dyDescent="0.25">
      <c r="A16" s="147" t="s">
        <v>50</v>
      </c>
      <c r="B16" s="163"/>
      <c r="C16" s="163"/>
      <c r="D16" s="163"/>
      <c r="E16" s="163"/>
      <c r="F16" s="163"/>
      <c r="G16" s="163"/>
      <c r="H16" s="163"/>
      <c r="I16" s="163"/>
      <c r="J16" s="163"/>
    </row>
    <row r="17" spans="1:10" s="57" customFormat="1" x14ac:dyDescent="0.25">
      <c r="A17" s="147" t="s">
        <v>51</v>
      </c>
      <c r="B17" s="163"/>
      <c r="C17" s="163"/>
      <c r="D17" s="163"/>
      <c r="E17" s="163"/>
      <c r="F17" s="163"/>
      <c r="G17" s="163"/>
      <c r="H17" s="163"/>
      <c r="I17" s="163"/>
      <c r="J17" s="163"/>
    </row>
    <row r="18" spans="1:10" s="57" customFormat="1" ht="32.25" customHeight="1" x14ac:dyDescent="0.25">
      <c r="A18" s="187" t="s">
        <v>52</v>
      </c>
      <c r="B18" s="188"/>
      <c r="C18" s="188"/>
      <c r="D18" s="188"/>
      <c r="E18" s="188"/>
      <c r="F18" s="188"/>
      <c r="G18" s="188"/>
      <c r="H18" s="188"/>
      <c r="I18" s="188"/>
      <c r="J18" s="188"/>
    </row>
    <row r="19" spans="1:10" s="57" customFormat="1" ht="39" customHeight="1" x14ac:dyDescent="0.25">
      <c r="A19" s="187" t="s">
        <v>447</v>
      </c>
      <c r="B19" s="187"/>
      <c r="C19" s="187"/>
      <c r="D19" s="187"/>
      <c r="E19" s="187"/>
      <c r="F19" s="187"/>
      <c r="G19" s="187"/>
      <c r="H19" s="187"/>
      <c r="I19" s="187"/>
      <c r="J19" s="187"/>
    </row>
    <row r="20" spans="1:10" s="121" customFormat="1" ht="18.75" customHeight="1" x14ac:dyDescent="0.15">
      <c r="B20" s="39"/>
      <c r="J20" s="96"/>
    </row>
  </sheetData>
  <sheetProtection algorithmName="SHA-512" hashValue="KNwkimTTDNX0jGAhCU+DoBKrcjm5gkvLi2rmQNkvPQNyeGgU4HtgKvPoZtwCumR6BrKAyD/8jeuTP9jshTEZKA==" saltValue="11VUFFhXYmQw0uUAi3eCYg==" spinCount="100000" sheet="1" objects="1" scenarios="1"/>
  <mergeCells count="9">
    <mergeCell ref="A14:J14"/>
    <mergeCell ref="A15:J15"/>
    <mergeCell ref="A18:J18"/>
    <mergeCell ref="A19:J19"/>
    <mergeCell ref="A1:D1"/>
    <mergeCell ref="A3:J3"/>
    <mergeCell ref="A7:J7"/>
    <mergeCell ref="A11:J11"/>
    <mergeCell ref="A12:J12"/>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23"/>
  <sheetViews>
    <sheetView view="pageBreakPreview" zoomScale="120" zoomScaleNormal="120" zoomScaleSheetLayoutView="120" workbookViewId="0">
      <pane ySplit="6" topLeftCell="A7" activePane="bottomLeft" state="frozen"/>
      <selection activeCell="A83" sqref="A83:K83"/>
      <selection pane="bottomLeft" activeCell="A24" sqref="A24:XFD36"/>
    </sheetView>
  </sheetViews>
  <sheetFormatPr defaultColWidth="9.28515625" defaultRowHeight="15" x14ac:dyDescent="0.25"/>
  <cols>
    <col min="1" max="1" width="3.42578125" style="3" customWidth="1"/>
    <col min="2" max="2" width="25.28515625" style="3" customWidth="1"/>
    <col min="3" max="3" width="7" style="3" customWidth="1"/>
    <col min="4" max="4" width="4.85546875" style="3" customWidth="1"/>
    <col min="5" max="5" width="13.42578125" style="3" customWidth="1"/>
    <col min="6" max="9" width="11.7109375" style="3" customWidth="1"/>
    <col min="10" max="10" width="11.7109375" style="57" customWidth="1"/>
    <col min="11" max="16384" width="9.28515625" style="3"/>
  </cols>
  <sheetData>
    <row r="1" spans="1:11" x14ac:dyDescent="0.25">
      <c r="A1" s="179" t="s">
        <v>2</v>
      </c>
      <c r="B1" s="179"/>
      <c r="C1" s="179"/>
      <c r="D1" s="179"/>
      <c r="E1" s="59"/>
      <c r="F1" s="56"/>
      <c r="G1" s="56" t="s">
        <v>448</v>
      </c>
      <c r="H1" s="57"/>
      <c r="I1" s="56"/>
      <c r="J1" s="56"/>
    </row>
    <row r="2" spans="1:11" s="7" customFormat="1" ht="6" customHeight="1" x14ac:dyDescent="0.15">
      <c r="A2" s="58"/>
      <c r="B2" s="58"/>
      <c r="C2" s="58"/>
      <c r="D2" s="58"/>
      <c r="E2" s="58"/>
      <c r="F2" s="58"/>
      <c r="G2" s="58"/>
      <c r="H2" s="58"/>
      <c r="I2" s="58"/>
      <c r="J2" s="58"/>
    </row>
    <row r="3" spans="1:11" ht="17.25" customHeight="1" x14ac:dyDescent="0.25">
      <c r="A3" s="180" t="s">
        <v>457</v>
      </c>
      <c r="B3" s="180"/>
      <c r="C3" s="180"/>
      <c r="D3" s="180"/>
      <c r="E3" s="180"/>
      <c r="F3" s="180"/>
      <c r="G3" s="180"/>
      <c r="H3" s="180"/>
      <c r="I3" s="180"/>
      <c r="J3" s="180"/>
    </row>
    <row r="4" spans="1:11" s="7" customFormat="1" ht="6" customHeight="1" x14ac:dyDescent="0.15">
      <c r="A4" s="58"/>
      <c r="B4" s="58"/>
      <c r="C4" s="58"/>
      <c r="D4" s="58"/>
      <c r="E4" s="58"/>
      <c r="F4" s="58"/>
      <c r="G4" s="58"/>
      <c r="H4" s="58"/>
      <c r="I4" s="58"/>
      <c r="J4" s="58"/>
    </row>
    <row r="5" spans="1:11" s="8" customFormat="1" ht="48.75" customHeight="1" x14ac:dyDescent="0.15">
      <c r="A5" s="60" t="s">
        <v>3</v>
      </c>
      <c r="B5" s="60" t="s">
        <v>4</v>
      </c>
      <c r="C5" s="61" t="s">
        <v>5</v>
      </c>
      <c r="D5" s="61" t="s">
        <v>22</v>
      </c>
      <c r="E5" s="62" t="s">
        <v>6</v>
      </c>
      <c r="F5" s="62" t="s">
        <v>15</v>
      </c>
      <c r="G5" s="62" t="s">
        <v>16</v>
      </c>
      <c r="H5" s="62" t="s">
        <v>38</v>
      </c>
      <c r="I5" s="62" t="s">
        <v>19</v>
      </c>
      <c r="J5" s="62" t="s">
        <v>46</v>
      </c>
    </row>
    <row r="6" spans="1:11" s="31" customFormat="1" ht="14.25" customHeight="1" x14ac:dyDescent="0.25">
      <c r="A6" s="63">
        <v>1</v>
      </c>
      <c r="B6" s="63">
        <v>2</v>
      </c>
      <c r="C6" s="64">
        <v>3</v>
      </c>
      <c r="D6" s="64">
        <v>4</v>
      </c>
      <c r="E6" s="64">
        <v>5</v>
      </c>
      <c r="F6" s="64">
        <v>6</v>
      </c>
      <c r="G6" s="65" t="s">
        <v>17</v>
      </c>
      <c r="H6" s="64" t="s">
        <v>18</v>
      </c>
      <c r="I6" s="65" t="s">
        <v>20</v>
      </c>
      <c r="J6" s="64">
        <v>10</v>
      </c>
    </row>
    <row r="7" spans="1:11" s="109" customFormat="1" ht="15" customHeight="1" x14ac:dyDescent="0.2">
      <c r="A7" s="181" t="s">
        <v>173</v>
      </c>
      <c r="B7" s="182"/>
      <c r="C7" s="182"/>
      <c r="D7" s="182"/>
      <c r="E7" s="182"/>
      <c r="F7" s="182"/>
      <c r="G7" s="182"/>
      <c r="H7" s="182"/>
      <c r="I7" s="182"/>
      <c r="J7" s="182"/>
    </row>
    <row r="8" spans="1:11" s="109" customFormat="1" ht="20.100000000000001" customHeight="1" x14ac:dyDescent="0.2">
      <c r="A8" s="128">
        <v>1</v>
      </c>
      <c r="B8" s="140" t="s">
        <v>170</v>
      </c>
      <c r="C8" s="128">
        <v>1200</v>
      </c>
      <c r="D8" s="128" t="s">
        <v>0</v>
      </c>
      <c r="E8" s="131"/>
      <c r="F8" s="132"/>
      <c r="G8" s="133">
        <f>C8*F8</f>
        <v>0</v>
      </c>
      <c r="H8" s="133">
        <f>G8*0.095</f>
        <v>0</v>
      </c>
      <c r="I8" s="133">
        <f>G8+H8</f>
        <v>0</v>
      </c>
      <c r="J8" s="165"/>
    </row>
    <row r="9" spans="1:11" s="109" customFormat="1" ht="20.100000000000001" customHeight="1" x14ac:dyDescent="0.2">
      <c r="A9" s="128">
        <v>2</v>
      </c>
      <c r="B9" s="140" t="s">
        <v>174</v>
      </c>
      <c r="C9" s="128">
        <v>3500</v>
      </c>
      <c r="D9" s="128" t="s">
        <v>0</v>
      </c>
      <c r="E9" s="131"/>
      <c r="F9" s="132"/>
      <c r="G9" s="133">
        <f t="shared" ref="G9:G11" si="0">C9*F9</f>
        <v>0</v>
      </c>
      <c r="H9" s="133">
        <f t="shared" ref="H9:H11" si="1">G9*0.095</f>
        <v>0</v>
      </c>
      <c r="I9" s="133">
        <f t="shared" ref="I9:I11" si="2">G9+H9</f>
        <v>0</v>
      </c>
      <c r="J9" s="165"/>
    </row>
    <row r="10" spans="1:11" s="109" customFormat="1" ht="20.100000000000001" customHeight="1" x14ac:dyDescent="0.2">
      <c r="A10" s="128">
        <v>3</v>
      </c>
      <c r="B10" s="140" t="s">
        <v>171</v>
      </c>
      <c r="C10" s="128">
        <v>4800</v>
      </c>
      <c r="D10" s="128" t="s">
        <v>0</v>
      </c>
      <c r="E10" s="131"/>
      <c r="F10" s="132"/>
      <c r="G10" s="133">
        <f t="shared" si="0"/>
        <v>0</v>
      </c>
      <c r="H10" s="133">
        <f t="shared" si="1"/>
        <v>0</v>
      </c>
      <c r="I10" s="133">
        <f t="shared" si="2"/>
        <v>0</v>
      </c>
      <c r="J10" s="165"/>
    </row>
    <row r="11" spans="1:11" s="109" customFormat="1" ht="30" customHeight="1" x14ac:dyDescent="0.2">
      <c r="A11" s="128">
        <v>4</v>
      </c>
      <c r="B11" s="140" t="s">
        <v>172</v>
      </c>
      <c r="C11" s="128">
        <v>1200</v>
      </c>
      <c r="D11" s="128" t="s">
        <v>1</v>
      </c>
      <c r="E11" s="131"/>
      <c r="F11" s="132"/>
      <c r="G11" s="133">
        <f t="shared" si="0"/>
        <v>0</v>
      </c>
      <c r="H11" s="133">
        <f t="shared" si="1"/>
        <v>0</v>
      </c>
      <c r="I11" s="133">
        <f t="shared" si="2"/>
        <v>0</v>
      </c>
      <c r="J11" s="165"/>
    </row>
    <row r="12" spans="1:11" s="110" customFormat="1" ht="15" customHeight="1" x14ac:dyDescent="0.2">
      <c r="A12" s="129"/>
      <c r="B12" s="134" t="s">
        <v>41</v>
      </c>
      <c r="C12" s="135" t="s">
        <v>7</v>
      </c>
      <c r="D12" s="135" t="s">
        <v>7</v>
      </c>
      <c r="E12" s="112" t="s">
        <v>7</v>
      </c>
      <c r="F12" s="112" t="s">
        <v>7</v>
      </c>
      <c r="G12" s="137">
        <f t="shared" ref="G12:J12" si="3">SUM(G8:G11)</f>
        <v>0</v>
      </c>
      <c r="H12" s="137">
        <f t="shared" si="3"/>
        <v>0</v>
      </c>
      <c r="I12" s="137">
        <f t="shared" si="3"/>
        <v>0</v>
      </c>
      <c r="J12" s="138">
        <f t="shared" si="3"/>
        <v>0</v>
      </c>
    </row>
    <row r="14" spans="1:11" s="88" customFormat="1" ht="15" customHeight="1" x14ac:dyDescent="0.25">
      <c r="A14" s="183" t="s">
        <v>21</v>
      </c>
      <c r="B14" s="183"/>
      <c r="C14" s="183"/>
      <c r="D14" s="183"/>
      <c r="E14" s="183"/>
      <c r="F14" s="183"/>
      <c r="G14" s="183"/>
      <c r="H14" s="183"/>
      <c r="I14" s="183"/>
      <c r="J14" s="183"/>
      <c r="K14" s="81"/>
    </row>
    <row r="15" spans="1:11" s="57" customFormat="1" ht="30" customHeight="1" x14ac:dyDescent="0.25">
      <c r="A15" s="184" t="s">
        <v>47</v>
      </c>
      <c r="B15" s="185"/>
      <c r="C15" s="185"/>
      <c r="D15" s="185"/>
      <c r="E15" s="185"/>
      <c r="F15" s="185"/>
      <c r="G15" s="185"/>
      <c r="H15" s="185"/>
      <c r="I15" s="185"/>
      <c r="J15" s="185"/>
    </row>
    <row r="16" spans="1:11" s="57" customFormat="1" x14ac:dyDescent="0.25">
      <c r="A16" s="167" t="s">
        <v>446</v>
      </c>
      <c r="B16" s="162"/>
      <c r="C16" s="162"/>
      <c r="D16" s="162"/>
      <c r="E16" s="162"/>
      <c r="F16" s="162"/>
      <c r="G16" s="162"/>
      <c r="H16" s="162"/>
      <c r="I16" s="162"/>
      <c r="J16" s="162"/>
    </row>
    <row r="17" spans="1:10" s="57" customFormat="1" x14ac:dyDescent="0.25">
      <c r="A17" s="187" t="s">
        <v>455</v>
      </c>
      <c r="B17" s="187"/>
      <c r="C17" s="187"/>
      <c r="D17" s="187"/>
      <c r="E17" s="187"/>
      <c r="F17" s="187"/>
      <c r="G17" s="187"/>
      <c r="H17" s="187"/>
      <c r="I17" s="187"/>
      <c r="J17" s="187"/>
    </row>
    <row r="18" spans="1:10" s="57" customFormat="1" x14ac:dyDescent="0.25">
      <c r="A18" s="186" t="s">
        <v>49</v>
      </c>
      <c r="B18" s="186"/>
      <c r="C18" s="186"/>
      <c r="D18" s="186"/>
      <c r="E18" s="186"/>
      <c r="F18" s="186"/>
      <c r="G18" s="186"/>
      <c r="H18" s="186"/>
      <c r="I18" s="186"/>
      <c r="J18" s="186"/>
    </row>
    <row r="19" spans="1:10" s="57" customFormat="1" x14ac:dyDescent="0.25">
      <c r="A19" s="147" t="s">
        <v>50</v>
      </c>
      <c r="B19" s="163"/>
      <c r="C19" s="163"/>
      <c r="D19" s="163"/>
      <c r="E19" s="163"/>
      <c r="F19" s="163"/>
      <c r="G19" s="163"/>
      <c r="H19" s="163"/>
      <c r="I19" s="163"/>
      <c r="J19" s="163"/>
    </row>
    <row r="20" spans="1:10" s="57" customFormat="1" x14ac:dyDescent="0.25">
      <c r="A20" s="147" t="s">
        <v>51</v>
      </c>
      <c r="B20" s="163"/>
      <c r="C20" s="163"/>
      <c r="D20" s="163"/>
      <c r="E20" s="163"/>
      <c r="F20" s="163"/>
      <c r="G20" s="163"/>
      <c r="H20" s="163"/>
      <c r="I20" s="163"/>
      <c r="J20" s="163"/>
    </row>
    <row r="21" spans="1:10" s="57" customFormat="1" ht="32.25" customHeight="1" x14ac:dyDescent="0.25">
      <c r="A21" s="187" t="s">
        <v>52</v>
      </c>
      <c r="B21" s="188"/>
      <c r="C21" s="188"/>
      <c r="D21" s="188"/>
      <c r="E21" s="188"/>
      <c r="F21" s="188"/>
      <c r="G21" s="188"/>
      <c r="H21" s="188"/>
      <c r="I21" s="188"/>
      <c r="J21" s="188"/>
    </row>
    <row r="22" spans="1:10" s="57" customFormat="1" ht="39" customHeight="1" x14ac:dyDescent="0.25">
      <c r="A22" s="187" t="s">
        <v>447</v>
      </c>
      <c r="B22" s="187"/>
      <c r="C22" s="187"/>
      <c r="D22" s="187"/>
      <c r="E22" s="187"/>
      <c r="F22" s="187"/>
      <c r="G22" s="187"/>
      <c r="H22" s="187"/>
      <c r="I22" s="187"/>
      <c r="J22" s="187"/>
    </row>
    <row r="23" spans="1:10" s="121" customFormat="1" ht="18.75" customHeight="1" x14ac:dyDescent="0.15">
      <c r="B23" s="39"/>
      <c r="J23" s="96"/>
    </row>
  </sheetData>
  <sheetProtection algorithmName="SHA-512" hashValue="c7XI7ESLgm21CiK7ZW75bEEQnoU62CM9/qjDq8ulHdU/DmyXlFwLQLJucdw++xcW/y47EbmebY06EqIOMBP4Xw==" saltValue="gYeh6UObTIm+tuKOok7E6w==" spinCount="100000" sheet="1" objects="1" scenarios="1"/>
  <mergeCells count="9">
    <mergeCell ref="A17:J17"/>
    <mergeCell ref="A18:J18"/>
    <mergeCell ref="A21:J21"/>
    <mergeCell ref="A22:J22"/>
    <mergeCell ref="A1:D1"/>
    <mergeCell ref="A3:J3"/>
    <mergeCell ref="A7:J7"/>
    <mergeCell ref="A14:J14"/>
    <mergeCell ref="A15:J15"/>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11">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78"/>
  <sheetViews>
    <sheetView view="pageBreakPreview" zoomScale="90" zoomScaleNormal="120" zoomScaleSheetLayoutView="90" workbookViewId="0">
      <pane ySplit="6" topLeftCell="A61" activePane="bottomLeft" state="frozen"/>
      <selection activeCell="A83" sqref="A83:K83"/>
      <selection pane="bottomLeft" activeCell="A69" sqref="A69:XFD78"/>
    </sheetView>
  </sheetViews>
  <sheetFormatPr defaultColWidth="9.28515625" defaultRowHeight="15" x14ac:dyDescent="0.25"/>
  <cols>
    <col min="1" max="1" width="2.85546875" style="3" customWidth="1"/>
    <col min="2" max="2" width="24.28515625" style="3" customWidth="1"/>
    <col min="3" max="3" width="7.5703125" style="3" customWidth="1"/>
    <col min="4" max="4" width="4.42578125" style="3" customWidth="1"/>
    <col min="5" max="5" width="15.7109375" style="3" customWidth="1"/>
    <col min="6" max="7" width="10.7109375" style="3" customWidth="1"/>
    <col min="8" max="8" width="11.28515625" style="3" customWidth="1"/>
    <col min="9" max="9" width="10.7109375" style="3" customWidth="1"/>
    <col min="10" max="10" width="10.7109375" style="57" customWidth="1"/>
    <col min="11" max="16384" width="9.28515625" style="3"/>
  </cols>
  <sheetData>
    <row r="1" spans="1:10" x14ac:dyDescent="0.25">
      <c r="A1" s="179" t="s">
        <v>2</v>
      </c>
      <c r="B1" s="179"/>
      <c r="C1" s="179"/>
      <c r="D1" s="179"/>
      <c r="E1" s="13"/>
      <c r="F1" s="1"/>
      <c r="G1" s="1" t="s">
        <v>448</v>
      </c>
      <c r="H1" s="1"/>
    </row>
    <row r="2" spans="1:10" s="7" customFormat="1" ht="6" customHeight="1" x14ac:dyDescent="0.15">
      <c r="J2" s="58"/>
    </row>
    <row r="3" spans="1:10" s="29" customFormat="1" ht="17.25" customHeight="1" x14ac:dyDescent="0.3">
      <c r="A3" s="180" t="s">
        <v>458</v>
      </c>
      <c r="B3" s="180"/>
      <c r="C3" s="180"/>
      <c r="D3" s="180"/>
      <c r="E3" s="180"/>
      <c r="F3" s="180"/>
      <c r="G3" s="180"/>
      <c r="H3" s="180"/>
      <c r="I3" s="180"/>
      <c r="J3" s="180"/>
    </row>
    <row r="4" spans="1:10" s="7" customFormat="1" ht="6" customHeight="1" x14ac:dyDescent="0.15">
      <c r="J4" s="58"/>
    </row>
    <row r="5" spans="1:10" s="8" customFormat="1" ht="49.5" customHeight="1" x14ac:dyDescent="0.15">
      <c r="A5" s="23" t="s">
        <v>3</v>
      </c>
      <c r="B5" s="23" t="s">
        <v>4</v>
      </c>
      <c r="C5" s="24" t="s">
        <v>5</v>
      </c>
      <c r="D5" s="24" t="s">
        <v>22</v>
      </c>
      <c r="E5" s="25" t="s">
        <v>6</v>
      </c>
      <c r="F5" s="25" t="s">
        <v>15</v>
      </c>
      <c r="G5" s="25" t="s">
        <v>16</v>
      </c>
      <c r="H5" s="25" t="s">
        <v>38</v>
      </c>
      <c r="I5" s="25" t="s">
        <v>19</v>
      </c>
      <c r="J5" s="62" t="s">
        <v>46</v>
      </c>
    </row>
    <row r="6" spans="1:10" s="8" customFormat="1" ht="12" customHeight="1" x14ac:dyDescent="0.15">
      <c r="A6" s="26">
        <v>1</v>
      </c>
      <c r="B6" s="26">
        <v>2</v>
      </c>
      <c r="C6" s="27">
        <v>3</v>
      </c>
      <c r="D6" s="27">
        <v>4</v>
      </c>
      <c r="E6" s="27">
        <v>5</v>
      </c>
      <c r="F6" s="27">
        <v>6</v>
      </c>
      <c r="G6" s="28" t="s">
        <v>17</v>
      </c>
      <c r="H6" s="27" t="s">
        <v>18</v>
      </c>
      <c r="I6" s="28" t="s">
        <v>20</v>
      </c>
      <c r="J6" s="64">
        <v>10</v>
      </c>
    </row>
    <row r="7" spans="1:10" s="9" customFormat="1" ht="15" customHeight="1" x14ac:dyDescent="0.2">
      <c r="A7" s="181" t="s">
        <v>223</v>
      </c>
      <c r="B7" s="182"/>
      <c r="C7" s="182"/>
      <c r="D7" s="182"/>
      <c r="E7" s="182"/>
      <c r="F7" s="182"/>
      <c r="G7" s="182"/>
      <c r="H7" s="182"/>
      <c r="I7" s="182"/>
      <c r="J7" s="182"/>
    </row>
    <row r="8" spans="1:10" s="9" customFormat="1" ht="20.100000000000001" customHeight="1" x14ac:dyDescent="0.2">
      <c r="A8" s="128">
        <v>1</v>
      </c>
      <c r="B8" s="140" t="s">
        <v>221</v>
      </c>
      <c r="C8" s="130">
        <v>100</v>
      </c>
      <c r="D8" s="128" t="s">
        <v>1</v>
      </c>
      <c r="E8" s="128" t="s">
        <v>7</v>
      </c>
      <c r="F8" s="132"/>
      <c r="G8" s="133">
        <f>C8*F8</f>
        <v>0</v>
      </c>
      <c r="H8" s="133">
        <f>G8*0.095</f>
        <v>0</v>
      </c>
      <c r="I8" s="133">
        <f>G8+H8</f>
        <v>0</v>
      </c>
      <c r="J8" s="165"/>
    </row>
    <row r="9" spans="1:10" s="9" customFormat="1" ht="20.100000000000001" customHeight="1" x14ac:dyDescent="0.2">
      <c r="A9" s="128">
        <v>2</v>
      </c>
      <c r="B9" s="140" t="s">
        <v>220</v>
      </c>
      <c r="C9" s="130">
        <v>800</v>
      </c>
      <c r="D9" s="128" t="s">
        <v>1</v>
      </c>
      <c r="E9" s="128" t="s">
        <v>7</v>
      </c>
      <c r="F9" s="132"/>
      <c r="G9" s="133">
        <f t="shared" ref="G9:G54" si="0">C9*F9</f>
        <v>0</v>
      </c>
      <c r="H9" s="133">
        <f t="shared" ref="H9:H54" si="1">G9*0.095</f>
        <v>0</v>
      </c>
      <c r="I9" s="133">
        <f t="shared" ref="I9:I54" si="2">G9+H9</f>
        <v>0</v>
      </c>
      <c r="J9" s="165"/>
    </row>
    <row r="10" spans="1:10" s="9" customFormat="1" ht="20.100000000000001" customHeight="1" x14ac:dyDescent="0.2">
      <c r="A10" s="128">
        <v>3</v>
      </c>
      <c r="B10" s="140" t="s">
        <v>219</v>
      </c>
      <c r="C10" s="130">
        <v>300</v>
      </c>
      <c r="D10" s="128" t="s">
        <v>1</v>
      </c>
      <c r="E10" s="128" t="s">
        <v>7</v>
      </c>
      <c r="F10" s="132"/>
      <c r="G10" s="133">
        <f t="shared" si="0"/>
        <v>0</v>
      </c>
      <c r="H10" s="133">
        <f t="shared" si="1"/>
        <v>0</v>
      </c>
      <c r="I10" s="133">
        <f t="shared" si="2"/>
        <v>0</v>
      </c>
      <c r="J10" s="165"/>
    </row>
    <row r="11" spans="1:10" s="9" customFormat="1" ht="20.100000000000001" customHeight="1" x14ac:dyDescent="0.2">
      <c r="A11" s="128">
        <v>4</v>
      </c>
      <c r="B11" s="140" t="s">
        <v>218</v>
      </c>
      <c r="C11" s="130">
        <v>50</v>
      </c>
      <c r="D11" s="128" t="s">
        <v>1</v>
      </c>
      <c r="E11" s="128" t="s">
        <v>7</v>
      </c>
      <c r="F11" s="132"/>
      <c r="G11" s="133">
        <f t="shared" si="0"/>
        <v>0</v>
      </c>
      <c r="H11" s="133">
        <f t="shared" si="1"/>
        <v>0</v>
      </c>
      <c r="I11" s="133">
        <f t="shared" si="2"/>
        <v>0</v>
      </c>
      <c r="J11" s="165"/>
    </row>
    <row r="12" spans="1:10" s="9" customFormat="1" ht="20.100000000000001" customHeight="1" x14ac:dyDescent="0.2">
      <c r="A12" s="128">
        <v>5</v>
      </c>
      <c r="B12" s="140" t="s">
        <v>217</v>
      </c>
      <c r="C12" s="130">
        <v>50</v>
      </c>
      <c r="D12" s="128" t="s">
        <v>1</v>
      </c>
      <c r="E12" s="128" t="s">
        <v>7</v>
      </c>
      <c r="F12" s="132"/>
      <c r="G12" s="133">
        <f t="shared" si="0"/>
        <v>0</v>
      </c>
      <c r="H12" s="133">
        <f t="shared" si="1"/>
        <v>0</v>
      </c>
      <c r="I12" s="133">
        <f t="shared" si="2"/>
        <v>0</v>
      </c>
      <c r="J12" s="165"/>
    </row>
    <row r="13" spans="1:10" s="9" customFormat="1" ht="20.100000000000001" customHeight="1" x14ac:dyDescent="0.2">
      <c r="A13" s="128">
        <v>6</v>
      </c>
      <c r="B13" s="140" t="s">
        <v>216</v>
      </c>
      <c r="C13" s="130">
        <v>100</v>
      </c>
      <c r="D13" s="128" t="s">
        <v>1</v>
      </c>
      <c r="E13" s="128" t="s">
        <v>7</v>
      </c>
      <c r="F13" s="132"/>
      <c r="G13" s="133">
        <f t="shared" si="0"/>
        <v>0</v>
      </c>
      <c r="H13" s="133">
        <f t="shared" si="1"/>
        <v>0</v>
      </c>
      <c r="I13" s="133">
        <f t="shared" si="2"/>
        <v>0</v>
      </c>
      <c r="J13" s="165"/>
    </row>
    <row r="14" spans="1:10" s="9" customFormat="1" ht="20.100000000000001" customHeight="1" x14ac:dyDescent="0.2">
      <c r="A14" s="128">
        <v>7</v>
      </c>
      <c r="B14" s="140" t="s">
        <v>215</v>
      </c>
      <c r="C14" s="130">
        <v>120</v>
      </c>
      <c r="D14" s="128" t="s">
        <v>1</v>
      </c>
      <c r="E14" s="128" t="s">
        <v>7</v>
      </c>
      <c r="F14" s="132"/>
      <c r="G14" s="133">
        <f t="shared" si="0"/>
        <v>0</v>
      </c>
      <c r="H14" s="133">
        <f t="shared" si="1"/>
        <v>0</v>
      </c>
      <c r="I14" s="133">
        <f t="shared" si="2"/>
        <v>0</v>
      </c>
      <c r="J14" s="165"/>
    </row>
    <row r="15" spans="1:10" s="9" customFormat="1" ht="20.100000000000001" customHeight="1" x14ac:dyDescent="0.2">
      <c r="A15" s="128">
        <v>8</v>
      </c>
      <c r="B15" s="140" t="s">
        <v>214</v>
      </c>
      <c r="C15" s="130">
        <v>1300</v>
      </c>
      <c r="D15" s="128" t="s">
        <v>1</v>
      </c>
      <c r="E15" s="128" t="s">
        <v>7</v>
      </c>
      <c r="F15" s="132"/>
      <c r="G15" s="133">
        <f t="shared" si="0"/>
        <v>0</v>
      </c>
      <c r="H15" s="133">
        <f t="shared" si="1"/>
        <v>0</v>
      </c>
      <c r="I15" s="133">
        <f t="shared" si="2"/>
        <v>0</v>
      </c>
      <c r="J15" s="165"/>
    </row>
    <row r="16" spans="1:10" s="9" customFormat="1" ht="20.100000000000001" customHeight="1" x14ac:dyDescent="0.2">
      <c r="A16" s="128">
        <v>9</v>
      </c>
      <c r="B16" s="140" t="s">
        <v>213</v>
      </c>
      <c r="C16" s="130">
        <v>50</v>
      </c>
      <c r="D16" s="128" t="s">
        <v>1</v>
      </c>
      <c r="E16" s="128" t="s">
        <v>7</v>
      </c>
      <c r="F16" s="132"/>
      <c r="G16" s="133">
        <f t="shared" si="0"/>
        <v>0</v>
      </c>
      <c r="H16" s="133">
        <f t="shared" si="1"/>
        <v>0</v>
      </c>
      <c r="I16" s="133">
        <f t="shared" si="2"/>
        <v>0</v>
      </c>
      <c r="J16" s="165"/>
    </row>
    <row r="17" spans="1:10" s="9" customFormat="1" ht="20.100000000000001" customHeight="1" x14ac:dyDescent="0.2">
      <c r="A17" s="128">
        <v>10</v>
      </c>
      <c r="B17" s="140" t="s">
        <v>212</v>
      </c>
      <c r="C17" s="130">
        <v>200</v>
      </c>
      <c r="D17" s="128" t="s">
        <v>1</v>
      </c>
      <c r="E17" s="128" t="s">
        <v>7</v>
      </c>
      <c r="F17" s="132"/>
      <c r="G17" s="133">
        <f t="shared" si="0"/>
        <v>0</v>
      </c>
      <c r="H17" s="133">
        <f t="shared" si="1"/>
        <v>0</v>
      </c>
      <c r="I17" s="133">
        <f t="shared" si="2"/>
        <v>0</v>
      </c>
      <c r="J17" s="165"/>
    </row>
    <row r="18" spans="1:10" s="9" customFormat="1" ht="20.100000000000001" customHeight="1" x14ac:dyDescent="0.2">
      <c r="A18" s="128">
        <v>11</v>
      </c>
      <c r="B18" s="140" t="s">
        <v>211</v>
      </c>
      <c r="C18" s="130">
        <v>60</v>
      </c>
      <c r="D18" s="128" t="s">
        <v>1</v>
      </c>
      <c r="E18" s="128" t="s">
        <v>7</v>
      </c>
      <c r="F18" s="132"/>
      <c r="G18" s="133">
        <f t="shared" si="0"/>
        <v>0</v>
      </c>
      <c r="H18" s="133">
        <f t="shared" si="1"/>
        <v>0</v>
      </c>
      <c r="I18" s="133">
        <f t="shared" si="2"/>
        <v>0</v>
      </c>
      <c r="J18" s="165"/>
    </row>
    <row r="19" spans="1:10" s="9" customFormat="1" ht="20.100000000000001" customHeight="1" x14ac:dyDescent="0.2">
      <c r="A19" s="128">
        <v>12</v>
      </c>
      <c r="B19" s="140" t="s">
        <v>210</v>
      </c>
      <c r="C19" s="130">
        <v>150</v>
      </c>
      <c r="D19" s="128" t="s">
        <v>1</v>
      </c>
      <c r="E19" s="128" t="s">
        <v>7</v>
      </c>
      <c r="F19" s="132"/>
      <c r="G19" s="133">
        <f t="shared" si="0"/>
        <v>0</v>
      </c>
      <c r="H19" s="133">
        <f t="shared" si="1"/>
        <v>0</v>
      </c>
      <c r="I19" s="133">
        <f t="shared" si="2"/>
        <v>0</v>
      </c>
      <c r="J19" s="165"/>
    </row>
    <row r="20" spans="1:10" s="9" customFormat="1" ht="20.100000000000001" customHeight="1" x14ac:dyDescent="0.2">
      <c r="A20" s="128">
        <v>13</v>
      </c>
      <c r="B20" s="140" t="s">
        <v>209</v>
      </c>
      <c r="C20" s="130">
        <v>60</v>
      </c>
      <c r="D20" s="128" t="s">
        <v>1</v>
      </c>
      <c r="E20" s="128" t="s">
        <v>7</v>
      </c>
      <c r="F20" s="132"/>
      <c r="G20" s="133">
        <f t="shared" si="0"/>
        <v>0</v>
      </c>
      <c r="H20" s="133">
        <f t="shared" si="1"/>
        <v>0</v>
      </c>
      <c r="I20" s="133">
        <f t="shared" si="2"/>
        <v>0</v>
      </c>
      <c r="J20" s="165"/>
    </row>
    <row r="21" spans="1:10" s="9" customFormat="1" ht="20.100000000000001" customHeight="1" x14ac:dyDescent="0.2">
      <c r="A21" s="128">
        <v>14</v>
      </c>
      <c r="B21" s="140" t="s">
        <v>208</v>
      </c>
      <c r="C21" s="130">
        <v>120</v>
      </c>
      <c r="D21" s="128" t="s">
        <v>1</v>
      </c>
      <c r="E21" s="128" t="s">
        <v>7</v>
      </c>
      <c r="F21" s="132"/>
      <c r="G21" s="133">
        <f t="shared" si="0"/>
        <v>0</v>
      </c>
      <c r="H21" s="133">
        <f t="shared" si="1"/>
        <v>0</v>
      </c>
      <c r="I21" s="133">
        <f t="shared" si="2"/>
        <v>0</v>
      </c>
      <c r="J21" s="165"/>
    </row>
    <row r="22" spans="1:10" s="9" customFormat="1" ht="20.100000000000001" customHeight="1" x14ac:dyDescent="0.2">
      <c r="A22" s="128">
        <v>15</v>
      </c>
      <c r="B22" s="140" t="s">
        <v>207</v>
      </c>
      <c r="C22" s="130">
        <v>300</v>
      </c>
      <c r="D22" s="128" t="s">
        <v>1</v>
      </c>
      <c r="E22" s="128" t="s">
        <v>7</v>
      </c>
      <c r="F22" s="132"/>
      <c r="G22" s="133">
        <f t="shared" si="0"/>
        <v>0</v>
      </c>
      <c r="H22" s="133">
        <f t="shared" si="1"/>
        <v>0</v>
      </c>
      <c r="I22" s="133">
        <f t="shared" si="2"/>
        <v>0</v>
      </c>
      <c r="J22" s="165"/>
    </row>
    <row r="23" spans="1:10" s="9" customFormat="1" ht="30" customHeight="1" x14ac:dyDescent="0.2">
      <c r="A23" s="128">
        <v>16</v>
      </c>
      <c r="B23" s="140" t="s">
        <v>206</v>
      </c>
      <c r="C23" s="130">
        <v>310</v>
      </c>
      <c r="D23" s="128" t="s">
        <v>1</v>
      </c>
      <c r="E23" s="128" t="s">
        <v>7</v>
      </c>
      <c r="F23" s="132"/>
      <c r="G23" s="133">
        <f t="shared" si="0"/>
        <v>0</v>
      </c>
      <c r="H23" s="133">
        <f t="shared" si="1"/>
        <v>0</v>
      </c>
      <c r="I23" s="133">
        <f t="shared" si="2"/>
        <v>0</v>
      </c>
      <c r="J23" s="165"/>
    </row>
    <row r="24" spans="1:10" s="9" customFormat="1" ht="20.100000000000001" customHeight="1" x14ac:dyDescent="0.2">
      <c r="A24" s="128">
        <v>17</v>
      </c>
      <c r="B24" s="140" t="s">
        <v>205</v>
      </c>
      <c r="C24" s="130">
        <v>120</v>
      </c>
      <c r="D24" s="128" t="s">
        <v>1</v>
      </c>
      <c r="E24" s="128" t="s">
        <v>7</v>
      </c>
      <c r="F24" s="132"/>
      <c r="G24" s="133">
        <f t="shared" si="0"/>
        <v>0</v>
      </c>
      <c r="H24" s="133">
        <f t="shared" si="1"/>
        <v>0</v>
      </c>
      <c r="I24" s="133">
        <f t="shared" si="2"/>
        <v>0</v>
      </c>
      <c r="J24" s="165"/>
    </row>
    <row r="25" spans="1:10" s="83" customFormat="1" ht="20.100000000000001" customHeight="1" x14ac:dyDescent="0.2">
      <c r="A25" s="128">
        <v>18</v>
      </c>
      <c r="B25" s="140" t="s">
        <v>204</v>
      </c>
      <c r="C25" s="130">
        <v>380</v>
      </c>
      <c r="D25" s="128" t="s">
        <v>1</v>
      </c>
      <c r="E25" s="128" t="s">
        <v>7</v>
      </c>
      <c r="F25" s="132"/>
      <c r="G25" s="133">
        <f t="shared" si="0"/>
        <v>0</v>
      </c>
      <c r="H25" s="133">
        <f t="shared" si="1"/>
        <v>0</v>
      </c>
      <c r="I25" s="133">
        <f t="shared" si="2"/>
        <v>0</v>
      </c>
      <c r="J25" s="165"/>
    </row>
    <row r="26" spans="1:10" s="9" customFormat="1" ht="20.100000000000001" customHeight="1" x14ac:dyDescent="0.2">
      <c r="A26" s="128">
        <v>19</v>
      </c>
      <c r="B26" s="140" t="s">
        <v>203</v>
      </c>
      <c r="C26" s="130">
        <v>500</v>
      </c>
      <c r="D26" s="128" t="s">
        <v>1</v>
      </c>
      <c r="E26" s="128" t="s">
        <v>7</v>
      </c>
      <c r="F26" s="132"/>
      <c r="G26" s="133">
        <f t="shared" si="0"/>
        <v>0</v>
      </c>
      <c r="H26" s="133">
        <f t="shared" si="1"/>
        <v>0</v>
      </c>
      <c r="I26" s="133">
        <f t="shared" si="2"/>
        <v>0</v>
      </c>
      <c r="J26" s="165"/>
    </row>
    <row r="27" spans="1:10" s="9" customFormat="1" ht="20.100000000000001" customHeight="1" x14ac:dyDescent="0.2">
      <c r="A27" s="128">
        <v>20</v>
      </c>
      <c r="B27" s="140" t="s">
        <v>202</v>
      </c>
      <c r="C27" s="130">
        <v>160</v>
      </c>
      <c r="D27" s="128" t="s">
        <v>1</v>
      </c>
      <c r="E27" s="128" t="s">
        <v>7</v>
      </c>
      <c r="F27" s="132"/>
      <c r="G27" s="133">
        <f t="shared" si="0"/>
        <v>0</v>
      </c>
      <c r="H27" s="133">
        <f t="shared" si="1"/>
        <v>0</v>
      </c>
      <c r="I27" s="133">
        <f t="shared" si="2"/>
        <v>0</v>
      </c>
      <c r="J27" s="165"/>
    </row>
    <row r="28" spans="1:10" s="9" customFormat="1" ht="20.100000000000001" customHeight="1" x14ac:dyDescent="0.2">
      <c r="A28" s="128">
        <v>21</v>
      </c>
      <c r="B28" s="140" t="s">
        <v>201</v>
      </c>
      <c r="C28" s="130">
        <v>600</v>
      </c>
      <c r="D28" s="128" t="s">
        <v>1</v>
      </c>
      <c r="E28" s="128" t="s">
        <v>7</v>
      </c>
      <c r="F28" s="132"/>
      <c r="G28" s="133">
        <f t="shared" si="0"/>
        <v>0</v>
      </c>
      <c r="H28" s="133">
        <f t="shared" si="1"/>
        <v>0</v>
      </c>
      <c r="I28" s="133">
        <f t="shared" si="2"/>
        <v>0</v>
      </c>
      <c r="J28" s="165"/>
    </row>
    <row r="29" spans="1:10" s="9" customFormat="1" ht="20.100000000000001" customHeight="1" x14ac:dyDescent="0.2">
      <c r="A29" s="128">
        <v>22</v>
      </c>
      <c r="B29" s="140" t="s">
        <v>200</v>
      </c>
      <c r="C29" s="130">
        <v>500</v>
      </c>
      <c r="D29" s="128" t="s">
        <v>1</v>
      </c>
      <c r="E29" s="128" t="s">
        <v>7</v>
      </c>
      <c r="F29" s="132"/>
      <c r="G29" s="133">
        <f t="shared" si="0"/>
        <v>0</v>
      </c>
      <c r="H29" s="133">
        <f t="shared" si="1"/>
        <v>0</v>
      </c>
      <c r="I29" s="133">
        <f t="shared" si="2"/>
        <v>0</v>
      </c>
      <c r="J29" s="165"/>
    </row>
    <row r="30" spans="1:10" s="9" customFormat="1" ht="30" customHeight="1" x14ac:dyDescent="0.2">
      <c r="A30" s="128">
        <v>23</v>
      </c>
      <c r="B30" s="140" t="s">
        <v>199</v>
      </c>
      <c r="C30" s="130">
        <v>90</v>
      </c>
      <c r="D30" s="128" t="s">
        <v>1</v>
      </c>
      <c r="E30" s="128" t="s">
        <v>7</v>
      </c>
      <c r="F30" s="132"/>
      <c r="G30" s="133">
        <f t="shared" si="0"/>
        <v>0</v>
      </c>
      <c r="H30" s="133">
        <f t="shared" si="1"/>
        <v>0</v>
      </c>
      <c r="I30" s="133">
        <f t="shared" si="2"/>
        <v>0</v>
      </c>
      <c r="J30" s="165"/>
    </row>
    <row r="31" spans="1:10" s="83" customFormat="1" ht="30" customHeight="1" x14ac:dyDescent="0.2">
      <c r="A31" s="128">
        <v>24</v>
      </c>
      <c r="B31" s="140" t="s">
        <v>198</v>
      </c>
      <c r="C31" s="130">
        <v>300</v>
      </c>
      <c r="D31" s="128" t="s">
        <v>1</v>
      </c>
      <c r="E31" s="128" t="s">
        <v>7</v>
      </c>
      <c r="F31" s="132"/>
      <c r="G31" s="133">
        <f t="shared" si="0"/>
        <v>0</v>
      </c>
      <c r="H31" s="133">
        <f t="shared" si="1"/>
        <v>0</v>
      </c>
      <c r="I31" s="133">
        <f t="shared" si="2"/>
        <v>0</v>
      </c>
      <c r="J31" s="165"/>
    </row>
    <row r="32" spans="1:10" s="83" customFormat="1" ht="30" customHeight="1" x14ac:dyDescent="0.2">
      <c r="A32" s="128">
        <v>25</v>
      </c>
      <c r="B32" s="140" t="s">
        <v>197</v>
      </c>
      <c r="C32" s="130">
        <v>120</v>
      </c>
      <c r="D32" s="128" t="s">
        <v>1</v>
      </c>
      <c r="E32" s="128" t="s">
        <v>7</v>
      </c>
      <c r="F32" s="132"/>
      <c r="G32" s="133">
        <f t="shared" si="0"/>
        <v>0</v>
      </c>
      <c r="H32" s="133">
        <f t="shared" si="1"/>
        <v>0</v>
      </c>
      <c r="I32" s="133">
        <f t="shared" si="2"/>
        <v>0</v>
      </c>
      <c r="J32" s="165"/>
    </row>
    <row r="33" spans="1:10" s="9" customFormat="1" ht="20.100000000000001" customHeight="1" x14ac:dyDescent="0.2">
      <c r="A33" s="128">
        <v>26</v>
      </c>
      <c r="B33" s="140" t="s">
        <v>196</v>
      </c>
      <c r="C33" s="130">
        <v>70</v>
      </c>
      <c r="D33" s="128" t="s">
        <v>1</v>
      </c>
      <c r="E33" s="128" t="s">
        <v>7</v>
      </c>
      <c r="F33" s="132"/>
      <c r="G33" s="133">
        <f t="shared" si="0"/>
        <v>0</v>
      </c>
      <c r="H33" s="133">
        <f t="shared" si="1"/>
        <v>0</v>
      </c>
      <c r="I33" s="133">
        <f t="shared" si="2"/>
        <v>0</v>
      </c>
      <c r="J33" s="165"/>
    </row>
    <row r="34" spans="1:10" s="9" customFormat="1" ht="20.100000000000001" customHeight="1" x14ac:dyDescent="0.2">
      <c r="A34" s="128">
        <v>27</v>
      </c>
      <c r="B34" s="140" t="s">
        <v>195</v>
      </c>
      <c r="C34" s="130">
        <v>1500</v>
      </c>
      <c r="D34" s="128" t="s">
        <v>1</v>
      </c>
      <c r="E34" s="128" t="s">
        <v>7</v>
      </c>
      <c r="F34" s="132"/>
      <c r="G34" s="133">
        <f t="shared" si="0"/>
        <v>0</v>
      </c>
      <c r="H34" s="133">
        <f t="shared" si="1"/>
        <v>0</v>
      </c>
      <c r="I34" s="133">
        <f t="shared" si="2"/>
        <v>0</v>
      </c>
      <c r="J34" s="165"/>
    </row>
    <row r="35" spans="1:10" s="83" customFormat="1" ht="20.100000000000001" customHeight="1" x14ac:dyDescent="0.2">
      <c r="A35" s="128">
        <v>28</v>
      </c>
      <c r="B35" s="140" t="s">
        <v>194</v>
      </c>
      <c r="C35" s="130">
        <v>2000</v>
      </c>
      <c r="D35" s="128" t="s">
        <v>1</v>
      </c>
      <c r="E35" s="128" t="s">
        <v>7</v>
      </c>
      <c r="F35" s="132"/>
      <c r="G35" s="133">
        <f t="shared" si="0"/>
        <v>0</v>
      </c>
      <c r="H35" s="133">
        <f t="shared" si="1"/>
        <v>0</v>
      </c>
      <c r="I35" s="133">
        <f t="shared" si="2"/>
        <v>0</v>
      </c>
      <c r="J35" s="165"/>
    </row>
    <row r="36" spans="1:10" s="9" customFormat="1" ht="20.100000000000001" customHeight="1" x14ac:dyDescent="0.2">
      <c r="A36" s="128">
        <v>29</v>
      </c>
      <c r="B36" s="140" t="s">
        <v>193</v>
      </c>
      <c r="C36" s="130">
        <v>2000</v>
      </c>
      <c r="D36" s="128" t="s">
        <v>1</v>
      </c>
      <c r="E36" s="128" t="s">
        <v>7</v>
      </c>
      <c r="F36" s="132"/>
      <c r="G36" s="133">
        <f t="shared" si="0"/>
        <v>0</v>
      </c>
      <c r="H36" s="133">
        <f t="shared" si="1"/>
        <v>0</v>
      </c>
      <c r="I36" s="133">
        <f t="shared" si="2"/>
        <v>0</v>
      </c>
      <c r="J36" s="165"/>
    </row>
    <row r="37" spans="1:10" s="9" customFormat="1" ht="20.100000000000001" customHeight="1" x14ac:dyDescent="0.2">
      <c r="A37" s="128">
        <v>30</v>
      </c>
      <c r="B37" s="140" t="s">
        <v>192</v>
      </c>
      <c r="C37" s="130">
        <v>2200</v>
      </c>
      <c r="D37" s="128" t="s">
        <v>1</v>
      </c>
      <c r="E37" s="128" t="s">
        <v>7</v>
      </c>
      <c r="F37" s="132"/>
      <c r="G37" s="133">
        <f t="shared" si="0"/>
        <v>0</v>
      </c>
      <c r="H37" s="133">
        <f t="shared" si="1"/>
        <v>0</v>
      </c>
      <c r="I37" s="133">
        <f t="shared" si="2"/>
        <v>0</v>
      </c>
      <c r="J37" s="165"/>
    </row>
    <row r="38" spans="1:10" s="9" customFormat="1" ht="20.100000000000001" customHeight="1" x14ac:dyDescent="0.2">
      <c r="A38" s="128">
        <v>31</v>
      </c>
      <c r="B38" s="140" t="s">
        <v>191</v>
      </c>
      <c r="C38" s="130">
        <v>1600</v>
      </c>
      <c r="D38" s="128" t="s">
        <v>1</v>
      </c>
      <c r="E38" s="128" t="s">
        <v>7</v>
      </c>
      <c r="F38" s="132"/>
      <c r="G38" s="133">
        <f t="shared" si="0"/>
        <v>0</v>
      </c>
      <c r="H38" s="133">
        <f t="shared" si="1"/>
        <v>0</v>
      </c>
      <c r="I38" s="133">
        <f t="shared" si="2"/>
        <v>0</v>
      </c>
      <c r="J38" s="165"/>
    </row>
    <row r="39" spans="1:10" s="9" customFormat="1" ht="20.100000000000001" customHeight="1" x14ac:dyDescent="0.2">
      <c r="A39" s="128">
        <v>32</v>
      </c>
      <c r="B39" s="140" t="s">
        <v>190</v>
      </c>
      <c r="C39" s="130">
        <v>1200</v>
      </c>
      <c r="D39" s="128" t="s">
        <v>1</v>
      </c>
      <c r="E39" s="128" t="s">
        <v>7</v>
      </c>
      <c r="F39" s="132"/>
      <c r="G39" s="133">
        <f t="shared" si="0"/>
        <v>0</v>
      </c>
      <c r="H39" s="133">
        <f t="shared" si="1"/>
        <v>0</v>
      </c>
      <c r="I39" s="133">
        <f t="shared" si="2"/>
        <v>0</v>
      </c>
      <c r="J39" s="165"/>
    </row>
    <row r="40" spans="1:10" s="9" customFormat="1" ht="20.100000000000001" customHeight="1" x14ac:dyDescent="0.2">
      <c r="A40" s="128">
        <v>33</v>
      </c>
      <c r="B40" s="140" t="s">
        <v>189</v>
      </c>
      <c r="C40" s="130">
        <v>400</v>
      </c>
      <c r="D40" s="128" t="s">
        <v>1</v>
      </c>
      <c r="E40" s="128" t="s">
        <v>7</v>
      </c>
      <c r="F40" s="132"/>
      <c r="G40" s="133">
        <f t="shared" si="0"/>
        <v>0</v>
      </c>
      <c r="H40" s="133">
        <f t="shared" si="1"/>
        <v>0</v>
      </c>
      <c r="I40" s="133">
        <f t="shared" si="2"/>
        <v>0</v>
      </c>
      <c r="J40" s="165"/>
    </row>
    <row r="41" spans="1:10" s="9" customFormat="1" ht="20.100000000000001" customHeight="1" x14ac:dyDescent="0.2">
      <c r="A41" s="128">
        <v>34</v>
      </c>
      <c r="B41" s="140" t="s">
        <v>188</v>
      </c>
      <c r="C41" s="130">
        <v>200</v>
      </c>
      <c r="D41" s="128" t="s">
        <v>1</v>
      </c>
      <c r="E41" s="128" t="s">
        <v>7</v>
      </c>
      <c r="F41" s="132"/>
      <c r="G41" s="133">
        <f t="shared" si="0"/>
        <v>0</v>
      </c>
      <c r="H41" s="133">
        <f t="shared" si="1"/>
        <v>0</v>
      </c>
      <c r="I41" s="133">
        <f t="shared" si="2"/>
        <v>0</v>
      </c>
      <c r="J41" s="165"/>
    </row>
    <row r="42" spans="1:10" s="9" customFormat="1" ht="20.100000000000001" customHeight="1" x14ac:dyDescent="0.2">
      <c r="A42" s="128">
        <v>35</v>
      </c>
      <c r="B42" s="140" t="s">
        <v>187</v>
      </c>
      <c r="C42" s="130">
        <v>1200</v>
      </c>
      <c r="D42" s="128" t="s">
        <v>1</v>
      </c>
      <c r="E42" s="128" t="s">
        <v>7</v>
      </c>
      <c r="F42" s="132"/>
      <c r="G42" s="133">
        <f t="shared" si="0"/>
        <v>0</v>
      </c>
      <c r="H42" s="133">
        <f t="shared" si="1"/>
        <v>0</v>
      </c>
      <c r="I42" s="133">
        <f t="shared" si="2"/>
        <v>0</v>
      </c>
      <c r="J42" s="165"/>
    </row>
    <row r="43" spans="1:10" s="9" customFormat="1" ht="20.100000000000001" customHeight="1" x14ac:dyDescent="0.2">
      <c r="A43" s="128">
        <v>36</v>
      </c>
      <c r="B43" s="140" t="s">
        <v>186</v>
      </c>
      <c r="C43" s="130">
        <v>1100</v>
      </c>
      <c r="D43" s="128" t="s">
        <v>1</v>
      </c>
      <c r="E43" s="128" t="s">
        <v>7</v>
      </c>
      <c r="F43" s="132"/>
      <c r="G43" s="133">
        <f t="shared" si="0"/>
        <v>0</v>
      </c>
      <c r="H43" s="133">
        <f t="shared" si="1"/>
        <v>0</v>
      </c>
      <c r="I43" s="133">
        <f t="shared" si="2"/>
        <v>0</v>
      </c>
      <c r="J43" s="165"/>
    </row>
    <row r="44" spans="1:10" s="9" customFormat="1" ht="20.100000000000001" customHeight="1" x14ac:dyDescent="0.2">
      <c r="A44" s="128">
        <v>37</v>
      </c>
      <c r="B44" s="140" t="s">
        <v>185</v>
      </c>
      <c r="C44" s="130">
        <v>80</v>
      </c>
      <c r="D44" s="128" t="s">
        <v>1</v>
      </c>
      <c r="E44" s="128" t="s">
        <v>7</v>
      </c>
      <c r="F44" s="132"/>
      <c r="G44" s="133">
        <f t="shared" si="0"/>
        <v>0</v>
      </c>
      <c r="H44" s="133">
        <f t="shared" si="1"/>
        <v>0</v>
      </c>
      <c r="I44" s="133">
        <f t="shared" si="2"/>
        <v>0</v>
      </c>
      <c r="J44" s="165"/>
    </row>
    <row r="45" spans="1:10" s="9" customFormat="1" ht="20.100000000000001" customHeight="1" x14ac:dyDescent="0.2">
      <c r="A45" s="128">
        <v>38</v>
      </c>
      <c r="B45" s="140" t="s">
        <v>184</v>
      </c>
      <c r="C45" s="130">
        <v>8000</v>
      </c>
      <c r="D45" s="128" t="s">
        <v>1</v>
      </c>
      <c r="E45" s="128" t="s">
        <v>7</v>
      </c>
      <c r="F45" s="132"/>
      <c r="G45" s="133">
        <f t="shared" si="0"/>
        <v>0</v>
      </c>
      <c r="H45" s="133">
        <f t="shared" si="1"/>
        <v>0</v>
      </c>
      <c r="I45" s="133">
        <f t="shared" si="2"/>
        <v>0</v>
      </c>
      <c r="J45" s="165"/>
    </row>
    <row r="46" spans="1:10" s="9" customFormat="1" ht="20.100000000000001" customHeight="1" x14ac:dyDescent="0.2">
      <c r="A46" s="128">
        <v>39</v>
      </c>
      <c r="B46" s="140" t="s">
        <v>183</v>
      </c>
      <c r="C46" s="130">
        <v>800</v>
      </c>
      <c r="D46" s="128" t="s">
        <v>1</v>
      </c>
      <c r="E46" s="128" t="s">
        <v>7</v>
      </c>
      <c r="F46" s="132"/>
      <c r="G46" s="133">
        <f t="shared" si="0"/>
        <v>0</v>
      </c>
      <c r="H46" s="133">
        <f t="shared" si="1"/>
        <v>0</v>
      </c>
      <c r="I46" s="133">
        <f t="shared" si="2"/>
        <v>0</v>
      </c>
      <c r="J46" s="165"/>
    </row>
    <row r="47" spans="1:10" s="9" customFormat="1" ht="22.5" customHeight="1" x14ac:dyDescent="0.2">
      <c r="A47" s="128">
        <v>40</v>
      </c>
      <c r="B47" s="140" t="s">
        <v>182</v>
      </c>
      <c r="C47" s="130">
        <v>1400</v>
      </c>
      <c r="D47" s="128" t="s">
        <v>1</v>
      </c>
      <c r="E47" s="128" t="s">
        <v>7</v>
      </c>
      <c r="F47" s="132"/>
      <c r="G47" s="133">
        <f t="shared" si="0"/>
        <v>0</v>
      </c>
      <c r="H47" s="133">
        <f t="shared" si="1"/>
        <v>0</v>
      </c>
      <c r="I47" s="133">
        <f t="shared" si="2"/>
        <v>0</v>
      </c>
      <c r="J47" s="165"/>
    </row>
    <row r="48" spans="1:10" s="9" customFormat="1" ht="20.100000000000001" customHeight="1" x14ac:dyDescent="0.2">
      <c r="A48" s="128">
        <v>41</v>
      </c>
      <c r="B48" s="140" t="s">
        <v>181</v>
      </c>
      <c r="C48" s="130">
        <v>2000</v>
      </c>
      <c r="D48" s="128" t="s">
        <v>1</v>
      </c>
      <c r="E48" s="128" t="s">
        <v>7</v>
      </c>
      <c r="F48" s="132"/>
      <c r="G48" s="133">
        <f t="shared" si="0"/>
        <v>0</v>
      </c>
      <c r="H48" s="133">
        <f t="shared" si="1"/>
        <v>0</v>
      </c>
      <c r="I48" s="133">
        <f t="shared" si="2"/>
        <v>0</v>
      </c>
      <c r="J48" s="165"/>
    </row>
    <row r="49" spans="1:10" s="9" customFormat="1" ht="20.100000000000001" customHeight="1" x14ac:dyDescent="0.2">
      <c r="A49" s="128">
        <v>42</v>
      </c>
      <c r="B49" s="140" t="s">
        <v>180</v>
      </c>
      <c r="C49" s="130">
        <v>200</v>
      </c>
      <c r="D49" s="128" t="s">
        <v>1</v>
      </c>
      <c r="E49" s="128" t="s">
        <v>7</v>
      </c>
      <c r="F49" s="132"/>
      <c r="G49" s="133">
        <f t="shared" si="0"/>
        <v>0</v>
      </c>
      <c r="H49" s="133">
        <f t="shared" si="1"/>
        <v>0</v>
      </c>
      <c r="I49" s="133">
        <f t="shared" si="2"/>
        <v>0</v>
      </c>
      <c r="J49" s="165"/>
    </row>
    <row r="50" spans="1:10" s="9" customFormat="1" ht="20.100000000000001" customHeight="1" x14ac:dyDescent="0.2">
      <c r="A50" s="128">
        <v>43</v>
      </c>
      <c r="B50" s="140" t="s">
        <v>179</v>
      </c>
      <c r="C50" s="130">
        <v>1400</v>
      </c>
      <c r="D50" s="128" t="s">
        <v>1</v>
      </c>
      <c r="E50" s="128" t="s">
        <v>7</v>
      </c>
      <c r="F50" s="132"/>
      <c r="G50" s="133">
        <f t="shared" si="0"/>
        <v>0</v>
      </c>
      <c r="H50" s="133">
        <f t="shared" si="1"/>
        <v>0</v>
      </c>
      <c r="I50" s="133">
        <f t="shared" si="2"/>
        <v>0</v>
      </c>
      <c r="J50" s="165"/>
    </row>
    <row r="51" spans="1:10" s="9" customFormat="1" ht="20.100000000000001" customHeight="1" x14ac:dyDescent="0.2">
      <c r="A51" s="128">
        <v>44</v>
      </c>
      <c r="B51" s="140" t="s">
        <v>177</v>
      </c>
      <c r="C51" s="130">
        <v>1300</v>
      </c>
      <c r="D51" s="128" t="s">
        <v>1</v>
      </c>
      <c r="E51" s="128" t="s">
        <v>7</v>
      </c>
      <c r="F51" s="132"/>
      <c r="G51" s="133">
        <f t="shared" si="0"/>
        <v>0</v>
      </c>
      <c r="H51" s="133">
        <f t="shared" si="1"/>
        <v>0</v>
      </c>
      <c r="I51" s="133">
        <f t="shared" si="2"/>
        <v>0</v>
      </c>
      <c r="J51" s="165"/>
    </row>
    <row r="52" spans="1:10" s="9" customFormat="1" ht="20.100000000000001" customHeight="1" x14ac:dyDescent="0.2">
      <c r="A52" s="128">
        <v>45</v>
      </c>
      <c r="B52" s="140" t="s">
        <v>178</v>
      </c>
      <c r="C52" s="130">
        <v>160</v>
      </c>
      <c r="D52" s="128" t="s">
        <v>1</v>
      </c>
      <c r="E52" s="128" t="s">
        <v>7</v>
      </c>
      <c r="F52" s="132"/>
      <c r="G52" s="133">
        <f t="shared" si="0"/>
        <v>0</v>
      </c>
      <c r="H52" s="133">
        <f t="shared" si="1"/>
        <v>0</v>
      </c>
      <c r="I52" s="133">
        <f t="shared" si="2"/>
        <v>0</v>
      </c>
      <c r="J52" s="165"/>
    </row>
    <row r="53" spans="1:10" s="9" customFormat="1" ht="20.100000000000001" customHeight="1" x14ac:dyDescent="0.2">
      <c r="A53" s="128">
        <v>46</v>
      </c>
      <c r="B53" s="140" t="s">
        <v>176</v>
      </c>
      <c r="C53" s="130">
        <v>450</v>
      </c>
      <c r="D53" s="128" t="s">
        <v>1</v>
      </c>
      <c r="E53" s="128" t="s">
        <v>7</v>
      </c>
      <c r="F53" s="132"/>
      <c r="G53" s="133">
        <f t="shared" si="0"/>
        <v>0</v>
      </c>
      <c r="H53" s="133">
        <f t="shared" si="1"/>
        <v>0</v>
      </c>
      <c r="I53" s="133">
        <f t="shared" si="2"/>
        <v>0</v>
      </c>
      <c r="J53" s="165"/>
    </row>
    <row r="54" spans="1:10" s="9" customFormat="1" ht="20.100000000000001" customHeight="1" x14ac:dyDescent="0.2">
      <c r="A54" s="128">
        <v>47</v>
      </c>
      <c r="B54" s="140" t="s">
        <v>175</v>
      </c>
      <c r="C54" s="130">
        <v>1500</v>
      </c>
      <c r="D54" s="128" t="s">
        <v>1</v>
      </c>
      <c r="E54" s="128" t="s">
        <v>7</v>
      </c>
      <c r="F54" s="132"/>
      <c r="G54" s="133">
        <f t="shared" si="0"/>
        <v>0</v>
      </c>
      <c r="H54" s="133">
        <f t="shared" si="1"/>
        <v>0</v>
      </c>
      <c r="I54" s="133">
        <f t="shared" si="2"/>
        <v>0</v>
      </c>
      <c r="J54" s="165"/>
    </row>
    <row r="55" spans="1:10" s="9" customFormat="1" ht="25.5" customHeight="1" x14ac:dyDescent="0.2">
      <c r="A55" s="129"/>
      <c r="B55" s="134" t="s">
        <v>27</v>
      </c>
      <c r="C55" s="135" t="s">
        <v>7</v>
      </c>
      <c r="D55" s="135" t="s">
        <v>7</v>
      </c>
      <c r="E55" s="135" t="s">
        <v>7</v>
      </c>
      <c r="F55" s="21" t="s">
        <v>7</v>
      </c>
      <c r="G55" s="137">
        <f t="shared" ref="G55:J55" si="3">SUM(G8:G54)</f>
        <v>0</v>
      </c>
      <c r="H55" s="137">
        <f t="shared" si="3"/>
        <v>0</v>
      </c>
      <c r="I55" s="137">
        <f t="shared" si="3"/>
        <v>0</v>
      </c>
      <c r="J55" s="138">
        <f t="shared" si="3"/>
        <v>0</v>
      </c>
    </row>
    <row r="56" spans="1:10" s="9" customFormat="1" ht="15" customHeight="1" x14ac:dyDescent="0.2">
      <c r="A56" s="192" t="s">
        <v>437</v>
      </c>
      <c r="B56" s="192"/>
      <c r="C56" s="192"/>
      <c r="D56" s="192"/>
      <c r="E56" s="192"/>
      <c r="F56" s="192"/>
      <c r="G56" s="192"/>
      <c r="H56" s="192"/>
      <c r="I56" s="192"/>
      <c r="J56" s="192"/>
    </row>
    <row r="57" spans="1:10" s="109" customFormat="1" ht="36" customHeight="1" x14ac:dyDescent="0.2">
      <c r="A57" s="128">
        <v>1</v>
      </c>
      <c r="B57" s="155" t="s">
        <v>222</v>
      </c>
      <c r="C57" s="130">
        <v>15000</v>
      </c>
      <c r="D57" s="128" t="s">
        <v>1</v>
      </c>
      <c r="E57" s="128" t="s">
        <v>7</v>
      </c>
      <c r="F57" s="132"/>
      <c r="G57" s="133">
        <f>C57*F57</f>
        <v>0</v>
      </c>
      <c r="H57" s="133">
        <f>G57*0.095</f>
        <v>0</v>
      </c>
      <c r="I57" s="133">
        <f>G57+H57</f>
        <v>0</v>
      </c>
      <c r="J57" s="166"/>
    </row>
    <row r="58" spans="1:10" s="9" customFormat="1" ht="20.100000000000001" customHeight="1" x14ac:dyDescent="0.2">
      <c r="A58" s="129"/>
      <c r="B58" s="134" t="s">
        <v>29</v>
      </c>
      <c r="C58" s="135" t="s">
        <v>7</v>
      </c>
      <c r="D58" s="135" t="s">
        <v>7</v>
      </c>
      <c r="E58" s="135" t="s">
        <v>7</v>
      </c>
      <c r="F58" s="21" t="s">
        <v>7</v>
      </c>
      <c r="G58" s="137">
        <f>SUM(G57)</f>
        <v>0</v>
      </c>
      <c r="H58" s="137">
        <f t="shared" ref="H58:I58" si="4">SUM(H57)</f>
        <v>0</v>
      </c>
      <c r="I58" s="137">
        <f t="shared" si="4"/>
        <v>0</v>
      </c>
      <c r="J58" s="138"/>
    </row>
    <row r="59" spans="1:10" s="9" customFormat="1" ht="15" customHeight="1" x14ac:dyDescent="0.2">
      <c r="A59" s="192" t="s">
        <v>224</v>
      </c>
      <c r="B59" s="192"/>
      <c r="C59" s="192"/>
      <c r="D59" s="192"/>
      <c r="E59" s="192"/>
      <c r="F59" s="192"/>
      <c r="G59" s="192"/>
      <c r="H59" s="192"/>
      <c r="I59" s="192"/>
      <c r="J59" s="192"/>
    </row>
    <row r="60" spans="1:10" s="9" customFormat="1" ht="34.5" customHeight="1" x14ac:dyDescent="0.2">
      <c r="A60" s="128">
        <v>1</v>
      </c>
      <c r="B60" s="140" t="s">
        <v>225</v>
      </c>
      <c r="C60" s="130">
        <v>50</v>
      </c>
      <c r="D60" s="128" t="s">
        <v>1</v>
      </c>
      <c r="E60" s="131"/>
      <c r="F60" s="132"/>
      <c r="G60" s="133">
        <f>C60*F60</f>
        <v>0</v>
      </c>
      <c r="H60" s="133">
        <f>G60*0.095</f>
        <v>0</v>
      </c>
      <c r="I60" s="133">
        <f>G60+H60</f>
        <v>0</v>
      </c>
      <c r="J60" s="165"/>
    </row>
    <row r="61" spans="1:10" s="9" customFormat="1" ht="20.100000000000001" customHeight="1" x14ac:dyDescent="0.2">
      <c r="A61" s="128">
        <v>2</v>
      </c>
      <c r="B61" s="141" t="s">
        <v>226</v>
      </c>
      <c r="C61" s="130">
        <v>50</v>
      </c>
      <c r="D61" s="128" t="s">
        <v>1</v>
      </c>
      <c r="E61" s="131"/>
      <c r="F61" s="132"/>
      <c r="G61" s="133">
        <f t="shared" ref="G61:G66" si="5">C61*F61</f>
        <v>0</v>
      </c>
      <c r="H61" s="133">
        <f t="shared" ref="H61:H66" si="6">G61*0.095</f>
        <v>0</v>
      </c>
      <c r="I61" s="133">
        <f t="shared" ref="I61:I66" si="7">G61+H61</f>
        <v>0</v>
      </c>
      <c r="J61" s="165"/>
    </row>
    <row r="62" spans="1:10" s="9" customFormat="1" ht="20.100000000000001" customHeight="1" x14ac:dyDescent="0.2">
      <c r="A62" s="128">
        <v>3</v>
      </c>
      <c r="B62" s="141" t="s">
        <v>227</v>
      </c>
      <c r="C62" s="130">
        <v>50</v>
      </c>
      <c r="D62" s="128" t="s">
        <v>1</v>
      </c>
      <c r="E62" s="131"/>
      <c r="F62" s="132"/>
      <c r="G62" s="133">
        <f t="shared" si="5"/>
        <v>0</v>
      </c>
      <c r="H62" s="133">
        <f t="shared" si="6"/>
        <v>0</v>
      </c>
      <c r="I62" s="133">
        <f t="shared" si="7"/>
        <v>0</v>
      </c>
      <c r="J62" s="165"/>
    </row>
    <row r="63" spans="1:10" s="9" customFormat="1" ht="20.100000000000001" customHeight="1" x14ac:dyDescent="0.2">
      <c r="A63" s="128">
        <v>4</v>
      </c>
      <c r="B63" s="140" t="s">
        <v>228</v>
      </c>
      <c r="C63" s="130">
        <v>60</v>
      </c>
      <c r="D63" s="128" t="s">
        <v>1</v>
      </c>
      <c r="E63" s="131"/>
      <c r="F63" s="132"/>
      <c r="G63" s="133">
        <f t="shared" si="5"/>
        <v>0</v>
      </c>
      <c r="H63" s="133">
        <f t="shared" si="6"/>
        <v>0</v>
      </c>
      <c r="I63" s="133">
        <f t="shared" si="7"/>
        <v>0</v>
      </c>
      <c r="J63" s="165"/>
    </row>
    <row r="64" spans="1:10" s="9" customFormat="1" ht="20.100000000000001" customHeight="1" x14ac:dyDescent="0.2">
      <c r="A64" s="128">
        <v>5</v>
      </c>
      <c r="B64" s="140" t="s">
        <v>229</v>
      </c>
      <c r="C64" s="130">
        <v>80</v>
      </c>
      <c r="D64" s="128" t="s">
        <v>1</v>
      </c>
      <c r="E64" s="131"/>
      <c r="F64" s="132"/>
      <c r="G64" s="133">
        <f t="shared" si="5"/>
        <v>0</v>
      </c>
      <c r="H64" s="133">
        <f t="shared" si="6"/>
        <v>0</v>
      </c>
      <c r="I64" s="133">
        <f t="shared" si="7"/>
        <v>0</v>
      </c>
      <c r="J64" s="165"/>
    </row>
    <row r="65" spans="1:11" s="9" customFormat="1" ht="20.100000000000001" customHeight="1" x14ac:dyDescent="0.2">
      <c r="A65" s="128">
        <v>6</v>
      </c>
      <c r="B65" s="140" t="s">
        <v>230</v>
      </c>
      <c r="C65" s="130">
        <v>80</v>
      </c>
      <c r="D65" s="128" t="s">
        <v>1</v>
      </c>
      <c r="E65" s="131"/>
      <c r="F65" s="132"/>
      <c r="G65" s="133">
        <f t="shared" si="5"/>
        <v>0</v>
      </c>
      <c r="H65" s="133">
        <f t="shared" si="6"/>
        <v>0</v>
      </c>
      <c r="I65" s="133">
        <f t="shared" si="7"/>
        <v>0</v>
      </c>
      <c r="J65" s="165"/>
    </row>
    <row r="66" spans="1:11" s="9" customFormat="1" ht="20.100000000000001" customHeight="1" x14ac:dyDescent="0.2">
      <c r="A66" s="128">
        <v>7</v>
      </c>
      <c r="B66" s="140" t="s">
        <v>231</v>
      </c>
      <c r="C66" s="130">
        <v>1050</v>
      </c>
      <c r="D66" s="128" t="s">
        <v>1</v>
      </c>
      <c r="E66" s="131"/>
      <c r="F66" s="132"/>
      <c r="G66" s="133">
        <f t="shared" si="5"/>
        <v>0</v>
      </c>
      <c r="H66" s="133">
        <f t="shared" si="6"/>
        <v>0</v>
      </c>
      <c r="I66" s="133">
        <f t="shared" si="7"/>
        <v>0</v>
      </c>
      <c r="J66" s="165"/>
    </row>
    <row r="67" spans="1:11" s="9" customFormat="1" ht="20.100000000000001" customHeight="1" x14ac:dyDescent="0.2">
      <c r="A67" s="129"/>
      <c r="B67" s="134" t="s">
        <v>30</v>
      </c>
      <c r="C67" s="135" t="s">
        <v>7</v>
      </c>
      <c r="D67" s="135" t="s">
        <v>7</v>
      </c>
      <c r="E67" s="21" t="s">
        <v>7</v>
      </c>
      <c r="F67" s="21" t="s">
        <v>7</v>
      </c>
      <c r="G67" s="137">
        <f t="shared" ref="G67:J67" si="8">SUM(G60:G66)</f>
        <v>0</v>
      </c>
      <c r="H67" s="137">
        <f t="shared" si="8"/>
        <v>0</v>
      </c>
      <c r="I67" s="137">
        <f t="shared" si="8"/>
        <v>0</v>
      </c>
      <c r="J67" s="138">
        <f t="shared" si="8"/>
        <v>0</v>
      </c>
    </row>
    <row r="68" spans="1:11" s="14" customFormat="1" ht="17.100000000000001" customHeight="1" x14ac:dyDescent="0.25"/>
    <row r="69" spans="1:11" s="88" customFormat="1" ht="15" customHeight="1" x14ac:dyDescent="0.25">
      <c r="A69" s="183" t="s">
        <v>21</v>
      </c>
      <c r="B69" s="183"/>
      <c r="C69" s="183"/>
      <c r="D69" s="183"/>
      <c r="E69" s="183"/>
      <c r="F69" s="183"/>
      <c r="G69" s="183"/>
      <c r="H69" s="183"/>
      <c r="I69" s="183"/>
      <c r="J69" s="183"/>
      <c r="K69" s="81"/>
    </row>
    <row r="70" spans="1:11" s="57" customFormat="1" ht="30" customHeight="1" x14ac:dyDescent="0.25">
      <c r="A70" s="184" t="s">
        <v>47</v>
      </c>
      <c r="B70" s="185"/>
      <c r="C70" s="185"/>
      <c r="D70" s="185"/>
      <c r="E70" s="185"/>
      <c r="F70" s="185"/>
      <c r="G70" s="185"/>
      <c r="H70" s="185"/>
      <c r="I70" s="185"/>
      <c r="J70" s="185"/>
    </row>
    <row r="71" spans="1:11" s="57" customFormat="1" x14ac:dyDescent="0.25">
      <c r="A71" s="167" t="s">
        <v>446</v>
      </c>
      <c r="B71" s="162"/>
      <c r="C71" s="162"/>
      <c r="D71" s="162"/>
      <c r="E71" s="162"/>
      <c r="F71" s="162"/>
      <c r="G71" s="162"/>
      <c r="H71" s="162"/>
      <c r="I71" s="162"/>
      <c r="J71" s="162"/>
    </row>
    <row r="72" spans="1:11" s="57" customFormat="1" ht="30.75" customHeight="1" x14ac:dyDescent="0.25">
      <c r="A72" s="187" t="s">
        <v>459</v>
      </c>
      <c r="B72" s="187"/>
      <c r="C72" s="187"/>
      <c r="D72" s="187"/>
      <c r="E72" s="187"/>
      <c r="F72" s="187"/>
      <c r="G72" s="187"/>
      <c r="H72" s="187"/>
      <c r="I72" s="187"/>
      <c r="J72" s="187"/>
    </row>
    <row r="73" spans="1:11" s="57" customFormat="1" x14ac:dyDescent="0.25">
      <c r="A73" s="186" t="s">
        <v>49</v>
      </c>
      <c r="B73" s="186"/>
      <c r="C73" s="186"/>
      <c r="D73" s="186"/>
      <c r="E73" s="186"/>
      <c r="F73" s="186"/>
      <c r="G73" s="186"/>
      <c r="H73" s="186"/>
      <c r="I73" s="186"/>
      <c r="J73" s="186"/>
    </row>
    <row r="74" spans="1:11" s="57" customFormat="1" x14ac:dyDescent="0.25">
      <c r="A74" s="147" t="s">
        <v>50</v>
      </c>
      <c r="B74" s="163"/>
      <c r="C74" s="163"/>
      <c r="D74" s="163"/>
      <c r="E74" s="163"/>
      <c r="F74" s="163"/>
      <c r="G74" s="163"/>
      <c r="H74" s="163"/>
      <c r="I74" s="163"/>
      <c r="J74" s="163"/>
    </row>
    <row r="75" spans="1:11" s="57" customFormat="1" x14ac:dyDescent="0.25">
      <c r="A75" s="147" t="s">
        <v>51</v>
      </c>
      <c r="B75" s="163"/>
      <c r="C75" s="163"/>
      <c r="D75" s="163"/>
      <c r="E75" s="163"/>
      <c r="F75" s="163"/>
      <c r="G75" s="163"/>
      <c r="H75" s="163"/>
      <c r="I75" s="163"/>
      <c r="J75" s="163"/>
    </row>
    <row r="76" spans="1:11" s="57" customFormat="1" ht="32.25" customHeight="1" x14ac:dyDescent="0.25">
      <c r="A76" s="187" t="s">
        <v>52</v>
      </c>
      <c r="B76" s="188"/>
      <c r="C76" s="188"/>
      <c r="D76" s="188"/>
      <c r="E76" s="188"/>
      <c r="F76" s="188"/>
      <c r="G76" s="188"/>
      <c r="H76" s="188"/>
      <c r="I76" s="188"/>
      <c r="J76" s="188"/>
    </row>
    <row r="77" spans="1:11" s="57" customFormat="1" ht="32.25" customHeight="1" x14ac:dyDescent="0.25">
      <c r="A77" s="187" t="s">
        <v>447</v>
      </c>
      <c r="B77" s="187"/>
      <c r="C77" s="187"/>
      <c r="D77" s="187"/>
      <c r="E77" s="187"/>
      <c r="F77" s="187"/>
      <c r="G77" s="187"/>
      <c r="H77" s="187"/>
      <c r="I77" s="187"/>
      <c r="J77" s="187"/>
    </row>
    <row r="78" spans="1:11" s="121" customFormat="1" ht="18.75" customHeight="1" x14ac:dyDescent="0.15">
      <c r="B78" s="39"/>
      <c r="J78" s="96"/>
    </row>
  </sheetData>
  <sheetProtection algorithmName="SHA-512" hashValue="n7D8Zj92sTi2eDCcMoJ5R7nClCHYgdZN4Guj38+nPLi5ZLQHkpq9NJmz3y2LJ8XOuv19xJ02lZoj2LtY0tZF4g==" saltValue="WBQkCnf2eMfI5VuNBm4oNA==" spinCount="100000" sheet="1" objects="1" scenarios="1"/>
  <mergeCells count="11">
    <mergeCell ref="A77:J77"/>
    <mergeCell ref="A69:J69"/>
    <mergeCell ref="A70:J70"/>
    <mergeCell ref="A72:J72"/>
    <mergeCell ref="A73:J73"/>
    <mergeCell ref="A76:J76"/>
    <mergeCell ref="A1:D1"/>
    <mergeCell ref="A59:J59"/>
    <mergeCell ref="A56:J56"/>
    <mergeCell ref="A3:J3"/>
    <mergeCell ref="A7:J7"/>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57 J8:J54 J60:J66">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49"/>
  <sheetViews>
    <sheetView view="pageBreakPreview" zoomScaleNormal="120" zoomScaleSheetLayoutView="100" workbookViewId="0">
      <pane ySplit="6" topLeftCell="A33" activePane="bottomLeft" state="frozen"/>
      <selection activeCell="A83" sqref="A83:K83"/>
      <selection pane="bottomLeft" activeCell="A40" sqref="A40:XFD49"/>
    </sheetView>
  </sheetViews>
  <sheetFormatPr defaultColWidth="9.28515625" defaultRowHeight="15" x14ac:dyDescent="0.25"/>
  <cols>
    <col min="1" max="1" width="3.42578125" style="3" customWidth="1"/>
    <col min="2" max="2" width="28.28515625" style="3" customWidth="1"/>
    <col min="3" max="3" width="7.7109375" style="3" customWidth="1"/>
    <col min="4" max="4" width="5.42578125" style="3" customWidth="1"/>
    <col min="5" max="5" width="14.7109375" style="3" customWidth="1"/>
    <col min="6" max="9" width="11.42578125" style="3" customWidth="1"/>
    <col min="10" max="10" width="11.42578125" style="57" customWidth="1"/>
    <col min="11" max="16384" width="9.28515625" style="3"/>
  </cols>
  <sheetData>
    <row r="1" spans="1:10" x14ac:dyDescent="0.25">
      <c r="A1" s="179" t="s">
        <v>2</v>
      </c>
      <c r="B1" s="179"/>
      <c r="C1" s="179"/>
      <c r="D1" s="179"/>
      <c r="E1" s="13"/>
      <c r="F1" s="1"/>
      <c r="G1" s="1" t="s">
        <v>448</v>
      </c>
      <c r="H1" s="1"/>
    </row>
    <row r="2" spans="1:10" s="7" customFormat="1" ht="6" customHeight="1" x14ac:dyDescent="0.15">
      <c r="J2" s="58"/>
    </row>
    <row r="3" spans="1:10" ht="18.75" customHeight="1" x14ac:dyDescent="0.25">
      <c r="A3" s="180" t="s">
        <v>460</v>
      </c>
      <c r="B3" s="180"/>
      <c r="C3" s="180"/>
      <c r="D3" s="180"/>
      <c r="E3" s="180"/>
      <c r="F3" s="180"/>
      <c r="G3" s="180"/>
      <c r="H3" s="180"/>
      <c r="I3" s="180"/>
      <c r="J3" s="180"/>
    </row>
    <row r="4" spans="1:10" s="7" customFormat="1" ht="6" customHeight="1" x14ac:dyDescent="0.15">
      <c r="J4" s="58"/>
    </row>
    <row r="5" spans="1:10" s="8" customFormat="1" ht="49.5" customHeight="1" x14ac:dyDescent="0.15">
      <c r="A5" s="23" t="s">
        <v>3</v>
      </c>
      <c r="B5" s="23" t="s">
        <v>4</v>
      </c>
      <c r="C5" s="24" t="s">
        <v>5</v>
      </c>
      <c r="D5" s="24" t="s">
        <v>22</v>
      </c>
      <c r="E5" s="25" t="s">
        <v>6</v>
      </c>
      <c r="F5" s="25" t="s">
        <v>15</v>
      </c>
      <c r="G5" s="25" t="s">
        <v>16</v>
      </c>
      <c r="H5" s="25" t="s">
        <v>38</v>
      </c>
      <c r="I5" s="25" t="s">
        <v>19</v>
      </c>
      <c r="J5" s="62" t="s">
        <v>46</v>
      </c>
    </row>
    <row r="6" spans="1:10" s="8" customFormat="1" ht="12.75" customHeight="1" x14ac:dyDescent="0.15">
      <c r="A6" s="26">
        <v>1</v>
      </c>
      <c r="B6" s="26">
        <v>2</v>
      </c>
      <c r="C6" s="27">
        <v>3</v>
      </c>
      <c r="D6" s="27">
        <v>4</v>
      </c>
      <c r="E6" s="27">
        <v>5</v>
      </c>
      <c r="F6" s="27">
        <v>6</v>
      </c>
      <c r="G6" s="28" t="s">
        <v>17</v>
      </c>
      <c r="H6" s="27" t="s">
        <v>18</v>
      </c>
      <c r="I6" s="28" t="s">
        <v>20</v>
      </c>
      <c r="J6" s="64">
        <v>10</v>
      </c>
    </row>
    <row r="7" spans="1:10" s="9" customFormat="1" ht="15" customHeight="1" x14ac:dyDescent="0.2">
      <c r="A7" s="181" t="s">
        <v>260</v>
      </c>
      <c r="B7" s="182"/>
      <c r="C7" s="182"/>
      <c r="D7" s="182"/>
      <c r="E7" s="182"/>
      <c r="F7" s="182"/>
      <c r="G7" s="182"/>
      <c r="H7" s="182"/>
      <c r="I7" s="182"/>
      <c r="J7" s="182"/>
    </row>
    <row r="8" spans="1:10" s="83" customFormat="1" ht="30" customHeight="1" x14ac:dyDescent="0.2">
      <c r="A8" s="128">
        <v>1</v>
      </c>
      <c r="B8" s="140" t="s">
        <v>232</v>
      </c>
      <c r="C8" s="130">
        <v>30</v>
      </c>
      <c r="D8" s="128" t="s">
        <v>1</v>
      </c>
      <c r="E8" s="131"/>
      <c r="F8" s="132"/>
      <c r="G8" s="133">
        <f t="shared" ref="G8:G19" si="0">C8*F8</f>
        <v>0</v>
      </c>
      <c r="H8" s="133">
        <f t="shared" ref="H8:H19" si="1">G8*0.095</f>
        <v>0</v>
      </c>
      <c r="I8" s="133">
        <f t="shared" ref="I8:I19" si="2">G8+H8</f>
        <v>0</v>
      </c>
      <c r="J8" s="165"/>
    </row>
    <row r="9" spans="1:10" s="83" customFormat="1" ht="30" customHeight="1" x14ac:dyDescent="0.2">
      <c r="A9" s="128">
        <v>2</v>
      </c>
      <c r="B9" s="140" t="s">
        <v>233</v>
      </c>
      <c r="C9" s="150">
        <v>30</v>
      </c>
      <c r="D9" s="128" t="s">
        <v>1</v>
      </c>
      <c r="E9" s="131"/>
      <c r="F9" s="132"/>
      <c r="G9" s="133">
        <f t="shared" si="0"/>
        <v>0</v>
      </c>
      <c r="H9" s="133">
        <f t="shared" si="1"/>
        <v>0</v>
      </c>
      <c r="I9" s="133">
        <f t="shared" si="2"/>
        <v>0</v>
      </c>
      <c r="J9" s="165"/>
    </row>
    <row r="10" spans="1:10" s="83" customFormat="1" ht="30" customHeight="1" x14ac:dyDescent="0.2">
      <c r="A10" s="128">
        <v>3</v>
      </c>
      <c r="B10" s="140" t="s">
        <v>234</v>
      </c>
      <c r="C10" s="130">
        <v>30</v>
      </c>
      <c r="D10" s="128" t="s">
        <v>1</v>
      </c>
      <c r="E10" s="131"/>
      <c r="F10" s="132"/>
      <c r="G10" s="133">
        <f t="shared" si="0"/>
        <v>0</v>
      </c>
      <c r="H10" s="133">
        <f t="shared" si="1"/>
        <v>0</v>
      </c>
      <c r="I10" s="133">
        <f t="shared" si="2"/>
        <v>0</v>
      </c>
      <c r="J10" s="165"/>
    </row>
    <row r="11" spans="1:10" s="83" customFormat="1" ht="30" customHeight="1" x14ac:dyDescent="0.2">
      <c r="A11" s="128">
        <v>4</v>
      </c>
      <c r="B11" s="140" t="s">
        <v>235</v>
      </c>
      <c r="C11" s="130">
        <v>30</v>
      </c>
      <c r="D11" s="128" t="s">
        <v>1</v>
      </c>
      <c r="E11" s="131"/>
      <c r="F11" s="132"/>
      <c r="G11" s="133">
        <f t="shared" si="0"/>
        <v>0</v>
      </c>
      <c r="H11" s="133">
        <f t="shared" si="1"/>
        <v>0</v>
      </c>
      <c r="I11" s="133">
        <f t="shared" si="2"/>
        <v>0</v>
      </c>
      <c r="J11" s="165"/>
    </row>
    <row r="12" spans="1:10" s="109" customFormat="1" ht="30" customHeight="1" x14ac:dyDescent="0.2">
      <c r="A12" s="128">
        <v>5</v>
      </c>
      <c r="B12" s="140" t="s">
        <v>242</v>
      </c>
      <c r="C12" s="130">
        <v>720</v>
      </c>
      <c r="D12" s="128" t="s">
        <v>1</v>
      </c>
      <c r="E12" s="131"/>
      <c r="F12" s="132"/>
      <c r="G12" s="133">
        <f t="shared" si="0"/>
        <v>0</v>
      </c>
      <c r="H12" s="133">
        <f t="shared" si="1"/>
        <v>0</v>
      </c>
      <c r="I12" s="133">
        <f t="shared" si="2"/>
        <v>0</v>
      </c>
      <c r="J12" s="165"/>
    </row>
    <row r="13" spans="1:10" s="109" customFormat="1" ht="30" customHeight="1" x14ac:dyDescent="0.2">
      <c r="A13" s="128">
        <v>6</v>
      </c>
      <c r="B13" s="140" t="s">
        <v>243</v>
      </c>
      <c r="C13" s="130">
        <v>120</v>
      </c>
      <c r="D13" s="128" t="s">
        <v>1</v>
      </c>
      <c r="E13" s="131"/>
      <c r="F13" s="132"/>
      <c r="G13" s="133">
        <f t="shared" si="0"/>
        <v>0</v>
      </c>
      <c r="H13" s="133">
        <f t="shared" si="1"/>
        <v>0</v>
      </c>
      <c r="I13" s="133">
        <f t="shared" si="2"/>
        <v>0</v>
      </c>
      <c r="J13" s="165"/>
    </row>
    <row r="14" spans="1:10" s="83" customFormat="1" ht="30" customHeight="1" x14ac:dyDescent="0.2">
      <c r="A14" s="128">
        <v>7</v>
      </c>
      <c r="B14" s="140" t="s">
        <v>236</v>
      </c>
      <c r="C14" s="130">
        <v>1530</v>
      </c>
      <c r="D14" s="148" t="s">
        <v>1</v>
      </c>
      <c r="E14" s="131"/>
      <c r="F14" s="132"/>
      <c r="G14" s="133">
        <f t="shared" si="0"/>
        <v>0</v>
      </c>
      <c r="H14" s="133">
        <f t="shared" si="1"/>
        <v>0</v>
      </c>
      <c r="I14" s="133">
        <f t="shared" si="2"/>
        <v>0</v>
      </c>
      <c r="J14" s="165"/>
    </row>
    <row r="15" spans="1:10" s="83" customFormat="1" ht="30" customHeight="1" x14ac:dyDescent="0.2">
      <c r="A15" s="128">
        <v>8</v>
      </c>
      <c r="B15" s="140" t="s">
        <v>237</v>
      </c>
      <c r="C15" s="130">
        <v>330</v>
      </c>
      <c r="D15" s="128" t="s">
        <v>1</v>
      </c>
      <c r="E15" s="131"/>
      <c r="F15" s="132"/>
      <c r="G15" s="133">
        <f t="shared" si="0"/>
        <v>0</v>
      </c>
      <c r="H15" s="133">
        <f t="shared" si="1"/>
        <v>0</v>
      </c>
      <c r="I15" s="133">
        <f t="shared" si="2"/>
        <v>0</v>
      </c>
      <c r="J15" s="165"/>
    </row>
    <row r="16" spans="1:10" s="83" customFormat="1" ht="20.100000000000001" customHeight="1" x14ac:dyDescent="0.2">
      <c r="A16" s="128">
        <v>9</v>
      </c>
      <c r="B16" s="140" t="s">
        <v>238</v>
      </c>
      <c r="C16" s="130">
        <v>140</v>
      </c>
      <c r="D16" s="128" t="s">
        <v>1</v>
      </c>
      <c r="E16" s="131"/>
      <c r="F16" s="132"/>
      <c r="G16" s="133">
        <f t="shared" si="0"/>
        <v>0</v>
      </c>
      <c r="H16" s="133">
        <f t="shared" si="1"/>
        <v>0</v>
      </c>
      <c r="I16" s="133">
        <f t="shared" si="2"/>
        <v>0</v>
      </c>
      <c r="J16" s="165"/>
    </row>
    <row r="17" spans="1:10" s="83" customFormat="1" ht="28.5" customHeight="1" x14ac:dyDescent="0.2">
      <c r="A17" s="128">
        <v>10</v>
      </c>
      <c r="B17" s="140" t="s">
        <v>239</v>
      </c>
      <c r="C17" s="130">
        <v>450</v>
      </c>
      <c r="D17" s="128" t="s">
        <v>1</v>
      </c>
      <c r="E17" s="131"/>
      <c r="F17" s="132"/>
      <c r="G17" s="133">
        <f t="shared" si="0"/>
        <v>0</v>
      </c>
      <c r="H17" s="133">
        <f t="shared" si="1"/>
        <v>0</v>
      </c>
      <c r="I17" s="133">
        <f t="shared" si="2"/>
        <v>0</v>
      </c>
      <c r="J17" s="165"/>
    </row>
    <row r="18" spans="1:10" s="83" customFormat="1" ht="27.75" customHeight="1" x14ac:dyDescent="0.2">
      <c r="A18" s="128">
        <v>11</v>
      </c>
      <c r="B18" s="140" t="s">
        <v>240</v>
      </c>
      <c r="C18" s="130">
        <v>740</v>
      </c>
      <c r="D18" s="128" t="s">
        <v>1</v>
      </c>
      <c r="E18" s="131"/>
      <c r="F18" s="132"/>
      <c r="G18" s="133">
        <f t="shared" si="0"/>
        <v>0</v>
      </c>
      <c r="H18" s="133">
        <f t="shared" si="1"/>
        <v>0</v>
      </c>
      <c r="I18" s="133">
        <f t="shared" si="2"/>
        <v>0</v>
      </c>
      <c r="J18" s="165"/>
    </row>
    <row r="19" spans="1:10" s="83" customFormat="1" ht="30" customHeight="1" x14ac:dyDescent="0.2">
      <c r="A19" s="128">
        <v>12</v>
      </c>
      <c r="B19" s="140" t="s">
        <v>241</v>
      </c>
      <c r="C19" s="130">
        <v>920</v>
      </c>
      <c r="D19" s="128" t="s">
        <v>1</v>
      </c>
      <c r="E19" s="131"/>
      <c r="F19" s="132"/>
      <c r="G19" s="133">
        <f t="shared" si="0"/>
        <v>0</v>
      </c>
      <c r="H19" s="133">
        <f t="shared" si="1"/>
        <v>0</v>
      </c>
      <c r="I19" s="133">
        <f t="shared" si="2"/>
        <v>0</v>
      </c>
      <c r="J19" s="165"/>
    </row>
    <row r="20" spans="1:10" s="83" customFormat="1" ht="20.100000000000001" customHeight="1" x14ac:dyDescent="0.2">
      <c r="A20" s="129"/>
      <c r="B20" s="134" t="s">
        <v>26</v>
      </c>
      <c r="C20" s="135" t="s">
        <v>7</v>
      </c>
      <c r="D20" s="135" t="s">
        <v>7</v>
      </c>
      <c r="E20" s="84" t="s">
        <v>7</v>
      </c>
      <c r="F20" s="85" t="s">
        <v>7</v>
      </c>
      <c r="G20" s="137">
        <f t="shared" ref="G20:J20" si="3">SUM(G8:G19)</f>
        <v>0</v>
      </c>
      <c r="H20" s="137">
        <f t="shared" si="3"/>
        <v>0</v>
      </c>
      <c r="I20" s="137">
        <f t="shared" si="3"/>
        <v>0</v>
      </c>
      <c r="J20" s="138">
        <f t="shared" si="3"/>
        <v>0</v>
      </c>
    </row>
    <row r="21" spans="1:10" s="83" customFormat="1" ht="15" customHeight="1" x14ac:dyDescent="0.2">
      <c r="A21" s="181" t="s">
        <v>432</v>
      </c>
      <c r="B21" s="182"/>
      <c r="C21" s="182"/>
      <c r="D21" s="182"/>
      <c r="E21" s="182"/>
      <c r="F21" s="182"/>
      <c r="G21" s="182"/>
      <c r="H21" s="182"/>
      <c r="I21" s="182"/>
      <c r="J21" s="182"/>
    </row>
    <row r="22" spans="1:10" s="83" customFormat="1" ht="30" customHeight="1" x14ac:dyDescent="0.2">
      <c r="A22" s="128">
        <v>1</v>
      </c>
      <c r="B22" s="140" t="s">
        <v>244</v>
      </c>
      <c r="C22" s="130">
        <v>800</v>
      </c>
      <c r="D22" s="128" t="s">
        <v>1</v>
      </c>
      <c r="E22" s="131"/>
      <c r="F22" s="132"/>
      <c r="G22" s="133">
        <f t="shared" ref="G22:G37" si="4">C22*F22</f>
        <v>0</v>
      </c>
      <c r="H22" s="133">
        <f t="shared" ref="H22:H37" si="5">G22*0.095</f>
        <v>0</v>
      </c>
      <c r="I22" s="133">
        <f t="shared" ref="I22:I37" si="6">G22+H22</f>
        <v>0</v>
      </c>
      <c r="J22" s="165"/>
    </row>
    <row r="23" spans="1:10" s="122" customFormat="1" ht="30" customHeight="1" x14ac:dyDescent="0.2">
      <c r="A23" s="128">
        <v>2</v>
      </c>
      <c r="B23" s="140" t="s">
        <v>245</v>
      </c>
      <c r="C23" s="130">
        <v>150</v>
      </c>
      <c r="D23" s="128" t="s">
        <v>1</v>
      </c>
      <c r="E23" s="131"/>
      <c r="F23" s="132"/>
      <c r="G23" s="133">
        <f t="shared" si="4"/>
        <v>0</v>
      </c>
      <c r="H23" s="133">
        <f t="shared" si="5"/>
        <v>0</v>
      </c>
      <c r="I23" s="133">
        <f t="shared" si="6"/>
        <v>0</v>
      </c>
      <c r="J23" s="165"/>
    </row>
    <row r="24" spans="1:10" s="83" customFormat="1" ht="30" customHeight="1" x14ac:dyDescent="0.2">
      <c r="A24" s="128">
        <v>3</v>
      </c>
      <c r="B24" s="140" t="s">
        <v>252</v>
      </c>
      <c r="C24" s="130">
        <v>170</v>
      </c>
      <c r="D24" s="128" t="s">
        <v>1</v>
      </c>
      <c r="E24" s="131"/>
      <c r="F24" s="132"/>
      <c r="G24" s="133">
        <f t="shared" si="4"/>
        <v>0</v>
      </c>
      <c r="H24" s="133">
        <f t="shared" si="5"/>
        <v>0</v>
      </c>
      <c r="I24" s="133">
        <f t="shared" si="6"/>
        <v>0</v>
      </c>
      <c r="J24" s="165"/>
    </row>
    <row r="25" spans="1:10" s="83" customFormat="1" ht="30" customHeight="1" x14ac:dyDescent="0.2">
      <c r="A25" s="128">
        <v>4</v>
      </c>
      <c r="B25" s="140" t="s">
        <v>253</v>
      </c>
      <c r="C25" s="130">
        <v>830</v>
      </c>
      <c r="D25" s="128" t="s">
        <v>1</v>
      </c>
      <c r="E25" s="131"/>
      <c r="F25" s="132"/>
      <c r="G25" s="133">
        <f t="shared" si="4"/>
        <v>0</v>
      </c>
      <c r="H25" s="133">
        <f t="shared" si="5"/>
        <v>0</v>
      </c>
      <c r="I25" s="133">
        <f t="shared" si="6"/>
        <v>0</v>
      </c>
      <c r="J25" s="165"/>
    </row>
    <row r="26" spans="1:10" s="83" customFormat="1" ht="21" customHeight="1" x14ac:dyDescent="0.2">
      <c r="A26" s="128">
        <v>5</v>
      </c>
      <c r="B26" s="140" t="s">
        <v>246</v>
      </c>
      <c r="C26" s="130">
        <v>50</v>
      </c>
      <c r="D26" s="128" t="s">
        <v>1</v>
      </c>
      <c r="E26" s="131"/>
      <c r="F26" s="132"/>
      <c r="G26" s="133">
        <f t="shared" si="4"/>
        <v>0</v>
      </c>
      <c r="H26" s="133">
        <f t="shared" si="5"/>
        <v>0</v>
      </c>
      <c r="I26" s="133">
        <f t="shared" si="6"/>
        <v>0</v>
      </c>
      <c r="J26" s="165"/>
    </row>
    <row r="27" spans="1:10" s="83" customFormat="1" ht="30" customHeight="1" x14ac:dyDescent="0.2">
      <c r="A27" s="128">
        <v>6</v>
      </c>
      <c r="B27" s="140" t="s">
        <v>247</v>
      </c>
      <c r="C27" s="130">
        <v>120</v>
      </c>
      <c r="D27" s="128" t="s">
        <v>1</v>
      </c>
      <c r="E27" s="131"/>
      <c r="F27" s="132"/>
      <c r="G27" s="133">
        <f t="shared" si="4"/>
        <v>0</v>
      </c>
      <c r="H27" s="133">
        <f t="shared" si="5"/>
        <v>0</v>
      </c>
      <c r="I27" s="133">
        <f t="shared" si="6"/>
        <v>0</v>
      </c>
      <c r="J27" s="165"/>
    </row>
    <row r="28" spans="1:10" s="83" customFormat="1" ht="40.15" customHeight="1" x14ac:dyDescent="0.2">
      <c r="A28" s="128">
        <v>7</v>
      </c>
      <c r="B28" s="140" t="s">
        <v>254</v>
      </c>
      <c r="C28" s="130">
        <v>90</v>
      </c>
      <c r="D28" s="128" t="s">
        <v>1</v>
      </c>
      <c r="E28" s="131"/>
      <c r="F28" s="132"/>
      <c r="G28" s="133">
        <f t="shared" si="4"/>
        <v>0</v>
      </c>
      <c r="H28" s="133">
        <f t="shared" si="5"/>
        <v>0</v>
      </c>
      <c r="I28" s="133">
        <f t="shared" si="6"/>
        <v>0</v>
      </c>
      <c r="J28" s="165"/>
    </row>
    <row r="29" spans="1:10" s="83" customFormat="1" ht="40.15" customHeight="1" x14ac:dyDescent="0.2">
      <c r="A29" s="128">
        <v>8</v>
      </c>
      <c r="B29" s="140" t="s">
        <v>255</v>
      </c>
      <c r="C29" s="130">
        <v>75</v>
      </c>
      <c r="D29" s="128" t="s">
        <v>1</v>
      </c>
      <c r="E29" s="131"/>
      <c r="F29" s="132"/>
      <c r="G29" s="133">
        <f t="shared" si="4"/>
        <v>0</v>
      </c>
      <c r="H29" s="133">
        <f t="shared" si="5"/>
        <v>0</v>
      </c>
      <c r="I29" s="133">
        <f t="shared" si="6"/>
        <v>0</v>
      </c>
      <c r="J29" s="165"/>
    </row>
    <row r="30" spans="1:10" s="83" customFormat="1" ht="40.15" customHeight="1" x14ac:dyDescent="0.2">
      <c r="A30" s="128">
        <v>9</v>
      </c>
      <c r="B30" s="140" t="s">
        <v>256</v>
      </c>
      <c r="C30" s="130">
        <v>890</v>
      </c>
      <c r="D30" s="128" t="s">
        <v>1</v>
      </c>
      <c r="E30" s="131"/>
      <c r="F30" s="132"/>
      <c r="G30" s="133">
        <f t="shared" si="4"/>
        <v>0</v>
      </c>
      <c r="H30" s="133">
        <f t="shared" si="5"/>
        <v>0</v>
      </c>
      <c r="I30" s="133">
        <f t="shared" si="6"/>
        <v>0</v>
      </c>
      <c r="J30" s="165"/>
    </row>
    <row r="31" spans="1:10" s="83" customFormat="1" ht="40.15" customHeight="1" x14ac:dyDescent="0.2">
      <c r="A31" s="128">
        <v>10</v>
      </c>
      <c r="B31" s="140" t="s">
        <v>257</v>
      </c>
      <c r="C31" s="130">
        <v>130</v>
      </c>
      <c r="D31" s="128" t="s">
        <v>1</v>
      </c>
      <c r="E31" s="131"/>
      <c r="F31" s="132"/>
      <c r="G31" s="133">
        <f t="shared" si="4"/>
        <v>0</v>
      </c>
      <c r="H31" s="133">
        <f t="shared" si="5"/>
        <v>0</v>
      </c>
      <c r="I31" s="133">
        <f t="shared" si="6"/>
        <v>0</v>
      </c>
      <c r="J31" s="165"/>
    </row>
    <row r="32" spans="1:10" s="83" customFormat="1" ht="40.15" customHeight="1" x14ac:dyDescent="0.2">
      <c r="A32" s="128">
        <v>11</v>
      </c>
      <c r="B32" s="140" t="s">
        <v>248</v>
      </c>
      <c r="C32" s="130">
        <v>930</v>
      </c>
      <c r="D32" s="128" t="s">
        <v>1</v>
      </c>
      <c r="E32" s="131"/>
      <c r="F32" s="132"/>
      <c r="G32" s="133">
        <f t="shared" si="4"/>
        <v>0</v>
      </c>
      <c r="H32" s="133">
        <f t="shared" si="5"/>
        <v>0</v>
      </c>
      <c r="I32" s="133">
        <f t="shared" si="6"/>
        <v>0</v>
      </c>
      <c r="J32" s="165"/>
    </row>
    <row r="33" spans="1:11" s="83" customFormat="1" ht="40.15" customHeight="1" x14ac:dyDescent="0.2">
      <c r="A33" s="128">
        <v>12</v>
      </c>
      <c r="B33" s="140" t="s">
        <v>249</v>
      </c>
      <c r="C33" s="130">
        <v>250</v>
      </c>
      <c r="D33" s="128" t="s">
        <v>1</v>
      </c>
      <c r="E33" s="131"/>
      <c r="F33" s="132"/>
      <c r="G33" s="133">
        <f t="shared" si="4"/>
        <v>0</v>
      </c>
      <c r="H33" s="133">
        <f t="shared" si="5"/>
        <v>0</v>
      </c>
      <c r="I33" s="133">
        <f t="shared" si="6"/>
        <v>0</v>
      </c>
      <c r="J33" s="165"/>
    </row>
    <row r="34" spans="1:11" s="83" customFormat="1" ht="30" customHeight="1" x14ac:dyDescent="0.2">
      <c r="A34" s="128">
        <v>13</v>
      </c>
      <c r="B34" s="140" t="s">
        <v>250</v>
      </c>
      <c r="C34" s="130">
        <v>300</v>
      </c>
      <c r="D34" s="128" t="s">
        <v>1</v>
      </c>
      <c r="E34" s="131"/>
      <c r="F34" s="132"/>
      <c r="G34" s="133">
        <f t="shared" si="4"/>
        <v>0</v>
      </c>
      <c r="H34" s="133">
        <f t="shared" si="5"/>
        <v>0</v>
      </c>
      <c r="I34" s="133">
        <f t="shared" si="6"/>
        <v>0</v>
      </c>
      <c r="J34" s="165"/>
    </row>
    <row r="35" spans="1:11" s="83" customFormat="1" ht="43.5" customHeight="1" x14ac:dyDescent="0.2">
      <c r="A35" s="128">
        <v>14</v>
      </c>
      <c r="B35" s="140" t="s">
        <v>251</v>
      </c>
      <c r="C35" s="130">
        <v>150</v>
      </c>
      <c r="D35" s="128" t="s">
        <v>1</v>
      </c>
      <c r="E35" s="131"/>
      <c r="F35" s="132"/>
      <c r="G35" s="133">
        <f t="shared" si="4"/>
        <v>0</v>
      </c>
      <c r="H35" s="133">
        <f t="shared" si="5"/>
        <v>0</v>
      </c>
      <c r="I35" s="133">
        <f t="shared" si="6"/>
        <v>0</v>
      </c>
      <c r="J35" s="165"/>
    </row>
    <row r="36" spans="1:11" s="83" customFormat="1" ht="32.25" customHeight="1" x14ac:dyDescent="0.2">
      <c r="A36" s="128">
        <v>15</v>
      </c>
      <c r="B36" s="140" t="s">
        <v>259</v>
      </c>
      <c r="C36" s="130">
        <v>120</v>
      </c>
      <c r="D36" s="128" t="s">
        <v>1</v>
      </c>
      <c r="E36" s="131"/>
      <c r="F36" s="132"/>
      <c r="G36" s="133">
        <f t="shared" si="4"/>
        <v>0</v>
      </c>
      <c r="H36" s="133">
        <f t="shared" si="5"/>
        <v>0</v>
      </c>
      <c r="I36" s="133">
        <f t="shared" si="6"/>
        <v>0</v>
      </c>
      <c r="J36" s="165"/>
    </row>
    <row r="37" spans="1:11" s="83" customFormat="1" ht="32.25" customHeight="1" x14ac:dyDescent="0.2">
      <c r="A37" s="128">
        <v>16</v>
      </c>
      <c r="B37" s="140" t="s">
        <v>258</v>
      </c>
      <c r="C37" s="130">
        <v>720</v>
      </c>
      <c r="D37" s="128" t="s">
        <v>1</v>
      </c>
      <c r="E37" s="131"/>
      <c r="F37" s="132"/>
      <c r="G37" s="133">
        <f t="shared" si="4"/>
        <v>0</v>
      </c>
      <c r="H37" s="133">
        <f t="shared" si="5"/>
        <v>0</v>
      </c>
      <c r="I37" s="133">
        <f t="shared" si="6"/>
        <v>0</v>
      </c>
      <c r="J37" s="165"/>
    </row>
    <row r="38" spans="1:11" s="83" customFormat="1" ht="20.100000000000001" customHeight="1" x14ac:dyDescent="0.2">
      <c r="A38" s="129"/>
      <c r="B38" s="134" t="s">
        <v>261</v>
      </c>
      <c r="C38" s="135" t="s">
        <v>7</v>
      </c>
      <c r="D38" s="135" t="s">
        <v>7</v>
      </c>
      <c r="E38" s="84" t="s">
        <v>7</v>
      </c>
      <c r="F38" s="85" t="s">
        <v>7</v>
      </c>
      <c r="G38" s="137">
        <f>SUM(G22:G37)</f>
        <v>0</v>
      </c>
      <c r="H38" s="137">
        <f t="shared" ref="H38:I38" si="7">SUM(H22:H37)</f>
        <v>0</v>
      </c>
      <c r="I38" s="137">
        <f t="shared" si="7"/>
        <v>0</v>
      </c>
      <c r="J38" s="138">
        <f>SUM(J22:J37)</f>
        <v>0</v>
      </c>
    </row>
    <row r="39" spans="1:11" s="172" customFormat="1" ht="15" customHeight="1" x14ac:dyDescent="0.2">
      <c r="A39" s="169"/>
      <c r="B39" s="170"/>
      <c r="C39" s="171"/>
      <c r="D39" s="171"/>
      <c r="E39" s="171"/>
      <c r="F39" s="171"/>
      <c r="G39" s="71"/>
      <c r="H39" s="71"/>
      <c r="I39" s="71"/>
      <c r="J39" s="72"/>
    </row>
    <row r="40" spans="1:11" s="88" customFormat="1" ht="15" customHeight="1" x14ac:dyDescent="0.25">
      <c r="A40" s="183" t="s">
        <v>21</v>
      </c>
      <c r="B40" s="183"/>
      <c r="C40" s="183"/>
      <c r="D40" s="183"/>
      <c r="E40" s="183"/>
      <c r="F40" s="183"/>
      <c r="G40" s="183"/>
      <c r="H40" s="183"/>
      <c r="I40" s="183"/>
      <c r="J40" s="183"/>
      <c r="K40" s="81"/>
    </row>
    <row r="41" spans="1:11" s="57" customFormat="1" ht="30" customHeight="1" x14ac:dyDescent="0.25">
      <c r="A41" s="184" t="s">
        <v>47</v>
      </c>
      <c r="B41" s="185"/>
      <c r="C41" s="185"/>
      <c r="D41" s="185"/>
      <c r="E41" s="185"/>
      <c r="F41" s="185"/>
      <c r="G41" s="185"/>
      <c r="H41" s="185"/>
      <c r="I41" s="185"/>
      <c r="J41" s="185"/>
    </row>
    <row r="42" spans="1:11" s="57" customFormat="1" x14ac:dyDescent="0.25">
      <c r="A42" s="167" t="s">
        <v>446</v>
      </c>
      <c r="B42" s="162"/>
      <c r="C42" s="162"/>
      <c r="D42" s="162"/>
      <c r="E42" s="162"/>
      <c r="F42" s="162"/>
      <c r="G42" s="162"/>
      <c r="H42" s="162"/>
      <c r="I42" s="162"/>
      <c r="J42" s="162"/>
    </row>
    <row r="43" spans="1:11" s="57" customFormat="1" x14ac:dyDescent="0.25">
      <c r="A43" s="187" t="s">
        <v>48</v>
      </c>
      <c r="B43" s="187"/>
      <c r="C43" s="187"/>
      <c r="D43" s="187"/>
      <c r="E43" s="187"/>
      <c r="F43" s="187"/>
      <c r="G43" s="187"/>
      <c r="H43" s="187"/>
      <c r="I43" s="187"/>
      <c r="J43" s="187"/>
    </row>
    <row r="44" spans="1:11" s="57" customFormat="1" x14ac:dyDescent="0.25">
      <c r="A44" s="186" t="s">
        <v>49</v>
      </c>
      <c r="B44" s="186"/>
      <c r="C44" s="186"/>
      <c r="D44" s="186"/>
      <c r="E44" s="186"/>
      <c r="F44" s="186"/>
      <c r="G44" s="186"/>
      <c r="H44" s="186"/>
      <c r="I44" s="186"/>
      <c r="J44" s="186"/>
    </row>
    <row r="45" spans="1:11" s="57" customFormat="1" x14ac:dyDescent="0.25">
      <c r="A45" s="147" t="s">
        <v>50</v>
      </c>
      <c r="B45" s="163"/>
      <c r="C45" s="163"/>
      <c r="D45" s="163"/>
      <c r="E45" s="163"/>
      <c r="F45" s="163"/>
      <c r="G45" s="163"/>
      <c r="H45" s="163"/>
      <c r="I45" s="163"/>
      <c r="J45" s="163"/>
    </row>
    <row r="46" spans="1:11" s="57" customFormat="1" x14ac:dyDescent="0.25">
      <c r="A46" s="147" t="s">
        <v>51</v>
      </c>
      <c r="B46" s="163"/>
      <c r="C46" s="163"/>
      <c r="D46" s="163"/>
      <c r="E46" s="163"/>
      <c r="F46" s="163"/>
      <c r="G46" s="163"/>
      <c r="H46" s="163"/>
      <c r="I46" s="163"/>
      <c r="J46" s="163"/>
    </row>
    <row r="47" spans="1:11" s="57" customFormat="1" ht="32.25" customHeight="1" x14ac:dyDescent="0.25">
      <c r="A47" s="187" t="s">
        <v>52</v>
      </c>
      <c r="B47" s="188"/>
      <c r="C47" s="188"/>
      <c r="D47" s="188"/>
      <c r="E47" s="188"/>
      <c r="F47" s="188"/>
      <c r="G47" s="188"/>
      <c r="H47" s="188"/>
      <c r="I47" s="188"/>
      <c r="J47" s="188"/>
    </row>
    <row r="48" spans="1:11" s="57" customFormat="1" ht="32.25" customHeight="1" x14ac:dyDescent="0.25">
      <c r="A48" s="187" t="s">
        <v>447</v>
      </c>
      <c r="B48" s="187"/>
      <c r="C48" s="187"/>
      <c r="D48" s="187"/>
      <c r="E48" s="187"/>
      <c r="F48" s="187"/>
      <c r="G48" s="187"/>
      <c r="H48" s="187"/>
      <c r="I48" s="187"/>
      <c r="J48" s="187"/>
    </row>
    <row r="49" spans="2:10" s="121" customFormat="1" ht="18.75" customHeight="1" x14ac:dyDescent="0.15">
      <c r="B49" s="39"/>
      <c r="J49" s="96"/>
    </row>
  </sheetData>
  <sheetProtection algorithmName="SHA-512" hashValue="u3dBZKFTHoFNECT4aOHowmws09x1hY2eOVV1UgVgc341d20yzlxq8Vmu5uHn3JGDFPHBtiFPEYQuV98cCpjZ3w==" saltValue="oU4Cqgn8iLkRP/UEPqBL+w==" spinCount="100000" sheet="1" objects="1" scenarios="1"/>
  <mergeCells count="10">
    <mergeCell ref="A41:J41"/>
    <mergeCell ref="A43:J43"/>
    <mergeCell ref="A44:J44"/>
    <mergeCell ref="A47:J47"/>
    <mergeCell ref="A48:J48"/>
    <mergeCell ref="A1:D1"/>
    <mergeCell ref="A3:J3"/>
    <mergeCell ref="A7:J7"/>
    <mergeCell ref="A21:J21"/>
    <mergeCell ref="A40:J40"/>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19 J22:J37">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44"/>
  <sheetViews>
    <sheetView view="pageBreakPreview" zoomScale="115" zoomScaleNormal="110" zoomScaleSheetLayoutView="115" workbookViewId="0">
      <pane ySplit="6" topLeftCell="A31" activePane="bottomLeft" state="frozen"/>
      <selection activeCell="A83" sqref="A83:K83"/>
      <selection pane="bottomLeft" activeCell="A35" sqref="A35:XFD44"/>
    </sheetView>
  </sheetViews>
  <sheetFormatPr defaultColWidth="9.28515625" defaultRowHeight="15" x14ac:dyDescent="0.25"/>
  <cols>
    <col min="1" max="1" width="3.42578125" style="3" customWidth="1"/>
    <col min="2" max="2" width="30.5703125" style="3" customWidth="1"/>
    <col min="3" max="3" width="6.7109375" style="3" customWidth="1"/>
    <col min="4" max="4" width="4.5703125" style="3" customWidth="1"/>
    <col min="5" max="5" width="19.85546875" style="3" customWidth="1"/>
    <col min="6" max="9" width="11" style="3" customWidth="1"/>
    <col min="10" max="10" width="11" style="57" customWidth="1"/>
    <col min="11" max="16384" width="9.28515625" style="3"/>
  </cols>
  <sheetData>
    <row r="1" spans="1:10" x14ac:dyDescent="0.25">
      <c r="A1" s="179" t="s">
        <v>2</v>
      </c>
      <c r="B1" s="179"/>
      <c r="C1" s="179"/>
      <c r="D1" s="179"/>
      <c r="E1" s="13"/>
      <c r="F1" s="1"/>
      <c r="G1" s="1" t="s">
        <v>448</v>
      </c>
      <c r="H1" s="1"/>
    </row>
    <row r="2" spans="1:10" s="7" customFormat="1" ht="6" customHeight="1" x14ac:dyDescent="0.15">
      <c r="J2" s="58"/>
    </row>
    <row r="3" spans="1:10" s="30" customFormat="1" ht="17.25" customHeight="1" x14ac:dyDescent="0.3">
      <c r="A3" s="180" t="s">
        <v>461</v>
      </c>
      <c r="B3" s="180"/>
      <c r="C3" s="180"/>
      <c r="D3" s="180"/>
      <c r="E3" s="180"/>
      <c r="F3" s="180"/>
      <c r="G3" s="180"/>
      <c r="H3" s="180"/>
      <c r="I3" s="180"/>
      <c r="J3" s="180"/>
    </row>
    <row r="4" spans="1:10" s="7" customFormat="1" ht="6" customHeight="1" x14ac:dyDescent="0.15">
      <c r="B4" s="15"/>
      <c r="C4" s="15"/>
      <c r="J4" s="58"/>
    </row>
    <row r="5" spans="1:10" s="8" customFormat="1" ht="50.1" customHeight="1" x14ac:dyDescent="0.15">
      <c r="A5" s="23" t="s">
        <v>3</v>
      </c>
      <c r="B5" s="23" t="s">
        <v>4</v>
      </c>
      <c r="C5" s="24" t="s">
        <v>5</v>
      </c>
      <c r="D5" s="24" t="s">
        <v>22</v>
      </c>
      <c r="E5" s="25" t="s">
        <v>6</v>
      </c>
      <c r="F5" s="25" t="s">
        <v>15</v>
      </c>
      <c r="G5" s="25" t="s">
        <v>16</v>
      </c>
      <c r="H5" s="25" t="s">
        <v>38</v>
      </c>
      <c r="I5" s="25" t="s">
        <v>19</v>
      </c>
      <c r="J5" s="62" t="s">
        <v>46</v>
      </c>
    </row>
    <row r="6" spans="1:10" s="8" customFormat="1" ht="11.25" x14ac:dyDescent="0.15">
      <c r="A6" s="26">
        <v>1</v>
      </c>
      <c r="B6" s="26">
        <v>2</v>
      </c>
      <c r="C6" s="27">
        <v>3</v>
      </c>
      <c r="D6" s="27">
        <v>4</v>
      </c>
      <c r="E6" s="27">
        <v>5</v>
      </c>
      <c r="F6" s="27">
        <v>6</v>
      </c>
      <c r="G6" s="28" t="s">
        <v>17</v>
      </c>
      <c r="H6" s="27" t="s">
        <v>18</v>
      </c>
      <c r="I6" s="28" t="s">
        <v>20</v>
      </c>
      <c r="J6" s="64">
        <v>10</v>
      </c>
    </row>
    <row r="7" spans="1:10" s="109" customFormat="1" ht="13.5" x14ac:dyDescent="0.2">
      <c r="A7" s="181" t="s">
        <v>433</v>
      </c>
      <c r="B7" s="182"/>
      <c r="C7" s="182"/>
      <c r="D7" s="182"/>
      <c r="E7" s="182"/>
      <c r="F7" s="182"/>
      <c r="G7" s="182"/>
      <c r="H7" s="182"/>
      <c r="I7" s="182"/>
      <c r="J7" s="182"/>
    </row>
    <row r="8" spans="1:10" s="109" customFormat="1" ht="13.5" x14ac:dyDescent="0.2">
      <c r="A8" s="128">
        <v>1</v>
      </c>
      <c r="B8" s="107" t="s">
        <v>277</v>
      </c>
      <c r="C8" s="128">
        <v>20000</v>
      </c>
      <c r="D8" s="128" t="s">
        <v>148</v>
      </c>
      <c r="E8" s="131"/>
      <c r="F8" s="132"/>
      <c r="G8" s="133">
        <f t="shared" ref="G8:G22" si="0">C8*F8</f>
        <v>0</v>
      </c>
      <c r="H8" s="133">
        <f t="shared" ref="H8:H22" si="1">G8*0.095</f>
        <v>0</v>
      </c>
      <c r="I8" s="133">
        <f t="shared" ref="I8:I22" si="2">G8+H8</f>
        <v>0</v>
      </c>
      <c r="J8" s="165"/>
    </row>
    <row r="9" spans="1:10" s="109" customFormat="1" ht="13.5" x14ac:dyDescent="0.2">
      <c r="A9" s="128">
        <v>2</v>
      </c>
      <c r="B9" s="107" t="s">
        <v>278</v>
      </c>
      <c r="C9" s="128">
        <v>6000</v>
      </c>
      <c r="D9" s="128" t="s">
        <v>148</v>
      </c>
      <c r="E9" s="131"/>
      <c r="F9" s="132"/>
      <c r="G9" s="133">
        <f t="shared" si="0"/>
        <v>0</v>
      </c>
      <c r="H9" s="133">
        <f t="shared" si="1"/>
        <v>0</v>
      </c>
      <c r="I9" s="133">
        <f t="shared" si="2"/>
        <v>0</v>
      </c>
      <c r="J9" s="165"/>
    </row>
    <row r="10" spans="1:10" s="109" customFormat="1" ht="13.5" x14ac:dyDescent="0.2">
      <c r="A10" s="128">
        <v>3</v>
      </c>
      <c r="B10" s="107" t="s">
        <v>262</v>
      </c>
      <c r="C10" s="128">
        <v>5000</v>
      </c>
      <c r="D10" s="128" t="s">
        <v>148</v>
      </c>
      <c r="E10" s="131"/>
      <c r="F10" s="132"/>
      <c r="G10" s="133">
        <f t="shared" si="0"/>
        <v>0</v>
      </c>
      <c r="H10" s="133">
        <f t="shared" si="1"/>
        <v>0</v>
      </c>
      <c r="I10" s="133">
        <f t="shared" si="2"/>
        <v>0</v>
      </c>
      <c r="J10" s="165"/>
    </row>
    <row r="11" spans="1:10" s="109" customFormat="1" ht="13.5" x14ac:dyDescent="0.2">
      <c r="A11" s="128">
        <v>4</v>
      </c>
      <c r="B11" s="107" t="s">
        <v>263</v>
      </c>
      <c r="C11" s="128">
        <v>13200</v>
      </c>
      <c r="D11" s="128" t="s">
        <v>148</v>
      </c>
      <c r="E11" s="131"/>
      <c r="F11" s="132"/>
      <c r="G11" s="133">
        <f t="shared" si="0"/>
        <v>0</v>
      </c>
      <c r="H11" s="133">
        <f t="shared" si="1"/>
        <v>0</v>
      </c>
      <c r="I11" s="133">
        <f t="shared" si="2"/>
        <v>0</v>
      </c>
      <c r="J11" s="165"/>
    </row>
    <row r="12" spans="1:10" s="109" customFormat="1" ht="13.5" x14ac:dyDescent="0.2">
      <c r="A12" s="128">
        <v>5</v>
      </c>
      <c r="B12" s="107" t="s">
        <v>266</v>
      </c>
      <c r="C12" s="128">
        <v>100</v>
      </c>
      <c r="D12" s="128" t="s">
        <v>148</v>
      </c>
      <c r="E12" s="131"/>
      <c r="F12" s="132"/>
      <c r="G12" s="133">
        <f t="shared" si="0"/>
        <v>0</v>
      </c>
      <c r="H12" s="133">
        <f t="shared" si="1"/>
        <v>0</v>
      </c>
      <c r="I12" s="133">
        <f t="shared" si="2"/>
        <v>0</v>
      </c>
      <c r="J12" s="165"/>
    </row>
    <row r="13" spans="1:10" s="122" customFormat="1" ht="13.5" x14ac:dyDescent="0.2">
      <c r="A13" s="128">
        <v>6</v>
      </c>
      <c r="B13" s="107" t="s">
        <v>264</v>
      </c>
      <c r="C13" s="128">
        <v>500</v>
      </c>
      <c r="D13" s="128" t="s">
        <v>148</v>
      </c>
      <c r="E13" s="131"/>
      <c r="F13" s="132"/>
      <c r="G13" s="133">
        <f t="shared" si="0"/>
        <v>0</v>
      </c>
      <c r="H13" s="133">
        <f t="shared" si="1"/>
        <v>0</v>
      </c>
      <c r="I13" s="133">
        <f t="shared" si="2"/>
        <v>0</v>
      </c>
      <c r="J13" s="165"/>
    </row>
    <row r="14" spans="1:10" s="109" customFormat="1" ht="13.5" x14ac:dyDescent="0.2">
      <c r="A14" s="128">
        <v>7</v>
      </c>
      <c r="B14" s="107" t="s">
        <v>269</v>
      </c>
      <c r="C14" s="128">
        <v>200</v>
      </c>
      <c r="D14" s="128" t="s">
        <v>148</v>
      </c>
      <c r="E14" s="131"/>
      <c r="F14" s="132"/>
      <c r="G14" s="133">
        <f t="shared" si="0"/>
        <v>0</v>
      </c>
      <c r="H14" s="133">
        <f t="shared" si="1"/>
        <v>0</v>
      </c>
      <c r="I14" s="133">
        <f t="shared" si="2"/>
        <v>0</v>
      </c>
      <c r="J14" s="165"/>
    </row>
    <row r="15" spans="1:10" s="109" customFormat="1" ht="13.5" x14ac:dyDescent="0.2">
      <c r="A15" s="128">
        <v>8</v>
      </c>
      <c r="B15" s="107" t="s">
        <v>270</v>
      </c>
      <c r="C15" s="128">
        <v>200</v>
      </c>
      <c r="D15" s="128" t="s">
        <v>148</v>
      </c>
      <c r="E15" s="131"/>
      <c r="F15" s="132"/>
      <c r="G15" s="133">
        <f t="shared" si="0"/>
        <v>0</v>
      </c>
      <c r="H15" s="133">
        <f t="shared" si="1"/>
        <v>0</v>
      </c>
      <c r="I15" s="133">
        <f t="shared" si="2"/>
        <v>0</v>
      </c>
      <c r="J15" s="165"/>
    </row>
    <row r="16" spans="1:10" s="109" customFormat="1" ht="13.5" x14ac:dyDescent="0.2">
      <c r="A16" s="128">
        <v>9</v>
      </c>
      <c r="B16" s="102" t="s">
        <v>271</v>
      </c>
      <c r="C16" s="128">
        <v>400</v>
      </c>
      <c r="D16" s="128" t="s">
        <v>148</v>
      </c>
      <c r="E16" s="131"/>
      <c r="F16" s="132"/>
      <c r="G16" s="133">
        <f t="shared" si="0"/>
        <v>0</v>
      </c>
      <c r="H16" s="133">
        <f t="shared" si="1"/>
        <v>0</v>
      </c>
      <c r="I16" s="133">
        <f t="shared" si="2"/>
        <v>0</v>
      </c>
      <c r="J16" s="165"/>
    </row>
    <row r="17" spans="1:10" s="109" customFormat="1" ht="13.5" x14ac:dyDescent="0.2">
      <c r="A17" s="128">
        <v>10</v>
      </c>
      <c r="B17" s="107" t="s">
        <v>272</v>
      </c>
      <c r="C17" s="128">
        <v>38000</v>
      </c>
      <c r="D17" s="128" t="s">
        <v>148</v>
      </c>
      <c r="E17" s="131"/>
      <c r="F17" s="132"/>
      <c r="G17" s="133">
        <f t="shared" si="0"/>
        <v>0</v>
      </c>
      <c r="H17" s="133">
        <f t="shared" si="1"/>
        <v>0</v>
      </c>
      <c r="I17" s="133">
        <f t="shared" si="2"/>
        <v>0</v>
      </c>
      <c r="J17" s="165"/>
    </row>
    <row r="18" spans="1:10" s="109" customFormat="1" ht="13.5" x14ac:dyDescent="0.2">
      <c r="A18" s="128">
        <v>11</v>
      </c>
      <c r="B18" s="107" t="s">
        <v>273</v>
      </c>
      <c r="C18" s="128">
        <v>8000</v>
      </c>
      <c r="D18" s="128" t="s">
        <v>148</v>
      </c>
      <c r="E18" s="131"/>
      <c r="F18" s="132"/>
      <c r="G18" s="133">
        <f t="shared" si="0"/>
        <v>0</v>
      </c>
      <c r="H18" s="133">
        <f t="shared" si="1"/>
        <v>0</v>
      </c>
      <c r="I18" s="133">
        <f t="shared" si="2"/>
        <v>0</v>
      </c>
      <c r="J18" s="165"/>
    </row>
    <row r="19" spans="1:10" s="109" customFormat="1" ht="13.5" x14ac:dyDescent="0.2">
      <c r="A19" s="128">
        <v>12</v>
      </c>
      <c r="B19" s="102" t="s">
        <v>274</v>
      </c>
      <c r="C19" s="128">
        <v>14000</v>
      </c>
      <c r="D19" s="128" t="s">
        <v>148</v>
      </c>
      <c r="E19" s="131"/>
      <c r="F19" s="132"/>
      <c r="G19" s="133">
        <f t="shared" si="0"/>
        <v>0</v>
      </c>
      <c r="H19" s="133">
        <f t="shared" si="1"/>
        <v>0</v>
      </c>
      <c r="I19" s="133">
        <f t="shared" si="2"/>
        <v>0</v>
      </c>
      <c r="J19" s="165"/>
    </row>
    <row r="20" spans="1:10" s="109" customFormat="1" ht="13.5" x14ac:dyDescent="0.2">
      <c r="A20" s="128">
        <v>13</v>
      </c>
      <c r="B20" s="107" t="s">
        <v>275</v>
      </c>
      <c r="C20" s="128">
        <v>20000</v>
      </c>
      <c r="D20" s="128" t="s">
        <v>148</v>
      </c>
      <c r="E20" s="131"/>
      <c r="F20" s="132"/>
      <c r="G20" s="133">
        <f t="shared" si="0"/>
        <v>0</v>
      </c>
      <c r="H20" s="133">
        <f t="shared" si="1"/>
        <v>0</v>
      </c>
      <c r="I20" s="133">
        <f t="shared" si="2"/>
        <v>0</v>
      </c>
      <c r="J20" s="165"/>
    </row>
    <row r="21" spans="1:10" s="109" customFormat="1" ht="13.5" x14ac:dyDescent="0.2">
      <c r="A21" s="128">
        <v>14</v>
      </c>
      <c r="B21" s="107" t="s">
        <v>276</v>
      </c>
      <c r="C21" s="128">
        <v>9000</v>
      </c>
      <c r="D21" s="128" t="s">
        <v>148</v>
      </c>
      <c r="E21" s="131"/>
      <c r="F21" s="132"/>
      <c r="G21" s="133">
        <f t="shared" si="0"/>
        <v>0</v>
      </c>
      <c r="H21" s="133">
        <f t="shared" si="1"/>
        <v>0</v>
      </c>
      <c r="I21" s="133">
        <f t="shared" si="2"/>
        <v>0</v>
      </c>
      <c r="J21" s="165"/>
    </row>
    <row r="22" spans="1:10" s="106" customFormat="1" ht="13.5" x14ac:dyDescent="0.2">
      <c r="A22" s="128">
        <v>15</v>
      </c>
      <c r="B22" s="102" t="s">
        <v>265</v>
      </c>
      <c r="C22" s="148">
        <v>8800</v>
      </c>
      <c r="D22" s="128" t="s">
        <v>148</v>
      </c>
      <c r="E22" s="131"/>
      <c r="F22" s="132"/>
      <c r="G22" s="133">
        <f t="shared" si="0"/>
        <v>0</v>
      </c>
      <c r="H22" s="133">
        <f t="shared" si="1"/>
        <v>0</v>
      </c>
      <c r="I22" s="133">
        <f t="shared" si="2"/>
        <v>0</v>
      </c>
      <c r="J22" s="175"/>
    </row>
    <row r="23" spans="1:10" s="109" customFormat="1" ht="13.5" x14ac:dyDescent="0.2">
      <c r="A23" s="129"/>
      <c r="B23" s="134" t="s">
        <v>28</v>
      </c>
      <c r="C23" s="135" t="s">
        <v>7</v>
      </c>
      <c r="D23" s="135" t="s">
        <v>7</v>
      </c>
      <c r="E23" s="111" t="s">
        <v>7</v>
      </c>
      <c r="F23" s="112" t="s">
        <v>7</v>
      </c>
      <c r="G23" s="137">
        <f t="shared" ref="G23:J23" si="3">SUM(G8:G22)</f>
        <v>0</v>
      </c>
      <c r="H23" s="137">
        <f t="shared" si="3"/>
        <v>0</v>
      </c>
      <c r="I23" s="137">
        <f t="shared" si="3"/>
        <v>0</v>
      </c>
      <c r="J23" s="138">
        <f t="shared" si="3"/>
        <v>0</v>
      </c>
    </row>
    <row r="24" spans="1:10" s="109" customFormat="1" ht="13.5" x14ac:dyDescent="0.2">
      <c r="A24" s="181" t="s">
        <v>267</v>
      </c>
      <c r="B24" s="182"/>
      <c r="C24" s="182"/>
      <c r="D24" s="182"/>
      <c r="E24" s="182"/>
      <c r="F24" s="182"/>
      <c r="G24" s="182"/>
      <c r="H24" s="182"/>
      <c r="I24" s="182"/>
      <c r="J24" s="182"/>
    </row>
    <row r="25" spans="1:10" s="109" customFormat="1" ht="27" x14ac:dyDescent="0.2">
      <c r="A25" s="128">
        <v>1</v>
      </c>
      <c r="B25" s="116" t="s">
        <v>11</v>
      </c>
      <c r="C25" s="128">
        <v>4000</v>
      </c>
      <c r="D25" s="128" t="s">
        <v>148</v>
      </c>
      <c r="E25" s="139"/>
      <c r="F25" s="132"/>
      <c r="G25" s="133">
        <f t="shared" ref="G25:G29" si="4">C25*F25</f>
        <v>0</v>
      </c>
      <c r="H25" s="133">
        <f t="shared" ref="H25:H29" si="5">G25*0.095</f>
        <v>0</v>
      </c>
      <c r="I25" s="133">
        <f t="shared" ref="I25:I29" si="6">G25+H25</f>
        <v>0</v>
      </c>
      <c r="J25" s="166"/>
    </row>
    <row r="26" spans="1:10" s="109" customFormat="1" ht="27" x14ac:dyDescent="0.2">
      <c r="A26" s="128">
        <v>2</v>
      </c>
      <c r="B26" s="140" t="s">
        <v>57</v>
      </c>
      <c r="C26" s="128">
        <v>3000</v>
      </c>
      <c r="D26" s="128" t="s">
        <v>148</v>
      </c>
      <c r="E26" s="139"/>
      <c r="F26" s="132"/>
      <c r="G26" s="133">
        <f t="shared" si="4"/>
        <v>0</v>
      </c>
      <c r="H26" s="133">
        <f t="shared" si="5"/>
        <v>0</v>
      </c>
      <c r="I26" s="133">
        <f t="shared" si="6"/>
        <v>0</v>
      </c>
      <c r="J26" s="166"/>
    </row>
    <row r="27" spans="1:10" s="109" customFormat="1" ht="27" x14ac:dyDescent="0.2">
      <c r="A27" s="128">
        <v>3</v>
      </c>
      <c r="B27" s="140" t="s">
        <v>58</v>
      </c>
      <c r="C27" s="128">
        <v>3000</v>
      </c>
      <c r="D27" s="128" t="s">
        <v>148</v>
      </c>
      <c r="E27" s="139"/>
      <c r="F27" s="132"/>
      <c r="G27" s="133">
        <f t="shared" si="4"/>
        <v>0</v>
      </c>
      <c r="H27" s="133">
        <f t="shared" si="5"/>
        <v>0</v>
      </c>
      <c r="I27" s="133">
        <f t="shared" si="6"/>
        <v>0</v>
      </c>
      <c r="J27" s="166"/>
    </row>
    <row r="28" spans="1:10" s="109" customFormat="1" ht="27" x14ac:dyDescent="0.2">
      <c r="A28" s="128">
        <v>4</v>
      </c>
      <c r="B28" s="140" t="s">
        <v>59</v>
      </c>
      <c r="C28" s="128">
        <v>2000</v>
      </c>
      <c r="D28" s="128" t="s">
        <v>148</v>
      </c>
      <c r="E28" s="139"/>
      <c r="F28" s="132"/>
      <c r="G28" s="133">
        <f t="shared" si="4"/>
        <v>0</v>
      </c>
      <c r="H28" s="133">
        <f t="shared" si="5"/>
        <v>0</v>
      </c>
      <c r="I28" s="133">
        <f t="shared" si="6"/>
        <v>0</v>
      </c>
      <c r="J28" s="166"/>
    </row>
    <row r="29" spans="1:10" s="109" customFormat="1" ht="27" x14ac:dyDescent="0.2">
      <c r="A29" s="128">
        <v>5</v>
      </c>
      <c r="B29" s="140" t="s">
        <v>60</v>
      </c>
      <c r="C29" s="128">
        <v>4000</v>
      </c>
      <c r="D29" s="128" t="s">
        <v>148</v>
      </c>
      <c r="E29" s="139"/>
      <c r="F29" s="132"/>
      <c r="G29" s="133">
        <f t="shared" si="4"/>
        <v>0</v>
      </c>
      <c r="H29" s="133">
        <f t="shared" si="5"/>
        <v>0</v>
      </c>
      <c r="I29" s="133">
        <f t="shared" si="6"/>
        <v>0</v>
      </c>
      <c r="J29" s="166"/>
    </row>
    <row r="30" spans="1:10" s="109" customFormat="1" ht="13.5" x14ac:dyDescent="0.2">
      <c r="A30" s="129"/>
      <c r="B30" s="134" t="s">
        <v>268</v>
      </c>
      <c r="C30" s="135" t="s">
        <v>7</v>
      </c>
      <c r="D30" s="135" t="s">
        <v>7</v>
      </c>
      <c r="E30" s="111" t="s">
        <v>7</v>
      </c>
      <c r="F30" s="112" t="s">
        <v>7</v>
      </c>
      <c r="G30" s="137">
        <f>SUM(G25:G29)</f>
        <v>0</v>
      </c>
      <c r="H30" s="137">
        <f t="shared" ref="H30:I30" si="7">SUM(H25:H29)</f>
        <v>0</v>
      </c>
      <c r="I30" s="137">
        <f t="shared" si="7"/>
        <v>0</v>
      </c>
      <c r="J30" s="138"/>
    </row>
    <row r="31" spans="1:10" s="121" customFormat="1" ht="15" customHeight="1" x14ac:dyDescent="0.15">
      <c r="A31" s="123"/>
      <c r="B31" s="124"/>
      <c r="C31" s="125"/>
      <c r="D31" s="125"/>
      <c r="E31" s="125"/>
      <c r="F31" s="126"/>
    </row>
    <row r="32" spans="1:10" s="127" customFormat="1" ht="12.95" customHeight="1" x14ac:dyDescent="0.2">
      <c r="A32" s="144" t="s">
        <v>36</v>
      </c>
      <c r="B32" s="120"/>
      <c r="C32" s="142"/>
      <c r="D32" s="143"/>
      <c r="E32" s="120"/>
      <c r="F32" s="120"/>
      <c r="G32" s="120"/>
      <c r="H32" s="120"/>
      <c r="I32" s="120"/>
      <c r="J32" s="120"/>
    </row>
    <row r="33" spans="1:11" s="127" customFormat="1" ht="29.1" customHeight="1" x14ac:dyDescent="0.2">
      <c r="A33" s="193" t="s">
        <v>429</v>
      </c>
      <c r="B33" s="193"/>
      <c r="C33" s="193"/>
      <c r="D33" s="193"/>
      <c r="E33" s="193"/>
      <c r="F33" s="193"/>
      <c r="G33" s="193"/>
      <c r="H33" s="193"/>
      <c r="I33" s="193"/>
      <c r="J33" s="193"/>
    </row>
    <row r="34" spans="1:11" s="146" customFormat="1" ht="17.100000000000001" customHeight="1" x14ac:dyDescent="0.2">
      <c r="A34" s="145" t="s">
        <v>63</v>
      </c>
      <c r="B34" s="145"/>
      <c r="C34" s="145"/>
      <c r="D34" s="145"/>
      <c r="E34" s="145"/>
      <c r="F34" s="145"/>
      <c r="G34" s="145"/>
      <c r="H34" s="145"/>
      <c r="I34" s="145"/>
      <c r="J34" s="145"/>
    </row>
    <row r="35" spans="1:11" s="88" customFormat="1" ht="15" customHeight="1" x14ac:dyDescent="0.25">
      <c r="A35" s="183" t="s">
        <v>21</v>
      </c>
      <c r="B35" s="183"/>
      <c r="C35" s="183"/>
      <c r="D35" s="183"/>
      <c r="E35" s="183"/>
      <c r="F35" s="183"/>
      <c r="G35" s="183"/>
      <c r="H35" s="183"/>
      <c r="I35" s="183"/>
      <c r="J35" s="183"/>
      <c r="K35" s="81"/>
    </row>
    <row r="36" spans="1:11" s="57" customFormat="1" ht="30" customHeight="1" x14ac:dyDescent="0.25">
      <c r="A36" s="184" t="s">
        <v>47</v>
      </c>
      <c r="B36" s="185"/>
      <c r="C36" s="185"/>
      <c r="D36" s="185"/>
      <c r="E36" s="185"/>
      <c r="F36" s="185"/>
      <c r="G36" s="185"/>
      <c r="H36" s="185"/>
      <c r="I36" s="185"/>
      <c r="J36" s="185"/>
    </row>
    <row r="37" spans="1:11" s="57" customFormat="1" x14ac:dyDescent="0.25">
      <c r="A37" s="167" t="s">
        <v>446</v>
      </c>
      <c r="B37" s="162"/>
      <c r="C37" s="162"/>
      <c r="D37" s="162"/>
      <c r="E37" s="162"/>
      <c r="F37" s="162"/>
      <c r="G37" s="162"/>
      <c r="H37" s="162"/>
      <c r="I37" s="162"/>
      <c r="J37" s="162"/>
    </row>
    <row r="38" spans="1:11" s="57" customFormat="1" x14ac:dyDescent="0.25">
      <c r="A38" s="187" t="s">
        <v>48</v>
      </c>
      <c r="B38" s="187"/>
      <c r="C38" s="187"/>
      <c r="D38" s="187"/>
      <c r="E38" s="187"/>
      <c r="F38" s="187"/>
      <c r="G38" s="187"/>
      <c r="H38" s="187"/>
      <c r="I38" s="187"/>
      <c r="J38" s="187"/>
    </row>
    <row r="39" spans="1:11" s="57" customFormat="1" x14ac:dyDescent="0.25">
      <c r="A39" s="186" t="s">
        <v>49</v>
      </c>
      <c r="B39" s="186"/>
      <c r="C39" s="186"/>
      <c r="D39" s="186"/>
      <c r="E39" s="186"/>
      <c r="F39" s="186"/>
      <c r="G39" s="186"/>
      <c r="H39" s="186"/>
      <c r="I39" s="186"/>
      <c r="J39" s="186"/>
    </row>
    <row r="40" spans="1:11" s="57" customFormat="1" x14ac:dyDescent="0.25">
      <c r="A40" s="147" t="s">
        <v>50</v>
      </c>
      <c r="B40" s="163"/>
      <c r="C40" s="163"/>
      <c r="D40" s="163"/>
      <c r="E40" s="163"/>
      <c r="F40" s="163"/>
      <c r="G40" s="163"/>
      <c r="H40" s="163"/>
      <c r="I40" s="163"/>
      <c r="J40" s="163"/>
    </row>
    <row r="41" spans="1:11" s="57" customFormat="1" x14ac:dyDescent="0.25">
      <c r="A41" s="147" t="s">
        <v>51</v>
      </c>
      <c r="B41" s="163"/>
      <c r="C41" s="163"/>
      <c r="D41" s="163"/>
      <c r="E41" s="163"/>
      <c r="F41" s="163"/>
      <c r="G41" s="163"/>
      <c r="H41" s="163"/>
      <c r="I41" s="163"/>
      <c r="J41" s="163"/>
    </row>
    <row r="42" spans="1:11" s="57" customFormat="1" ht="32.25" customHeight="1" x14ac:dyDescent="0.25">
      <c r="A42" s="187" t="s">
        <v>52</v>
      </c>
      <c r="B42" s="188"/>
      <c r="C42" s="188"/>
      <c r="D42" s="188"/>
      <c r="E42" s="188"/>
      <c r="F42" s="188"/>
      <c r="G42" s="188"/>
      <c r="H42" s="188"/>
      <c r="I42" s="188"/>
      <c r="J42" s="188"/>
    </row>
    <row r="43" spans="1:11" s="57" customFormat="1" ht="32.25" customHeight="1" x14ac:dyDescent="0.25">
      <c r="A43" s="187" t="s">
        <v>447</v>
      </c>
      <c r="B43" s="187"/>
      <c r="C43" s="187"/>
      <c r="D43" s="187"/>
      <c r="E43" s="187"/>
      <c r="F43" s="187"/>
      <c r="G43" s="187"/>
      <c r="H43" s="187"/>
      <c r="I43" s="187"/>
      <c r="J43" s="187"/>
    </row>
    <row r="44" spans="1:11" s="121" customFormat="1" ht="18.75" customHeight="1" x14ac:dyDescent="0.15">
      <c r="B44" s="39"/>
      <c r="J44" s="96"/>
    </row>
  </sheetData>
  <sheetProtection algorithmName="SHA-512" hashValue="Pd51ipZYFpWsEAWr9TTrrV8oiVaScC1IC4xvpmwmMtxAT85AhlnmV88SBz+SOeeV1EBNjNg/8QVl9oOLQkEkxQ==" saltValue="RGzk9XLhyXhGIM7qbH3UAw==" spinCount="100000" sheet="1" objects="1" scenarios="1"/>
  <mergeCells count="11">
    <mergeCell ref="A43:J43"/>
    <mergeCell ref="A42:J42"/>
    <mergeCell ref="A1:D1"/>
    <mergeCell ref="A3:J3"/>
    <mergeCell ref="A7:J7"/>
    <mergeCell ref="A24:J24"/>
    <mergeCell ref="A33:J33"/>
    <mergeCell ref="A35:J35"/>
    <mergeCell ref="A36:J36"/>
    <mergeCell ref="A38:J38"/>
    <mergeCell ref="A39:J39"/>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25:J29 J8:J22">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pageSetUpPr fitToPage="1"/>
  </sheetPr>
  <dimension ref="A1:K45"/>
  <sheetViews>
    <sheetView view="pageBreakPreview" zoomScale="80" zoomScaleNormal="120" zoomScaleSheetLayoutView="80" workbookViewId="0">
      <pane ySplit="6" topLeftCell="A28" activePane="bottomLeft" state="frozen"/>
      <selection activeCell="A83" sqref="A83:K83"/>
      <selection pane="bottomLeft" activeCell="A36" sqref="A36:XFD45"/>
    </sheetView>
  </sheetViews>
  <sheetFormatPr defaultColWidth="9.28515625" defaultRowHeight="15" x14ac:dyDescent="0.25"/>
  <cols>
    <col min="1" max="1" width="3.42578125" style="3" customWidth="1"/>
    <col min="2" max="2" width="32.7109375" style="3" customWidth="1"/>
    <col min="3" max="3" width="7" style="3" customWidth="1"/>
    <col min="4" max="4" width="5.28515625" style="3" customWidth="1"/>
    <col min="5" max="5" width="16.7109375" style="3" customWidth="1"/>
    <col min="6" max="9" width="11.5703125" style="3" customWidth="1"/>
    <col min="10" max="10" width="11.5703125" style="57" customWidth="1"/>
    <col min="11" max="16384" width="9.28515625" style="3"/>
  </cols>
  <sheetData>
    <row r="1" spans="1:10" x14ac:dyDescent="0.25">
      <c r="A1" s="179" t="s">
        <v>2</v>
      </c>
      <c r="B1" s="179"/>
      <c r="C1" s="179"/>
      <c r="D1" s="179"/>
      <c r="E1" s="13"/>
      <c r="F1" s="1"/>
      <c r="G1" s="1" t="s">
        <v>448</v>
      </c>
      <c r="H1" s="1"/>
    </row>
    <row r="2" spans="1:10" s="7" customFormat="1" ht="6" customHeight="1" x14ac:dyDescent="0.15">
      <c r="J2" s="58"/>
    </row>
    <row r="3" spans="1:10" s="29" customFormat="1" ht="18" customHeight="1" x14ac:dyDescent="0.3">
      <c r="A3" s="180" t="s">
        <v>462</v>
      </c>
      <c r="B3" s="180"/>
      <c r="C3" s="180"/>
      <c r="D3" s="180"/>
      <c r="E3" s="180"/>
      <c r="F3" s="180"/>
      <c r="G3" s="180"/>
      <c r="H3" s="180"/>
      <c r="I3" s="180"/>
      <c r="J3" s="180"/>
    </row>
    <row r="4" spans="1:10" s="7" customFormat="1" ht="6" customHeight="1" x14ac:dyDescent="0.15">
      <c r="B4" s="15"/>
      <c r="C4" s="15"/>
      <c r="J4" s="58"/>
    </row>
    <row r="5" spans="1:10" s="8" customFormat="1" ht="51" customHeight="1" x14ac:dyDescent="0.15">
      <c r="A5" s="23" t="s">
        <v>3</v>
      </c>
      <c r="B5" s="23" t="s">
        <v>4</v>
      </c>
      <c r="C5" s="24" t="s">
        <v>5</v>
      </c>
      <c r="D5" s="24" t="s">
        <v>22</v>
      </c>
      <c r="E5" s="25" t="s">
        <v>6</v>
      </c>
      <c r="F5" s="25" t="s">
        <v>15</v>
      </c>
      <c r="G5" s="25" t="s">
        <v>16</v>
      </c>
      <c r="H5" s="25" t="s">
        <v>38</v>
      </c>
      <c r="I5" s="25" t="s">
        <v>19</v>
      </c>
      <c r="J5" s="62" t="s">
        <v>46</v>
      </c>
    </row>
    <row r="6" spans="1:10" s="8" customFormat="1" ht="12.75" customHeight="1" x14ac:dyDescent="0.15">
      <c r="A6" s="26">
        <v>1</v>
      </c>
      <c r="B6" s="26">
        <v>2</v>
      </c>
      <c r="C6" s="27">
        <v>3</v>
      </c>
      <c r="D6" s="27">
        <v>4</v>
      </c>
      <c r="E6" s="27">
        <v>5</v>
      </c>
      <c r="F6" s="27">
        <v>6</v>
      </c>
      <c r="G6" s="28" t="s">
        <v>17</v>
      </c>
      <c r="H6" s="27" t="s">
        <v>18</v>
      </c>
      <c r="I6" s="28" t="s">
        <v>20</v>
      </c>
      <c r="J6" s="64">
        <v>10</v>
      </c>
    </row>
    <row r="7" spans="1:10" s="9" customFormat="1" ht="15.75" customHeight="1" x14ac:dyDescent="0.2">
      <c r="A7" s="181" t="s">
        <v>32</v>
      </c>
      <c r="B7" s="182"/>
      <c r="C7" s="182"/>
      <c r="D7" s="182"/>
      <c r="E7" s="182"/>
      <c r="F7" s="182"/>
      <c r="G7" s="182"/>
      <c r="H7" s="182"/>
      <c r="I7" s="182"/>
      <c r="J7" s="182"/>
    </row>
    <row r="8" spans="1:10" s="83" customFormat="1" ht="20.100000000000001" customHeight="1" x14ac:dyDescent="0.2">
      <c r="A8" s="128">
        <v>1</v>
      </c>
      <c r="B8" s="161" t="s">
        <v>279</v>
      </c>
      <c r="C8" s="156">
        <v>2500</v>
      </c>
      <c r="D8" s="128" t="s">
        <v>1</v>
      </c>
      <c r="E8" s="131"/>
      <c r="F8" s="132"/>
      <c r="G8" s="133">
        <f t="shared" ref="G8:G33" si="0">C8*F8</f>
        <v>0</v>
      </c>
      <c r="H8" s="133">
        <f t="shared" ref="H8:H33" si="1">G8*0.095</f>
        <v>0</v>
      </c>
      <c r="I8" s="133">
        <f t="shared" ref="I8:I33" si="2">G8+H8</f>
        <v>0</v>
      </c>
      <c r="J8" s="165"/>
    </row>
    <row r="9" spans="1:10" s="122" customFormat="1" ht="20.100000000000001" customHeight="1" x14ac:dyDescent="0.2">
      <c r="A9" s="128">
        <v>2</v>
      </c>
      <c r="B9" s="161" t="s">
        <v>292</v>
      </c>
      <c r="C9" s="156">
        <v>800</v>
      </c>
      <c r="D9" s="128" t="s">
        <v>1</v>
      </c>
      <c r="E9" s="131"/>
      <c r="F9" s="132"/>
      <c r="G9" s="133">
        <f t="shared" si="0"/>
        <v>0</v>
      </c>
      <c r="H9" s="133">
        <f t="shared" si="1"/>
        <v>0</v>
      </c>
      <c r="I9" s="133">
        <f t="shared" si="2"/>
        <v>0</v>
      </c>
      <c r="J9" s="165"/>
    </row>
    <row r="10" spans="1:10" s="83" customFormat="1" ht="20.100000000000001" customHeight="1" x14ac:dyDescent="0.2">
      <c r="A10" s="128">
        <v>3</v>
      </c>
      <c r="B10" s="161" t="s">
        <v>304</v>
      </c>
      <c r="C10" s="156">
        <v>300</v>
      </c>
      <c r="D10" s="128" t="s">
        <v>1</v>
      </c>
      <c r="E10" s="131"/>
      <c r="F10" s="132"/>
      <c r="G10" s="133">
        <f t="shared" si="0"/>
        <v>0</v>
      </c>
      <c r="H10" s="133">
        <f t="shared" si="1"/>
        <v>0</v>
      </c>
      <c r="I10" s="133">
        <f t="shared" si="2"/>
        <v>0</v>
      </c>
      <c r="J10" s="165"/>
    </row>
    <row r="11" spans="1:10" s="83" customFormat="1" ht="20.100000000000001" customHeight="1" x14ac:dyDescent="0.2">
      <c r="A11" s="128">
        <v>4</v>
      </c>
      <c r="B11" s="161" t="s">
        <v>293</v>
      </c>
      <c r="C11" s="156">
        <v>90</v>
      </c>
      <c r="D11" s="128" t="s">
        <v>1</v>
      </c>
      <c r="E11" s="131"/>
      <c r="F11" s="132"/>
      <c r="G11" s="133">
        <f t="shared" si="0"/>
        <v>0</v>
      </c>
      <c r="H11" s="133">
        <f t="shared" si="1"/>
        <v>0</v>
      </c>
      <c r="I11" s="133">
        <f t="shared" si="2"/>
        <v>0</v>
      </c>
      <c r="J11" s="165"/>
    </row>
    <row r="12" spans="1:10" s="83" customFormat="1" ht="20.100000000000001" customHeight="1" x14ac:dyDescent="0.2">
      <c r="A12" s="128">
        <v>5</v>
      </c>
      <c r="B12" s="161" t="s">
        <v>289</v>
      </c>
      <c r="C12" s="156">
        <v>330</v>
      </c>
      <c r="D12" s="128" t="s">
        <v>1</v>
      </c>
      <c r="E12" s="131"/>
      <c r="F12" s="132"/>
      <c r="G12" s="133">
        <f t="shared" si="0"/>
        <v>0</v>
      </c>
      <c r="H12" s="133">
        <f t="shared" si="1"/>
        <v>0</v>
      </c>
      <c r="I12" s="133">
        <f t="shared" si="2"/>
        <v>0</v>
      </c>
      <c r="J12" s="165"/>
    </row>
    <row r="13" spans="1:10" s="83" customFormat="1" ht="20.100000000000001" customHeight="1" x14ac:dyDescent="0.2">
      <c r="A13" s="128">
        <v>6</v>
      </c>
      <c r="B13" s="161" t="s">
        <v>280</v>
      </c>
      <c r="C13" s="156">
        <v>230</v>
      </c>
      <c r="D13" s="128" t="s">
        <v>1</v>
      </c>
      <c r="E13" s="131"/>
      <c r="F13" s="132"/>
      <c r="G13" s="133">
        <f t="shared" si="0"/>
        <v>0</v>
      </c>
      <c r="H13" s="133">
        <f t="shared" si="1"/>
        <v>0</v>
      </c>
      <c r="I13" s="133">
        <f t="shared" si="2"/>
        <v>0</v>
      </c>
      <c r="J13" s="165"/>
    </row>
    <row r="14" spans="1:10" s="83" customFormat="1" ht="30" customHeight="1" x14ac:dyDescent="0.2">
      <c r="A14" s="128">
        <v>7</v>
      </c>
      <c r="B14" s="161" t="s">
        <v>302</v>
      </c>
      <c r="C14" s="156">
        <v>360</v>
      </c>
      <c r="D14" s="128" t="s">
        <v>1</v>
      </c>
      <c r="E14" s="131"/>
      <c r="F14" s="132"/>
      <c r="G14" s="133">
        <f t="shared" si="0"/>
        <v>0</v>
      </c>
      <c r="H14" s="133">
        <f t="shared" si="1"/>
        <v>0</v>
      </c>
      <c r="I14" s="133">
        <f t="shared" si="2"/>
        <v>0</v>
      </c>
      <c r="J14" s="165"/>
    </row>
    <row r="15" spans="1:10" s="83" customFormat="1" ht="30" customHeight="1" x14ac:dyDescent="0.2">
      <c r="A15" s="128">
        <v>8</v>
      </c>
      <c r="B15" s="161" t="s">
        <v>290</v>
      </c>
      <c r="C15" s="156">
        <v>420</v>
      </c>
      <c r="D15" s="128" t="s">
        <v>1</v>
      </c>
      <c r="E15" s="131"/>
      <c r="F15" s="132"/>
      <c r="G15" s="133">
        <f t="shared" si="0"/>
        <v>0</v>
      </c>
      <c r="H15" s="133">
        <f t="shared" si="1"/>
        <v>0</v>
      </c>
      <c r="I15" s="133">
        <f t="shared" si="2"/>
        <v>0</v>
      </c>
      <c r="J15" s="165"/>
    </row>
    <row r="16" spans="1:10" s="83" customFormat="1" ht="20.100000000000001" customHeight="1" x14ac:dyDescent="0.2">
      <c r="A16" s="128">
        <v>9</v>
      </c>
      <c r="B16" s="161" t="s">
        <v>291</v>
      </c>
      <c r="C16" s="156">
        <v>1000</v>
      </c>
      <c r="D16" s="128" t="s">
        <v>1</v>
      </c>
      <c r="E16" s="131"/>
      <c r="F16" s="132"/>
      <c r="G16" s="133">
        <f t="shared" si="0"/>
        <v>0</v>
      </c>
      <c r="H16" s="133">
        <f t="shared" si="1"/>
        <v>0</v>
      </c>
      <c r="I16" s="133">
        <f t="shared" si="2"/>
        <v>0</v>
      </c>
      <c r="J16" s="165"/>
    </row>
    <row r="17" spans="1:10" s="83" customFormat="1" ht="20.100000000000001" customHeight="1" x14ac:dyDescent="0.2">
      <c r="A17" s="128">
        <v>10</v>
      </c>
      <c r="B17" s="161" t="s">
        <v>281</v>
      </c>
      <c r="C17" s="156">
        <v>1200</v>
      </c>
      <c r="D17" s="128" t="s">
        <v>1</v>
      </c>
      <c r="E17" s="131"/>
      <c r="F17" s="132"/>
      <c r="G17" s="133">
        <f t="shared" si="0"/>
        <v>0</v>
      </c>
      <c r="H17" s="133">
        <f t="shared" si="1"/>
        <v>0</v>
      </c>
      <c r="I17" s="133">
        <f t="shared" si="2"/>
        <v>0</v>
      </c>
      <c r="J17" s="165"/>
    </row>
    <row r="18" spans="1:10" s="83" customFormat="1" ht="20.100000000000001" customHeight="1" x14ac:dyDescent="0.2">
      <c r="A18" s="128">
        <v>11</v>
      </c>
      <c r="B18" s="161" t="s">
        <v>282</v>
      </c>
      <c r="C18" s="156">
        <v>4500</v>
      </c>
      <c r="D18" s="128" t="s">
        <v>1</v>
      </c>
      <c r="E18" s="131"/>
      <c r="F18" s="132"/>
      <c r="G18" s="133">
        <f t="shared" si="0"/>
        <v>0</v>
      </c>
      <c r="H18" s="133">
        <f t="shared" si="1"/>
        <v>0</v>
      </c>
      <c r="I18" s="133">
        <f t="shared" si="2"/>
        <v>0</v>
      </c>
      <c r="J18" s="165"/>
    </row>
    <row r="19" spans="1:10" s="83" customFormat="1" ht="20.100000000000001" customHeight="1" x14ac:dyDescent="0.2">
      <c r="A19" s="128">
        <v>12</v>
      </c>
      <c r="B19" s="161" t="s">
        <v>283</v>
      </c>
      <c r="C19" s="156">
        <v>700</v>
      </c>
      <c r="D19" s="128" t="s">
        <v>1</v>
      </c>
      <c r="E19" s="131"/>
      <c r="F19" s="132"/>
      <c r="G19" s="133">
        <f t="shared" si="0"/>
        <v>0</v>
      </c>
      <c r="H19" s="133">
        <f t="shared" si="1"/>
        <v>0</v>
      </c>
      <c r="I19" s="133">
        <f t="shared" si="2"/>
        <v>0</v>
      </c>
      <c r="J19" s="165"/>
    </row>
    <row r="20" spans="1:10" s="83" customFormat="1" ht="20.100000000000001" customHeight="1" x14ac:dyDescent="0.2">
      <c r="A20" s="128">
        <v>13</v>
      </c>
      <c r="B20" s="161" t="s">
        <v>288</v>
      </c>
      <c r="C20" s="156">
        <v>100</v>
      </c>
      <c r="D20" s="128" t="s">
        <v>1</v>
      </c>
      <c r="E20" s="131"/>
      <c r="F20" s="132"/>
      <c r="G20" s="133">
        <f t="shared" si="0"/>
        <v>0</v>
      </c>
      <c r="H20" s="133">
        <f t="shared" si="1"/>
        <v>0</v>
      </c>
      <c r="I20" s="133">
        <f t="shared" si="2"/>
        <v>0</v>
      </c>
      <c r="J20" s="165"/>
    </row>
    <row r="21" spans="1:10" s="83" customFormat="1" ht="20.100000000000001" customHeight="1" x14ac:dyDescent="0.2">
      <c r="A21" s="128">
        <v>14</v>
      </c>
      <c r="B21" s="161" t="s">
        <v>294</v>
      </c>
      <c r="C21" s="156">
        <v>180</v>
      </c>
      <c r="D21" s="128" t="s">
        <v>1</v>
      </c>
      <c r="E21" s="131"/>
      <c r="F21" s="132"/>
      <c r="G21" s="133">
        <f t="shared" si="0"/>
        <v>0</v>
      </c>
      <c r="H21" s="133">
        <f t="shared" si="1"/>
        <v>0</v>
      </c>
      <c r="I21" s="133">
        <f t="shared" si="2"/>
        <v>0</v>
      </c>
      <c r="J21" s="165"/>
    </row>
    <row r="22" spans="1:10" s="83" customFormat="1" ht="20.100000000000001" customHeight="1" x14ac:dyDescent="0.2">
      <c r="A22" s="128">
        <v>15</v>
      </c>
      <c r="B22" s="161" t="s">
        <v>295</v>
      </c>
      <c r="C22" s="156">
        <v>30</v>
      </c>
      <c r="D22" s="128" t="s">
        <v>1</v>
      </c>
      <c r="E22" s="131"/>
      <c r="F22" s="132"/>
      <c r="G22" s="133">
        <f t="shared" si="0"/>
        <v>0</v>
      </c>
      <c r="H22" s="133">
        <f t="shared" si="1"/>
        <v>0</v>
      </c>
      <c r="I22" s="133">
        <f t="shared" si="2"/>
        <v>0</v>
      </c>
      <c r="J22" s="165"/>
    </row>
    <row r="23" spans="1:10" s="83" customFormat="1" ht="20.100000000000001" customHeight="1" x14ac:dyDescent="0.2">
      <c r="A23" s="128">
        <v>16</v>
      </c>
      <c r="B23" s="161" t="s">
        <v>296</v>
      </c>
      <c r="C23" s="156">
        <v>30</v>
      </c>
      <c r="D23" s="128" t="s">
        <v>1</v>
      </c>
      <c r="E23" s="131"/>
      <c r="F23" s="132"/>
      <c r="G23" s="133">
        <f t="shared" si="0"/>
        <v>0</v>
      </c>
      <c r="H23" s="133">
        <f t="shared" si="1"/>
        <v>0</v>
      </c>
      <c r="I23" s="133">
        <f t="shared" si="2"/>
        <v>0</v>
      </c>
      <c r="J23" s="165"/>
    </row>
    <row r="24" spans="1:10" s="83" customFormat="1" ht="20.100000000000001" customHeight="1" x14ac:dyDescent="0.2">
      <c r="A24" s="128">
        <v>17</v>
      </c>
      <c r="B24" s="161" t="s">
        <v>297</v>
      </c>
      <c r="C24" s="156">
        <v>50</v>
      </c>
      <c r="D24" s="128" t="s">
        <v>1</v>
      </c>
      <c r="E24" s="131"/>
      <c r="F24" s="132"/>
      <c r="G24" s="133">
        <f t="shared" si="0"/>
        <v>0</v>
      </c>
      <c r="H24" s="133">
        <f t="shared" si="1"/>
        <v>0</v>
      </c>
      <c r="I24" s="133">
        <f t="shared" si="2"/>
        <v>0</v>
      </c>
      <c r="J24" s="165"/>
    </row>
    <row r="25" spans="1:10" s="83" customFormat="1" ht="20.100000000000001" customHeight="1" x14ac:dyDescent="0.2">
      <c r="A25" s="128">
        <v>18</v>
      </c>
      <c r="B25" s="161" t="s">
        <v>300</v>
      </c>
      <c r="C25" s="156">
        <v>150</v>
      </c>
      <c r="D25" s="128" t="s">
        <v>1</v>
      </c>
      <c r="E25" s="131"/>
      <c r="F25" s="132"/>
      <c r="G25" s="133">
        <f t="shared" si="0"/>
        <v>0</v>
      </c>
      <c r="H25" s="133">
        <f t="shared" si="1"/>
        <v>0</v>
      </c>
      <c r="I25" s="133">
        <f t="shared" si="2"/>
        <v>0</v>
      </c>
      <c r="J25" s="165"/>
    </row>
    <row r="26" spans="1:10" s="83" customFormat="1" ht="20.100000000000001" customHeight="1" x14ac:dyDescent="0.2">
      <c r="A26" s="128">
        <v>19</v>
      </c>
      <c r="B26" s="161" t="s">
        <v>298</v>
      </c>
      <c r="C26" s="156">
        <v>50</v>
      </c>
      <c r="D26" s="128" t="s">
        <v>1</v>
      </c>
      <c r="E26" s="131"/>
      <c r="F26" s="132"/>
      <c r="G26" s="133">
        <f t="shared" si="0"/>
        <v>0</v>
      </c>
      <c r="H26" s="133">
        <f t="shared" si="1"/>
        <v>0</v>
      </c>
      <c r="I26" s="133">
        <f t="shared" si="2"/>
        <v>0</v>
      </c>
      <c r="J26" s="165"/>
    </row>
    <row r="27" spans="1:10" s="83" customFormat="1" ht="20.100000000000001" customHeight="1" x14ac:dyDescent="0.2">
      <c r="A27" s="128">
        <v>20</v>
      </c>
      <c r="B27" s="100" t="s">
        <v>299</v>
      </c>
      <c r="C27" s="156">
        <v>120</v>
      </c>
      <c r="D27" s="128" t="s">
        <v>1</v>
      </c>
      <c r="E27" s="131"/>
      <c r="F27" s="132"/>
      <c r="G27" s="133">
        <f t="shared" si="0"/>
        <v>0</v>
      </c>
      <c r="H27" s="133">
        <f t="shared" si="1"/>
        <v>0</v>
      </c>
      <c r="I27" s="133">
        <f t="shared" si="2"/>
        <v>0</v>
      </c>
      <c r="J27" s="165"/>
    </row>
    <row r="28" spans="1:10" s="83" customFormat="1" ht="25.5" customHeight="1" x14ac:dyDescent="0.2">
      <c r="A28" s="128">
        <v>21</v>
      </c>
      <c r="B28" s="161" t="s">
        <v>284</v>
      </c>
      <c r="C28" s="156">
        <v>1200</v>
      </c>
      <c r="D28" s="128" t="s">
        <v>1</v>
      </c>
      <c r="E28" s="131"/>
      <c r="F28" s="132"/>
      <c r="G28" s="133">
        <f t="shared" si="0"/>
        <v>0</v>
      </c>
      <c r="H28" s="133">
        <f t="shared" si="1"/>
        <v>0</v>
      </c>
      <c r="I28" s="133">
        <f t="shared" si="2"/>
        <v>0</v>
      </c>
      <c r="J28" s="165"/>
    </row>
    <row r="29" spans="1:10" s="83" customFormat="1" ht="20.100000000000001" customHeight="1" x14ac:dyDescent="0.2">
      <c r="A29" s="128">
        <v>22</v>
      </c>
      <c r="B29" s="161" t="s">
        <v>285</v>
      </c>
      <c r="C29" s="156">
        <v>850</v>
      </c>
      <c r="D29" s="128" t="s">
        <v>1</v>
      </c>
      <c r="E29" s="131"/>
      <c r="F29" s="132"/>
      <c r="G29" s="133">
        <f t="shared" si="0"/>
        <v>0</v>
      </c>
      <c r="H29" s="133">
        <f t="shared" si="1"/>
        <v>0</v>
      </c>
      <c r="I29" s="133">
        <f t="shared" si="2"/>
        <v>0</v>
      </c>
      <c r="J29" s="165"/>
    </row>
    <row r="30" spans="1:10" s="83" customFormat="1" ht="20.100000000000001" customHeight="1" x14ac:dyDescent="0.2">
      <c r="A30" s="128">
        <v>23</v>
      </c>
      <c r="B30" s="161" t="s">
        <v>286</v>
      </c>
      <c r="C30" s="156">
        <v>200</v>
      </c>
      <c r="D30" s="128" t="s">
        <v>1</v>
      </c>
      <c r="E30" s="131"/>
      <c r="F30" s="132"/>
      <c r="G30" s="133">
        <f t="shared" si="0"/>
        <v>0</v>
      </c>
      <c r="H30" s="133">
        <f t="shared" si="1"/>
        <v>0</v>
      </c>
      <c r="I30" s="133">
        <f t="shared" si="2"/>
        <v>0</v>
      </c>
      <c r="J30" s="165"/>
    </row>
    <row r="31" spans="1:10" s="83" customFormat="1" ht="20.100000000000001" customHeight="1" x14ac:dyDescent="0.2">
      <c r="A31" s="128">
        <v>24</v>
      </c>
      <c r="B31" s="161" t="s">
        <v>287</v>
      </c>
      <c r="C31" s="156">
        <v>1900</v>
      </c>
      <c r="D31" s="128" t="s">
        <v>1</v>
      </c>
      <c r="E31" s="131"/>
      <c r="F31" s="132"/>
      <c r="G31" s="133">
        <f t="shared" si="0"/>
        <v>0</v>
      </c>
      <c r="H31" s="133">
        <f t="shared" si="1"/>
        <v>0</v>
      </c>
      <c r="I31" s="133">
        <f t="shared" si="2"/>
        <v>0</v>
      </c>
      <c r="J31" s="165"/>
    </row>
    <row r="32" spans="1:10" s="83" customFormat="1" ht="20.100000000000001" customHeight="1" x14ac:dyDescent="0.2">
      <c r="A32" s="128">
        <v>25</v>
      </c>
      <c r="B32" s="161" t="s">
        <v>303</v>
      </c>
      <c r="C32" s="156">
        <v>500</v>
      </c>
      <c r="D32" s="128" t="s">
        <v>1</v>
      </c>
      <c r="E32" s="131"/>
      <c r="F32" s="132"/>
      <c r="G32" s="133">
        <f t="shared" si="0"/>
        <v>0</v>
      </c>
      <c r="H32" s="133">
        <f t="shared" si="1"/>
        <v>0</v>
      </c>
      <c r="I32" s="133">
        <f t="shared" si="2"/>
        <v>0</v>
      </c>
      <c r="J32" s="165"/>
    </row>
    <row r="33" spans="1:11" s="83" customFormat="1" ht="33.75" customHeight="1" x14ac:dyDescent="0.2">
      <c r="A33" s="128">
        <v>26</v>
      </c>
      <c r="B33" s="161" t="s">
        <v>301</v>
      </c>
      <c r="C33" s="156">
        <v>150</v>
      </c>
      <c r="D33" s="128" t="s">
        <v>1</v>
      </c>
      <c r="E33" s="131"/>
      <c r="F33" s="132"/>
      <c r="G33" s="133">
        <f t="shared" si="0"/>
        <v>0</v>
      </c>
      <c r="H33" s="133">
        <f t="shared" si="1"/>
        <v>0</v>
      </c>
      <c r="I33" s="133">
        <f t="shared" si="2"/>
        <v>0</v>
      </c>
      <c r="J33" s="165"/>
    </row>
    <row r="34" spans="1:11" s="83" customFormat="1" ht="20.100000000000001" customHeight="1" x14ac:dyDescent="0.2">
      <c r="A34" s="129"/>
      <c r="B34" s="134" t="s">
        <v>31</v>
      </c>
      <c r="C34" s="135" t="s">
        <v>7</v>
      </c>
      <c r="D34" s="135" t="s">
        <v>7</v>
      </c>
      <c r="E34" s="84" t="s">
        <v>7</v>
      </c>
      <c r="F34" s="85" t="s">
        <v>7</v>
      </c>
      <c r="G34" s="137">
        <f t="shared" ref="G34:J34" si="3">SUM(G8:G33)</f>
        <v>0</v>
      </c>
      <c r="H34" s="137">
        <f t="shared" si="3"/>
        <v>0</v>
      </c>
      <c r="I34" s="137">
        <f t="shared" si="3"/>
        <v>0</v>
      </c>
      <c r="J34" s="138">
        <f t="shared" si="3"/>
        <v>0</v>
      </c>
    </row>
    <row r="35" spans="1:11" s="9" customFormat="1" ht="17.100000000000001" customHeight="1" x14ac:dyDescent="0.2">
      <c r="J35" s="83"/>
    </row>
    <row r="36" spans="1:11" s="88" customFormat="1" ht="15" customHeight="1" x14ac:dyDescent="0.25">
      <c r="A36" s="183" t="s">
        <v>21</v>
      </c>
      <c r="B36" s="183"/>
      <c r="C36" s="183"/>
      <c r="D36" s="183"/>
      <c r="E36" s="183"/>
      <c r="F36" s="183"/>
      <c r="G36" s="183"/>
      <c r="H36" s="183"/>
      <c r="I36" s="183"/>
      <c r="J36" s="183"/>
      <c r="K36" s="81"/>
    </row>
    <row r="37" spans="1:11" s="57" customFormat="1" ht="30" customHeight="1" x14ac:dyDescent="0.25">
      <c r="A37" s="184" t="s">
        <v>47</v>
      </c>
      <c r="B37" s="185"/>
      <c r="C37" s="185"/>
      <c r="D37" s="185"/>
      <c r="E37" s="185"/>
      <c r="F37" s="185"/>
      <c r="G37" s="185"/>
      <c r="H37" s="185"/>
      <c r="I37" s="185"/>
      <c r="J37" s="185"/>
    </row>
    <row r="38" spans="1:11" s="57" customFormat="1" x14ac:dyDescent="0.25">
      <c r="A38" s="167" t="s">
        <v>446</v>
      </c>
      <c r="B38" s="162"/>
      <c r="C38" s="162"/>
      <c r="D38" s="162"/>
      <c r="E38" s="162"/>
      <c r="F38" s="162"/>
      <c r="G38" s="162"/>
      <c r="H38" s="162"/>
      <c r="I38" s="162"/>
      <c r="J38" s="162"/>
    </row>
    <row r="39" spans="1:11" s="57" customFormat="1" x14ac:dyDescent="0.25">
      <c r="A39" s="187" t="s">
        <v>48</v>
      </c>
      <c r="B39" s="187"/>
      <c r="C39" s="187"/>
      <c r="D39" s="187"/>
      <c r="E39" s="187"/>
      <c r="F39" s="187"/>
      <c r="G39" s="187"/>
      <c r="H39" s="187"/>
      <c r="I39" s="187"/>
      <c r="J39" s="187"/>
    </row>
    <row r="40" spans="1:11" s="57" customFormat="1" x14ac:dyDescent="0.25">
      <c r="A40" s="186" t="s">
        <v>49</v>
      </c>
      <c r="B40" s="186"/>
      <c r="C40" s="186"/>
      <c r="D40" s="186"/>
      <c r="E40" s="186"/>
      <c r="F40" s="186"/>
      <c r="G40" s="186"/>
      <c r="H40" s="186"/>
      <c r="I40" s="186"/>
      <c r="J40" s="186"/>
    </row>
    <row r="41" spans="1:11" s="57" customFormat="1" x14ac:dyDescent="0.25">
      <c r="A41" s="147" t="s">
        <v>50</v>
      </c>
      <c r="B41" s="163"/>
      <c r="C41" s="163"/>
      <c r="D41" s="163"/>
      <c r="E41" s="163"/>
      <c r="F41" s="163"/>
      <c r="G41" s="163"/>
      <c r="H41" s="163"/>
      <c r="I41" s="163"/>
      <c r="J41" s="163"/>
    </row>
    <row r="42" spans="1:11" s="57" customFormat="1" x14ac:dyDescent="0.25">
      <c r="A42" s="147" t="s">
        <v>51</v>
      </c>
      <c r="B42" s="163"/>
      <c r="C42" s="163"/>
      <c r="D42" s="163"/>
      <c r="E42" s="163"/>
      <c r="F42" s="163"/>
      <c r="G42" s="163"/>
      <c r="H42" s="163"/>
      <c r="I42" s="163"/>
      <c r="J42" s="163"/>
    </row>
    <row r="43" spans="1:11" s="57" customFormat="1" ht="32.25" customHeight="1" x14ac:dyDescent="0.25">
      <c r="A43" s="187" t="s">
        <v>52</v>
      </c>
      <c r="B43" s="188"/>
      <c r="C43" s="188"/>
      <c r="D43" s="188"/>
      <c r="E43" s="188"/>
      <c r="F43" s="188"/>
      <c r="G43" s="188"/>
      <c r="H43" s="188"/>
      <c r="I43" s="188"/>
      <c r="J43" s="188"/>
    </row>
    <row r="44" spans="1:11" s="57" customFormat="1" ht="32.25" customHeight="1" x14ac:dyDescent="0.25">
      <c r="A44" s="187" t="s">
        <v>447</v>
      </c>
      <c r="B44" s="187"/>
      <c r="C44" s="187"/>
      <c r="D44" s="187"/>
      <c r="E44" s="187"/>
      <c r="F44" s="187"/>
      <c r="G44" s="187"/>
      <c r="H44" s="187"/>
      <c r="I44" s="187"/>
      <c r="J44" s="187"/>
    </row>
    <row r="45" spans="1:11" s="121" customFormat="1" ht="18.75" customHeight="1" x14ac:dyDescent="0.15">
      <c r="B45" s="39"/>
      <c r="J45" s="96"/>
    </row>
  </sheetData>
  <sheetProtection algorithmName="SHA-512" hashValue="69JT2ZrvBkQAjqVyXFsiJersGXwFx9zUxh2Dm6SUXs79ZiM0WIItVH3Tn3F08DYq4GKSHIv1Yi7w3Sbnf226Gg==" saltValue="QO1eWgTW1ZNtXmyC0e28pw==" spinCount="100000" sheet="1" objects="1" scenarios="1"/>
  <mergeCells count="9">
    <mergeCell ref="A39:J39"/>
    <mergeCell ref="A40:J40"/>
    <mergeCell ref="A43:J43"/>
    <mergeCell ref="A44:J44"/>
    <mergeCell ref="A1:D1"/>
    <mergeCell ref="A3:J3"/>
    <mergeCell ref="A7:J7"/>
    <mergeCell ref="A36:J36"/>
    <mergeCell ref="A37:J37"/>
  </mergeCells>
  <dataValidations count="1">
    <dataValidation type="whole" operator="equal" allowBlank="1" showInputMessage="1" showErrorMessage="1" error="V celico vnesete vrednost &quot;1&quot; za živila, ki jih ponujate v shemi kakovosti. Če ta zahteva ni izpolnjena, NE vnašate ničesar." prompt="V celico vnesete vrednost &quot;1&quot; za živila, ki jih ponujate v shemi kakovosti." sqref="J8:J33">
      <formula1>1</formula1>
    </dataValidation>
  </dataValidations>
  <pageMargins left="0.62992125984251968" right="0.23622047244094491" top="0.74803149606299213" bottom="0.35433070866141736" header="0.31496062992125984" footer="0.31496062992125984"/>
  <pageSetup paperSize="9" fitToHeight="0" orientation="landscape" cellComments="asDisplaye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12</vt:i4>
      </vt:variant>
      <vt:variant>
        <vt:lpstr>Imenovani obsegi</vt:lpstr>
      </vt:variant>
      <vt:variant>
        <vt:i4>12</vt:i4>
      </vt:variant>
    </vt:vector>
  </HeadingPairs>
  <TitlesOfParts>
    <vt:vector size="24" baseType="lpstr">
      <vt:lpstr>MLEKO IN MLEČNI IZDELKI</vt:lpstr>
      <vt:lpstr>MESO IN MESNI IZDELKI</vt:lpstr>
      <vt:lpstr>RIBE</vt:lpstr>
      <vt:lpstr>JAJCA</vt:lpstr>
      <vt:lpstr>OLJA</vt:lpstr>
      <vt:lpstr>SVEŽA ZELENJAVA IN SADJE</vt:lpstr>
      <vt:lpstr>ZAM. IN KONZERV. SADJE IN ZEL.</vt:lpstr>
      <vt:lpstr>SADNI SOKOVI IN SIRUPI</vt:lpstr>
      <vt:lpstr>ŽITA, MLEV.IZD.IZ TESTA, TEST.</vt:lpstr>
      <vt:lpstr>ZAM. IZDELKI IZ TESTA</vt:lpstr>
      <vt:lpstr>KRUH, PEKOVSKO P., KEKSI,SLAŠČ</vt:lpstr>
      <vt:lpstr>SPLOŠNO PREHR. BLAGO</vt:lpstr>
      <vt:lpstr>JAJCA!Področje_tiskanja</vt:lpstr>
      <vt:lpstr>'KRUH, PEKOVSKO P., KEKSI,SLAŠČ'!Področje_tiskanja</vt:lpstr>
      <vt:lpstr>'MESO IN MESNI IZDELKI'!Področje_tiskanja</vt:lpstr>
      <vt:lpstr>'MLEKO IN MLEČNI IZDELKI'!Področje_tiskanja</vt:lpstr>
      <vt:lpstr>OLJA!Področje_tiskanja</vt:lpstr>
      <vt:lpstr>RIBE!Področje_tiskanja</vt:lpstr>
      <vt:lpstr>'SADNI SOKOVI IN SIRUPI'!Področje_tiskanja</vt:lpstr>
      <vt:lpstr>'SPLOŠNO PREHR. BLAGO'!Področje_tiskanja</vt:lpstr>
      <vt:lpstr>'SVEŽA ZELENJAVA IN SADJE'!Področje_tiskanja</vt:lpstr>
      <vt:lpstr>'ZAM. IN KONZERV. SADJE IN ZEL.'!Področje_tiskanja</vt:lpstr>
      <vt:lpstr>'ZAM. IZDELKI IZ TESTA'!Področje_tiskanja</vt:lpstr>
      <vt:lpstr>'ŽITA, MLEV.IZD.IZ TESTA, TEST.'!Področje_tiskanja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MSZS</dc:creator>
  <cp:lastModifiedBy>Urška Brglez</cp:lastModifiedBy>
  <cp:lastPrinted>2019-03-19T09:43:22Z</cp:lastPrinted>
  <dcterms:created xsi:type="dcterms:W3CDTF">2012-02-17T12:19:39Z</dcterms:created>
  <dcterms:modified xsi:type="dcterms:W3CDTF">2019-03-19T09:43:37Z</dcterms:modified>
</cp:coreProperties>
</file>