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ŽIVILA - VRTEC MIŠKOLIN - ponovitev\RAZPISNA DOKUMENTACIJA\"/>
    </mc:Choice>
  </mc:AlternateContent>
  <bookViews>
    <workbookView xWindow="0" yWindow="0" windowWidth="20730" windowHeight="11760"/>
  </bookViews>
  <sheets>
    <sheet name="MESO IN MESNI IZDELKI" sheetId="3" r:id="rId1"/>
    <sheet name="MARINIRANA RDEČA PESA" sheetId="6" r:id="rId2"/>
    <sheet name="KISLO ZELJE, REPA" sheetId="7" r:id="rId3"/>
  </sheets>
  <definedNames>
    <definedName name="_xlnm.Print_Area" localSheetId="2">'KISLO ZELJE, REPA'!$A$1:$L$33</definedName>
    <definedName name="_xlnm.Print_Area" localSheetId="1">'MARINIRANA RDEČA PESA'!$A$1:$L$24</definedName>
    <definedName name="_xlnm.Print_Area" localSheetId="0">'MESO IN MESNI IZDELKI'!$A$1:$L$56</definedName>
    <definedName name="_xlnm.Print_Titles" localSheetId="2">'KISLO ZELJE, REPA'!$6:$7</definedName>
    <definedName name="_xlnm.Print_Titles" localSheetId="1">'MARINIRANA RDEČA PESA'!$6:$7</definedName>
    <definedName name="_xlnm.Print_Titles" localSheetId="0">'MESO IN MESNI IZDELKI'!$6:$7</definedName>
  </definedNames>
  <calcPr calcId="152511"/>
</workbook>
</file>

<file path=xl/calcChain.xml><?xml version="1.0" encoding="utf-8"?>
<calcChain xmlns="http://schemas.openxmlformats.org/spreadsheetml/2006/main">
  <c r="K19" i="7" l="1"/>
  <c r="J19" i="7"/>
  <c r="K13" i="7"/>
  <c r="L13" i="7"/>
  <c r="J13" i="7"/>
  <c r="G16" i="7"/>
  <c r="H16" i="7" s="1"/>
  <c r="I16" i="7" s="1"/>
  <c r="G17" i="7"/>
  <c r="G18" i="7"/>
  <c r="H18" i="7" s="1"/>
  <c r="I18" i="7" s="1"/>
  <c r="G10" i="7"/>
  <c r="H10" i="7" s="1"/>
  <c r="I10" i="7" s="1"/>
  <c r="G11" i="7"/>
  <c r="G12" i="7"/>
  <c r="H12" i="7" s="1"/>
  <c r="I12" i="7" s="1"/>
  <c r="K10" i="6"/>
  <c r="L10" i="6"/>
  <c r="J10" i="6"/>
  <c r="K42" i="3"/>
  <c r="L42" i="3"/>
  <c r="J42" i="3"/>
  <c r="K27" i="3"/>
  <c r="L27" i="3"/>
  <c r="J27" i="3"/>
  <c r="G30" i="3"/>
  <c r="H30" i="3" s="1"/>
  <c r="I30" i="3" s="1"/>
  <c r="G31" i="3"/>
  <c r="H31" i="3" s="1"/>
  <c r="G32" i="3"/>
  <c r="H32" i="3" s="1"/>
  <c r="G33" i="3"/>
  <c r="G34" i="3"/>
  <c r="G35" i="3"/>
  <c r="H35" i="3" s="1"/>
  <c r="I35" i="3" s="1"/>
  <c r="G36" i="3"/>
  <c r="G37" i="3"/>
  <c r="H37" i="3" s="1"/>
  <c r="G38" i="3"/>
  <c r="G39" i="3"/>
  <c r="H39" i="3" s="1"/>
  <c r="I39" i="3" s="1"/>
  <c r="G40" i="3"/>
  <c r="G41" i="3"/>
  <c r="H41" i="3" s="1"/>
  <c r="G10" i="3"/>
  <c r="H10" i="3" s="1"/>
  <c r="I10" i="3" s="1"/>
  <c r="G11" i="3"/>
  <c r="G12" i="3"/>
  <c r="H12" i="3" s="1"/>
  <c r="G13" i="3"/>
  <c r="H13" i="3" s="1"/>
  <c r="G14" i="3"/>
  <c r="H14" i="3" s="1"/>
  <c r="I14" i="3" s="1"/>
  <c r="G15" i="3"/>
  <c r="G16" i="3"/>
  <c r="H16" i="3" s="1"/>
  <c r="G17" i="3"/>
  <c r="G18" i="3"/>
  <c r="H18" i="3" s="1"/>
  <c r="I18" i="3" s="1"/>
  <c r="G19" i="3"/>
  <c r="G20" i="3"/>
  <c r="H20" i="3" s="1"/>
  <c r="G21" i="3"/>
  <c r="H21" i="3" s="1"/>
  <c r="G22" i="3"/>
  <c r="H22" i="3" s="1"/>
  <c r="I22" i="3" s="1"/>
  <c r="G23" i="3"/>
  <c r="G24" i="3"/>
  <c r="H24" i="3" s="1"/>
  <c r="G25" i="3"/>
  <c r="G26" i="3"/>
  <c r="H26" i="3" s="1"/>
  <c r="I26" i="3" s="1"/>
  <c r="H11" i="7" l="1"/>
  <c r="I11" i="7" s="1"/>
  <c r="H17" i="7"/>
  <c r="I17" i="7" s="1"/>
  <c r="H25" i="3"/>
  <c r="I25" i="3" s="1"/>
  <c r="I21" i="3"/>
  <c r="I13" i="3"/>
  <c r="H17" i="3"/>
  <c r="I17" i="3" s="1"/>
  <c r="I31" i="3"/>
  <c r="H36" i="3"/>
  <c r="I36" i="3" s="1"/>
  <c r="H23" i="3"/>
  <c r="I23" i="3" s="1"/>
  <c r="H19" i="3"/>
  <c r="I19" i="3" s="1"/>
  <c r="H15" i="3"/>
  <c r="I15" i="3" s="1"/>
  <c r="H11" i="3"/>
  <c r="I11" i="3" s="1"/>
  <c r="I24" i="3"/>
  <c r="I20" i="3"/>
  <c r="I16" i="3"/>
  <c r="I12" i="3"/>
  <c r="H38" i="3"/>
  <c r="I38" i="3" s="1"/>
  <c r="H34" i="3"/>
  <c r="I34" i="3" s="1"/>
  <c r="I41" i="3"/>
  <c r="I37" i="3"/>
  <c r="I32" i="3"/>
  <c r="H40" i="3"/>
  <c r="I40" i="3" s="1"/>
  <c r="H33" i="3"/>
  <c r="I33" i="3" s="1"/>
  <c r="G29" i="3" l="1"/>
  <c r="H29" i="3" l="1"/>
  <c r="H42" i="3" s="1"/>
  <c r="G42" i="3"/>
  <c r="I29" i="3" l="1"/>
  <c r="I42" i="3" s="1"/>
  <c r="G15" i="7" l="1"/>
  <c r="G19" i="7" s="1"/>
  <c r="G9" i="7"/>
  <c r="G13" i="7" s="1"/>
  <c r="H15" i="7" l="1"/>
  <c r="H19" i="7" s="1"/>
  <c r="H9" i="7"/>
  <c r="H13" i="7" s="1"/>
  <c r="G9" i="6"/>
  <c r="G10" i="6" s="1"/>
  <c r="H9" i="6" l="1"/>
  <c r="I9" i="7"/>
  <c r="I13" i="7" s="1"/>
  <c r="I15" i="7"/>
  <c r="I19" i="7" s="1"/>
  <c r="I9" i="6" l="1"/>
  <c r="I10" i="6" s="1"/>
  <c r="H10" i="6"/>
  <c r="G9" i="3" l="1"/>
  <c r="G27" i="3" s="1"/>
  <c r="H9" i="3" l="1"/>
  <c r="H27" i="3" s="1"/>
  <c r="I9" i="3" l="1"/>
  <c r="I27" i="3" s="1"/>
</calcChain>
</file>

<file path=xl/sharedStrings.xml><?xml version="1.0" encoding="utf-8"?>
<sst xmlns="http://schemas.openxmlformats.org/spreadsheetml/2006/main" count="221" uniqueCount="90">
  <si>
    <t>kg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</si>
  <si>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</si>
  <si>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</si>
  <si>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</si>
  <si>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</si>
  <si>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</si>
  <si>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</si>
  <si>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Kislo zelje, rezano, pakiranje do 2 kg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</si>
  <si>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</si>
  <si>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</si>
  <si>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</si>
  <si>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</si>
  <si>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</si>
  <si>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</si>
  <si>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ŠT. ŽIVIL PO MERILU "EMBALAŽA"</t>
  </si>
  <si>
    <t>ŠT. ŽIVIL PO MERILU "VEČ EKOLOŠKIH ŽIVIL"</t>
  </si>
  <si>
    <t>ENOTA MERE</t>
  </si>
  <si>
    <t>SKUPAJ  VREDNOST SKLOPA 2.1.</t>
  </si>
  <si>
    <t>SKUPAJ  VREDNOST SKLOPA 3.1.</t>
  </si>
  <si>
    <t>SKUPAJ  VREDNOST SKLOPA 3.2.</t>
  </si>
  <si>
    <t>ZNESEK DDV (EUR)</t>
  </si>
  <si>
    <t>Piščančje nabodalo z zelenjavo brez alergenov (min 75 % mesa – piščančje stegno ali prsa in do 15 % zelenjave), brez konzervansov, 70 do 80 g</t>
  </si>
  <si>
    <t>Kisla repa, rezana, pakiranje do 1 kg</t>
  </si>
  <si>
    <t>Kisla repa, rezana, pakiranje od 5 do 10 kg</t>
  </si>
  <si>
    <t>Kislo zelje, rezano, pakiranje od 5 do 10 kg</t>
  </si>
  <si>
    <t>Puranji file v kosu, razred kakovosti A (max skupno odstopanje 2 % naročene mase)</t>
  </si>
  <si>
    <t xml:space="preserve">Puranji file, razred kakovosti A, narezan na zrezke 60 do 80 g </t>
  </si>
  <si>
    <t>Dimljene piščančje prsi v kosu, brez alergenov</t>
  </si>
  <si>
    <t>Piščančji file v kosu, razred kakovosti A (max skupno odstopanje 2 % naročene teže)</t>
  </si>
  <si>
    <t>Piščančji file, razred kakovosti A, narezan na kocke velikosti cca 2 x 2 cm (max odstopanje 10 % od velikosti kock, max skupno odstopanje 2 % naročene teže)</t>
  </si>
  <si>
    <t>Puranji file, razred kakovosti A, narezan na kocke velikosti cca 2 x 2 cm (max odstopanje 10 % od velikosti kock, max skupno odstopanje 2 % naročene teže)</t>
  </si>
  <si>
    <t>Pleskavice (oblikovane) iz mletega manj začinjenega in soljenega puranjega mesa I. kat. BK, teža posameznega kosa mora biti med 80 in 90 g</t>
  </si>
  <si>
    <t>Piščančja salama extra razreda, vsebuje najmanj 70 %  piščančjega mesa, v kosu</t>
  </si>
  <si>
    <t>Mini piščančja hrenovka brez ovoja, vsebuje min. 80 % piščančjega mesa, max. 2% soli, brez alergenov</t>
  </si>
  <si>
    <t>Pečena hamburška slanina, max 2,5 % soli</t>
  </si>
  <si>
    <t>Suhi pršut brez kosti, narezan na rezine in v kosu</t>
  </si>
  <si>
    <t>Piščančje krače, 110 do 120 g / kos, razred kakovosti A</t>
  </si>
  <si>
    <t>Piščančje prsi v ovoju, brez glutena, delež piščančjih prsi BK je najmanj 80 %, narezano na rezine 15 do 20 g</t>
  </si>
  <si>
    <t>Pečene puranje prsi v ovitku, narezano na rezine 15 do 20 g / kos</t>
  </si>
  <si>
    <t>Pečene piščančje prsi v ovitku, narezano na rezine, 15 do 20 g / kos</t>
  </si>
  <si>
    <t>Piščančja salama extra razreda, brez glutena, vsebuje najmanj 70 %  piščančjega mesa, narezana na rezine,  15 do 20 g / kos</t>
  </si>
  <si>
    <t>Pečenice iz svinjskega mesa v naravnem ovoju, manj začinjene, 60 do 80 g / kos</t>
  </si>
  <si>
    <t>Klobasa za kuhanje (70 do 80 % svinjskega mesa I. in II.kategorije, max. 20 % slanine. Dovoljeni dodatki 5 % vode, nitritna sol, česen in poper. Brez ostalih dodatkov)</t>
  </si>
  <si>
    <t>Goveje hrenovke v naravnem ovoju, manj slane in začinjene, 60 do 80 g / kos</t>
  </si>
  <si>
    <t>Marinirana rdeča pesa, narezana na rezine, brez konzervansov in umetnih sladil, min. 60 % plodu, pakiranje 5 do 10 kg vedro</t>
  </si>
  <si>
    <t>Kisla repa, narezana (rinfuza) brez kem. konzervansov, pakiranje 5 do 10 kg vedro</t>
  </si>
  <si>
    <t>Kislo zelje, narezano, brez kem. konzervansov pakiranje 0,5 do 1 kg</t>
  </si>
  <si>
    <t>Kisla repa, narezana brez kem. konzervansov, pakiranje 0,5 do 1 kg</t>
  </si>
  <si>
    <t>Naročnik: Vrtec Miškolin, Novo Polje c. VI/1, 1260 Ljubljana Polje</t>
  </si>
  <si>
    <t>Suho meso – prekajena svinjska vratovina, max 2,5 % soli</t>
  </si>
  <si>
    <t>Jetrna pašteta, 500 - 800 g</t>
  </si>
  <si>
    <t>Ocvirkova mast, pakirano do 1 kg</t>
  </si>
  <si>
    <t>Kislo zelje, narezano (rinfuza), brez kem. konzervansov, pakiranje 5 kg do 10 kg vedro</t>
  </si>
  <si>
    <t>Piščančji file v kosu, razred kakovosti A, narezan na zrezke, 60 - 80 g</t>
  </si>
  <si>
    <t>ŠT. ŽIVIL PO MERILU ''SHEMA KAKOVOSTI''</t>
  </si>
  <si>
    <t>NAVODILA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</si>
  <si>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</si>
  <si>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neprimerna.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</si>
  <si>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ponudnik vpiše ceno v EUR za ponujeno živilo izračunano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</si>
  <si>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</si>
  <si>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 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</si>
  <si>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</si>
  <si>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kakovosti, z izjemo živil, ki imajo le ekološko kvaliteto. Vsoto ponudnik prepiše v ponudbeni obrazec pri ustreznem sklopu in merilu "Shema kakovosti".</t>
    </r>
  </si>
  <si>
    <r>
      <t xml:space="preserve">V </t>
    </r>
    <r>
      <rPr>
        <b/>
        <sz val="10"/>
        <rFont val="Arial Narrow"/>
        <family val="2"/>
        <charset val="238"/>
      </rPr>
      <t>stolpec 11</t>
    </r>
    <r>
      <rPr>
        <sz val="10"/>
        <rFont val="Arial Narrow"/>
        <family val="2"/>
        <charset val="238"/>
      </rPr>
      <t xml:space="preserve"> ponudnik v posamezno celico vnese vrednost "1" za živila, katerih embalaža ustreza zahtevam po Uredbi o zelenem javnem naročanju. Vsoto ponudnik prepiše v ponudbeni obrazec v polje merila "Embalaža". </t>
    </r>
  </si>
  <si>
    <t>Datum:</t>
  </si>
  <si>
    <t xml:space="preserve">Žig: </t>
  </si>
  <si>
    <t>Podpis: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</si>
  <si>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ponudnik OBVEZNO navede blagovno ali trgovinsko znamko ali vsaj proizvajalca ponujenih živil. </t>
    </r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</si>
  <si>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 </t>
    </r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</si>
  <si>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</t>
    </r>
  </si>
  <si>
    <t>Piščančja stegna, BKK, razred kakovosti A, 70 - 90g/kos</t>
  </si>
  <si>
    <t>1. SKUPINA: MESO IN MESNI IZDELKI</t>
  </si>
  <si>
    <t>1.1. sklop: PERUTNINSKO MESO IN IZDELKI IZ PERUTNINSKEGA MESA</t>
  </si>
  <si>
    <t>Pečenice iz perutninskega mesa, brez glutena, 60 do 80 g / kos</t>
  </si>
  <si>
    <t>SKUPAJ  VREDNOST SKLOPA 1.1.</t>
  </si>
  <si>
    <t>1.2. sklop: MESNI IZDELKI</t>
  </si>
  <si>
    <t>SKUPAJ  VREDNOST SKLOPA 1.2.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</si>
  <si>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ponudnik OBVEZNO navede blagovno ali trgovinsko znamko ali vsaj proizvajalca ponujenih živil. Stolpca ni potrebno izpolniti pri sklopu 1.1., pri posameznih izdelkih, kjer je to označeno z znakom /.</t>
    </r>
  </si>
  <si>
    <t>2. SKUPINA: SVEŽE SADJE IN ZELENJAVA</t>
  </si>
  <si>
    <t>2.1. sklop:  MARINIRANA RDEČA PESA BREZ KONZERVANSOV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</si>
  <si>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ponudnik OBVEZNO navede blagovno ali trgovinsko znamko ali vsaj proizvajalca ponujenih živil.</t>
    </r>
  </si>
  <si>
    <t>3. SKUPINA: KISLO ZELJE, REPA</t>
  </si>
  <si>
    <t>3.1. sklop:  KISLO ZELJE IN REPA BREZ KONZERVANSOV</t>
  </si>
  <si>
    <t>3.2. sklop:  BIO KISLA REPA IN ZELJE</t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</si>
  <si>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 Stolpca ne izpolnjuje ponudnik na sklop 3.2.</t>
    </r>
  </si>
  <si>
    <t>Čevapčiči iz mletega manj začinjenega in soljenega mesa (do 1,7 % soli; 50 % stegno mlade govedine I.kat. BK in 50 % svinjsko stegno I.kat. BK), 25 do 50 g / kos</t>
  </si>
  <si>
    <t>Kuhan pršut, 1. ali extra razreda, v kosu in narezan na rezine, 20 do 25 g / kos</t>
  </si>
  <si>
    <t>Prešana pusta šunka, 1. ali extra razreda, min. 70 % delež mesa, do 1,3 % soli, v kosu in narezana na rezine</t>
  </si>
  <si>
    <t>pečen pršut,  1. ali extra razreda, v kosu in narezan na rezine, 20 do 25 g / kos</t>
  </si>
  <si>
    <t>Mortadela, narezana na rezine 15g/kos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</si>
</sst>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4"/>
      <color theme="1"/>
      <name val="Calibri"/>
      <family val="2"/>
      <charset val="238"/>
      <scheme val="minor"/>
    </font>
    <font>
      <sz val="4"/>
      <color theme="1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sz val="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7.5"/>
      <name val="Arial Narrow"/>
      <family val="2"/>
      <charset val="238"/>
    </font>
    <font>
      <sz val="7.5"/>
      <color theme="1"/>
      <name val="Calibri"/>
      <family val="2"/>
      <charset val="238"/>
      <scheme val="minor"/>
    </font>
    <font>
      <b/>
      <u/>
      <sz val="10"/>
      <color theme="1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9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8" fillId="0" borderId="0" xfId="0" applyFont="1" applyProtection="1"/>
    <xf numFmtId="0" fontId="3" fillId="0" borderId="0" xfId="0" applyFont="1" applyProtection="1">
      <protection locked="0"/>
    </xf>
    <xf numFmtId="0" fontId="1" fillId="0" borderId="0" xfId="0" applyFont="1" applyProtection="1"/>
    <xf numFmtId="0" fontId="10" fillId="0" borderId="0" xfId="0" applyFont="1" applyProtection="1"/>
    <xf numFmtId="0" fontId="13" fillId="0" borderId="0" xfId="0" applyFont="1" applyProtection="1"/>
    <xf numFmtId="0" fontId="14" fillId="0" borderId="0" xfId="0" applyFont="1" applyProtection="1"/>
    <xf numFmtId="0" fontId="3" fillId="0" borderId="0" xfId="0" applyFont="1" applyAlignment="1" applyProtection="1">
      <alignment horizontal="center" vertical="center"/>
    </xf>
    <xf numFmtId="3" fontId="3" fillId="0" borderId="0" xfId="0" applyNumberFormat="1" applyFont="1" applyProtection="1"/>
    <xf numFmtId="0" fontId="3" fillId="0" borderId="0" xfId="0" applyFont="1" applyProtection="1"/>
    <xf numFmtId="0" fontId="0" fillId="0" borderId="0" xfId="0" applyProtection="1"/>
    <xf numFmtId="0" fontId="8" fillId="0" borderId="0" xfId="0" applyFont="1" applyProtection="1"/>
    <xf numFmtId="3" fontId="3" fillId="0" borderId="0" xfId="0" applyNumberFormat="1" applyFont="1" applyProtection="1">
      <protection locked="0"/>
    </xf>
    <xf numFmtId="0" fontId="3" fillId="0" borderId="0" xfId="0" applyFont="1" applyBorder="1" applyAlignment="1">
      <alignment horizontal="justify" wrapText="1"/>
    </xf>
    <xf numFmtId="0" fontId="5" fillId="0" borderId="0" xfId="0" applyFont="1" applyBorder="1" applyAlignment="1">
      <alignment horizontal="justify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 wrapText="1"/>
    </xf>
    <xf numFmtId="0" fontId="3" fillId="3" borderId="0" xfId="0" applyNumberFormat="1" applyFont="1" applyFill="1" applyBorder="1"/>
    <xf numFmtId="4" fontId="3" fillId="3" borderId="0" xfId="0" applyNumberFormat="1" applyFont="1" applyFill="1" applyBorder="1" applyAlignment="1">
      <alignment horizontal="right"/>
    </xf>
    <xf numFmtId="4" fontId="3" fillId="3" borderId="0" xfId="0" quotePrefix="1" applyNumberFormat="1" applyFont="1" applyFill="1" applyBorder="1" applyAlignment="1">
      <alignment horizontal="right"/>
    </xf>
    <xf numFmtId="4" fontId="3" fillId="3" borderId="0" xfId="0" applyNumberFormat="1" applyFont="1" applyFill="1" applyBorder="1"/>
    <xf numFmtId="0" fontId="5" fillId="0" borderId="0" xfId="0" applyFont="1"/>
    <xf numFmtId="0" fontId="3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justify" vertical="center" wrapText="1"/>
    </xf>
    <xf numFmtId="0" fontId="6" fillId="0" borderId="1" xfId="0" applyFont="1" applyBorder="1" applyAlignment="1" applyProtection="1">
      <alignment horizontal="justify" vertical="center" wrapText="1"/>
    </xf>
    <xf numFmtId="3" fontId="6" fillId="0" borderId="1" xfId="0" quotePrefix="1" applyNumberFormat="1" applyFont="1" applyBorder="1" applyAlignment="1" applyProtection="1">
      <alignment horizontal="center" vertical="center"/>
    </xf>
    <xf numFmtId="3" fontId="6" fillId="3" borderId="1" xfId="0" quotePrefix="1" applyNumberFormat="1" applyFont="1" applyFill="1" applyBorder="1" applyAlignment="1" applyProtection="1">
      <alignment horizontal="center" vertical="center"/>
    </xf>
    <xf numFmtId="0" fontId="3" fillId="0" borderId="0" xfId="0" applyFont="1"/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3" fontId="6" fillId="0" borderId="1" xfId="0" quotePrefix="1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/>
    <xf numFmtId="0" fontId="5" fillId="0" borderId="0" xfId="0" applyFont="1" applyProtection="1"/>
    <xf numFmtId="0" fontId="3" fillId="0" borderId="1" xfId="0" applyFont="1" applyBorder="1" applyAlignment="1" applyProtection="1">
      <alignment horizontal="left" vertical="center" wrapText="1"/>
    </xf>
    <xf numFmtId="0" fontId="15" fillId="0" borderId="1" xfId="0" applyFont="1" applyBorder="1" applyAlignment="1" applyProtection="1">
      <alignment horizontal="justify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justify" vertical="center" wrapText="1"/>
    </xf>
    <xf numFmtId="0" fontId="15" fillId="0" borderId="0" xfId="0" applyFont="1" applyBorder="1" applyAlignment="1" applyProtection="1">
      <alignment horizontal="justify" vertical="center" wrapText="1"/>
    </xf>
    <xf numFmtId="3" fontId="6" fillId="0" borderId="0" xfId="0" quotePrefix="1" applyNumberFormat="1" applyFont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 wrapText="1"/>
    </xf>
    <xf numFmtId="0" fontId="16" fillId="2" borderId="1" xfId="1" applyFont="1" applyFill="1" applyBorder="1" applyAlignment="1" applyProtection="1">
      <alignment horizontal="center" vertical="center" wrapText="1"/>
    </xf>
    <xf numFmtId="3" fontId="16" fillId="2" borderId="1" xfId="1" applyNumberFormat="1" applyFont="1" applyFill="1" applyBorder="1" applyAlignment="1" applyProtection="1">
      <alignment horizontal="center" vertical="center" wrapText="1"/>
    </xf>
    <xf numFmtId="4" fontId="16" fillId="2" borderId="1" xfId="1" applyNumberFormat="1" applyFont="1" applyFill="1" applyBorder="1" applyAlignment="1" applyProtection="1">
      <alignment horizontal="center" vertical="center" wrapText="1"/>
    </xf>
    <xf numFmtId="0" fontId="16" fillId="2" borderId="5" xfId="1" applyFont="1" applyFill="1" applyBorder="1" applyAlignment="1" applyProtection="1">
      <alignment horizontal="center" vertical="center" wrapText="1"/>
    </xf>
    <xf numFmtId="3" fontId="16" fillId="2" borderId="5" xfId="1" applyNumberFormat="1" applyFont="1" applyFill="1" applyBorder="1" applyAlignment="1" applyProtection="1">
      <alignment horizontal="center" vertical="center" wrapText="1"/>
    </xf>
    <xf numFmtId="4" fontId="16" fillId="2" borderId="5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4" fontId="15" fillId="3" borderId="1" xfId="0" applyNumberFormat="1" applyFont="1" applyFill="1" applyBorder="1" applyAlignment="1" applyProtection="1">
      <alignment horizontal="center" vertical="center"/>
    </xf>
    <xf numFmtId="4" fontId="15" fillId="3" borderId="0" xfId="0" applyNumberFormat="1" applyFont="1" applyFill="1" applyBorder="1" applyAlignment="1" applyProtection="1">
      <alignment horizontal="center" vertical="center"/>
    </xf>
    <xf numFmtId="3" fontId="15" fillId="3" borderId="0" xfId="0" applyNumberFormat="1" applyFont="1" applyFill="1" applyBorder="1" applyAlignment="1" applyProtection="1">
      <alignment horizontal="center" vertical="center"/>
    </xf>
    <xf numFmtId="1" fontId="15" fillId="3" borderId="1" xfId="0" applyNumberFormat="1" applyFont="1" applyFill="1" applyBorder="1" applyAlignment="1" applyProtection="1">
      <alignment horizontal="center" vertical="center"/>
    </xf>
    <xf numFmtId="1" fontId="3" fillId="3" borderId="1" xfId="0" applyNumberFormat="1" applyFont="1" applyFill="1" applyBorder="1" applyAlignment="1" applyProtection="1">
      <alignment horizontal="center" vertical="center"/>
      <protection locked="0"/>
    </xf>
    <xf numFmtId="2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wrapText="1"/>
    </xf>
    <xf numFmtId="0" fontId="19" fillId="0" borderId="0" xfId="0" applyFont="1"/>
    <xf numFmtId="0" fontId="5" fillId="3" borderId="0" xfId="0" applyFont="1" applyFill="1"/>
    <xf numFmtId="0" fontId="5" fillId="3" borderId="0" xfId="0" applyFont="1" applyFill="1" applyAlignment="1">
      <alignment wrapText="1"/>
    </xf>
    <xf numFmtId="3" fontId="5" fillId="3" borderId="0" xfId="0" applyNumberFormat="1" applyFont="1" applyFill="1"/>
    <xf numFmtId="3" fontId="5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left" wrapText="1"/>
    </xf>
    <xf numFmtId="1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/>
      <protection locked="0"/>
    </xf>
    <xf numFmtId="4" fontId="6" fillId="3" borderId="0" xfId="0" applyNumberFormat="1" applyFont="1" applyFill="1" applyProtection="1">
      <protection locked="0"/>
    </xf>
    <xf numFmtId="4" fontId="6" fillId="3" borderId="0" xfId="0" applyNumberFormat="1" applyFont="1" applyFill="1" applyAlignment="1" applyProtection="1">
      <alignment wrapText="1"/>
      <protection locked="0"/>
    </xf>
    <xf numFmtId="0" fontId="20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11" fillId="0" borderId="0" xfId="0" applyFont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vertical="center" wrapText="1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wrapText="1"/>
    </xf>
    <xf numFmtId="0" fontId="3" fillId="0" borderId="0" xfId="0" applyFont="1" applyAlignment="1" applyProtection="1">
      <alignment horizontal="left"/>
      <protection locked="0"/>
    </xf>
    <xf numFmtId="0" fontId="15" fillId="2" borderId="3" xfId="0" applyFont="1" applyFill="1" applyBorder="1" applyAlignment="1" applyProtection="1">
      <alignment horizontal="left" vertical="center" wrapText="1"/>
    </xf>
    <xf numFmtId="0" fontId="15" fillId="2" borderId="4" xfId="0" applyFont="1" applyFill="1" applyBorder="1" applyAlignment="1" applyProtection="1">
      <alignment horizontal="left" vertical="center" wrapText="1"/>
    </xf>
    <xf numFmtId="0" fontId="15" fillId="2" borderId="2" xfId="0" applyFont="1" applyFill="1" applyBorder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center" vertical="center"/>
    </xf>
    <xf numFmtId="0" fontId="18" fillId="0" borderId="0" xfId="0" applyFont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6" fillId="3" borderId="0" xfId="0" applyFont="1" applyFill="1" applyAlignment="1" applyProtection="1">
      <alignment horizontal="left" wrapText="1"/>
      <protection locked="0"/>
    </xf>
    <xf numFmtId="0" fontId="15" fillId="2" borderId="1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3" fontId="5" fillId="0" borderId="1" xfId="0" quotePrefix="1" applyNumberFormat="1" applyFont="1" applyBorder="1" applyAlignment="1" applyProtection="1">
      <alignment horizontal="center" vertical="center"/>
      <protection locked="0"/>
    </xf>
  </cellXfs>
  <cellStyles count="3">
    <cellStyle name="Navadno" xfId="0" builtinId="0"/>
    <cellStyle name="Navadno 2" xfId="1"/>
    <cellStyle name="Normal_radmila-MESO IN MESNI" xfId="2"/>
  </cellStyles>
  <dxfs count="0"/>
  <tableStyles count="0" defaultTableStyle="TableStyleMedium9" defaultPivotStyle="PivotStyleLight16"/>
  <colors>
    <mruColors>
      <color rgb="FFCCFFCC"/>
      <color rgb="FFBEB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56"/>
  <sheetViews>
    <sheetView tabSelected="1" view="pageBreakPreview" zoomScale="110" zoomScaleNormal="110" zoomScaleSheetLayoutView="110" workbookViewId="0">
      <selection activeCell="H14" sqref="H14"/>
    </sheetView>
  </sheetViews>
  <sheetFormatPr defaultColWidth="9.28515625" defaultRowHeight="15" x14ac:dyDescent="0.25"/>
  <cols>
    <col min="1" max="1" width="4.85546875" style="1" customWidth="1"/>
    <col min="2" max="2" width="35.28515625" style="8" customWidth="1"/>
    <col min="3" max="3" width="7.85546875" style="1" customWidth="1"/>
    <col min="4" max="4" width="4.85546875" style="1" customWidth="1"/>
    <col min="5" max="5" width="21.5703125" style="1" customWidth="1"/>
    <col min="6" max="9" width="10.42578125" style="1" customWidth="1"/>
    <col min="10" max="10" width="8.85546875" style="12" customWidth="1"/>
    <col min="11" max="12" width="8.85546875" style="1" customWidth="1"/>
    <col min="13" max="16384" width="9.28515625" style="1"/>
  </cols>
  <sheetData>
    <row r="1" spans="1:13" s="4" customFormat="1" ht="12.75" x14ac:dyDescent="0.2">
      <c r="A1" s="81" t="s">
        <v>1</v>
      </c>
      <c r="B1" s="81"/>
      <c r="C1" s="81"/>
      <c r="D1" s="14"/>
    </row>
    <row r="2" spans="1:13" s="2" customFormat="1" ht="16.5" customHeight="1" x14ac:dyDescent="0.2">
      <c r="A2" s="11" t="s">
        <v>48</v>
      </c>
      <c r="B2" s="40"/>
      <c r="C2" s="9"/>
      <c r="D2" s="10"/>
    </row>
    <row r="3" spans="1:13" s="2" customFormat="1" ht="9" customHeight="1" x14ac:dyDescent="0.2">
      <c r="A3" s="11"/>
      <c r="B3" s="40"/>
      <c r="C3" s="9"/>
      <c r="D3" s="10"/>
    </row>
    <row r="4" spans="1:13" s="12" customFormat="1" ht="15.75" x14ac:dyDescent="0.25">
      <c r="A4" s="85" t="s">
        <v>71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1"/>
    </row>
    <row r="5" spans="1:13" s="3" customFormat="1" ht="11.25" customHeight="1" x14ac:dyDescent="0.15">
      <c r="B5" s="7"/>
      <c r="J5" s="13"/>
    </row>
    <row r="6" spans="1:13" s="54" customFormat="1" ht="48" x14ac:dyDescent="0.2">
      <c r="A6" s="48" t="s">
        <v>2</v>
      </c>
      <c r="B6" s="48" t="s">
        <v>3</v>
      </c>
      <c r="C6" s="49" t="s">
        <v>4</v>
      </c>
      <c r="D6" s="49" t="s">
        <v>16</v>
      </c>
      <c r="E6" s="50" t="s">
        <v>5</v>
      </c>
      <c r="F6" s="50" t="s">
        <v>8</v>
      </c>
      <c r="G6" s="50" t="s">
        <v>9</v>
      </c>
      <c r="H6" s="50" t="s">
        <v>20</v>
      </c>
      <c r="I6" s="50" t="s">
        <v>12</v>
      </c>
      <c r="J6" s="50" t="s">
        <v>54</v>
      </c>
      <c r="K6" s="50" t="s">
        <v>14</v>
      </c>
      <c r="L6" s="50" t="s">
        <v>15</v>
      </c>
    </row>
    <row r="7" spans="1:13" s="54" customFormat="1" ht="21.95" customHeight="1" x14ac:dyDescent="0.2">
      <c r="A7" s="51">
        <v>1</v>
      </c>
      <c r="B7" s="51">
        <v>2</v>
      </c>
      <c r="C7" s="52">
        <v>3</v>
      </c>
      <c r="D7" s="52">
        <v>4</v>
      </c>
      <c r="E7" s="52">
        <v>5</v>
      </c>
      <c r="F7" s="52">
        <v>6</v>
      </c>
      <c r="G7" s="53" t="s">
        <v>10</v>
      </c>
      <c r="H7" s="52" t="s">
        <v>11</v>
      </c>
      <c r="I7" s="53" t="s">
        <v>13</v>
      </c>
      <c r="J7" s="52">
        <v>10</v>
      </c>
      <c r="K7" s="52">
        <v>11</v>
      </c>
      <c r="L7" s="52">
        <v>12</v>
      </c>
    </row>
    <row r="8" spans="1:13" s="5" customFormat="1" ht="15" customHeight="1" x14ac:dyDescent="0.2">
      <c r="A8" s="82" t="s">
        <v>72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4"/>
    </row>
    <row r="9" spans="1:13" s="5" customFormat="1" ht="30" customHeight="1" x14ac:dyDescent="0.2">
      <c r="A9" s="25">
        <v>1</v>
      </c>
      <c r="B9" s="36" t="s">
        <v>28</v>
      </c>
      <c r="C9" s="27">
        <v>290</v>
      </c>
      <c r="D9" s="25" t="s">
        <v>0</v>
      </c>
      <c r="E9" s="33" t="s">
        <v>6</v>
      </c>
      <c r="F9" s="29"/>
      <c r="G9" s="55">
        <f t="shared" ref="G9:G26" si="0">C9*F9</f>
        <v>0</v>
      </c>
      <c r="H9" s="55">
        <f t="shared" ref="H9:H26" si="1">G9*0.095</f>
        <v>0</v>
      </c>
      <c r="I9" s="55">
        <f t="shared" ref="I9:I26" si="2">G9+H9</f>
        <v>0</v>
      </c>
      <c r="J9" s="70"/>
      <c r="K9" s="60"/>
      <c r="L9" s="60"/>
    </row>
    <row r="10" spans="1:13" s="5" customFormat="1" ht="30" customHeight="1" x14ac:dyDescent="0.2">
      <c r="A10" s="25">
        <v>2</v>
      </c>
      <c r="B10" s="37" t="s">
        <v>53</v>
      </c>
      <c r="C10" s="27">
        <v>550</v>
      </c>
      <c r="D10" s="25" t="s">
        <v>0</v>
      </c>
      <c r="E10" s="33" t="s">
        <v>6</v>
      </c>
      <c r="F10" s="29"/>
      <c r="G10" s="55">
        <f t="shared" si="0"/>
        <v>0</v>
      </c>
      <c r="H10" s="55">
        <f t="shared" si="1"/>
        <v>0</v>
      </c>
      <c r="I10" s="55">
        <f t="shared" si="2"/>
        <v>0</v>
      </c>
      <c r="J10" s="70"/>
      <c r="K10" s="60"/>
      <c r="L10" s="60"/>
    </row>
    <row r="11" spans="1:13" s="5" customFormat="1" ht="30" customHeight="1" x14ac:dyDescent="0.2">
      <c r="A11" s="25">
        <v>3</v>
      </c>
      <c r="B11" s="37" t="s">
        <v>36</v>
      </c>
      <c r="C11" s="27">
        <v>400</v>
      </c>
      <c r="D11" s="25" t="s">
        <v>0</v>
      </c>
      <c r="E11" s="33" t="s">
        <v>6</v>
      </c>
      <c r="F11" s="29"/>
      <c r="G11" s="55">
        <f t="shared" si="0"/>
        <v>0</v>
      </c>
      <c r="H11" s="55">
        <f t="shared" si="1"/>
        <v>0</v>
      </c>
      <c r="I11" s="55">
        <f t="shared" si="2"/>
        <v>0</v>
      </c>
      <c r="J11" s="70"/>
      <c r="K11" s="60"/>
      <c r="L11" s="60"/>
    </row>
    <row r="12" spans="1:13" s="5" customFormat="1" ht="30" customHeight="1" x14ac:dyDescent="0.2">
      <c r="A12" s="62">
        <v>4</v>
      </c>
      <c r="B12" s="77" t="s">
        <v>70</v>
      </c>
      <c r="C12" s="27">
        <v>600</v>
      </c>
      <c r="D12" s="25" t="s">
        <v>0</v>
      </c>
      <c r="E12" s="33" t="s">
        <v>6</v>
      </c>
      <c r="F12" s="29"/>
      <c r="G12" s="55">
        <f t="shared" si="0"/>
        <v>0</v>
      </c>
      <c r="H12" s="55">
        <f t="shared" si="1"/>
        <v>0</v>
      </c>
      <c r="I12" s="55">
        <f t="shared" si="2"/>
        <v>0</v>
      </c>
      <c r="J12" s="70"/>
      <c r="K12" s="60"/>
      <c r="L12" s="60"/>
    </row>
    <row r="13" spans="1:13" s="5" customFormat="1" ht="51" customHeight="1" x14ac:dyDescent="0.2">
      <c r="A13" s="25">
        <v>5</v>
      </c>
      <c r="B13" s="36" t="s">
        <v>29</v>
      </c>
      <c r="C13" s="27">
        <v>400</v>
      </c>
      <c r="D13" s="25" t="s">
        <v>0</v>
      </c>
      <c r="E13" s="33" t="s">
        <v>6</v>
      </c>
      <c r="F13" s="29"/>
      <c r="G13" s="55">
        <f t="shared" si="0"/>
        <v>0</v>
      </c>
      <c r="H13" s="55">
        <f t="shared" si="1"/>
        <v>0</v>
      </c>
      <c r="I13" s="55">
        <f t="shared" si="2"/>
        <v>0</v>
      </c>
      <c r="J13" s="70"/>
      <c r="K13" s="60"/>
      <c r="L13" s="60"/>
    </row>
    <row r="14" spans="1:13" s="5" customFormat="1" ht="51.75" customHeight="1" x14ac:dyDescent="0.2">
      <c r="A14" s="25">
        <v>6</v>
      </c>
      <c r="B14" s="36" t="s">
        <v>21</v>
      </c>
      <c r="C14" s="27">
        <v>150</v>
      </c>
      <c r="D14" s="25" t="s">
        <v>0</v>
      </c>
      <c r="E14" s="33" t="s">
        <v>6</v>
      </c>
      <c r="F14" s="29"/>
      <c r="G14" s="55">
        <f t="shared" si="0"/>
        <v>0</v>
      </c>
      <c r="H14" s="55">
        <f t="shared" si="1"/>
        <v>0</v>
      </c>
      <c r="I14" s="55">
        <f t="shared" si="2"/>
        <v>0</v>
      </c>
      <c r="J14" s="70"/>
      <c r="K14" s="60"/>
      <c r="L14" s="60"/>
    </row>
    <row r="15" spans="1:13" s="5" customFormat="1" ht="30" customHeight="1" x14ac:dyDescent="0.2">
      <c r="A15" s="25">
        <v>7</v>
      </c>
      <c r="B15" s="36" t="s">
        <v>25</v>
      </c>
      <c r="C15" s="27">
        <v>300</v>
      </c>
      <c r="D15" s="25" t="s">
        <v>0</v>
      </c>
      <c r="E15" s="33" t="s">
        <v>6</v>
      </c>
      <c r="F15" s="29"/>
      <c r="G15" s="55">
        <f t="shared" si="0"/>
        <v>0</v>
      </c>
      <c r="H15" s="55">
        <f t="shared" si="1"/>
        <v>0</v>
      </c>
      <c r="I15" s="55">
        <f t="shared" si="2"/>
        <v>0</v>
      </c>
      <c r="J15" s="70"/>
      <c r="K15" s="60"/>
      <c r="L15" s="60"/>
    </row>
    <row r="16" spans="1:13" s="5" customFormat="1" ht="49.5" customHeight="1" x14ac:dyDescent="0.2">
      <c r="A16" s="25">
        <v>8</v>
      </c>
      <c r="B16" s="36" t="s">
        <v>30</v>
      </c>
      <c r="C16" s="27">
        <v>700</v>
      </c>
      <c r="D16" s="25" t="s">
        <v>0</v>
      </c>
      <c r="E16" s="33" t="s">
        <v>6</v>
      </c>
      <c r="F16" s="29"/>
      <c r="G16" s="55">
        <f t="shared" si="0"/>
        <v>0</v>
      </c>
      <c r="H16" s="55">
        <f t="shared" si="1"/>
        <v>0</v>
      </c>
      <c r="I16" s="55">
        <f t="shared" si="2"/>
        <v>0</v>
      </c>
      <c r="J16" s="70"/>
      <c r="K16" s="60"/>
      <c r="L16" s="60"/>
    </row>
    <row r="17" spans="1:12" s="5" customFormat="1" ht="30" customHeight="1" x14ac:dyDescent="0.2">
      <c r="A17" s="25">
        <v>9</v>
      </c>
      <c r="B17" s="36" t="s">
        <v>26</v>
      </c>
      <c r="C17" s="27">
        <v>750</v>
      </c>
      <c r="D17" s="25" t="s">
        <v>0</v>
      </c>
      <c r="E17" s="33" t="s">
        <v>6</v>
      </c>
      <c r="F17" s="29"/>
      <c r="G17" s="55">
        <f t="shared" si="0"/>
        <v>0</v>
      </c>
      <c r="H17" s="55">
        <f t="shared" si="1"/>
        <v>0</v>
      </c>
      <c r="I17" s="55">
        <f t="shared" si="2"/>
        <v>0</v>
      </c>
      <c r="J17" s="70"/>
      <c r="K17" s="60"/>
      <c r="L17" s="60"/>
    </row>
    <row r="18" spans="1:12" s="5" customFormat="1" ht="51" customHeight="1" x14ac:dyDescent="0.2">
      <c r="A18" s="25">
        <v>10</v>
      </c>
      <c r="B18" s="36" t="s">
        <v>31</v>
      </c>
      <c r="C18" s="27">
        <v>300</v>
      </c>
      <c r="D18" s="25" t="s">
        <v>0</v>
      </c>
      <c r="E18" s="33" t="s">
        <v>6</v>
      </c>
      <c r="F18" s="29"/>
      <c r="G18" s="55">
        <f t="shared" si="0"/>
        <v>0</v>
      </c>
      <c r="H18" s="55">
        <f t="shared" si="1"/>
        <v>0</v>
      </c>
      <c r="I18" s="55">
        <f t="shared" si="2"/>
        <v>0</v>
      </c>
      <c r="J18" s="70"/>
      <c r="K18" s="60"/>
      <c r="L18" s="60"/>
    </row>
    <row r="19" spans="1:12" s="5" customFormat="1" ht="39.950000000000003" customHeight="1" x14ac:dyDescent="0.2">
      <c r="A19" s="25">
        <v>11</v>
      </c>
      <c r="B19" s="36" t="s">
        <v>40</v>
      </c>
      <c r="C19" s="27">
        <v>60</v>
      </c>
      <c r="D19" s="25" t="s">
        <v>0</v>
      </c>
      <c r="E19" s="38"/>
      <c r="F19" s="29"/>
      <c r="G19" s="55">
        <f t="shared" si="0"/>
        <v>0</v>
      </c>
      <c r="H19" s="55">
        <f t="shared" si="1"/>
        <v>0</v>
      </c>
      <c r="I19" s="55">
        <f t="shared" si="2"/>
        <v>0</v>
      </c>
      <c r="J19" s="70"/>
      <c r="K19" s="60"/>
      <c r="L19" s="60"/>
    </row>
    <row r="20" spans="1:12" s="5" customFormat="1" ht="30" customHeight="1" x14ac:dyDescent="0.2">
      <c r="A20" s="25">
        <v>12</v>
      </c>
      <c r="B20" s="36" t="s">
        <v>32</v>
      </c>
      <c r="C20" s="27">
        <v>180</v>
      </c>
      <c r="D20" s="25" t="s">
        <v>0</v>
      </c>
      <c r="E20" s="38"/>
      <c r="F20" s="29"/>
      <c r="G20" s="55">
        <f t="shared" si="0"/>
        <v>0</v>
      </c>
      <c r="H20" s="55">
        <f t="shared" si="1"/>
        <v>0</v>
      </c>
      <c r="I20" s="55">
        <f t="shared" si="2"/>
        <v>0</v>
      </c>
      <c r="J20" s="70"/>
      <c r="K20" s="60"/>
      <c r="L20" s="60"/>
    </row>
    <row r="21" spans="1:12" s="5" customFormat="1" ht="39.950000000000003" customHeight="1" x14ac:dyDescent="0.2">
      <c r="A21" s="25">
        <v>13</v>
      </c>
      <c r="B21" s="36" t="s">
        <v>37</v>
      </c>
      <c r="C21" s="27">
        <v>160</v>
      </c>
      <c r="D21" s="25" t="s">
        <v>0</v>
      </c>
      <c r="E21" s="38"/>
      <c r="F21" s="29"/>
      <c r="G21" s="55">
        <f t="shared" si="0"/>
        <v>0</v>
      </c>
      <c r="H21" s="55">
        <f t="shared" si="1"/>
        <v>0</v>
      </c>
      <c r="I21" s="55">
        <f t="shared" si="2"/>
        <v>0</v>
      </c>
      <c r="J21" s="70"/>
      <c r="K21" s="60"/>
      <c r="L21" s="60"/>
    </row>
    <row r="22" spans="1:12" s="5" customFormat="1" ht="39.950000000000003" customHeight="1" x14ac:dyDescent="0.2">
      <c r="A22" s="25">
        <v>14</v>
      </c>
      <c r="B22" s="36" t="s">
        <v>33</v>
      </c>
      <c r="C22" s="27">
        <v>180</v>
      </c>
      <c r="D22" s="25" t="s">
        <v>0</v>
      </c>
      <c r="E22" s="38"/>
      <c r="F22" s="29"/>
      <c r="G22" s="55">
        <f t="shared" si="0"/>
        <v>0</v>
      </c>
      <c r="H22" s="55">
        <f t="shared" si="1"/>
        <v>0</v>
      </c>
      <c r="I22" s="55">
        <f t="shared" si="2"/>
        <v>0</v>
      </c>
      <c r="J22" s="70"/>
      <c r="K22" s="60"/>
      <c r="L22" s="60"/>
    </row>
    <row r="23" spans="1:12" s="5" customFormat="1" ht="30" customHeight="1" x14ac:dyDescent="0.2">
      <c r="A23" s="25">
        <v>15</v>
      </c>
      <c r="B23" s="36" t="s">
        <v>39</v>
      </c>
      <c r="C23" s="27">
        <v>60</v>
      </c>
      <c r="D23" s="25" t="s">
        <v>0</v>
      </c>
      <c r="E23" s="38"/>
      <c r="F23" s="29"/>
      <c r="G23" s="55">
        <f t="shared" si="0"/>
        <v>0</v>
      </c>
      <c r="H23" s="55">
        <f t="shared" si="1"/>
        <v>0</v>
      </c>
      <c r="I23" s="55">
        <f t="shared" si="2"/>
        <v>0</v>
      </c>
      <c r="J23" s="70"/>
      <c r="K23" s="60"/>
      <c r="L23" s="60"/>
    </row>
    <row r="24" spans="1:12" s="5" customFormat="1" ht="30" customHeight="1" x14ac:dyDescent="0.2">
      <c r="A24" s="25">
        <v>16</v>
      </c>
      <c r="B24" s="36" t="s">
        <v>38</v>
      </c>
      <c r="C24" s="27">
        <v>60</v>
      </c>
      <c r="D24" s="25" t="s">
        <v>0</v>
      </c>
      <c r="E24" s="38"/>
      <c r="F24" s="29"/>
      <c r="G24" s="55">
        <f t="shared" si="0"/>
        <v>0</v>
      </c>
      <c r="H24" s="55">
        <f t="shared" si="1"/>
        <v>0</v>
      </c>
      <c r="I24" s="55">
        <f t="shared" si="2"/>
        <v>0</v>
      </c>
      <c r="J24" s="70"/>
      <c r="K24" s="60"/>
      <c r="L24" s="60"/>
    </row>
    <row r="25" spans="1:12" s="5" customFormat="1" ht="20.100000000000001" customHeight="1" x14ac:dyDescent="0.2">
      <c r="A25" s="25">
        <v>17</v>
      </c>
      <c r="B25" s="36" t="s">
        <v>27</v>
      </c>
      <c r="C25" s="27">
        <v>60</v>
      </c>
      <c r="D25" s="25" t="s">
        <v>0</v>
      </c>
      <c r="E25" s="38"/>
      <c r="F25" s="29"/>
      <c r="G25" s="55">
        <f t="shared" si="0"/>
        <v>0</v>
      </c>
      <c r="H25" s="55">
        <f t="shared" si="1"/>
        <v>0</v>
      </c>
      <c r="I25" s="55">
        <f t="shared" si="2"/>
        <v>0</v>
      </c>
      <c r="J25" s="70"/>
      <c r="K25" s="60"/>
      <c r="L25" s="60"/>
    </row>
    <row r="26" spans="1:12" s="5" customFormat="1" ht="30" customHeight="1" x14ac:dyDescent="0.2">
      <c r="A26" s="25">
        <v>18</v>
      </c>
      <c r="B26" s="36" t="s">
        <v>73</v>
      </c>
      <c r="C26" s="27">
        <v>250</v>
      </c>
      <c r="D26" s="25" t="s">
        <v>0</v>
      </c>
      <c r="E26" s="38"/>
      <c r="F26" s="29"/>
      <c r="G26" s="55">
        <f t="shared" si="0"/>
        <v>0</v>
      </c>
      <c r="H26" s="55">
        <f t="shared" si="1"/>
        <v>0</v>
      </c>
      <c r="I26" s="55">
        <f t="shared" si="2"/>
        <v>0</v>
      </c>
      <c r="J26" s="70"/>
      <c r="K26" s="60"/>
      <c r="L26" s="60"/>
    </row>
    <row r="27" spans="1:12" s="5" customFormat="1" ht="15" customHeight="1" x14ac:dyDescent="0.2">
      <c r="A27" s="31"/>
      <c r="B27" s="32" t="s">
        <v>74</v>
      </c>
      <c r="C27" s="33" t="s">
        <v>6</v>
      </c>
      <c r="D27" s="33" t="s">
        <v>6</v>
      </c>
      <c r="E27" s="33" t="s">
        <v>6</v>
      </c>
      <c r="F27" s="34" t="s">
        <v>6</v>
      </c>
      <c r="G27" s="56">
        <f>SUM(G9:G26)</f>
        <v>0</v>
      </c>
      <c r="H27" s="56">
        <f t="shared" ref="H27:I27" si="3">SUM(H9:H26)</f>
        <v>0</v>
      </c>
      <c r="I27" s="56">
        <f t="shared" si="3"/>
        <v>0</v>
      </c>
      <c r="J27" s="59">
        <f>SUM(J9:J26)</f>
        <v>0</v>
      </c>
      <c r="K27" s="59">
        <f t="shared" ref="K27:L27" si="4">SUM(K9:K26)</f>
        <v>0</v>
      </c>
      <c r="L27" s="59">
        <f t="shared" si="4"/>
        <v>0</v>
      </c>
    </row>
    <row r="28" spans="1:12" s="5" customFormat="1" ht="15" customHeight="1" x14ac:dyDescent="0.2">
      <c r="A28" s="82" t="s">
        <v>75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4"/>
    </row>
    <row r="29" spans="1:12" s="5" customFormat="1" ht="53.25" customHeight="1" x14ac:dyDescent="0.2">
      <c r="A29" s="25">
        <v>1</v>
      </c>
      <c r="B29" s="30" t="s">
        <v>85</v>
      </c>
      <c r="C29" s="27">
        <v>405</v>
      </c>
      <c r="D29" s="25" t="s">
        <v>0</v>
      </c>
      <c r="E29" s="28"/>
      <c r="F29" s="29"/>
      <c r="G29" s="55">
        <f t="shared" ref="G29:G41" si="5">C29*F29</f>
        <v>0</v>
      </c>
      <c r="H29" s="55">
        <f t="shared" ref="H29:H41" si="6">G29*0.095</f>
        <v>0</v>
      </c>
      <c r="I29" s="55">
        <f t="shared" ref="I29:I41" si="7">G29+H29</f>
        <v>0</v>
      </c>
      <c r="J29" s="70"/>
      <c r="K29" s="60"/>
      <c r="L29" s="60"/>
    </row>
    <row r="30" spans="1:12" s="5" customFormat="1" ht="30" customHeight="1" x14ac:dyDescent="0.2">
      <c r="A30" s="25">
        <v>2</v>
      </c>
      <c r="B30" s="26" t="s">
        <v>41</v>
      </c>
      <c r="C30" s="27">
        <v>420</v>
      </c>
      <c r="D30" s="25" t="s">
        <v>0</v>
      </c>
      <c r="E30" s="28"/>
      <c r="F30" s="29"/>
      <c r="G30" s="55">
        <f t="shared" si="5"/>
        <v>0</v>
      </c>
      <c r="H30" s="55">
        <f t="shared" si="6"/>
        <v>0</v>
      </c>
      <c r="I30" s="55">
        <f t="shared" si="7"/>
        <v>0</v>
      </c>
      <c r="J30" s="70"/>
      <c r="K30" s="60"/>
      <c r="L30" s="60"/>
    </row>
    <row r="31" spans="1:12" s="5" customFormat="1" ht="30" customHeight="1" x14ac:dyDescent="0.2">
      <c r="A31" s="25">
        <v>3</v>
      </c>
      <c r="B31" s="26" t="s">
        <v>49</v>
      </c>
      <c r="C31" s="27">
        <v>254</v>
      </c>
      <c r="D31" s="25" t="s">
        <v>0</v>
      </c>
      <c r="E31" s="28"/>
      <c r="F31" s="29"/>
      <c r="G31" s="55">
        <f t="shared" si="5"/>
        <v>0</v>
      </c>
      <c r="H31" s="55">
        <f t="shared" si="6"/>
        <v>0</v>
      </c>
      <c r="I31" s="55">
        <f t="shared" si="7"/>
        <v>0</v>
      </c>
      <c r="J31" s="70"/>
      <c r="K31" s="60"/>
      <c r="L31" s="60"/>
    </row>
    <row r="32" spans="1:12" s="5" customFormat="1" ht="20.100000000000001" customHeight="1" x14ac:dyDescent="0.2">
      <c r="A32" s="25">
        <v>4</v>
      </c>
      <c r="B32" s="26" t="s">
        <v>34</v>
      </c>
      <c r="C32" s="27">
        <v>75</v>
      </c>
      <c r="D32" s="25" t="s">
        <v>0</v>
      </c>
      <c r="E32" s="28"/>
      <c r="F32" s="29"/>
      <c r="G32" s="55">
        <f t="shared" si="5"/>
        <v>0</v>
      </c>
      <c r="H32" s="55">
        <f t="shared" si="6"/>
        <v>0</v>
      </c>
      <c r="I32" s="55">
        <f t="shared" si="7"/>
        <v>0</v>
      </c>
      <c r="J32" s="70"/>
      <c r="K32" s="60"/>
      <c r="L32" s="60"/>
    </row>
    <row r="33" spans="1:13" s="5" customFormat="1" ht="30" customHeight="1" x14ac:dyDescent="0.2">
      <c r="A33" s="62">
        <v>5</v>
      </c>
      <c r="B33" s="47" t="s">
        <v>89</v>
      </c>
      <c r="C33" s="27">
        <v>177</v>
      </c>
      <c r="D33" s="25" t="s">
        <v>0</v>
      </c>
      <c r="E33" s="28"/>
      <c r="F33" s="29"/>
      <c r="G33" s="55">
        <f t="shared" si="5"/>
        <v>0</v>
      </c>
      <c r="H33" s="55">
        <f t="shared" si="6"/>
        <v>0</v>
      </c>
      <c r="I33" s="55">
        <f t="shared" si="7"/>
        <v>0</v>
      </c>
      <c r="J33" s="70"/>
      <c r="K33" s="60"/>
      <c r="L33" s="60"/>
    </row>
    <row r="34" spans="1:13" s="5" customFormat="1" ht="51.75" customHeight="1" x14ac:dyDescent="0.2">
      <c r="A34" s="25">
        <v>6</v>
      </c>
      <c r="B34" s="26" t="s">
        <v>42</v>
      </c>
      <c r="C34" s="27">
        <v>60</v>
      </c>
      <c r="D34" s="25" t="s">
        <v>0</v>
      </c>
      <c r="E34" s="28"/>
      <c r="F34" s="29"/>
      <c r="G34" s="55">
        <f t="shared" si="5"/>
        <v>0</v>
      </c>
      <c r="H34" s="55">
        <f t="shared" si="6"/>
        <v>0</v>
      </c>
      <c r="I34" s="55">
        <f t="shared" si="7"/>
        <v>0</v>
      </c>
      <c r="J34" s="70"/>
      <c r="K34" s="60"/>
      <c r="L34" s="60"/>
    </row>
    <row r="35" spans="1:13" s="5" customFormat="1" ht="20.100000000000001" customHeight="1" x14ac:dyDescent="0.2">
      <c r="A35" s="25">
        <v>7</v>
      </c>
      <c r="B35" s="26" t="s">
        <v>50</v>
      </c>
      <c r="C35" s="27">
        <v>24</v>
      </c>
      <c r="D35" s="25" t="s">
        <v>0</v>
      </c>
      <c r="E35" s="28"/>
      <c r="F35" s="29"/>
      <c r="G35" s="55">
        <f t="shared" si="5"/>
        <v>0</v>
      </c>
      <c r="H35" s="55">
        <f t="shared" si="6"/>
        <v>0</v>
      </c>
      <c r="I35" s="55">
        <f t="shared" si="7"/>
        <v>0</v>
      </c>
      <c r="J35" s="70"/>
      <c r="K35" s="60"/>
      <c r="L35" s="60"/>
    </row>
    <row r="36" spans="1:13" s="5" customFormat="1" ht="20.100000000000001" customHeight="1" x14ac:dyDescent="0.2">
      <c r="A36" s="25">
        <v>8</v>
      </c>
      <c r="B36" s="26" t="s">
        <v>35</v>
      </c>
      <c r="C36" s="27">
        <v>6</v>
      </c>
      <c r="D36" s="25" t="s">
        <v>0</v>
      </c>
      <c r="E36" s="28"/>
      <c r="F36" s="29"/>
      <c r="G36" s="55">
        <f t="shared" si="5"/>
        <v>0</v>
      </c>
      <c r="H36" s="55">
        <f t="shared" si="6"/>
        <v>0</v>
      </c>
      <c r="I36" s="55">
        <f t="shared" si="7"/>
        <v>0</v>
      </c>
      <c r="J36" s="70"/>
      <c r="K36" s="60"/>
      <c r="L36" s="60"/>
    </row>
    <row r="37" spans="1:13" s="5" customFormat="1" ht="20.100000000000001" customHeight="1" x14ac:dyDescent="0.2">
      <c r="A37" s="25">
        <v>9</v>
      </c>
      <c r="B37" s="26" t="s">
        <v>51</v>
      </c>
      <c r="C37" s="27">
        <v>18</v>
      </c>
      <c r="D37" s="25" t="s">
        <v>0</v>
      </c>
      <c r="E37" s="28"/>
      <c r="F37" s="29"/>
      <c r="G37" s="55">
        <f t="shared" si="5"/>
        <v>0</v>
      </c>
      <c r="H37" s="55">
        <f t="shared" si="6"/>
        <v>0</v>
      </c>
      <c r="I37" s="55">
        <f t="shared" si="7"/>
        <v>0</v>
      </c>
      <c r="J37" s="70"/>
      <c r="K37" s="60"/>
      <c r="L37" s="60"/>
    </row>
    <row r="38" spans="1:13" s="5" customFormat="1" ht="30" customHeight="1" x14ac:dyDescent="0.2">
      <c r="A38" s="25">
        <v>10</v>
      </c>
      <c r="B38" s="26" t="s">
        <v>43</v>
      </c>
      <c r="C38" s="27">
        <v>180</v>
      </c>
      <c r="D38" s="25" t="s">
        <v>0</v>
      </c>
      <c r="E38" s="28"/>
      <c r="F38" s="29"/>
      <c r="G38" s="55">
        <f t="shared" si="5"/>
        <v>0</v>
      </c>
      <c r="H38" s="55">
        <f t="shared" si="6"/>
        <v>0</v>
      </c>
      <c r="I38" s="55">
        <f t="shared" si="7"/>
        <v>0</v>
      </c>
      <c r="J38" s="70"/>
      <c r="K38" s="60"/>
      <c r="L38" s="60"/>
    </row>
    <row r="39" spans="1:13" s="5" customFormat="1" ht="25.5" x14ac:dyDescent="0.2">
      <c r="A39" s="25">
        <v>11</v>
      </c>
      <c r="B39" s="30" t="s">
        <v>88</v>
      </c>
      <c r="C39" s="27">
        <v>150</v>
      </c>
      <c r="D39" s="25" t="s">
        <v>0</v>
      </c>
      <c r="E39" s="28"/>
      <c r="F39" s="29"/>
      <c r="G39" s="55">
        <f t="shared" si="5"/>
        <v>0</v>
      </c>
      <c r="H39" s="55">
        <f t="shared" si="6"/>
        <v>0</v>
      </c>
      <c r="I39" s="55">
        <f t="shared" si="7"/>
        <v>0</v>
      </c>
      <c r="J39" s="70"/>
      <c r="K39" s="60"/>
      <c r="L39" s="60"/>
    </row>
    <row r="40" spans="1:13" s="5" customFormat="1" ht="25.5" x14ac:dyDescent="0.2">
      <c r="A40" s="25">
        <v>12</v>
      </c>
      <c r="B40" s="26" t="s">
        <v>86</v>
      </c>
      <c r="C40" s="27">
        <v>132</v>
      </c>
      <c r="D40" s="25" t="s">
        <v>0</v>
      </c>
      <c r="E40" s="28"/>
      <c r="F40" s="29"/>
      <c r="G40" s="55">
        <f t="shared" si="5"/>
        <v>0</v>
      </c>
      <c r="H40" s="55">
        <f t="shared" si="6"/>
        <v>0</v>
      </c>
      <c r="I40" s="55">
        <f t="shared" si="7"/>
        <v>0</v>
      </c>
      <c r="J40" s="70"/>
      <c r="K40" s="60"/>
      <c r="L40" s="60"/>
    </row>
    <row r="41" spans="1:13" s="5" customFormat="1" ht="39.950000000000003" customHeight="1" x14ac:dyDescent="0.2">
      <c r="A41" s="25">
        <v>13</v>
      </c>
      <c r="B41" s="26" t="s">
        <v>87</v>
      </c>
      <c r="C41" s="27">
        <v>150</v>
      </c>
      <c r="D41" s="25" t="s">
        <v>0</v>
      </c>
      <c r="E41" s="28"/>
      <c r="F41" s="29"/>
      <c r="G41" s="55">
        <f t="shared" si="5"/>
        <v>0</v>
      </c>
      <c r="H41" s="55">
        <f t="shared" si="6"/>
        <v>0</v>
      </c>
      <c r="I41" s="55">
        <f t="shared" si="7"/>
        <v>0</v>
      </c>
      <c r="J41" s="70"/>
      <c r="K41" s="60"/>
      <c r="L41" s="60"/>
    </row>
    <row r="42" spans="1:13" s="5" customFormat="1" ht="16.5" customHeight="1" x14ac:dyDescent="0.2">
      <c r="A42" s="31"/>
      <c r="B42" s="32" t="s">
        <v>76</v>
      </c>
      <c r="C42" s="33" t="s">
        <v>6</v>
      </c>
      <c r="D42" s="33" t="s">
        <v>6</v>
      </c>
      <c r="E42" s="33" t="s">
        <v>6</v>
      </c>
      <c r="F42" s="34" t="s">
        <v>6</v>
      </c>
      <c r="G42" s="56">
        <f>SUM(G29:G41)</f>
        <v>0</v>
      </c>
      <c r="H42" s="56">
        <f t="shared" ref="H42:I42" si="8">SUM(H29:H41)</f>
        <v>0</v>
      </c>
      <c r="I42" s="56">
        <f t="shared" si="8"/>
        <v>0</v>
      </c>
      <c r="J42" s="59">
        <f>SUM(J29:J41)</f>
        <v>0</v>
      </c>
      <c r="K42" s="59">
        <f t="shared" ref="K42:L42" si="9">SUM(K29:K41)</f>
        <v>0</v>
      </c>
      <c r="L42" s="59">
        <f t="shared" si="9"/>
        <v>0</v>
      </c>
    </row>
    <row r="43" spans="1:13" s="35" customFormat="1" ht="15" customHeight="1" x14ac:dyDescent="0.2">
      <c r="A43" s="15"/>
      <c r="B43" s="16"/>
      <c r="C43" s="17"/>
      <c r="D43" s="18"/>
      <c r="E43" s="19"/>
      <c r="F43" s="20"/>
      <c r="G43" s="21"/>
      <c r="H43" s="22"/>
      <c r="I43" s="21"/>
      <c r="J43" s="21"/>
      <c r="K43" s="23"/>
      <c r="L43" s="23"/>
      <c r="M43" s="39"/>
    </row>
    <row r="44" spans="1:13" s="63" customFormat="1" ht="16.5" customHeight="1" x14ac:dyDescent="0.3">
      <c r="A44" s="86" t="s">
        <v>55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</row>
    <row r="45" spans="1:13" s="63" customFormat="1" ht="18.75" customHeight="1" x14ac:dyDescent="0.3">
      <c r="A45" s="87" t="s">
        <v>56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</row>
    <row r="46" spans="1:13" s="64" customFormat="1" ht="13.5" x14ac:dyDescent="0.25">
      <c r="A46" s="80" t="s">
        <v>57</v>
      </c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</row>
    <row r="47" spans="1:13" s="63" customFormat="1" ht="31.5" customHeight="1" x14ac:dyDescent="0.3">
      <c r="A47" s="80" t="s">
        <v>77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</row>
    <row r="48" spans="1:13" s="63" customFormat="1" ht="16.5" customHeight="1" x14ac:dyDescent="0.3">
      <c r="A48" s="80" t="s">
        <v>58</v>
      </c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</row>
    <row r="49" spans="1:12" s="63" customFormat="1" ht="16.5" x14ac:dyDescent="0.3">
      <c r="A49" s="65" t="s">
        <v>59</v>
      </c>
      <c r="B49" s="66"/>
      <c r="C49" s="67"/>
      <c r="D49" s="68"/>
      <c r="E49" s="66"/>
      <c r="F49" s="65"/>
      <c r="G49" s="65"/>
      <c r="H49" s="65"/>
      <c r="I49" s="65"/>
      <c r="J49" s="65"/>
      <c r="K49" s="65"/>
      <c r="L49" s="65"/>
    </row>
    <row r="50" spans="1:12" s="63" customFormat="1" ht="16.5" x14ac:dyDescent="0.3">
      <c r="A50" s="65" t="s">
        <v>60</v>
      </c>
      <c r="B50" s="66"/>
      <c r="C50" s="67"/>
      <c r="D50" s="68"/>
      <c r="E50" s="66"/>
      <c r="F50" s="65"/>
      <c r="G50" s="65"/>
      <c r="H50" s="65"/>
      <c r="I50" s="65"/>
      <c r="J50" s="65"/>
      <c r="K50" s="65"/>
      <c r="L50" s="65"/>
    </row>
    <row r="51" spans="1:12" s="63" customFormat="1" ht="27" customHeight="1" x14ac:dyDescent="0.3">
      <c r="A51" s="87" t="s">
        <v>61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</row>
    <row r="52" spans="1:12" s="63" customFormat="1" ht="27" customHeight="1" x14ac:dyDescent="0.3">
      <c r="A52" s="87" t="s">
        <v>62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</row>
    <row r="53" spans="1:12" s="63" customFormat="1" ht="27" customHeight="1" x14ac:dyDescent="0.3">
      <c r="A53" s="87" t="s">
        <v>63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</row>
    <row r="54" spans="1:12" s="63" customFormat="1" ht="16.5" customHeight="1" x14ac:dyDescent="0.3">
      <c r="A54" s="87" t="s">
        <v>69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</row>
    <row r="55" spans="1:12" s="63" customFormat="1" ht="16.5" x14ac:dyDescent="0.3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</row>
    <row r="56" spans="1:12" s="76" customFormat="1" ht="16.5" x14ac:dyDescent="0.3">
      <c r="A56" s="88" t="s">
        <v>64</v>
      </c>
      <c r="B56" s="88"/>
      <c r="C56" s="71"/>
      <c r="D56" s="72"/>
      <c r="E56" s="73" t="s">
        <v>65</v>
      </c>
      <c r="F56" s="72"/>
      <c r="G56" s="72"/>
      <c r="H56" s="72" t="s">
        <v>66</v>
      </c>
      <c r="I56" s="74"/>
      <c r="J56" s="74"/>
      <c r="K56" s="74"/>
      <c r="L56" s="75"/>
    </row>
  </sheetData>
  <mergeCells count="14">
    <mergeCell ref="A51:L51"/>
    <mergeCell ref="A52:L52"/>
    <mergeCell ref="A53:L53"/>
    <mergeCell ref="A54:L54"/>
    <mergeCell ref="A56:B56"/>
    <mergeCell ref="A47:L47"/>
    <mergeCell ref="A48:L48"/>
    <mergeCell ref="A1:C1"/>
    <mergeCell ref="A28:L28"/>
    <mergeCell ref="A4:L4"/>
    <mergeCell ref="A8:L8"/>
    <mergeCell ref="A44:L44"/>
    <mergeCell ref="A45:L45"/>
    <mergeCell ref="A46:L46"/>
  </mergeCells>
  <dataValidations count="4">
    <dataValidation type="whole" operator="equal" allowBlank="1" showInputMessage="1" showErrorMessage="1" sqref="K43:L43">
      <formula1>1</formula1>
    </dataValidation>
    <dataValidation type="whole" operator="equal" allowBlank="1" showInputMessage="1" showErrorMessage="1" promptTitle="SHEME KAKOVOSTI" prompt="V celico vnesete vrednost &quot;1&quot; za živila, ki so uvrščena v shemo kakovosti, z izjemo živil ekološke kvalitete, ki se točkuje ločeno." sqref="J9:J26 J29:J41">
      <formula1>1</formula1>
    </dataValidation>
    <dataValidation type="whole" operator="equal" allowBlank="1" showInputMessage="1" showErrorMessage="1" promptTitle="EMBALAŽA" prompt="V celico vnesete vrednost &quot;1&quot; za živila, katerih embalaža ustreza zahtevam po Uredbi o zelenem javnem naročanju." sqref="K9:K26 K29:K41">
      <formula1>1</formula1>
    </dataValidation>
    <dataValidation type="whole" operator="equal" allowBlank="1" showInputMessage="1" showErrorMessage="1" promptTitle="EKOLOŠKA ŽIVILA" prompt="V celico vnesete vrednost &quot;1&quot; za živila, ki jih ponujate v ekološki kvaliteti." sqref="L9:L26 L29:L41">
      <formula1>1</formula1>
    </dataValidation>
  </dataValidations>
  <pageMargins left="0.43307086614173229" right="0.43307086614173229" top="0.55118110236220474" bottom="0.35433070866141736" header="0.31496062992125984" footer="0.31496062992125984"/>
  <pageSetup paperSize="9" fitToWidth="0" orientation="landscape" horizontalDpi="300" verticalDpi="300" r:id="rId1"/>
  <rowBreaks count="1" manualBreakCount="1">
    <brk id="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4"/>
  <sheetViews>
    <sheetView view="pageBreakPreview" zoomScale="110" zoomScaleNormal="120" zoomScaleSheetLayoutView="110" workbookViewId="0">
      <pane ySplit="7" topLeftCell="A8" activePane="bottomLeft" state="frozen"/>
      <selection activeCell="A83" sqref="A83:K83"/>
      <selection pane="bottomLeft" activeCell="J9" sqref="J9"/>
    </sheetView>
  </sheetViews>
  <sheetFormatPr defaultColWidth="9.28515625" defaultRowHeight="15" x14ac:dyDescent="0.25"/>
  <cols>
    <col min="1" max="1" width="3.5703125" style="1" customWidth="1"/>
    <col min="2" max="2" width="29.42578125" style="1" customWidth="1"/>
    <col min="3" max="3" width="7.5703125" style="1" customWidth="1"/>
    <col min="4" max="4" width="5.28515625" style="1" customWidth="1"/>
    <col min="5" max="5" width="19.5703125" style="1" customWidth="1"/>
    <col min="6" max="9" width="10.7109375" style="1" customWidth="1"/>
    <col min="10" max="10" width="8.85546875" style="12" customWidth="1"/>
    <col min="11" max="12" width="8.85546875" style="1" customWidth="1"/>
    <col min="13" max="16384" width="9.28515625" style="1"/>
  </cols>
  <sheetData>
    <row r="1" spans="1:12" s="4" customFormat="1" ht="12.75" x14ac:dyDescent="0.2">
      <c r="A1" s="81" t="s">
        <v>1</v>
      </c>
      <c r="B1" s="81"/>
      <c r="C1" s="81"/>
      <c r="D1" s="14"/>
    </row>
    <row r="2" spans="1:12" s="2" customFormat="1" ht="16.5" customHeight="1" x14ac:dyDescent="0.2">
      <c r="A2" s="11" t="s">
        <v>48</v>
      </c>
      <c r="B2" s="40"/>
      <c r="C2" s="9"/>
      <c r="D2" s="10"/>
    </row>
    <row r="3" spans="1:12" s="2" customFormat="1" ht="7.5" customHeight="1" x14ac:dyDescent="0.2">
      <c r="A3" s="11"/>
      <c r="B3" s="40"/>
      <c r="C3" s="9"/>
      <c r="D3" s="10"/>
    </row>
    <row r="4" spans="1:12" s="6" customFormat="1" ht="17.25" customHeight="1" x14ac:dyDescent="0.3">
      <c r="A4" s="85" t="s">
        <v>78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s="3" customFormat="1" ht="9" customHeight="1" x14ac:dyDescent="0.15">
      <c r="J5" s="13"/>
    </row>
    <row r="6" spans="1:12" s="54" customFormat="1" ht="49.5" customHeight="1" x14ac:dyDescent="0.2">
      <c r="A6" s="48" t="s">
        <v>2</v>
      </c>
      <c r="B6" s="48" t="s">
        <v>3</v>
      </c>
      <c r="C6" s="49" t="s">
        <v>4</v>
      </c>
      <c r="D6" s="49" t="s">
        <v>16</v>
      </c>
      <c r="E6" s="50" t="s">
        <v>5</v>
      </c>
      <c r="F6" s="50" t="s">
        <v>8</v>
      </c>
      <c r="G6" s="50" t="s">
        <v>9</v>
      </c>
      <c r="H6" s="50" t="s">
        <v>20</v>
      </c>
      <c r="I6" s="50" t="s">
        <v>12</v>
      </c>
      <c r="J6" s="50" t="s">
        <v>54</v>
      </c>
      <c r="K6" s="50" t="s">
        <v>14</v>
      </c>
      <c r="L6" s="50" t="s">
        <v>15</v>
      </c>
    </row>
    <row r="7" spans="1:12" s="54" customFormat="1" ht="21.95" customHeight="1" x14ac:dyDescent="0.2">
      <c r="A7" s="51">
        <v>1</v>
      </c>
      <c r="B7" s="51">
        <v>2</v>
      </c>
      <c r="C7" s="52">
        <v>3</v>
      </c>
      <c r="D7" s="52">
        <v>4</v>
      </c>
      <c r="E7" s="52">
        <v>5</v>
      </c>
      <c r="F7" s="52">
        <v>6</v>
      </c>
      <c r="G7" s="53" t="s">
        <v>10</v>
      </c>
      <c r="H7" s="52" t="s">
        <v>11</v>
      </c>
      <c r="I7" s="53" t="s">
        <v>13</v>
      </c>
      <c r="J7" s="52">
        <v>10</v>
      </c>
      <c r="K7" s="52">
        <v>11</v>
      </c>
      <c r="L7" s="52">
        <v>12</v>
      </c>
    </row>
    <row r="8" spans="1:12" s="5" customFormat="1" ht="15" customHeight="1" x14ac:dyDescent="0.2">
      <c r="A8" s="89" t="s">
        <v>79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</row>
    <row r="9" spans="1:12" s="5" customFormat="1" ht="51" x14ac:dyDescent="0.2">
      <c r="A9" s="25">
        <v>1</v>
      </c>
      <c r="B9" s="41" t="s">
        <v>44</v>
      </c>
      <c r="C9" s="43">
        <v>2040</v>
      </c>
      <c r="D9" s="25" t="s">
        <v>0</v>
      </c>
      <c r="E9" s="28"/>
      <c r="F9" s="29"/>
      <c r="G9" s="55">
        <f>C9*F9</f>
        <v>0</v>
      </c>
      <c r="H9" s="55">
        <f>G9*0.095</f>
        <v>0</v>
      </c>
      <c r="I9" s="55">
        <f>G9+H9</f>
        <v>0</v>
      </c>
      <c r="J9" s="70"/>
      <c r="K9" s="60"/>
      <c r="L9" s="60"/>
    </row>
    <row r="10" spans="1:12" s="5" customFormat="1" ht="16.5" customHeight="1" x14ac:dyDescent="0.2">
      <c r="A10" s="31"/>
      <c r="B10" s="42" t="s">
        <v>17</v>
      </c>
      <c r="C10" s="33" t="s">
        <v>6</v>
      </c>
      <c r="D10" s="33" t="s">
        <v>6</v>
      </c>
      <c r="E10" s="33" t="s">
        <v>6</v>
      </c>
      <c r="F10" s="33" t="s">
        <v>6</v>
      </c>
      <c r="G10" s="56">
        <f>SUM(G9)</f>
        <v>0</v>
      </c>
      <c r="H10" s="56">
        <f t="shared" ref="H10:I10" si="0">SUM(H9)</f>
        <v>0</v>
      </c>
      <c r="I10" s="56">
        <f t="shared" si="0"/>
        <v>0</v>
      </c>
      <c r="J10" s="59">
        <f>SUM(J9)</f>
        <v>0</v>
      </c>
      <c r="K10" s="59">
        <f t="shared" ref="K10:L10" si="1">SUM(K9)</f>
        <v>0</v>
      </c>
      <c r="L10" s="59">
        <f t="shared" si="1"/>
        <v>0</v>
      </c>
    </row>
    <row r="11" spans="1:12" s="5" customFormat="1" ht="15" customHeight="1" x14ac:dyDescent="0.2">
      <c r="A11" s="44"/>
      <c r="B11" s="45"/>
      <c r="C11" s="46"/>
      <c r="D11" s="46"/>
      <c r="E11" s="46"/>
      <c r="F11" s="46"/>
      <c r="G11" s="57"/>
      <c r="H11" s="57"/>
      <c r="I11" s="57"/>
      <c r="J11" s="57"/>
      <c r="K11" s="58"/>
      <c r="L11" s="58"/>
    </row>
    <row r="12" spans="1:12" s="63" customFormat="1" ht="16.5" customHeight="1" x14ac:dyDescent="0.3">
      <c r="A12" s="86" t="s">
        <v>55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</row>
    <row r="13" spans="1:12" s="63" customFormat="1" ht="30.75" customHeight="1" x14ac:dyDescent="0.3">
      <c r="A13" s="87" t="s">
        <v>56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spans="1:12" s="64" customFormat="1" ht="13.5" x14ac:dyDescent="0.25">
      <c r="A14" s="80" t="s">
        <v>57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</row>
    <row r="15" spans="1:12" s="63" customFormat="1" ht="16.5" customHeight="1" x14ac:dyDescent="0.3">
      <c r="A15" s="80" t="s">
        <v>80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</row>
    <row r="16" spans="1:12" s="63" customFormat="1" ht="16.5" customHeight="1" x14ac:dyDescent="0.3">
      <c r="A16" s="80" t="s">
        <v>58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</row>
    <row r="17" spans="1:12" s="63" customFormat="1" ht="16.5" x14ac:dyDescent="0.3">
      <c r="A17" s="65" t="s">
        <v>59</v>
      </c>
      <c r="B17" s="66"/>
      <c r="C17" s="67"/>
      <c r="D17" s="68"/>
      <c r="E17" s="66"/>
      <c r="F17" s="65"/>
      <c r="G17" s="65"/>
      <c r="H17" s="65"/>
      <c r="I17" s="65"/>
      <c r="J17" s="65"/>
      <c r="K17" s="65"/>
      <c r="L17" s="65"/>
    </row>
    <row r="18" spans="1:12" s="63" customFormat="1" ht="16.5" x14ac:dyDescent="0.3">
      <c r="A18" s="65" t="s">
        <v>60</v>
      </c>
      <c r="B18" s="66"/>
      <c r="C18" s="67"/>
      <c r="D18" s="68"/>
      <c r="E18" s="66"/>
      <c r="F18" s="65"/>
      <c r="G18" s="65"/>
      <c r="H18" s="65"/>
      <c r="I18" s="65"/>
      <c r="J18" s="65"/>
      <c r="K18" s="65"/>
      <c r="L18" s="65"/>
    </row>
    <row r="19" spans="1:12" s="63" customFormat="1" ht="27" customHeight="1" x14ac:dyDescent="0.3">
      <c r="A19" s="87" t="s">
        <v>61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</row>
    <row r="20" spans="1:12" s="63" customFormat="1" ht="27" customHeight="1" x14ac:dyDescent="0.3">
      <c r="A20" s="87" t="s">
        <v>62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</row>
    <row r="21" spans="1:12" s="63" customFormat="1" ht="27" customHeight="1" x14ac:dyDescent="0.3">
      <c r="A21" s="87" t="s">
        <v>63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</row>
    <row r="22" spans="1:12" s="63" customFormat="1" ht="17.25" customHeight="1" x14ac:dyDescent="0.3">
      <c r="A22" s="87" t="s">
        <v>68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</row>
    <row r="23" spans="1:12" s="63" customFormat="1" ht="16.5" x14ac:dyDescent="0.3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</row>
    <row r="24" spans="1:12" s="76" customFormat="1" ht="16.5" x14ac:dyDescent="0.3">
      <c r="A24" s="88" t="s">
        <v>64</v>
      </c>
      <c r="B24" s="88"/>
      <c r="C24" s="71"/>
      <c r="D24" s="72"/>
      <c r="E24" s="73" t="s">
        <v>65</v>
      </c>
      <c r="F24" s="72"/>
      <c r="G24" s="72"/>
      <c r="H24" s="72" t="s">
        <v>66</v>
      </c>
      <c r="I24" s="74"/>
      <c r="J24" s="74"/>
      <c r="K24" s="74"/>
      <c r="L24" s="75"/>
    </row>
  </sheetData>
  <mergeCells count="13">
    <mergeCell ref="A22:L22"/>
    <mergeCell ref="A24:B24"/>
    <mergeCell ref="A19:L19"/>
    <mergeCell ref="A16:L16"/>
    <mergeCell ref="A15:L15"/>
    <mergeCell ref="A1:C1"/>
    <mergeCell ref="A4:L4"/>
    <mergeCell ref="A8:L8"/>
    <mergeCell ref="A20:L20"/>
    <mergeCell ref="A21:L21"/>
    <mergeCell ref="A12:L12"/>
    <mergeCell ref="A13:L13"/>
    <mergeCell ref="A14:L14"/>
  </mergeCells>
  <dataValidations count="3">
    <dataValidation type="whole" operator="equal" allowBlank="1" showInputMessage="1" showErrorMessage="1" promptTitle="EKOLOŠKA ŽIVILA" prompt="V celico vnesete vrednost &quot;1&quot; za živila, ki jih ponujate v ekološki kvaliteti." sqref="L9">
      <formula1>1</formula1>
    </dataValidation>
    <dataValidation type="whole" operator="equal" allowBlank="1" showInputMessage="1" showErrorMessage="1" promptTitle="SHEME KAKOVOSTI" prompt="V celico vnesete vrednost &quot;1&quot; za živila, ki so uvrščena v shemo kakovosti, z izjemo živil ekološke kvalitete, ki se točkuje ločeno." sqref="J9">
      <formula1>1</formula1>
    </dataValidation>
    <dataValidation type="whole" operator="equal" allowBlank="1" showInputMessage="1" showErrorMessage="1" promptTitle="EMBALAŽA" prompt="V celico vnesete vrednost &quot;1&quot; za živila, katerih embalaža ustreza zahtevam po Uredbi o zelenem javnem naročanju." sqref="K9">
      <formula1>1</formula1>
    </dataValidation>
  </dataValidations>
  <pageMargins left="0.43307086614173229" right="0.43307086614173229" top="0.55118110236220474" bottom="0.35433070866141736" header="0.31496062992125984" footer="0.31496062992125984"/>
  <pageSetup paperSize="9" scale="99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3"/>
  <sheetViews>
    <sheetView view="pageBreakPreview" zoomScale="110" zoomScaleNormal="120" zoomScaleSheetLayoutView="110" workbookViewId="0">
      <pane ySplit="7" topLeftCell="A8" activePane="bottomLeft" state="frozen"/>
      <selection activeCell="A83" sqref="A83:K83"/>
      <selection pane="bottomLeft" activeCell="L19" sqref="L19"/>
    </sheetView>
  </sheetViews>
  <sheetFormatPr defaultColWidth="9.28515625" defaultRowHeight="15" x14ac:dyDescent="0.25"/>
  <cols>
    <col min="1" max="1" width="3.7109375" style="1" customWidth="1"/>
    <col min="2" max="2" width="31.140625" style="1" customWidth="1"/>
    <col min="3" max="3" width="7.7109375" style="1" customWidth="1"/>
    <col min="4" max="4" width="5.42578125" style="1" customWidth="1"/>
    <col min="5" max="5" width="18" style="1" customWidth="1"/>
    <col min="6" max="9" width="10.5703125" style="1" customWidth="1"/>
    <col min="10" max="10" width="8.85546875" style="12" customWidth="1"/>
    <col min="11" max="12" width="8.85546875" style="1" customWidth="1"/>
    <col min="13" max="16384" width="9.28515625" style="1"/>
  </cols>
  <sheetData>
    <row r="1" spans="1:12" s="4" customFormat="1" ht="12.75" x14ac:dyDescent="0.2">
      <c r="A1" s="81" t="s">
        <v>1</v>
      </c>
      <c r="B1" s="81"/>
      <c r="C1" s="81"/>
      <c r="D1" s="14"/>
    </row>
    <row r="2" spans="1:12" s="2" customFormat="1" ht="16.5" customHeight="1" x14ac:dyDescent="0.2">
      <c r="A2" s="11" t="s">
        <v>48</v>
      </c>
      <c r="B2" s="40"/>
      <c r="C2" s="9"/>
      <c r="D2" s="10"/>
    </row>
    <row r="3" spans="1:12" s="2" customFormat="1" ht="7.5" customHeight="1" x14ac:dyDescent="0.2">
      <c r="A3" s="11"/>
      <c r="B3" s="40"/>
      <c r="C3" s="9"/>
      <c r="D3" s="10"/>
    </row>
    <row r="4" spans="1:12" s="12" customFormat="1" ht="18.75" customHeight="1" x14ac:dyDescent="0.25">
      <c r="A4" s="85" t="s">
        <v>81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s="3" customFormat="1" ht="12" customHeight="1" x14ac:dyDescent="0.15">
      <c r="J5" s="13"/>
    </row>
    <row r="6" spans="1:12" s="54" customFormat="1" ht="49.5" customHeight="1" x14ac:dyDescent="0.2">
      <c r="A6" s="48" t="s">
        <v>2</v>
      </c>
      <c r="B6" s="48" t="s">
        <v>3</v>
      </c>
      <c r="C6" s="49" t="s">
        <v>4</v>
      </c>
      <c r="D6" s="49" t="s">
        <v>16</v>
      </c>
      <c r="E6" s="50" t="s">
        <v>5</v>
      </c>
      <c r="F6" s="50" t="s">
        <v>8</v>
      </c>
      <c r="G6" s="50" t="s">
        <v>9</v>
      </c>
      <c r="H6" s="50" t="s">
        <v>20</v>
      </c>
      <c r="I6" s="50" t="s">
        <v>12</v>
      </c>
      <c r="J6" s="50" t="s">
        <v>54</v>
      </c>
      <c r="K6" s="50" t="s">
        <v>14</v>
      </c>
      <c r="L6" s="50" t="s">
        <v>15</v>
      </c>
    </row>
    <row r="7" spans="1:12" s="54" customFormat="1" ht="21.95" customHeight="1" x14ac:dyDescent="0.2">
      <c r="A7" s="51">
        <v>1</v>
      </c>
      <c r="B7" s="51">
        <v>2</v>
      </c>
      <c r="C7" s="52">
        <v>3</v>
      </c>
      <c r="D7" s="52">
        <v>4</v>
      </c>
      <c r="E7" s="52">
        <v>5</v>
      </c>
      <c r="F7" s="52">
        <v>6</v>
      </c>
      <c r="G7" s="53" t="s">
        <v>10</v>
      </c>
      <c r="H7" s="52" t="s">
        <v>11</v>
      </c>
      <c r="I7" s="53" t="s">
        <v>13</v>
      </c>
      <c r="J7" s="52">
        <v>10</v>
      </c>
      <c r="K7" s="52">
        <v>11</v>
      </c>
      <c r="L7" s="52">
        <v>12</v>
      </c>
    </row>
    <row r="8" spans="1:12" s="5" customFormat="1" ht="15" customHeight="1" x14ac:dyDescent="0.2">
      <c r="A8" s="82" t="s">
        <v>82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4"/>
    </row>
    <row r="9" spans="1:12" s="5" customFormat="1" ht="38.25" x14ac:dyDescent="0.2">
      <c r="A9" s="25">
        <v>1</v>
      </c>
      <c r="B9" s="41" t="s">
        <v>52</v>
      </c>
      <c r="C9" s="27">
        <v>400</v>
      </c>
      <c r="D9" s="25" t="s">
        <v>0</v>
      </c>
      <c r="E9" s="28"/>
      <c r="F9" s="61"/>
      <c r="G9" s="55">
        <f t="shared" ref="G9:G12" si="0">C9*F9</f>
        <v>0</v>
      </c>
      <c r="H9" s="55">
        <f t="shared" ref="H9:H12" si="1">G9*0.095</f>
        <v>0</v>
      </c>
      <c r="I9" s="55">
        <f t="shared" ref="I9:I12" si="2">G9+H9</f>
        <v>0</v>
      </c>
      <c r="J9" s="70"/>
      <c r="K9" s="60"/>
      <c r="L9" s="60"/>
    </row>
    <row r="10" spans="1:12" s="5" customFormat="1" ht="30" customHeight="1" x14ac:dyDescent="0.2">
      <c r="A10" s="25">
        <v>2</v>
      </c>
      <c r="B10" s="41" t="s">
        <v>46</v>
      </c>
      <c r="C10" s="27">
        <v>148</v>
      </c>
      <c r="D10" s="25" t="s">
        <v>0</v>
      </c>
      <c r="E10" s="28"/>
      <c r="F10" s="61"/>
      <c r="G10" s="55">
        <f t="shared" si="0"/>
        <v>0</v>
      </c>
      <c r="H10" s="55">
        <f t="shared" si="1"/>
        <v>0</v>
      </c>
      <c r="I10" s="55">
        <f t="shared" si="2"/>
        <v>0</v>
      </c>
      <c r="J10" s="70"/>
      <c r="K10" s="60"/>
      <c r="L10" s="60"/>
    </row>
    <row r="11" spans="1:12" s="5" customFormat="1" ht="30" customHeight="1" x14ac:dyDescent="0.2">
      <c r="A11" s="25">
        <v>3</v>
      </c>
      <c r="B11" s="41" t="s">
        <v>45</v>
      </c>
      <c r="C11" s="27">
        <v>400</v>
      </c>
      <c r="D11" s="25" t="s">
        <v>0</v>
      </c>
      <c r="E11" s="28"/>
      <c r="F11" s="61"/>
      <c r="G11" s="55">
        <f t="shared" si="0"/>
        <v>0</v>
      </c>
      <c r="H11" s="55">
        <f t="shared" si="1"/>
        <v>0</v>
      </c>
      <c r="I11" s="55">
        <f t="shared" si="2"/>
        <v>0</v>
      </c>
      <c r="J11" s="70"/>
      <c r="K11" s="60"/>
      <c r="L11" s="60"/>
    </row>
    <row r="12" spans="1:12" s="5" customFormat="1" ht="30" customHeight="1" x14ac:dyDescent="0.2">
      <c r="A12" s="25">
        <v>4</v>
      </c>
      <c r="B12" s="41" t="s">
        <v>47</v>
      </c>
      <c r="C12" s="27">
        <v>44</v>
      </c>
      <c r="D12" s="25" t="s">
        <v>0</v>
      </c>
      <c r="E12" s="28"/>
      <c r="F12" s="61"/>
      <c r="G12" s="55">
        <f t="shared" si="0"/>
        <v>0</v>
      </c>
      <c r="H12" s="55">
        <f t="shared" si="1"/>
        <v>0</v>
      </c>
      <c r="I12" s="55">
        <f t="shared" si="2"/>
        <v>0</v>
      </c>
      <c r="J12" s="70"/>
      <c r="K12" s="60"/>
      <c r="L12" s="60"/>
    </row>
    <row r="13" spans="1:12" s="5" customFormat="1" ht="15.75" customHeight="1" x14ac:dyDescent="0.2">
      <c r="A13" s="31"/>
      <c r="B13" s="42" t="s">
        <v>18</v>
      </c>
      <c r="C13" s="33" t="s">
        <v>6</v>
      </c>
      <c r="D13" s="33" t="s">
        <v>6</v>
      </c>
      <c r="E13" s="33" t="s">
        <v>6</v>
      </c>
      <c r="F13" s="34" t="s">
        <v>6</v>
      </c>
      <c r="G13" s="56">
        <f>SUM(G9:G12)</f>
        <v>0</v>
      </c>
      <c r="H13" s="56">
        <f t="shared" ref="H13:I13" si="3">SUM(H9:H12)</f>
        <v>0</v>
      </c>
      <c r="I13" s="56">
        <f t="shared" si="3"/>
        <v>0</v>
      </c>
      <c r="J13" s="59">
        <f>SUM(J9:J12)</f>
        <v>0</v>
      </c>
      <c r="K13" s="59">
        <f t="shared" ref="K13:L13" si="4">SUM(K9:K12)</f>
        <v>0</v>
      </c>
      <c r="L13" s="59">
        <f t="shared" si="4"/>
        <v>0</v>
      </c>
    </row>
    <row r="14" spans="1:12" s="5" customFormat="1" ht="15" customHeight="1" x14ac:dyDescent="0.2">
      <c r="A14" s="82" t="s">
        <v>83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4"/>
    </row>
    <row r="15" spans="1:12" s="5" customFormat="1" ht="16.5" customHeight="1" x14ac:dyDescent="0.2">
      <c r="A15" s="25">
        <v>1</v>
      </c>
      <c r="B15" s="41" t="s">
        <v>22</v>
      </c>
      <c r="C15" s="27">
        <v>15</v>
      </c>
      <c r="D15" s="25" t="s">
        <v>0</v>
      </c>
      <c r="E15" s="91"/>
      <c r="F15" s="61"/>
      <c r="G15" s="55">
        <f t="shared" ref="G15:G18" si="5">C15*F15</f>
        <v>0</v>
      </c>
      <c r="H15" s="55">
        <f t="shared" ref="H15:H18" si="6">G15*0.095</f>
        <v>0</v>
      </c>
      <c r="I15" s="55">
        <f t="shared" ref="I15:I18" si="7">G15+H15</f>
        <v>0</v>
      </c>
      <c r="J15" s="70"/>
      <c r="K15" s="60"/>
      <c r="L15" s="78" t="s">
        <v>6</v>
      </c>
    </row>
    <row r="16" spans="1:12" s="5" customFormat="1" ht="16.5" customHeight="1" x14ac:dyDescent="0.2">
      <c r="A16" s="25">
        <v>2</v>
      </c>
      <c r="B16" s="41" t="s">
        <v>23</v>
      </c>
      <c r="C16" s="27">
        <v>150</v>
      </c>
      <c r="D16" s="25" t="s">
        <v>0</v>
      </c>
      <c r="E16" s="91"/>
      <c r="F16" s="61"/>
      <c r="G16" s="55">
        <f t="shared" si="5"/>
        <v>0</v>
      </c>
      <c r="H16" s="55">
        <f t="shared" si="6"/>
        <v>0</v>
      </c>
      <c r="I16" s="55">
        <f t="shared" si="7"/>
        <v>0</v>
      </c>
      <c r="J16" s="70"/>
      <c r="K16" s="60"/>
      <c r="L16" s="78" t="s">
        <v>6</v>
      </c>
    </row>
    <row r="17" spans="1:12" s="5" customFormat="1" ht="16.5" customHeight="1" x14ac:dyDescent="0.2">
      <c r="A17" s="25">
        <v>3</v>
      </c>
      <c r="B17" s="41" t="s">
        <v>7</v>
      </c>
      <c r="C17" s="27">
        <v>18</v>
      </c>
      <c r="D17" s="25" t="s">
        <v>0</v>
      </c>
      <c r="E17" s="91"/>
      <c r="F17" s="61"/>
      <c r="G17" s="55">
        <f t="shared" si="5"/>
        <v>0</v>
      </c>
      <c r="H17" s="55">
        <f t="shared" si="6"/>
        <v>0</v>
      </c>
      <c r="I17" s="55">
        <f t="shared" si="7"/>
        <v>0</v>
      </c>
      <c r="J17" s="70"/>
      <c r="K17" s="60"/>
      <c r="L17" s="78" t="s">
        <v>6</v>
      </c>
    </row>
    <row r="18" spans="1:12" s="5" customFormat="1" ht="16.5" customHeight="1" x14ac:dyDescent="0.2">
      <c r="A18" s="25">
        <v>4</v>
      </c>
      <c r="B18" s="41" t="s">
        <v>24</v>
      </c>
      <c r="C18" s="27">
        <v>300</v>
      </c>
      <c r="D18" s="25" t="s">
        <v>0</v>
      </c>
      <c r="E18" s="91"/>
      <c r="F18" s="61"/>
      <c r="G18" s="55">
        <f t="shared" si="5"/>
        <v>0</v>
      </c>
      <c r="H18" s="55">
        <f t="shared" si="6"/>
        <v>0</v>
      </c>
      <c r="I18" s="55">
        <f t="shared" si="7"/>
        <v>0</v>
      </c>
      <c r="J18" s="70"/>
      <c r="K18" s="60"/>
      <c r="L18" s="78" t="s">
        <v>6</v>
      </c>
    </row>
    <row r="19" spans="1:12" s="5" customFormat="1" ht="16.5" customHeight="1" x14ac:dyDescent="0.2">
      <c r="A19" s="25"/>
      <c r="B19" s="42" t="s">
        <v>19</v>
      </c>
      <c r="C19" s="33" t="s">
        <v>6</v>
      </c>
      <c r="D19" s="33" t="s">
        <v>6</v>
      </c>
      <c r="E19" s="33" t="s">
        <v>6</v>
      </c>
      <c r="F19" s="34" t="s">
        <v>6</v>
      </c>
      <c r="G19" s="56">
        <f>SUM(G15:G18)</f>
        <v>0</v>
      </c>
      <c r="H19" s="56">
        <f t="shared" ref="H19:I19" si="8">SUM(H15:H18)</f>
        <v>0</v>
      </c>
      <c r="I19" s="56">
        <f t="shared" si="8"/>
        <v>0</v>
      </c>
      <c r="J19" s="59">
        <f>SUM(J15:J18)</f>
        <v>0</v>
      </c>
      <c r="K19" s="59">
        <f>SUM(K15:K18)</f>
        <v>0</v>
      </c>
      <c r="L19" s="79" t="s">
        <v>6</v>
      </c>
    </row>
    <row r="20" spans="1:12" s="24" customFormat="1" ht="15" customHeight="1" x14ac:dyDescent="0.2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</row>
    <row r="21" spans="1:12" s="63" customFormat="1" ht="16.5" customHeight="1" x14ac:dyDescent="0.3">
      <c r="A21" s="86" t="s">
        <v>55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</row>
    <row r="22" spans="1:12" s="63" customFormat="1" ht="30.75" customHeight="1" x14ac:dyDescent="0.3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</row>
    <row r="23" spans="1:12" s="64" customFormat="1" ht="13.5" x14ac:dyDescent="0.25">
      <c r="A23" s="80" t="s">
        <v>57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</row>
    <row r="24" spans="1:12" s="63" customFormat="1" ht="16.5" customHeight="1" x14ac:dyDescent="0.3">
      <c r="A24" s="80" t="s">
        <v>67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</row>
    <row r="25" spans="1:12" s="63" customFormat="1" ht="16.5" customHeight="1" x14ac:dyDescent="0.3">
      <c r="A25" s="80" t="s">
        <v>58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</row>
    <row r="26" spans="1:12" s="63" customFormat="1" ht="16.5" x14ac:dyDescent="0.3">
      <c r="A26" s="65" t="s">
        <v>59</v>
      </c>
      <c r="B26" s="66"/>
      <c r="C26" s="67"/>
      <c r="D26" s="68"/>
      <c r="E26" s="66"/>
      <c r="F26" s="65"/>
      <c r="G26" s="65"/>
      <c r="H26" s="65"/>
      <c r="I26" s="65"/>
      <c r="J26" s="65"/>
      <c r="K26" s="65"/>
      <c r="L26" s="65"/>
    </row>
    <row r="27" spans="1:12" s="63" customFormat="1" ht="16.5" x14ac:dyDescent="0.3">
      <c r="A27" s="65" t="s">
        <v>60</v>
      </c>
      <c r="B27" s="66"/>
      <c r="C27" s="67"/>
      <c r="D27" s="68"/>
      <c r="E27" s="66"/>
      <c r="F27" s="65"/>
      <c r="G27" s="65"/>
      <c r="H27" s="65"/>
      <c r="I27" s="65"/>
      <c r="J27" s="65"/>
      <c r="K27" s="65"/>
      <c r="L27" s="65"/>
    </row>
    <row r="28" spans="1:12" s="63" customFormat="1" ht="27" customHeight="1" x14ac:dyDescent="0.3">
      <c r="A28" s="87" t="s">
        <v>61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</row>
    <row r="29" spans="1:12" s="63" customFormat="1" ht="27" customHeight="1" x14ac:dyDescent="0.3">
      <c r="A29" s="87" t="s">
        <v>62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</row>
    <row r="30" spans="1:12" s="63" customFormat="1" ht="27" customHeight="1" x14ac:dyDescent="0.3">
      <c r="A30" s="87" t="s">
        <v>63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</row>
    <row r="31" spans="1:12" s="63" customFormat="1" ht="27" customHeight="1" x14ac:dyDescent="0.3">
      <c r="A31" s="87" t="s">
        <v>84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</row>
    <row r="32" spans="1:12" s="63" customFormat="1" ht="16.5" x14ac:dyDescent="0.3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</row>
    <row r="33" spans="1:12" s="76" customFormat="1" ht="16.5" x14ac:dyDescent="0.3">
      <c r="A33" s="88" t="s">
        <v>64</v>
      </c>
      <c r="B33" s="88"/>
      <c r="C33" s="71"/>
      <c r="D33" s="72"/>
      <c r="E33" s="73" t="s">
        <v>65</v>
      </c>
      <c r="F33" s="72"/>
      <c r="G33" s="72"/>
      <c r="H33" s="72" t="s">
        <v>66</v>
      </c>
      <c r="I33" s="74"/>
      <c r="J33" s="74"/>
      <c r="K33" s="74"/>
      <c r="L33" s="75"/>
    </row>
  </sheetData>
  <mergeCells count="15">
    <mergeCell ref="A33:B33"/>
    <mergeCell ref="A25:L25"/>
    <mergeCell ref="A28:L28"/>
    <mergeCell ref="A29:L29"/>
    <mergeCell ref="A30:L30"/>
    <mergeCell ref="A31:L31"/>
    <mergeCell ref="A1:C1"/>
    <mergeCell ref="A23:L23"/>
    <mergeCell ref="A24:L24"/>
    <mergeCell ref="A21:L21"/>
    <mergeCell ref="A22:L22"/>
    <mergeCell ref="A4:L4"/>
    <mergeCell ref="A14:L14"/>
    <mergeCell ref="A8:L8"/>
    <mergeCell ref="A20:L20"/>
  </mergeCells>
  <dataValidations count="3">
    <dataValidation type="whole" operator="equal" allowBlank="1" showInputMessage="1" showErrorMessage="1" promptTitle="EKOLOŠKA ŽIVILA" prompt="V celico vnesete vrednost &quot;1&quot; za živila, ki jih ponujate v ekološki kvaliteti." sqref="L9:L12">
      <formula1>1</formula1>
    </dataValidation>
    <dataValidation type="whole" operator="equal" allowBlank="1" showInputMessage="1" showErrorMessage="1" promptTitle="SHEME KAKOVOSTI" prompt="V celico vnesete vrednost &quot;1&quot; za živila, ki so uvrščena v shemo kakovosti, z izjemo živil ekološke kvalitete, ki se točkuje ločeno." sqref="J9:J12 J15:J18">
      <formula1>1</formula1>
    </dataValidation>
    <dataValidation type="whole" operator="equal" allowBlank="1" showInputMessage="1" showErrorMessage="1" promptTitle="EMBALAŽA" prompt="V celico vnesete vrednost &quot;1&quot; za živila, katerih embalaža ustreza zahtevam po Uredbi o zelenem javnem naročanju." sqref="K9:K12 K15:K18">
      <formula1>1</formula1>
    </dataValidation>
  </dataValidations>
  <pageMargins left="0.43307086614173229" right="0.43307086614173229" top="0.55118110236220474" bottom="0.35433070866141736" header="0.31496062992125984" footer="0.31496062992125984"/>
  <pageSetup paperSize="9" fitToHeight="0" orientation="landscape" r:id="rId1"/>
  <rowBreaks count="1" manualBreakCount="1">
    <brk id="1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6</vt:i4>
      </vt:variant>
    </vt:vector>
  </HeadingPairs>
  <TitlesOfParts>
    <vt:vector size="9" baseType="lpstr">
      <vt:lpstr>MESO IN MESNI IZDELKI</vt:lpstr>
      <vt:lpstr>MARINIRANA RDEČA PESA</vt:lpstr>
      <vt:lpstr>KISLO ZELJE, REPA</vt:lpstr>
      <vt:lpstr>'KISLO ZELJE, REPA'!Področje_tiskanja</vt:lpstr>
      <vt:lpstr>'MARINIRANA RDEČA PESA'!Področje_tiskanja</vt:lpstr>
      <vt:lpstr>'MESO IN MESNI IZDELKI'!Področje_tiskanja</vt:lpstr>
      <vt:lpstr>'KISLO ZELJE, REPA'!Tiskanje_naslovov</vt:lpstr>
      <vt:lpstr>'MARINIRANA RDEČA PESA'!Tiskanje_naslovov</vt:lpstr>
      <vt:lpstr>'MESO IN MESNI IZDELKI'!Tiskanje_naslovov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Urška Brglez</cp:lastModifiedBy>
  <cp:lastPrinted>2017-12-21T11:06:07Z</cp:lastPrinted>
  <dcterms:created xsi:type="dcterms:W3CDTF">2012-02-17T12:19:39Z</dcterms:created>
  <dcterms:modified xsi:type="dcterms:W3CDTF">2017-12-21T11:17:19Z</dcterms:modified>
</cp:coreProperties>
</file>