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ŽIVILA - OŠ KOSEZE\RAZPISNA DOKUMENTACIJA\"/>
    </mc:Choice>
  </mc:AlternateContent>
  <bookViews>
    <workbookView xWindow="0" yWindow="0" windowWidth="20490" windowHeight="7620" tabRatio="693" firstSheet="7" activeTab="11"/>
  </bookViews>
  <sheets>
    <sheet name="MLEKO IN ML. IZD." sheetId="2" r:id="rId1"/>
    <sheet name="MESO IN MESNI IZD." sheetId="4" r:id="rId2"/>
    <sheet name="RIBE" sheetId="5" r:id="rId3"/>
    <sheet name="JAJCA" sheetId="6" r:id="rId4"/>
    <sheet name="SADJE, ZELENJAVA" sheetId="7" r:id="rId5"/>
    <sheet name="ZAM. IN KONZ. SADJE IN ZEL." sheetId="8" r:id="rId6"/>
    <sheet name="SOKOVI" sheetId="9" r:id="rId7"/>
    <sheet name="ŽITA, MLEVSKI IZD." sheetId="10" r:id="rId8"/>
    <sheet name="ZAM. IZD. IZ TESTA" sheetId="11" r:id="rId9"/>
    <sheet name="KRUH IN IZD." sheetId="12" r:id="rId10"/>
    <sheet name="OSTALO PREH. BLAGO" sheetId="13" r:id="rId11"/>
    <sheet name="EKO ŽIVILA" sheetId="3" r:id="rId12"/>
  </sheets>
  <definedNames>
    <definedName name="_xlnm.Print_Area" localSheetId="0">'MLEKO IN ML. IZD.'!$A$1:$L$103</definedName>
    <definedName name="_xlnm.Print_Area" localSheetId="6">SOKOVI!$A$1:$L$72</definedName>
  </definedNames>
  <calcPr calcId="152511"/>
</workbook>
</file>

<file path=xl/calcChain.xml><?xml version="1.0" encoding="utf-8"?>
<calcChain xmlns="http://schemas.openxmlformats.org/spreadsheetml/2006/main">
  <c r="J88" i="3" l="1"/>
  <c r="K88" i="3"/>
  <c r="G80" i="3"/>
  <c r="G81" i="3"/>
  <c r="G82" i="3"/>
  <c r="H82" i="3" s="1"/>
  <c r="I82" i="3" s="1"/>
  <c r="G83" i="3"/>
  <c r="H83" i="3" s="1"/>
  <c r="I83" i="3" s="1"/>
  <c r="G84" i="3"/>
  <c r="G85" i="3"/>
  <c r="G86" i="3"/>
  <c r="H86" i="3" s="1"/>
  <c r="I86" i="3" s="1"/>
  <c r="G87" i="3"/>
  <c r="H87" i="3" s="1"/>
  <c r="G79" i="3"/>
  <c r="J77" i="3"/>
  <c r="K77" i="3"/>
  <c r="G73" i="3"/>
  <c r="G74" i="3"/>
  <c r="G75" i="3"/>
  <c r="H75" i="3" s="1"/>
  <c r="I75" i="3" s="1"/>
  <c r="G76" i="3"/>
  <c r="H76" i="3" s="1"/>
  <c r="I76" i="3" s="1"/>
  <c r="G72" i="3"/>
  <c r="J70" i="3"/>
  <c r="K70" i="3"/>
  <c r="H59" i="3"/>
  <c r="G57" i="3"/>
  <c r="H57" i="3" s="1"/>
  <c r="G58" i="3"/>
  <c r="H58" i="3" s="1"/>
  <c r="G59" i="3"/>
  <c r="G60" i="3"/>
  <c r="G61" i="3"/>
  <c r="H61" i="3" s="1"/>
  <c r="G62" i="3"/>
  <c r="G63" i="3"/>
  <c r="G64" i="3"/>
  <c r="G65" i="3"/>
  <c r="H65" i="3" s="1"/>
  <c r="G66" i="3"/>
  <c r="H66" i="3" s="1"/>
  <c r="G67" i="3"/>
  <c r="G68" i="3"/>
  <c r="H68" i="3" s="1"/>
  <c r="G69" i="3"/>
  <c r="H69" i="3" s="1"/>
  <c r="G56" i="3"/>
  <c r="H56" i="3" s="1"/>
  <c r="J54" i="3"/>
  <c r="K54" i="3"/>
  <c r="G34" i="3"/>
  <c r="G35" i="3"/>
  <c r="H35" i="3" s="1"/>
  <c r="I35" i="3" s="1"/>
  <c r="G36" i="3"/>
  <c r="H36" i="3" s="1"/>
  <c r="I36" i="3" s="1"/>
  <c r="G37" i="3"/>
  <c r="G38" i="3"/>
  <c r="G39" i="3"/>
  <c r="H39" i="3" s="1"/>
  <c r="I39" i="3" s="1"/>
  <c r="G40" i="3"/>
  <c r="H40" i="3" s="1"/>
  <c r="I40" i="3" s="1"/>
  <c r="G41" i="3"/>
  <c r="G42" i="3"/>
  <c r="G43" i="3"/>
  <c r="H43" i="3" s="1"/>
  <c r="I43" i="3" s="1"/>
  <c r="G44" i="3"/>
  <c r="H44" i="3" s="1"/>
  <c r="I44" i="3" s="1"/>
  <c r="G45" i="3"/>
  <c r="G46" i="3"/>
  <c r="G47" i="3"/>
  <c r="H47" i="3" s="1"/>
  <c r="I47" i="3" s="1"/>
  <c r="G48" i="3"/>
  <c r="H48" i="3" s="1"/>
  <c r="I48" i="3" s="1"/>
  <c r="G49" i="3"/>
  <c r="G50" i="3"/>
  <c r="G51" i="3"/>
  <c r="H51" i="3" s="1"/>
  <c r="I51" i="3" s="1"/>
  <c r="G52" i="3"/>
  <c r="H52" i="3" s="1"/>
  <c r="I52" i="3" s="1"/>
  <c r="G53" i="3"/>
  <c r="G33" i="3"/>
  <c r="J31" i="3"/>
  <c r="K31" i="3"/>
  <c r="G28" i="3"/>
  <c r="G29" i="3"/>
  <c r="H29" i="3" s="1"/>
  <c r="I29" i="3" s="1"/>
  <c r="G30" i="3"/>
  <c r="H30" i="3" s="1"/>
  <c r="I30" i="3" s="1"/>
  <c r="G27" i="3"/>
  <c r="H27" i="3" s="1"/>
  <c r="J25" i="3"/>
  <c r="K25" i="3"/>
  <c r="H13" i="3"/>
  <c r="I13" i="3" s="1"/>
  <c r="H21" i="3"/>
  <c r="I21" i="3" s="1"/>
  <c r="G9" i="3"/>
  <c r="H9" i="3" s="1"/>
  <c r="I9" i="3" s="1"/>
  <c r="G10" i="3"/>
  <c r="G11" i="3"/>
  <c r="G12" i="3"/>
  <c r="H12" i="3" s="1"/>
  <c r="I12" i="3" s="1"/>
  <c r="G13" i="3"/>
  <c r="G14" i="3"/>
  <c r="G15" i="3"/>
  <c r="G16" i="3"/>
  <c r="H16" i="3" s="1"/>
  <c r="I16" i="3" s="1"/>
  <c r="G17" i="3"/>
  <c r="H17" i="3" s="1"/>
  <c r="I17" i="3" s="1"/>
  <c r="G18" i="3"/>
  <c r="G19" i="3"/>
  <c r="G20" i="3"/>
  <c r="H20" i="3" s="1"/>
  <c r="I20" i="3" s="1"/>
  <c r="G21" i="3"/>
  <c r="G22" i="3"/>
  <c r="G23" i="3"/>
  <c r="G24" i="3"/>
  <c r="H24" i="3" s="1"/>
  <c r="I24" i="3" s="1"/>
  <c r="G8" i="3"/>
  <c r="H8" i="3" s="1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I158" i="13"/>
  <c r="I224" i="13" s="1"/>
  <c r="I159" i="13"/>
  <c r="I160" i="13"/>
  <c r="I161" i="13"/>
  <c r="I162" i="13"/>
  <c r="I163" i="13"/>
  <c r="I164" i="13"/>
  <c r="I165" i="13"/>
  <c r="I166" i="13"/>
  <c r="I167" i="13"/>
  <c r="I168" i="13"/>
  <c r="I169" i="13"/>
  <c r="I170" i="13"/>
  <c r="I171" i="13"/>
  <c r="I172" i="13"/>
  <c r="I173" i="13"/>
  <c r="I174" i="13"/>
  <c r="I175" i="13"/>
  <c r="I176" i="13"/>
  <c r="I177" i="13"/>
  <c r="I178" i="13"/>
  <c r="I179" i="13"/>
  <c r="I180" i="13"/>
  <c r="I181" i="13"/>
  <c r="I182" i="13"/>
  <c r="I183" i="13"/>
  <c r="I184" i="13"/>
  <c r="I185" i="13"/>
  <c r="I186" i="13"/>
  <c r="I187" i="13"/>
  <c r="I188" i="13"/>
  <c r="I189" i="13"/>
  <c r="I190" i="13"/>
  <c r="I191" i="13"/>
  <c r="I192" i="13"/>
  <c r="I193" i="13"/>
  <c r="I194" i="13"/>
  <c r="I195" i="13"/>
  <c r="I196" i="13"/>
  <c r="I197" i="13"/>
  <c r="I198" i="13"/>
  <c r="I199" i="13"/>
  <c r="I200" i="13"/>
  <c r="I201" i="13"/>
  <c r="I202" i="13"/>
  <c r="I203" i="13"/>
  <c r="I204" i="13"/>
  <c r="I205" i="13"/>
  <c r="I206" i="13"/>
  <c r="I207" i="13"/>
  <c r="I208" i="13"/>
  <c r="I209" i="13"/>
  <c r="I210" i="13"/>
  <c r="I211" i="13"/>
  <c r="I212" i="13"/>
  <c r="I213" i="13"/>
  <c r="I214" i="13"/>
  <c r="I215" i="13"/>
  <c r="I216" i="13"/>
  <c r="I217" i="13"/>
  <c r="I218" i="13"/>
  <c r="I219" i="13"/>
  <c r="I220" i="13"/>
  <c r="I221" i="13"/>
  <c r="I222" i="13"/>
  <c r="I223" i="13"/>
  <c r="I157" i="13"/>
  <c r="H158" i="13"/>
  <c r="H224" i="13" s="1"/>
  <c r="H159" i="13"/>
  <c r="H160" i="13"/>
  <c r="H161" i="13"/>
  <c r="H162" i="13"/>
  <c r="H163" i="13"/>
  <c r="H164" i="13"/>
  <c r="H165" i="13"/>
  <c r="H166" i="13"/>
  <c r="H167" i="13"/>
  <c r="H168" i="13"/>
  <c r="H169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H187" i="13"/>
  <c r="H188" i="13"/>
  <c r="H189" i="13"/>
  <c r="H190" i="13"/>
  <c r="H191" i="13"/>
  <c r="H192" i="13"/>
  <c r="H193" i="13"/>
  <c r="H194" i="13"/>
  <c r="H195" i="13"/>
  <c r="H196" i="13"/>
  <c r="H197" i="13"/>
  <c r="H198" i="13"/>
  <c r="H199" i="13"/>
  <c r="H200" i="13"/>
  <c r="H201" i="13"/>
  <c r="H202" i="13"/>
  <c r="H203" i="13"/>
  <c r="H204" i="13"/>
  <c r="H205" i="13"/>
  <c r="H206" i="13"/>
  <c r="H207" i="13"/>
  <c r="H208" i="13"/>
  <c r="H209" i="13"/>
  <c r="H210" i="13"/>
  <c r="H211" i="13"/>
  <c r="H212" i="13"/>
  <c r="H213" i="13"/>
  <c r="H214" i="13"/>
  <c r="H215" i="13"/>
  <c r="H216" i="13"/>
  <c r="H217" i="13"/>
  <c r="H218" i="13"/>
  <c r="H219" i="13"/>
  <c r="H220" i="13"/>
  <c r="H221" i="13"/>
  <c r="H222" i="13"/>
  <c r="H223" i="13"/>
  <c r="H157" i="13"/>
  <c r="J224" i="13"/>
  <c r="K224" i="13"/>
  <c r="L224" i="13"/>
  <c r="G224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157" i="13"/>
  <c r="I61" i="13"/>
  <c r="I62" i="13"/>
  <c r="I64" i="13"/>
  <c r="I65" i="13"/>
  <c r="I66" i="13"/>
  <c r="I68" i="13"/>
  <c r="I69" i="13"/>
  <c r="I70" i="13"/>
  <c r="I72" i="13"/>
  <c r="I73" i="13"/>
  <c r="I74" i="13"/>
  <c r="I76" i="13"/>
  <c r="I77" i="13"/>
  <c r="I78" i="13"/>
  <c r="I80" i="13"/>
  <c r="I81" i="13"/>
  <c r="I82" i="13"/>
  <c r="I84" i="13"/>
  <c r="I85" i="13"/>
  <c r="I86" i="13"/>
  <c r="I88" i="13"/>
  <c r="I89" i="13"/>
  <c r="I90" i="13"/>
  <c r="I131" i="13"/>
  <c r="I132" i="13"/>
  <c r="I133" i="13"/>
  <c r="I134" i="13"/>
  <c r="I136" i="13"/>
  <c r="I137" i="13"/>
  <c r="I138" i="13"/>
  <c r="I140" i="13"/>
  <c r="I141" i="13"/>
  <c r="I142" i="13"/>
  <c r="I144" i="13"/>
  <c r="I145" i="13"/>
  <c r="I146" i="13"/>
  <c r="I148" i="13"/>
  <c r="I149" i="13"/>
  <c r="I150" i="13"/>
  <c r="I152" i="13"/>
  <c r="I153" i="13"/>
  <c r="I154" i="13"/>
  <c r="I60" i="13"/>
  <c r="H89" i="13"/>
  <c r="H90" i="13"/>
  <c r="H88" i="13"/>
  <c r="H131" i="13"/>
  <c r="H61" i="13"/>
  <c r="H62" i="13"/>
  <c r="H63" i="13"/>
  <c r="I63" i="13" s="1"/>
  <c r="H64" i="13"/>
  <c r="H65" i="13"/>
  <c r="H66" i="13"/>
  <c r="H67" i="13"/>
  <c r="I67" i="13" s="1"/>
  <c r="H68" i="13"/>
  <c r="H69" i="13"/>
  <c r="H70" i="13"/>
  <c r="H71" i="13"/>
  <c r="I71" i="13" s="1"/>
  <c r="H72" i="13"/>
  <c r="H73" i="13"/>
  <c r="H74" i="13"/>
  <c r="H75" i="13"/>
  <c r="I75" i="13" s="1"/>
  <c r="H76" i="13"/>
  <c r="H77" i="13"/>
  <c r="H78" i="13"/>
  <c r="H79" i="13"/>
  <c r="I79" i="13" s="1"/>
  <c r="H80" i="13"/>
  <c r="H81" i="13"/>
  <c r="H82" i="13"/>
  <c r="H83" i="13"/>
  <c r="I83" i="13" s="1"/>
  <c r="H84" i="13"/>
  <c r="H85" i="13"/>
  <c r="H86" i="13"/>
  <c r="H87" i="13"/>
  <c r="I87" i="13" s="1"/>
  <c r="H91" i="13"/>
  <c r="I91" i="13" s="1"/>
  <c r="H92" i="13"/>
  <c r="I92" i="13" s="1"/>
  <c r="H93" i="13"/>
  <c r="I93" i="13" s="1"/>
  <c r="H94" i="13"/>
  <c r="I94" i="13" s="1"/>
  <c r="H95" i="13"/>
  <c r="I95" i="13" s="1"/>
  <c r="H96" i="13"/>
  <c r="I96" i="13" s="1"/>
  <c r="H97" i="13"/>
  <c r="I97" i="13" s="1"/>
  <c r="H98" i="13"/>
  <c r="I98" i="13" s="1"/>
  <c r="H99" i="13"/>
  <c r="I99" i="13" s="1"/>
  <c r="H100" i="13"/>
  <c r="I100" i="13" s="1"/>
  <c r="H101" i="13"/>
  <c r="I101" i="13" s="1"/>
  <c r="H102" i="13"/>
  <c r="I102" i="13" s="1"/>
  <c r="H103" i="13"/>
  <c r="I103" i="13" s="1"/>
  <c r="H104" i="13"/>
  <c r="I104" i="13" s="1"/>
  <c r="H105" i="13"/>
  <c r="I105" i="13" s="1"/>
  <c r="H106" i="13"/>
  <c r="I106" i="13" s="1"/>
  <c r="H107" i="13"/>
  <c r="I107" i="13" s="1"/>
  <c r="H108" i="13"/>
  <c r="I108" i="13" s="1"/>
  <c r="H109" i="13"/>
  <c r="I109" i="13" s="1"/>
  <c r="H110" i="13"/>
  <c r="I110" i="13" s="1"/>
  <c r="H111" i="13"/>
  <c r="I111" i="13" s="1"/>
  <c r="H112" i="13"/>
  <c r="I112" i="13" s="1"/>
  <c r="H113" i="13"/>
  <c r="I113" i="13" s="1"/>
  <c r="H114" i="13"/>
  <c r="I114" i="13" s="1"/>
  <c r="H115" i="13"/>
  <c r="I115" i="13" s="1"/>
  <c r="H116" i="13"/>
  <c r="I116" i="13" s="1"/>
  <c r="H117" i="13"/>
  <c r="I117" i="13" s="1"/>
  <c r="H118" i="13"/>
  <c r="I118" i="13" s="1"/>
  <c r="H119" i="13"/>
  <c r="I119" i="13" s="1"/>
  <c r="H120" i="13"/>
  <c r="I120" i="13" s="1"/>
  <c r="H121" i="13"/>
  <c r="I121" i="13" s="1"/>
  <c r="H122" i="13"/>
  <c r="I122" i="13" s="1"/>
  <c r="H123" i="13"/>
  <c r="I123" i="13" s="1"/>
  <c r="H124" i="13"/>
  <c r="I124" i="13" s="1"/>
  <c r="H125" i="13"/>
  <c r="I125" i="13" s="1"/>
  <c r="H126" i="13"/>
  <c r="I126" i="13" s="1"/>
  <c r="H127" i="13"/>
  <c r="I127" i="13" s="1"/>
  <c r="H128" i="13"/>
  <c r="I128" i="13" s="1"/>
  <c r="H129" i="13"/>
  <c r="I129" i="13" s="1"/>
  <c r="H130" i="13"/>
  <c r="I130" i="13" s="1"/>
  <c r="H132" i="13"/>
  <c r="H133" i="13"/>
  <c r="H134" i="13"/>
  <c r="H135" i="13"/>
  <c r="I135" i="13" s="1"/>
  <c r="H136" i="13"/>
  <c r="H137" i="13"/>
  <c r="H138" i="13"/>
  <c r="H139" i="13"/>
  <c r="I139" i="13" s="1"/>
  <c r="H140" i="13"/>
  <c r="H141" i="13"/>
  <c r="H142" i="13"/>
  <c r="H143" i="13"/>
  <c r="I143" i="13" s="1"/>
  <c r="H144" i="13"/>
  <c r="H145" i="13"/>
  <c r="H146" i="13"/>
  <c r="H147" i="13"/>
  <c r="I147" i="13" s="1"/>
  <c r="H148" i="13"/>
  <c r="H149" i="13"/>
  <c r="H150" i="13"/>
  <c r="H151" i="13"/>
  <c r="I151" i="13" s="1"/>
  <c r="H152" i="13"/>
  <c r="H153" i="13"/>
  <c r="H154" i="13"/>
  <c r="H60" i="13"/>
  <c r="J155" i="13"/>
  <c r="K155" i="13"/>
  <c r="L155" i="13"/>
  <c r="G155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60" i="13"/>
  <c r="J58" i="13"/>
  <c r="K58" i="13"/>
  <c r="L58" i="13"/>
  <c r="I57" i="13"/>
  <c r="I56" i="13"/>
  <c r="I58" i="13" s="1"/>
  <c r="H57" i="13"/>
  <c r="H58" i="13" s="1"/>
  <c r="H56" i="13"/>
  <c r="G58" i="13"/>
  <c r="G57" i="13"/>
  <c r="G56" i="13"/>
  <c r="I87" i="3" l="1"/>
  <c r="H64" i="3"/>
  <c r="I64" i="3" s="1"/>
  <c r="I59" i="3"/>
  <c r="H63" i="3"/>
  <c r="I63" i="3" s="1"/>
  <c r="I56" i="3"/>
  <c r="I66" i="3"/>
  <c r="I58" i="3"/>
  <c r="H67" i="3"/>
  <c r="I67" i="3" s="1"/>
  <c r="H62" i="3"/>
  <c r="I62" i="3" s="1"/>
  <c r="G88" i="3"/>
  <c r="H85" i="3"/>
  <c r="I85" i="3" s="1"/>
  <c r="H81" i="3"/>
  <c r="I81" i="3" s="1"/>
  <c r="I68" i="3"/>
  <c r="H60" i="3"/>
  <c r="I60" i="3" s="1"/>
  <c r="H79" i="3"/>
  <c r="H84" i="3"/>
  <c r="I84" i="3" s="1"/>
  <c r="H80" i="3"/>
  <c r="I80" i="3" s="1"/>
  <c r="H23" i="3"/>
  <c r="I23" i="3" s="1"/>
  <c r="H19" i="3"/>
  <c r="I19" i="3" s="1"/>
  <c r="H15" i="3"/>
  <c r="I15" i="3" s="1"/>
  <c r="H11" i="3"/>
  <c r="I11" i="3" s="1"/>
  <c r="I33" i="3"/>
  <c r="I14" i="3"/>
  <c r="I27" i="3"/>
  <c r="G25" i="3"/>
  <c r="I8" i="3"/>
  <c r="I73" i="3"/>
  <c r="I69" i="3"/>
  <c r="I65" i="3"/>
  <c r="I61" i="3"/>
  <c r="I57" i="3"/>
  <c r="G31" i="3"/>
  <c r="G54" i="3"/>
  <c r="H33" i="3"/>
  <c r="H50" i="3"/>
  <c r="I50" i="3" s="1"/>
  <c r="H46" i="3"/>
  <c r="I46" i="3" s="1"/>
  <c r="H42" i="3"/>
  <c r="I42" i="3" s="1"/>
  <c r="H38" i="3"/>
  <c r="I38" i="3" s="1"/>
  <c r="H34" i="3"/>
  <c r="I34" i="3" s="1"/>
  <c r="G70" i="3"/>
  <c r="H53" i="3"/>
  <c r="I53" i="3" s="1"/>
  <c r="H49" i="3"/>
  <c r="I49" i="3" s="1"/>
  <c r="H45" i="3"/>
  <c r="I45" i="3" s="1"/>
  <c r="H41" i="3"/>
  <c r="I41" i="3" s="1"/>
  <c r="H37" i="3"/>
  <c r="I37" i="3" s="1"/>
  <c r="G77" i="3"/>
  <c r="H74" i="3"/>
  <c r="I74" i="3" s="1"/>
  <c r="H22" i="3"/>
  <c r="I22" i="3" s="1"/>
  <c r="H18" i="3"/>
  <c r="I18" i="3" s="1"/>
  <c r="H14" i="3"/>
  <c r="H10" i="3"/>
  <c r="H28" i="3"/>
  <c r="H31" i="3" s="1"/>
  <c r="H72" i="3"/>
  <c r="H73" i="3"/>
  <c r="I155" i="13"/>
  <c r="H155" i="13"/>
  <c r="I24" i="13"/>
  <c r="I54" i="13" s="1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23" i="13"/>
  <c r="H24" i="13"/>
  <c r="H25" i="13"/>
  <c r="H26" i="13"/>
  <c r="H27" i="13"/>
  <c r="H28" i="13"/>
  <c r="H29" i="13"/>
  <c r="H30" i="13"/>
  <c r="H31" i="13"/>
  <c r="H54" i="13" s="1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23" i="13"/>
  <c r="J54" i="13"/>
  <c r="K54" i="13"/>
  <c r="L54" i="13"/>
  <c r="G54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23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8" i="13"/>
  <c r="J21" i="13"/>
  <c r="K21" i="13"/>
  <c r="L21" i="13"/>
  <c r="G21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8" i="13"/>
  <c r="A10" i="13"/>
  <c r="A11" i="13"/>
  <c r="A12" i="13"/>
  <c r="A13" i="13"/>
  <c r="A14" i="13"/>
  <c r="A15" i="13"/>
  <c r="A16" i="13"/>
  <c r="A17" i="13"/>
  <c r="A18" i="13"/>
  <c r="A19" i="13"/>
  <c r="A20" i="13"/>
  <c r="I207" i="12"/>
  <c r="H202" i="12"/>
  <c r="H206" i="12"/>
  <c r="J209" i="12"/>
  <c r="K209" i="12"/>
  <c r="L209" i="12"/>
  <c r="G201" i="12"/>
  <c r="H201" i="12" s="1"/>
  <c r="I201" i="12" s="1"/>
  <c r="G202" i="12"/>
  <c r="I202" i="12" s="1"/>
  <c r="G203" i="12"/>
  <c r="H203" i="12" s="1"/>
  <c r="I203" i="12" s="1"/>
  <c r="G204" i="12"/>
  <c r="G205" i="12"/>
  <c r="H205" i="12" s="1"/>
  <c r="I205" i="12" s="1"/>
  <c r="G206" i="12"/>
  <c r="G207" i="12"/>
  <c r="H207" i="12" s="1"/>
  <c r="G208" i="12"/>
  <c r="G200" i="12"/>
  <c r="H200" i="12" s="1"/>
  <c r="H197" i="12"/>
  <c r="J198" i="12"/>
  <c r="K198" i="12"/>
  <c r="L198" i="12"/>
  <c r="G191" i="12"/>
  <c r="G192" i="12"/>
  <c r="G193" i="12"/>
  <c r="H193" i="12" s="1"/>
  <c r="G194" i="12"/>
  <c r="G195" i="12"/>
  <c r="G196" i="12"/>
  <c r="G197" i="12"/>
  <c r="G190" i="12"/>
  <c r="I177" i="12"/>
  <c r="H175" i="12"/>
  <c r="H179" i="12"/>
  <c r="H183" i="12"/>
  <c r="H187" i="12"/>
  <c r="J188" i="12"/>
  <c r="K188" i="12"/>
  <c r="L188" i="12"/>
  <c r="G175" i="12"/>
  <c r="I175" i="12" s="1"/>
  <c r="G176" i="12"/>
  <c r="G177" i="12"/>
  <c r="H177" i="12" s="1"/>
  <c r="G178" i="12"/>
  <c r="H178" i="12" s="1"/>
  <c r="G179" i="12"/>
  <c r="G180" i="12"/>
  <c r="G181" i="12"/>
  <c r="G182" i="12"/>
  <c r="H182" i="12" s="1"/>
  <c r="G183" i="12"/>
  <c r="I183" i="12" s="1"/>
  <c r="G184" i="12"/>
  <c r="G185" i="12"/>
  <c r="G186" i="12"/>
  <c r="H186" i="12" s="1"/>
  <c r="G187" i="12"/>
  <c r="I187" i="12" s="1"/>
  <c r="G174" i="12"/>
  <c r="H141" i="12"/>
  <c r="I141" i="12" s="1"/>
  <c r="H149" i="12"/>
  <c r="I149" i="12" s="1"/>
  <c r="H157" i="12"/>
  <c r="I157" i="12" s="1"/>
  <c r="H165" i="12"/>
  <c r="I165" i="12" s="1"/>
  <c r="J172" i="12"/>
  <c r="K172" i="12"/>
  <c r="L172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40" i="12"/>
  <c r="H27" i="12"/>
  <c r="H29" i="12"/>
  <c r="H33" i="12"/>
  <c r="H35" i="12"/>
  <c r="H37" i="12"/>
  <c r="H41" i="12"/>
  <c r="H43" i="12"/>
  <c r="H45" i="12"/>
  <c r="H49" i="12"/>
  <c r="H51" i="12"/>
  <c r="H53" i="12"/>
  <c r="H57" i="12"/>
  <c r="H59" i="12"/>
  <c r="H61" i="12"/>
  <c r="H65" i="12"/>
  <c r="H67" i="12"/>
  <c r="H69" i="12"/>
  <c r="H73" i="12"/>
  <c r="H75" i="12"/>
  <c r="H77" i="12"/>
  <c r="H81" i="12"/>
  <c r="H83" i="12"/>
  <c r="H85" i="12"/>
  <c r="H89" i="12"/>
  <c r="H91" i="12"/>
  <c r="H93" i="12"/>
  <c r="H97" i="12"/>
  <c r="H99" i="12"/>
  <c r="H101" i="12"/>
  <c r="H105" i="12"/>
  <c r="H107" i="12"/>
  <c r="H109" i="12"/>
  <c r="H113" i="12"/>
  <c r="H115" i="12"/>
  <c r="H117" i="12"/>
  <c r="H121" i="12"/>
  <c r="H123" i="12"/>
  <c r="H125" i="12"/>
  <c r="H127" i="12"/>
  <c r="H129" i="12"/>
  <c r="H131" i="12"/>
  <c r="H133" i="12"/>
  <c r="H135" i="12"/>
  <c r="H137" i="12"/>
  <c r="J138" i="12"/>
  <c r="K138" i="12"/>
  <c r="L138" i="12"/>
  <c r="G26" i="12"/>
  <c r="G27" i="12"/>
  <c r="G28" i="12"/>
  <c r="G29" i="12"/>
  <c r="G30" i="12"/>
  <c r="H30" i="12" s="1"/>
  <c r="G31" i="12"/>
  <c r="G32" i="12"/>
  <c r="G33" i="12"/>
  <c r="G34" i="12"/>
  <c r="G35" i="12"/>
  <c r="G36" i="12"/>
  <c r="G37" i="12"/>
  <c r="G38" i="12"/>
  <c r="H38" i="12" s="1"/>
  <c r="G39" i="12"/>
  <c r="G40" i="12"/>
  <c r="G41" i="12"/>
  <c r="G42" i="12"/>
  <c r="G43" i="12"/>
  <c r="G44" i="12"/>
  <c r="G45" i="12"/>
  <c r="G46" i="12"/>
  <c r="H46" i="12" s="1"/>
  <c r="G47" i="12"/>
  <c r="G48" i="12"/>
  <c r="G49" i="12"/>
  <c r="G50" i="12"/>
  <c r="G51" i="12"/>
  <c r="G52" i="12"/>
  <c r="G53" i="12"/>
  <c r="G54" i="12"/>
  <c r="H54" i="12" s="1"/>
  <c r="G55" i="12"/>
  <c r="G56" i="12"/>
  <c r="G57" i="12"/>
  <c r="G58" i="12"/>
  <c r="G59" i="12"/>
  <c r="G60" i="12"/>
  <c r="G61" i="12"/>
  <c r="G62" i="12"/>
  <c r="H62" i="12" s="1"/>
  <c r="G63" i="12"/>
  <c r="G64" i="12"/>
  <c r="G65" i="12"/>
  <c r="G66" i="12"/>
  <c r="G67" i="12"/>
  <c r="G68" i="12"/>
  <c r="G69" i="12"/>
  <c r="G70" i="12"/>
  <c r="H70" i="12" s="1"/>
  <c r="G71" i="12"/>
  <c r="G72" i="12"/>
  <c r="G73" i="12"/>
  <c r="G74" i="12"/>
  <c r="G75" i="12"/>
  <c r="G76" i="12"/>
  <c r="G77" i="12"/>
  <c r="G78" i="12"/>
  <c r="H78" i="12" s="1"/>
  <c r="G79" i="12"/>
  <c r="G80" i="12"/>
  <c r="G81" i="12"/>
  <c r="G82" i="12"/>
  <c r="H82" i="12" s="1"/>
  <c r="G83" i="12"/>
  <c r="G84" i="12"/>
  <c r="G85" i="12"/>
  <c r="G86" i="12"/>
  <c r="H86" i="12" s="1"/>
  <c r="G87" i="12"/>
  <c r="G88" i="12"/>
  <c r="G89" i="12"/>
  <c r="G90" i="12"/>
  <c r="H90" i="12" s="1"/>
  <c r="G91" i="12"/>
  <c r="G92" i="12"/>
  <c r="G93" i="12"/>
  <c r="G94" i="12"/>
  <c r="H94" i="12" s="1"/>
  <c r="G95" i="12"/>
  <c r="G96" i="12"/>
  <c r="G97" i="12"/>
  <c r="G98" i="12"/>
  <c r="H98" i="12" s="1"/>
  <c r="G99" i="12"/>
  <c r="G100" i="12"/>
  <c r="G101" i="12"/>
  <c r="G102" i="12"/>
  <c r="H102" i="12" s="1"/>
  <c r="G103" i="12"/>
  <c r="G104" i="12"/>
  <c r="G105" i="12"/>
  <c r="G106" i="12"/>
  <c r="H106" i="12" s="1"/>
  <c r="G107" i="12"/>
  <c r="G108" i="12"/>
  <c r="G109" i="12"/>
  <c r="G110" i="12"/>
  <c r="H110" i="12" s="1"/>
  <c r="G111" i="12"/>
  <c r="G112" i="12"/>
  <c r="G113" i="12"/>
  <c r="G114" i="12"/>
  <c r="H114" i="12" s="1"/>
  <c r="G115" i="12"/>
  <c r="G116" i="12"/>
  <c r="G117" i="12"/>
  <c r="G118" i="12"/>
  <c r="H118" i="12" s="1"/>
  <c r="G119" i="12"/>
  <c r="G120" i="12"/>
  <c r="G121" i="12"/>
  <c r="G122" i="12"/>
  <c r="H122" i="12" s="1"/>
  <c r="G123" i="12"/>
  <c r="G124" i="12"/>
  <c r="G125" i="12"/>
  <c r="G126" i="12"/>
  <c r="H126" i="12" s="1"/>
  <c r="G127" i="12"/>
  <c r="G128" i="12"/>
  <c r="G129" i="12"/>
  <c r="G130" i="12"/>
  <c r="H130" i="12" s="1"/>
  <c r="G131" i="12"/>
  <c r="G132" i="12"/>
  <c r="G133" i="12"/>
  <c r="G134" i="12"/>
  <c r="H134" i="12" s="1"/>
  <c r="G135" i="12"/>
  <c r="G136" i="12"/>
  <c r="G137" i="12"/>
  <c r="G25" i="12"/>
  <c r="I12" i="12"/>
  <c r="I16" i="12"/>
  <c r="I20" i="12"/>
  <c r="H9" i="12"/>
  <c r="H11" i="12"/>
  <c r="I11" i="12" s="1"/>
  <c r="H13" i="12"/>
  <c r="H15" i="12"/>
  <c r="I15" i="12" s="1"/>
  <c r="H17" i="12"/>
  <c r="H19" i="12"/>
  <c r="I19" i="12" s="1"/>
  <c r="H21" i="12"/>
  <c r="H8" i="12"/>
  <c r="I8" i="12" s="1"/>
  <c r="J23" i="12"/>
  <c r="K23" i="12"/>
  <c r="L23" i="12"/>
  <c r="G9" i="12"/>
  <c r="I9" i="12" s="1"/>
  <c r="G10" i="12"/>
  <c r="H10" i="12" s="1"/>
  <c r="G11" i="12"/>
  <c r="G12" i="12"/>
  <c r="H12" i="12" s="1"/>
  <c r="G13" i="12"/>
  <c r="I13" i="12" s="1"/>
  <c r="G14" i="12"/>
  <c r="H14" i="12" s="1"/>
  <c r="G15" i="12"/>
  <c r="G16" i="12"/>
  <c r="H16" i="12" s="1"/>
  <c r="G17" i="12"/>
  <c r="I17" i="12" s="1"/>
  <c r="G18" i="12"/>
  <c r="H18" i="12" s="1"/>
  <c r="G19" i="12"/>
  <c r="G20" i="12"/>
  <c r="H20" i="12" s="1"/>
  <c r="G21" i="12"/>
  <c r="I21" i="12" s="1"/>
  <c r="G22" i="12"/>
  <c r="H22" i="12" s="1"/>
  <c r="G8" i="12"/>
  <c r="I9" i="11"/>
  <c r="I10" i="11"/>
  <c r="I11" i="11"/>
  <c r="I12" i="11"/>
  <c r="I40" i="11" s="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8" i="11"/>
  <c r="J40" i="11"/>
  <c r="K40" i="11"/>
  <c r="L40" i="11"/>
  <c r="G40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8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H81" i="10"/>
  <c r="I81" i="10" s="1"/>
  <c r="H79" i="10"/>
  <c r="J83" i="10"/>
  <c r="K83" i="10"/>
  <c r="L83" i="10"/>
  <c r="G80" i="10"/>
  <c r="G81" i="10"/>
  <c r="G82" i="10"/>
  <c r="G79" i="10"/>
  <c r="G83" i="10" s="1"/>
  <c r="H58" i="10"/>
  <c r="I58" i="10" s="1"/>
  <c r="H62" i="10"/>
  <c r="H66" i="10"/>
  <c r="I66" i="10" s="1"/>
  <c r="H70" i="10"/>
  <c r="I70" i="10" s="1"/>
  <c r="H74" i="10"/>
  <c r="I74" i="10" s="1"/>
  <c r="J77" i="10"/>
  <c r="K77" i="10"/>
  <c r="L77" i="10"/>
  <c r="G55" i="10"/>
  <c r="H55" i="10" s="1"/>
  <c r="G56" i="10"/>
  <c r="H56" i="10" s="1"/>
  <c r="G57" i="10"/>
  <c r="H57" i="10" s="1"/>
  <c r="I57" i="10" s="1"/>
  <c r="G58" i="10"/>
  <c r="G59" i="10"/>
  <c r="H59" i="10" s="1"/>
  <c r="G60" i="10"/>
  <c r="H60" i="10" s="1"/>
  <c r="G61" i="10"/>
  <c r="H61" i="10" s="1"/>
  <c r="I61" i="10" s="1"/>
  <c r="G62" i="10"/>
  <c r="G63" i="10"/>
  <c r="H63" i="10" s="1"/>
  <c r="G64" i="10"/>
  <c r="H64" i="10" s="1"/>
  <c r="G65" i="10"/>
  <c r="H65" i="10" s="1"/>
  <c r="I65" i="10" s="1"/>
  <c r="G66" i="10"/>
  <c r="G67" i="10"/>
  <c r="H67" i="10" s="1"/>
  <c r="G68" i="10"/>
  <c r="H68" i="10" s="1"/>
  <c r="G69" i="10"/>
  <c r="H69" i="10" s="1"/>
  <c r="I69" i="10" s="1"/>
  <c r="G70" i="10"/>
  <c r="G71" i="10"/>
  <c r="H71" i="10" s="1"/>
  <c r="G72" i="10"/>
  <c r="H72" i="10" s="1"/>
  <c r="G73" i="10"/>
  <c r="H73" i="10" s="1"/>
  <c r="I73" i="10" s="1"/>
  <c r="G74" i="10"/>
  <c r="G75" i="10"/>
  <c r="H75" i="10" s="1"/>
  <c r="G76" i="10"/>
  <c r="H76" i="10" s="1"/>
  <c r="G54" i="10"/>
  <c r="H54" i="10" s="1"/>
  <c r="I54" i="10" s="1"/>
  <c r="H43" i="10"/>
  <c r="H46" i="10"/>
  <c r="H47" i="10"/>
  <c r="H50" i="10"/>
  <c r="H51" i="10"/>
  <c r="J52" i="10"/>
  <c r="K52" i="10"/>
  <c r="L52" i="10"/>
  <c r="G43" i="10"/>
  <c r="I43" i="10" s="1"/>
  <c r="G44" i="10"/>
  <c r="H44" i="10" s="1"/>
  <c r="G45" i="10"/>
  <c r="G46" i="10"/>
  <c r="I46" i="10" s="1"/>
  <c r="G47" i="10"/>
  <c r="I47" i="10" s="1"/>
  <c r="G48" i="10"/>
  <c r="H48" i="10" s="1"/>
  <c r="G49" i="10"/>
  <c r="G50" i="10"/>
  <c r="I50" i="10" s="1"/>
  <c r="G51" i="10"/>
  <c r="I51" i="10" s="1"/>
  <c r="G42" i="10"/>
  <c r="H42" i="10" s="1"/>
  <c r="H24" i="10"/>
  <c r="H25" i="10"/>
  <c r="H28" i="10"/>
  <c r="H29" i="10"/>
  <c r="H32" i="10"/>
  <c r="H33" i="10"/>
  <c r="H36" i="10"/>
  <c r="H37" i="10"/>
  <c r="H22" i="10"/>
  <c r="J40" i="10"/>
  <c r="K40" i="10"/>
  <c r="L40" i="10"/>
  <c r="G23" i="10"/>
  <c r="G24" i="10"/>
  <c r="I24" i="10" s="1"/>
  <c r="G25" i="10"/>
  <c r="I25" i="10" s="1"/>
  <c r="G26" i="10"/>
  <c r="H26" i="10" s="1"/>
  <c r="G27" i="10"/>
  <c r="G28" i="10"/>
  <c r="I28" i="10" s="1"/>
  <c r="G29" i="10"/>
  <c r="I29" i="10" s="1"/>
  <c r="G30" i="10"/>
  <c r="H30" i="10" s="1"/>
  <c r="G31" i="10"/>
  <c r="G32" i="10"/>
  <c r="I32" i="10" s="1"/>
  <c r="G33" i="10"/>
  <c r="I33" i="10" s="1"/>
  <c r="G34" i="10"/>
  <c r="H34" i="10" s="1"/>
  <c r="G35" i="10"/>
  <c r="G36" i="10"/>
  <c r="I36" i="10" s="1"/>
  <c r="G37" i="10"/>
  <c r="I37" i="10" s="1"/>
  <c r="G38" i="10"/>
  <c r="H38" i="10" s="1"/>
  <c r="G39" i="10"/>
  <c r="G22" i="10"/>
  <c r="I22" i="10" s="1"/>
  <c r="J20" i="10"/>
  <c r="K20" i="10"/>
  <c r="L20" i="10"/>
  <c r="G9" i="10"/>
  <c r="G10" i="10"/>
  <c r="G11" i="10"/>
  <c r="G12" i="10"/>
  <c r="G13" i="10"/>
  <c r="G14" i="10"/>
  <c r="G15" i="10"/>
  <c r="G16" i="10"/>
  <c r="G17" i="10"/>
  <c r="G18" i="10"/>
  <c r="G19" i="10"/>
  <c r="G8" i="10"/>
  <c r="H55" i="9"/>
  <c r="H56" i="9"/>
  <c r="H53" i="9"/>
  <c r="J59" i="9"/>
  <c r="K59" i="9"/>
  <c r="G54" i="9"/>
  <c r="G55" i="9"/>
  <c r="I55" i="9" s="1"/>
  <c r="G56" i="9"/>
  <c r="I56" i="9" s="1"/>
  <c r="G57" i="9"/>
  <c r="H57" i="9" s="1"/>
  <c r="G58" i="9"/>
  <c r="G53" i="9"/>
  <c r="I53" i="9" s="1"/>
  <c r="H45" i="9"/>
  <c r="H48" i="9"/>
  <c r="H49" i="9"/>
  <c r="J50" i="9"/>
  <c r="K50" i="9"/>
  <c r="L50" i="9"/>
  <c r="G45" i="9"/>
  <c r="I45" i="9" s="1"/>
  <c r="G46" i="9"/>
  <c r="H46" i="9" s="1"/>
  <c r="G47" i="9"/>
  <c r="G48" i="9"/>
  <c r="I48" i="9" s="1"/>
  <c r="G49" i="9"/>
  <c r="I49" i="9" s="1"/>
  <c r="G44" i="9"/>
  <c r="H44" i="9" s="1"/>
  <c r="H36" i="9"/>
  <c r="I36" i="9" s="1"/>
  <c r="H40" i="9"/>
  <c r="I40" i="9" s="1"/>
  <c r="J42" i="9"/>
  <c r="K42" i="9"/>
  <c r="L42" i="9"/>
  <c r="G36" i="9"/>
  <c r="G37" i="9"/>
  <c r="H37" i="9" s="1"/>
  <c r="G38" i="9"/>
  <c r="H38" i="9" s="1"/>
  <c r="G39" i="9"/>
  <c r="H39" i="9" s="1"/>
  <c r="I39" i="9" s="1"/>
  <c r="G40" i="9"/>
  <c r="G41" i="9"/>
  <c r="H41" i="9" s="1"/>
  <c r="G35" i="9"/>
  <c r="H35" i="9" s="1"/>
  <c r="H26" i="9"/>
  <c r="I26" i="9" s="1"/>
  <c r="H30" i="9"/>
  <c r="I30" i="9" s="1"/>
  <c r="J33" i="9"/>
  <c r="K33" i="9"/>
  <c r="L33" i="9"/>
  <c r="G23" i="9"/>
  <c r="H23" i="9" s="1"/>
  <c r="G24" i="9"/>
  <c r="H24" i="9" s="1"/>
  <c r="G25" i="9"/>
  <c r="H25" i="9" s="1"/>
  <c r="I25" i="9" s="1"/>
  <c r="G26" i="9"/>
  <c r="G27" i="9"/>
  <c r="H27" i="9" s="1"/>
  <c r="G28" i="9"/>
  <c r="H28" i="9" s="1"/>
  <c r="G29" i="9"/>
  <c r="H29" i="9" s="1"/>
  <c r="I29" i="9" s="1"/>
  <c r="G30" i="9"/>
  <c r="G31" i="9"/>
  <c r="H31" i="9" s="1"/>
  <c r="G32" i="9"/>
  <c r="H32" i="9" s="1"/>
  <c r="G22" i="9"/>
  <c r="H22" i="9" s="1"/>
  <c r="I22" i="9" s="1"/>
  <c r="J20" i="9"/>
  <c r="K20" i="9"/>
  <c r="L20" i="9"/>
  <c r="H10" i="9"/>
  <c r="I10" i="9" s="1"/>
  <c r="H11" i="9"/>
  <c r="H12" i="9"/>
  <c r="I12" i="9" s="1"/>
  <c r="H14" i="9"/>
  <c r="I14" i="9" s="1"/>
  <c r="H15" i="9"/>
  <c r="H16" i="9"/>
  <c r="I16" i="9" s="1"/>
  <c r="H18" i="9"/>
  <c r="I18" i="9" s="1"/>
  <c r="H19" i="9"/>
  <c r="H8" i="9"/>
  <c r="I8" i="9" s="1"/>
  <c r="G9" i="9"/>
  <c r="G10" i="9"/>
  <c r="G11" i="9"/>
  <c r="I11" i="9" s="1"/>
  <c r="G12" i="9"/>
  <c r="G13" i="9"/>
  <c r="G14" i="9"/>
  <c r="G15" i="9"/>
  <c r="I15" i="9" s="1"/>
  <c r="G16" i="9"/>
  <c r="G17" i="9"/>
  <c r="G18" i="9"/>
  <c r="G19" i="9"/>
  <c r="I19" i="9" s="1"/>
  <c r="G8" i="9"/>
  <c r="G20" i="9" s="1"/>
  <c r="H80" i="8"/>
  <c r="H82" i="8"/>
  <c r="H79" i="8"/>
  <c r="J84" i="8"/>
  <c r="K84" i="8"/>
  <c r="L84" i="8"/>
  <c r="G80" i="8"/>
  <c r="I80" i="8" s="1"/>
  <c r="G81" i="8"/>
  <c r="G82" i="8"/>
  <c r="I82" i="8" s="1"/>
  <c r="G83" i="8"/>
  <c r="H83" i="8" s="1"/>
  <c r="G79" i="8"/>
  <c r="I79" i="8" s="1"/>
  <c r="H66" i="8"/>
  <c r="H68" i="8"/>
  <c r="H70" i="8"/>
  <c r="H72" i="8"/>
  <c r="H74" i="8"/>
  <c r="H76" i="8"/>
  <c r="J77" i="8"/>
  <c r="K77" i="8"/>
  <c r="L77" i="8"/>
  <c r="G65" i="8"/>
  <c r="H65" i="8" s="1"/>
  <c r="G66" i="8"/>
  <c r="I66" i="8" s="1"/>
  <c r="G67" i="8"/>
  <c r="G68" i="8"/>
  <c r="I68" i="8" s="1"/>
  <c r="G69" i="8"/>
  <c r="H69" i="8" s="1"/>
  <c r="G70" i="8"/>
  <c r="I70" i="8" s="1"/>
  <c r="G71" i="8"/>
  <c r="G72" i="8"/>
  <c r="I72" i="8" s="1"/>
  <c r="G73" i="8"/>
  <c r="H73" i="8" s="1"/>
  <c r="G74" i="8"/>
  <c r="I74" i="8" s="1"/>
  <c r="G75" i="8"/>
  <c r="G76" i="8"/>
  <c r="I76" i="8" s="1"/>
  <c r="G64" i="8"/>
  <c r="H64" i="8" s="1"/>
  <c r="J62" i="8"/>
  <c r="K62" i="8"/>
  <c r="L62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38" i="8"/>
  <c r="J36" i="8"/>
  <c r="K36" i="8"/>
  <c r="L36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8" i="8"/>
  <c r="J138" i="7"/>
  <c r="K138" i="7"/>
  <c r="L138" i="7"/>
  <c r="G115" i="7"/>
  <c r="G116" i="7"/>
  <c r="G117" i="7"/>
  <c r="G118" i="7"/>
  <c r="G119" i="7"/>
  <c r="H119" i="7" s="1"/>
  <c r="G120" i="7"/>
  <c r="G121" i="7"/>
  <c r="G122" i="7"/>
  <c r="G123" i="7"/>
  <c r="G124" i="7"/>
  <c r="G125" i="7"/>
  <c r="G126" i="7"/>
  <c r="G127" i="7"/>
  <c r="H127" i="7" s="1"/>
  <c r="G128" i="7"/>
  <c r="G129" i="7"/>
  <c r="G130" i="7"/>
  <c r="G131" i="7"/>
  <c r="G132" i="7"/>
  <c r="G133" i="7"/>
  <c r="G134" i="7"/>
  <c r="G135" i="7"/>
  <c r="G136" i="7"/>
  <c r="G137" i="7"/>
  <c r="G114" i="7"/>
  <c r="J112" i="7"/>
  <c r="K112" i="7"/>
  <c r="L112" i="7"/>
  <c r="G80" i="7"/>
  <c r="H80" i="7" s="1"/>
  <c r="I80" i="7" s="1"/>
  <c r="G81" i="7"/>
  <c r="G82" i="7"/>
  <c r="G83" i="7"/>
  <c r="H83" i="7" s="1"/>
  <c r="G84" i="7"/>
  <c r="H84" i="7" s="1"/>
  <c r="I84" i="7" s="1"/>
  <c r="G85" i="7"/>
  <c r="G86" i="7"/>
  <c r="H86" i="7" s="1"/>
  <c r="G87" i="7"/>
  <c r="H87" i="7" s="1"/>
  <c r="I87" i="7" s="1"/>
  <c r="G88" i="7"/>
  <c r="H88" i="7" s="1"/>
  <c r="I88" i="7" s="1"/>
  <c r="G89" i="7"/>
  <c r="G90" i="7"/>
  <c r="G91" i="7"/>
  <c r="H91" i="7" s="1"/>
  <c r="I91" i="7" s="1"/>
  <c r="G92" i="7"/>
  <c r="H92" i="7" s="1"/>
  <c r="I92" i="7" s="1"/>
  <c r="G93" i="7"/>
  <c r="G94" i="7"/>
  <c r="H94" i="7" s="1"/>
  <c r="G95" i="7"/>
  <c r="H95" i="7" s="1"/>
  <c r="I95" i="7" s="1"/>
  <c r="G96" i="7"/>
  <c r="H96" i="7" s="1"/>
  <c r="I96" i="7" s="1"/>
  <c r="G97" i="7"/>
  <c r="G98" i="7"/>
  <c r="G99" i="7"/>
  <c r="H99" i="7" s="1"/>
  <c r="I99" i="7" s="1"/>
  <c r="G100" i="7"/>
  <c r="H100" i="7" s="1"/>
  <c r="I100" i="7" s="1"/>
  <c r="G101" i="7"/>
  <c r="G102" i="7"/>
  <c r="H102" i="7" s="1"/>
  <c r="G103" i="7"/>
  <c r="H103" i="7" s="1"/>
  <c r="I103" i="7" s="1"/>
  <c r="G104" i="7"/>
  <c r="H104" i="7" s="1"/>
  <c r="I104" i="7" s="1"/>
  <c r="G105" i="7"/>
  <c r="G106" i="7"/>
  <c r="G107" i="7"/>
  <c r="H107" i="7" s="1"/>
  <c r="I107" i="7" s="1"/>
  <c r="G108" i="7"/>
  <c r="H108" i="7" s="1"/>
  <c r="I108" i="7" s="1"/>
  <c r="G109" i="7"/>
  <c r="G110" i="7"/>
  <c r="H110" i="7" s="1"/>
  <c r="G111" i="7"/>
  <c r="H111" i="7" s="1"/>
  <c r="I111" i="7" s="1"/>
  <c r="G79" i="7"/>
  <c r="H79" i="7" s="1"/>
  <c r="I79" i="7" s="1"/>
  <c r="J77" i="7"/>
  <c r="K77" i="7"/>
  <c r="L77" i="7"/>
  <c r="G75" i="7"/>
  <c r="H75" i="7" s="1"/>
  <c r="G76" i="7"/>
  <c r="G74" i="7"/>
  <c r="H74" i="7" s="1"/>
  <c r="J72" i="7"/>
  <c r="K72" i="7"/>
  <c r="L72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8" i="7"/>
  <c r="I9" i="6"/>
  <c r="I8" i="6"/>
  <c r="H9" i="6"/>
  <c r="H8" i="6"/>
  <c r="I10" i="6"/>
  <c r="J10" i="6"/>
  <c r="K10" i="6"/>
  <c r="L10" i="6"/>
  <c r="G10" i="6"/>
  <c r="G9" i="6"/>
  <c r="G8" i="6"/>
  <c r="I23" i="5"/>
  <c r="I22" i="5"/>
  <c r="H23" i="5"/>
  <c r="H24" i="5" s="1"/>
  <c r="H22" i="5"/>
  <c r="I24" i="5"/>
  <c r="J24" i="5"/>
  <c r="K24" i="5"/>
  <c r="L24" i="5"/>
  <c r="G24" i="5"/>
  <c r="G23" i="5"/>
  <c r="G22" i="5"/>
  <c r="I9" i="5"/>
  <c r="I10" i="5"/>
  <c r="I11" i="5"/>
  <c r="I12" i="5"/>
  <c r="I20" i="5" s="1"/>
  <c r="I13" i="5"/>
  <c r="I14" i="5"/>
  <c r="I15" i="5"/>
  <c r="I16" i="5"/>
  <c r="I17" i="5"/>
  <c r="I18" i="5"/>
  <c r="I19" i="5"/>
  <c r="I8" i="5"/>
  <c r="H9" i="5"/>
  <c r="H10" i="5"/>
  <c r="H11" i="5"/>
  <c r="H12" i="5"/>
  <c r="H20" i="5" s="1"/>
  <c r="H13" i="5"/>
  <c r="H14" i="5"/>
  <c r="H15" i="5"/>
  <c r="H16" i="5"/>
  <c r="H17" i="5"/>
  <c r="H18" i="5"/>
  <c r="H19" i="5"/>
  <c r="H8" i="5"/>
  <c r="J20" i="5"/>
  <c r="K20" i="5"/>
  <c r="L20" i="5"/>
  <c r="G20" i="5"/>
  <c r="G9" i="5"/>
  <c r="G10" i="5"/>
  <c r="G11" i="5"/>
  <c r="G12" i="5"/>
  <c r="G13" i="5"/>
  <c r="G14" i="5"/>
  <c r="G15" i="5"/>
  <c r="G16" i="5"/>
  <c r="G17" i="5"/>
  <c r="G18" i="5"/>
  <c r="G19" i="5"/>
  <c r="G8" i="5"/>
  <c r="I73" i="4"/>
  <c r="I74" i="4"/>
  <c r="I75" i="4"/>
  <c r="I76" i="4"/>
  <c r="I77" i="4"/>
  <c r="I78" i="4"/>
  <c r="I79" i="4"/>
  <c r="I80" i="4"/>
  <c r="I81" i="4"/>
  <c r="I72" i="4"/>
  <c r="I82" i="4" s="1"/>
  <c r="H73" i="4"/>
  <c r="H82" i="4" s="1"/>
  <c r="H74" i="4"/>
  <c r="H75" i="4"/>
  <c r="H76" i="4"/>
  <c r="H77" i="4"/>
  <c r="H78" i="4"/>
  <c r="H79" i="4"/>
  <c r="H80" i="4"/>
  <c r="H81" i="4"/>
  <c r="H72" i="4"/>
  <c r="K82" i="4"/>
  <c r="L82" i="4"/>
  <c r="J82" i="4"/>
  <c r="G82" i="4"/>
  <c r="G73" i="4"/>
  <c r="G74" i="4"/>
  <c r="G75" i="4"/>
  <c r="G76" i="4"/>
  <c r="G77" i="4"/>
  <c r="G78" i="4"/>
  <c r="G79" i="4"/>
  <c r="G80" i="4"/>
  <c r="G81" i="4"/>
  <c r="G72" i="4"/>
  <c r="L70" i="4"/>
  <c r="K70" i="4"/>
  <c r="J70" i="4"/>
  <c r="I70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41" i="4"/>
  <c r="H70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41" i="4"/>
  <c r="G70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41" i="4"/>
  <c r="L39" i="4"/>
  <c r="K39" i="4"/>
  <c r="J39" i="4"/>
  <c r="I39" i="4"/>
  <c r="I27" i="4"/>
  <c r="I28" i="4"/>
  <c r="I29" i="4"/>
  <c r="I30" i="4"/>
  <c r="I31" i="4"/>
  <c r="I32" i="4"/>
  <c r="I33" i="4"/>
  <c r="I34" i="4"/>
  <c r="I35" i="4"/>
  <c r="I36" i="4"/>
  <c r="I37" i="4"/>
  <c r="I38" i="4"/>
  <c r="I26" i="4"/>
  <c r="H39" i="4"/>
  <c r="H27" i="4"/>
  <c r="H28" i="4"/>
  <c r="H29" i="4"/>
  <c r="H30" i="4"/>
  <c r="H31" i="4"/>
  <c r="H32" i="4"/>
  <c r="H33" i="4"/>
  <c r="H34" i="4"/>
  <c r="H35" i="4"/>
  <c r="H36" i="4"/>
  <c r="H37" i="4"/>
  <c r="H38" i="4"/>
  <c r="H26" i="4"/>
  <c r="G39" i="4"/>
  <c r="G27" i="4"/>
  <c r="G28" i="4"/>
  <c r="G29" i="4"/>
  <c r="G30" i="4"/>
  <c r="G31" i="4"/>
  <c r="G32" i="4"/>
  <c r="G33" i="4"/>
  <c r="G34" i="4"/>
  <c r="G35" i="4"/>
  <c r="G36" i="4"/>
  <c r="G37" i="4"/>
  <c r="G38" i="4"/>
  <c r="G26" i="4"/>
  <c r="L24" i="4"/>
  <c r="K24" i="4"/>
  <c r="J24" i="4"/>
  <c r="I24" i="4"/>
  <c r="H24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9" i="4"/>
  <c r="G24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8" i="4"/>
  <c r="H88" i="3" l="1"/>
  <c r="H25" i="3"/>
  <c r="H70" i="3"/>
  <c r="I79" i="3"/>
  <c r="I88" i="3" s="1"/>
  <c r="H77" i="3"/>
  <c r="I10" i="3"/>
  <c r="I54" i="3"/>
  <c r="I28" i="3"/>
  <c r="I31" i="3" s="1"/>
  <c r="I70" i="3"/>
  <c r="I25" i="3"/>
  <c r="H54" i="3"/>
  <c r="I72" i="3"/>
  <c r="I77" i="3" s="1"/>
  <c r="I21" i="13"/>
  <c r="H21" i="13"/>
  <c r="H25" i="12"/>
  <c r="G138" i="12"/>
  <c r="H74" i="12"/>
  <c r="I74" i="12"/>
  <c r="H66" i="12"/>
  <c r="I66" i="12"/>
  <c r="H58" i="12"/>
  <c r="I58" i="12"/>
  <c r="H34" i="12"/>
  <c r="I34" i="12"/>
  <c r="H26" i="12"/>
  <c r="I26" i="12"/>
  <c r="I25" i="12"/>
  <c r="I122" i="12"/>
  <c r="I106" i="12"/>
  <c r="I90" i="12"/>
  <c r="I70" i="12"/>
  <c r="I38" i="12"/>
  <c r="I158" i="12"/>
  <c r="I142" i="12"/>
  <c r="I191" i="12"/>
  <c r="G23" i="12"/>
  <c r="I22" i="12"/>
  <c r="I14" i="12"/>
  <c r="I134" i="12"/>
  <c r="I118" i="12"/>
  <c r="I102" i="12"/>
  <c r="I86" i="12"/>
  <c r="I62" i="12"/>
  <c r="I30" i="12"/>
  <c r="I153" i="12"/>
  <c r="I200" i="12"/>
  <c r="H50" i="12"/>
  <c r="I50" i="12"/>
  <c r="H42" i="12"/>
  <c r="I42" i="12"/>
  <c r="H136" i="12"/>
  <c r="I136" i="12" s="1"/>
  <c r="H132" i="12"/>
  <c r="I132" i="12" s="1"/>
  <c r="H128" i="12"/>
  <c r="I128" i="12" s="1"/>
  <c r="H124" i="12"/>
  <c r="I124" i="12" s="1"/>
  <c r="H120" i="12"/>
  <c r="I120" i="12"/>
  <c r="H116" i="12"/>
  <c r="I116" i="12"/>
  <c r="H112" i="12"/>
  <c r="I112" i="12"/>
  <c r="H108" i="12"/>
  <c r="I108" i="12"/>
  <c r="H104" i="12"/>
  <c r="I104" i="12"/>
  <c r="H100" i="12"/>
  <c r="I100" i="12"/>
  <c r="H96" i="12"/>
  <c r="I96" i="12"/>
  <c r="H92" i="12"/>
  <c r="I92" i="12"/>
  <c r="H88" i="12"/>
  <c r="I88" i="12"/>
  <c r="H84" i="12"/>
  <c r="I84" i="12"/>
  <c r="H80" i="12"/>
  <c r="I80" i="12"/>
  <c r="H76" i="12"/>
  <c r="I76" i="12" s="1"/>
  <c r="H72" i="12"/>
  <c r="I72" i="12" s="1"/>
  <c r="H68" i="12"/>
  <c r="I68" i="12" s="1"/>
  <c r="H64" i="12"/>
  <c r="I64" i="12" s="1"/>
  <c r="H60" i="12"/>
  <c r="I60" i="12" s="1"/>
  <c r="H56" i="12"/>
  <c r="I56" i="12" s="1"/>
  <c r="H52" i="12"/>
  <c r="I52" i="12" s="1"/>
  <c r="H48" i="12"/>
  <c r="I48" i="12" s="1"/>
  <c r="H44" i="12"/>
  <c r="I44" i="12" s="1"/>
  <c r="H40" i="12"/>
  <c r="I40" i="12" s="1"/>
  <c r="H36" i="12"/>
  <c r="I36" i="12" s="1"/>
  <c r="H32" i="12"/>
  <c r="I32" i="12" s="1"/>
  <c r="H28" i="12"/>
  <c r="H138" i="12" s="1"/>
  <c r="I130" i="12"/>
  <c r="I114" i="12"/>
  <c r="I98" i="12"/>
  <c r="I82" i="12"/>
  <c r="I54" i="12"/>
  <c r="I160" i="12"/>
  <c r="I144" i="12"/>
  <c r="H185" i="12"/>
  <c r="I185" i="12"/>
  <c r="H181" i="12"/>
  <c r="I181" i="12"/>
  <c r="I197" i="12"/>
  <c r="I18" i="12"/>
  <c r="I10" i="12"/>
  <c r="I23" i="12" s="1"/>
  <c r="I126" i="12"/>
  <c r="I110" i="12"/>
  <c r="I94" i="12"/>
  <c r="I78" i="12"/>
  <c r="I46" i="12"/>
  <c r="I179" i="12"/>
  <c r="I135" i="12"/>
  <c r="I131" i="12"/>
  <c r="I127" i="12"/>
  <c r="I123" i="12"/>
  <c r="I115" i="12"/>
  <c r="I111" i="12"/>
  <c r="I107" i="12"/>
  <c r="I103" i="12"/>
  <c r="I99" i="12"/>
  <c r="I95" i="12"/>
  <c r="I91" i="12"/>
  <c r="I83" i="12"/>
  <c r="I79" i="12"/>
  <c r="I75" i="12"/>
  <c r="I71" i="12"/>
  <c r="I67" i="12"/>
  <c r="I63" i="12"/>
  <c r="I59" i="12"/>
  <c r="I51" i="12"/>
  <c r="I47" i="12"/>
  <c r="I43" i="12"/>
  <c r="I39" i="12"/>
  <c r="I35" i="12"/>
  <c r="I31" i="12"/>
  <c r="I27" i="12"/>
  <c r="H119" i="12"/>
  <c r="I119" i="12" s="1"/>
  <c r="H111" i="12"/>
  <c r="H103" i="12"/>
  <c r="H95" i="12"/>
  <c r="H87" i="12"/>
  <c r="I87" i="12" s="1"/>
  <c r="H79" i="12"/>
  <c r="H71" i="12"/>
  <c r="H63" i="12"/>
  <c r="H55" i="12"/>
  <c r="I55" i="12" s="1"/>
  <c r="H47" i="12"/>
  <c r="H39" i="12"/>
  <c r="H31" i="12"/>
  <c r="I167" i="12"/>
  <c r="I151" i="12"/>
  <c r="H161" i="12"/>
  <c r="I161" i="12" s="1"/>
  <c r="H145" i="12"/>
  <c r="I145" i="12" s="1"/>
  <c r="I193" i="12"/>
  <c r="I206" i="12"/>
  <c r="I137" i="12"/>
  <c r="I133" i="12"/>
  <c r="I129" i="12"/>
  <c r="I125" i="12"/>
  <c r="I121" i="12"/>
  <c r="I117" i="12"/>
  <c r="I113" i="12"/>
  <c r="I109" i="12"/>
  <c r="I105" i="12"/>
  <c r="I101" i="12"/>
  <c r="I97" i="12"/>
  <c r="I93" i="12"/>
  <c r="I89" i="12"/>
  <c r="I85" i="12"/>
  <c r="I81" i="12"/>
  <c r="I77" i="12"/>
  <c r="I73" i="12"/>
  <c r="I69" i="12"/>
  <c r="I65" i="12"/>
  <c r="I61" i="12"/>
  <c r="I57" i="12"/>
  <c r="I53" i="12"/>
  <c r="I49" i="12"/>
  <c r="I45" i="12"/>
  <c r="I41" i="12"/>
  <c r="I37" i="12"/>
  <c r="I33" i="12"/>
  <c r="I29" i="12"/>
  <c r="H169" i="12"/>
  <c r="I169" i="12" s="1"/>
  <c r="H153" i="12"/>
  <c r="I174" i="12"/>
  <c r="I180" i="12"/>
  <c r="H208" i="12"/>
  <c r="I208" i="12"/>
  <c r="I209" i="12" s="1"/>
  <c r="H204" i="12"/>
  <c r="H209" i="12" s="1"/>
  <c r="I204" i="12"/>
  <c r="G209" i="12"/>
  <c r="H170" i="12"/>
  <c r="I170" i="12" s="1"/>
  <c r="H166" i="12"/>
  <c r="I166" i="12" s="1"/>
  <c r="H162" i="12"/>
  <c r="I162" i="12" s="1"/>
  <c r="H158" i="12"/>
  <c r="H154" i="12"/>
  <c r="I154" i="12" s="1"/>
  <c r="H150" i="12"/>
  <c r="I150" i="12" s="1"/>
  <c r="H146" i="12"/>
  <c r="I146" i="12" s="1"/>
  <c r="H142" i="12"/>
  <c r="G188" i="12"/>
  <c r="H174" i="12"/>
  <c r="H184" i="12"/>
  <c r="I184" i="12" s="1"/>
  <c r="H180" i="12"/>
  <c r="H176" i="12"/>
  <c r="I176" i="12" s="1"/>
  <c r="I186" i="12"/>
  <c r="I182" i="12"/>
  <c r="I178" i="12"/>
  <c r="G198" i="12"/>
  <c r="H190" i="12"/>
  <c r="I190" i="12" s="1"/>
  <c r="H194" i="12"/>
  <c r="G172" i="12"/>
  <c r="H140" i="12"/>
  <c r="I140" i="12" s="1"/>
  <c r="H168" i="12"/>
  <c r="I168" i="12" s="1"/>
  <c r="H164" i="12"/>
  <c r="I164" i="12" s="1"/>
  <c r="H160" i="12"/>
  <c r="H156" i="12"/>
  <c r="I156" i="12" s="1"/>
  <c r="H152" i="12"/>
  <c r="I152" i="12" s="1"/>
  <c r="H148" i="12"/>
  <c r="I148" i="12" s="1"/>
  <c r="H144" i="12"/>
  <c r="H196" i="12"/>
  <c r="I196" i="12" s="1"/>
  <c r="H192" i="12"/>
  <c r="I192" i="12" s="1"/>
  <c r="H171" i="12"/>
  <c r="I171" i="12" s="1"/>
  <c r="H167" i="12"/>
  <c r="H163" i="12"/>
  <c r="I163" i="12" s="1"/>
  <c r="H159" i="12"/>
  <c r="I159" i="12" s="1"/>
  <c r="H155" i="12"/>
  <c r="I155" i="12" s="1"/>
  <c r="H151" i="12"/>
  <c r="H147" i="12"/>
  <c r="I147" i="12" s="1"/>
  <c r="H143" i="12"/>
  <c r="I143" i="12" s="1"/>
  <c r="H195" i="12"/>
  <c r="I195" i="12" s="1"/>
  <c r="H191" i="12"/>
  <c r="H23" i="12"/>
  <c r="H40" i="11"/>
  <c r="I10" i="10"/>
  <c r="I9" i="10"/>
  <c r="I15" i="10"/>
  <c r="I11" i="10"/>
  <c r="I80" i="10"/>
  <c r="H18" i="10"/>
  <c r="I18" i="10" s="1"/>
  <c r="H14" i="10"/>
  <c r="I14" i="10" s="1"/>
  <c r="H10" i="10"/>
  <c r="G40" i="10"/>
  <c r="I38" i="10"/>
  <c r="I34" i="10"/>
  <c r="I30" i="10"/>
  <c r="I26" i="10"/>
  <c r="I42" i="10"/>
  <c r="I48" i="10"/>
  <c r="I44" i="10"/>
  <c r="H77" i="10"/>
  <c r="I79" i="10"/>
  <c r="H17" i="10"/>
  <c r="I17" i="10" s="1"/>
  <c r="H13" i="10"/>
  <c r="I13" i="10" s="1"/>
  <c r="H9" i="10"/>
  <c r="H39" i="10"/>
  <c r="I39" i="10" s="1"/>
  <c r="H35" i="10"/>
  <c r="I35" i="10" s="1"/>
  <c r="H31" i="10"/>
  <c r="I31" i="10" s="1"/>
  <c r="H27" i="10"/>
  <c r="I27" i="10" s="1"/>
  <c r="H23" i="10"/>
  <c r="I23" i="10" s="1"/>
  <c r="H49" i="10"/>
  <c r="I49" i="10" s="1"/>
  <c r="H45" i="10"/>
  <c r="I45" i="10" s="1"/>
  <c r="G77" i="10"/>
  <c r="I76" i="10"/>
  <c r="I72" i="10"/>
  <c r="I68" i="10"/>
  <c r="I64" i="10"/>
  <c r="I60" i="10"/>
  <c r="I56" i="10"/>
  <c r="H82" i="10"/>
  <c r="I82" i="10" s="1"/>
  <c r="G20" i="10"/>
  <c r="H8" i="10"/>
  <c r="I8" i="10" s="1"/>
  <c r="H16" i="10"/>
  <c r="I16" i="10" s="1"/>
  <c r="H12" i="10"/>
  <c r="I12" i="10" s="1"/>
  <c r="G52" i="10"/>
  <c r="I75" i="10"/>
  <c r="I71" i="10"/>
  <c r="I67" i="10"/>
  <c r="I63" i="10"/>
  <c r="I59" i="10"/>
  <c r="I55" i="10"/>
  <c r="H19" i="10"/>
  <c r="I19" i="10" s="1"/>
  <c r="H15" i="10"/>
  <c r="H11" i="10"/>
  <c r="H52" i="10"/>
  <c r="I62" i="10"/>
  <c r="H80" i="10"/>
  <c r="H83" i="10" s="1"/>
  <c r="I58" i="9"/>
  <c r="I13" i="9"/>
  <c r="I47" i="9"/>
  <c r="I44" i="9"/>
  <c r="I50" i="9" s="1"/>
  <c r="I46" i="9"/>
  <c r="G59" i="9"/>
  <c r="I57" i="9"/>
  <c r="H17" i="9"/>
  <c r="I17" i="9" s="1"/>
  <c r="H13" i="9"/>
  <c r="H9" i="9"/>
  <c r="I9" i="9" s="1"/>
  <c r="I20" i="9" s="1"/>
  <c r="G33" i="9"/>
  <c r="I32" i="9"/>
  <c r="I28" i="9"/>
  <c r="I24" i="9"/>
  <c r="I35" i="9"/>
  <c r="I42" i="9" s="1"/>
  <c r="I38" i="9"/>
  <c r="H47" i="9"/>
  <c r="H58" i="9"/>
  <c r="H54" i="9"/>
  <c r="H59" i="9" s="1"/>
  <c r="I31" i="9"/>
  <c r="I27" i="9"/>
  <c r="I23" i="9"/>
  <c r="G42" i="9"/>
  <c r="I41" i="9"/>
  <c r="I37" i="9"/>
  <c r="G50" i="9"/>
  <c r="H50" i="9"/>
  <c r="H42" i="9"/>
  <c r="H33" i="9"/>
  <c r="I20" i="8"/>
  <c r="I75" i="8"/>
  <c r="I11" i="8"/>
  <c r="I29" i="8"/>
  <c r="I25" i="8"/>
  <c r="I13" i="8"/>
  <c r="I9" i="8"/>
  <c r="I54" i="8"/>
  <c r="I50" i="8"/>
  <c r="I81" i="8"/>
  <c r="I84" i="8" s="1"/>
  <c r="I32" i="8"/>
  <c r="I61" i="8"/>
  <c r="I57" i="8"/>
  <c r="I31" i="8"/>
  <c r="I34" i="8"/>
  <c r="I22" i="8"/>
  <c r="I18" i="8"/>
  <c r="I59" i="8"/>
  <c r="I55" i="8"/>
  <c r="I43" i="8"/>
  <c r="I39" i="8"/>
  <c r="G36" i="8"/>
  <c r="H8" i="8"/>
  <c r="I8" i="8" s="1"/>
  <c r="H32" i="8"/>
  <c r="H28" i="8"/>
  <c r="I28" i="8" s="1"/>
  <c r="H24" i="8"/>
  <c r="I24" i="8" s="1"/>
  <c r="H20" i="8"/>
  <c r="H16" i="8"/>
  <c r="I16" i="8" s="1"/>
  <c r="H12" i="8"/>
  <c r="H59" i="8"/>
  <c r="H55" i="8"/>
  <c r="H51" i="8"/>
  <c r="I51" i="8" s="1"/>
  <c r="H47" i="8"/>
  <c r="I47" i="8" s="1"/>
  <c r="H43" i="8"/>
  <c r="H39" i="8"/>
  <c r="I64" i="8"/>
  <c r="I73" i="8"/>
  <c r="I69" i="8"/>
  <c r="I65" i="8"/>
  <c r="I83" i="8"/>
  <c r="H35" i="8"/>
  <c r="I35" i="8" s="1"/>
  <c r="H31" i="8"/>
  <c r="H27" i="8"/>
  <c r="I27" i="8" s="1"/>
  <c r="H23" i="8"/>
  <c r="I23" i="8" s="1"/>
  <c r="H19" i="8"/>
  <c r="I19" i="8" s="1"/>
  <c r="H15" i="8"/>
  <c r="I15" i="8" s="1"/>
  <c r="H11" i="8"/>
  <c r="G62" i="8"/>
  <c r="H38" i="8"/>
  <c r="I38" i="8" s="1"/>
  <c r="H58" i="8"/>
  <c r="I58" i="8" s="1"/>
  <c r="H54" i="8"/>
  <c r="H50" i="8"/>
  <c r="H46" i="8"/>
  <c r="I46" i="8" s="1"/>
  <c r="H42" i="8"/>
  <c r="I42" i="8" s="1"/>
  <c r="H75" i="8"/>
  <c r="H71" i="8"/>
  <c r="I71" i="8" s="1"/>
  <c r="H67" i="8"/>
  <c r="H77" i="8" s="1"/>
  <c r="H81" i="8"/>
  <c r="H34" i="8"/>
  <c r="H30" i="8"/>
  <c r="I30" i="8" s="1"/>
  <c r="H26" i="8"/>
  <c r="I26" i="8" s="1"/>
  <c r="H22" i="8"/>
  <c r="H18" i="8"/>
  <c r="H14" i="8"/>
  <c r="I14" i="8" s="1"/>
  <c r="H10" i="8"/>
  <c r="I10" i="8" s="1"/>
  <c r="H61" i="8"/>
  <c r="H57" i="8"/>
  <c r="H53" i="8"/>
  <c r="I53" i="8" s="1"/>
  <c r="H49" i="8"/>
  <c r="I49" i="8" s="1"/>
  <c r="H45" i="8"/>
  <c r="I45" i="8" s="1"/>
  <c r="H41" i="8"/>
  <c r="I41" i="8" s="1"/>
  <c r="G84" i="8"/>
  <c r="H33" i="8"/>
  <c r="I33" i="8" s="1"/>
  <c r="H29" i="8"/>
  <c r="H25" i="8"/>
  <c r="H21" i="8"/>
  <c r="I21" i="8" s="1"/>
  <c r="H17" i="8"/>
  <c r="I17" i="8" s="1"/>
  <c r="H13" i="8"/>
  <c r="H9" i="8"/>
  <c r="H60" i="8"/>
  <c r="I60" i="8" s="1"/>
  <c r="H56" i="8"/>
  <c r="I56" i="8" s="1"/>
  <c r="H52" i="8"/>
  <c r="I52" i="8" s="1"/>
  <c r="H48" i="8"/>
  <c r="I48" i="8" s="1"/>
  <c r="H44" i="8"/>
  <c r="I44" i="8" s="1"/>
  <c r="H40" i="8"/>
  <c r="I40" i="8" s="1"/>
  <c r="G77" i="8"/>
  <c r="H84" i="8"/>
  <c r="I137" i="7"/>
  <c r="H135" i="7"/>
  <c r="I135" i="7" s="1"/>
  <c r="H131" i="7"/>
  <c r="I131" i="7" s="1"/>
  <c r="H123" i="7"/>
  <c r="I123" i="7" s="1"/>
  <c r="H115" i="7"/>
  <c r="I115" i="7" s="1"/>
  <c r="I127" i="7"/>
  <c r="I119" i="7"/>
  <c r="G138" i="7"/>
  <c r="H134" i="7"/>
  <c r="I134" i="7" s="1"/>
  <c r="H126" i="7"/>
  <c r="I126" i="7" s="1"/>
  <c r="H122" i="7"/>
  <c r="I122" i="7" s="1"/>
  <c r="H118" i="7"/>
  <c r="I110" i="7"/>
  <c r="I102" i="7"/>
  <c r="I94" i="7"/>
  <c r="I86" i="7"/>
  <c r="H137" i="7"/>
  <c r="H133" i="7"/>
  <c r="I133" i="7" s="1"/>
  <c r="H129" i="7"/>
  <c r="I129" i="7" s="1"/>
  <c r="H125" i="7"/>
  <c r="I125" i="7" s="1"/>
  <c r="H121" i="7"/>
  <c r="I121" i="7" s="1"/>
  <c r="H117" i="7"/>
  <c r="I117" i="7" s="1"/>
  <c r="H114" i="7"/>
  <c r="I114" i="7" s="1"/>
  <c r="H130" i="7"/>
  <c r="I130" i="7" s="1"/>
  <c r="H76" i="7"/>
  <c r="I76" i="7" s="1"/>
  <c r="H106" i="7"/>
  <c r="I106" i="7" s="1"/>
  <c r="H98" i="7"/>
  <c r="I98" i="7" s="1"/>
  <c r="H90" i="7"/>
  <c r="I90" i="7" s="1"/>
  <c r="H82" i="7"/>
  <c r="I82" i="7" s="1"/>
  <c r="H136" i="7"/>
  <c r="I136" i="7" s="1"/>
  <c r="H132" i="7"/>
  <c r="I132" i="7" s="1"/>
  <c r="H128" i="7"/>
  <c r="I128" i="7" s="1"/>
  <c r="H124" i="7"/>
  <c r="I124" i="7" s="1"/>
  <c r="H120" i="7"/>
  <c r="I120" i="7" s="1"/>
  <c r="H116" i="7"/>
  <c r="I116" i="7" s="1"/>
  <c r="H50" i="7"/>
  <c r="I50" i="7" s="1"/>
  <c r="H46" i="7"/>
  <c r="I46" i="7" s="1"/>
  <c r="H42" i="7"/>
  <c r="I42" i="7" s="1"/>
  <c r="H38" i="7"/>
  <c r="I38" i="7" s="1"/>
  <c r="I34" i="7"/>
  <c r="H34" i="7"/>
  <c r="H30" i="7"/>
  <c r="I30" i="7" s="1"/>
  <c r="H26" i="7"/>
  <c r="I26" i="7" s="1"/>
  <c r="H22" i="7"/>
  <c r="I22" i="7" s="1"/>
  <c r="H18" i="7"/>
  <c r="I18" i="7" s="1"/>
  <c r="H14" i="7"/>
  <c r="I14" i="7" s="1"/>
  <c r="H10" i="7"/>
  <c r="I10" i="7" s="1"/>
  <c r="H58" i="7"/>
  <c r="I58" i="7" s="1"/>
  <c r="I83" i="7"/>
  <c r="H70" i="7"/>
  <c r="I70" i="7" s="1"/>
  <c r="H54" i="7"/>
  <c r="I54" i="7" s="1"/>
  <c r="H66" i="7"/>
  <c r="I66" i="7" s="1"/>
  <c r="I81" i="7"/>
  <c r="H62" i="7"/>
  <c r="I62" i="7" s="1"/>
  <c r="I75" i="7"/>
  <c r="H69" i="7"/>
  <c r="I69" i="7" s="1"/>
  <c r="H65" i="7"/>
  <c r="I65" i="7" s="1"/>
  <c r="H61" i="7"/>
  <c r="I61" i="7" s="1"/>
  <c r="H57" i="7"/>
  <c r="I57" i="7" s="1"/>
  <c r="H53" i="7"/>
  <c r="I53" i="7" s="1"/>
  <c r="H49" i="7"/>
  <c r="I49" i="7" s="1"/>
  <c r="H45" i="7"/>
  <c r="I45" i="7" s="1"/>
  <c r="H41" i="7"/>
  <c r="I41" i="7" s="1"/>
  <c r="H37" i="7"/>
  <c r="I37" i="7" s="1"/>
  <c r="H33" i="7"/>
  <c r="I33" i="7" s="1"/>
  <c r="H29" i="7"/>
  <c r="I29" i="7" s="1"/>
  <c r="H25" i="7"/>
  <c r="I25" i="7" s="1"/>
  <c r="H21" i="7"/>
  <c r="I21" i="7" s="1"/>
  <c r="H17" i="7"/>
  <c r="I17" i="7" s="1"/>
  <c r="H13" i="7"/>
  <c r="I13" i="7" s="1"/>
  <c r="H9" i="7"/>
  <c r="I9" i="7" s="1"/>
  <c r="G77" i="7"/>
  <c r="H109" i="7"/>
  <c r="I109" i="7" s="1"/>
  <c r="H105" i="7"/>
  <c r="I105" i="7" s="1"/>
  <c r="H101" i="7"/>
  <c r="I101" i="7" s="1"/>
  <c r="H97" i="7"/>
  <c r="I97" i="7" s="1"/>
  <c r="H93" i="7"/>
  <c r="I93" i="7" s="1"/>
  <c r="H89" i="7"/>
  <c r="I89" i="7" s="1"/>
  <c r="H85" i="7"/>
  <c r="I85" i="7" s="1"/>
  <c r="H81" i="7"/>
  <c r="G72" i="7"/>
  <c r="H8" i="7"/>
  <c r="I8" i="7" s="1"/>
  <c r="H68" i="7"/>
  <c r="I68" i="7" s="1"/>
  <c r="H64" i="7"/>
  <c r="I64" i="7" s="1"/>
  <c r="H60" i="7"/>
  <c r="I60" i="7" s="1"/>
  <c r="H56" i="7"/>
  <c r="I56" i="7" s="1"/>
  <c r="H52" i="7"/>
  <c r="I52" i="7" s="1"/>
  <c r="H48" i="7"/>
  <c r="I48" i="7" s="1"/>
  <c r="H44" i="7"/>
  <c r="I44" i="7" s="1"/>
  <c r="H40" i="7"/>
  <c r="I40" i="7" s="1"/>
  <c r="H36" i="7"/>
  <c r="I36" i="7" s="1"/>
  <c r="H32" i="7"/>
  <c r="I32" i="7" s="1"/>
  <c r="H28" i="7"/>
  <c r="I28" i="7" s="1"/>
  <c r="H24" i="7"/>
  <c r="I24" i="7" s="1"/>
  <c r="H20" i="7"/>
  <c r="I20" i="7" s="1"/>
  <c r="H16" i="7"/>
  <c r="I16" i="7" s="1"/>
  <c r="H12" i="7"/>
  <c r="I12" i="7" s="1"/>
  <c r="I74" i="7"/>
  <c r="G112" i="7"/>
  <c r="H71" i="7"/>
  <c r="I71" i="7" s="1"/>
  <c r="H67" i="7"/>
  <c r="I67" i="7" s="1"/>
  <c r="H63" i="7"/>
  <c r="I63" i="7" s="1"/>
  <c r="H59" i="7"/>
  <c r="I59" i="7" s="1"/>
  <c r="H55" i="7"/>
  <c r="I55" i="7" s="1"/>
  <c r="H51" i="7"/>
  <c r="I51" i="7" s="1"/>
  <c r="H47" i="7"/>
  <c r="I47" i="7" s="1"/>
  <c r="H43" i="7"/>
  <c r="I43" i="7" s="1"/>
  <c r="H39" i="7"/>
  <c r="I39" i="7" s="1"/>
  <c r="H35" i="7"/>
  <c r="I35" i="7" s="1"/>
  <c r="H31" i="7"/>
  <c r="I31" i="7" s="1"/>
  <c r="H27" i="7"/>
  <c r="I27" i="7" s="1"/>
  <c r="H23" i="7"/>
  <c r="I23" i="7" s="1"/>
  <c r="H19" i="7"/>
  <c r="I19" i="7" s="1"/>
  <c r="H15" i="7"/>
  <c r="I15" i="7" s="1"/>
  <c r="H11" i="7"/>
  <c r="I11" i="7" s="1"/>
  <c r="H10" i="6"/>
  <c r="L89" i="2"/>
  <c r="K89" i="2"/>
  <c r="J89" i="2"/>
  <c r="I89" i="2"/>
  <c r="I83" i="2"/>
  <c r="I84" i="2"/>
  <c r="I85" i="2"/>
  <c r="I86" i="2"/>
  <c r="I87" i="2"/>
  <c r="I88" i="2"/>
  <c r="I82" i="2"/>
  <c r="H89" i="2"/>
  <c r="H83" i="2"/>
  <c r="H84" i="2"/>
  <c r="H85" i="2"/>
  <c r="H86" i="2"/>
  <c r="H87" i="2"/>
  <c r="H88" i="2"/>
  <c r="H82" i="2"/>
  <c r="G89" i="2"/>
  <c r="G83" i="2"/>
  <c r="G84" i="2"/>
  <c r="G85" i="2"/>
  <c r="G86" i="2"/>
  <c r="G87" i="2"/>
  <c r="G88" i="2"/>
  <c r="G82" i="2"/>
  <c r="L80" i="2"/>
  <c r="K80" i="2"/>
  <c r="J80" i="2"/>
  <c r="I80" i="2"/>
  <c r="I78" i="2"/>
  <c r="I79" i="2"/>
  <c r="I77" i="2"/>
  <c r="H80" i="2"/>
  <c r="H78" i="2"/>
  <c r="H79" i="2"/>
  <c r="H77" i="2"/>
  <c r="G80" i="2"/>
  <c r="G78" i="2"/>
  <c r="G79" i="2"/>
  <c r="G77" i="2"/>
  <c r="L75" i="2"/>
  <c r="K75" i="2"/>
  <c r="J75" i="2"/>
  <c r="I75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54" i="2"/>
  <c r="H75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54" i="2"/>
  <c r="G75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54" i="2"/>
  <c r="L52" i="2"/>
  <c r="K52" i="2"/>
  <c r="J52" i="2"/>
  <c r="I52" i="2"/>
  <c r="I41" i="2"/>
  <c r="I42" i="2"/>
  <c r="I43" i="2"/>
  <c r="I44" i="2"/>
  <c r="I45" i="2"/>
  <c r="I46" i="2"/>
  <c r="I47" i="2"/>
  <c r="I48" i="2"/>
  <c r="I49" i="2"/>
  <c r="I50" i="2"/>
  <c r="I51" i="2"/>
  <c r="I40" i="2"/>
  <c r="H52" i="2"/>
  <c r="H41" i="2"/>
  <c r="H42" i="2"/>
  <c r="H43" i="2"/>
  <c r="H44" i="2"/>
  <c r="H45" i="2"/>
  <c r="H46" i="2"/>
  <c r="H47" i="2"/>
  <c r="H48" i="2"/>
  <c r="H49" i="2"/>
  <c r="H50" i="2"/>
  <c r="H51" i="2"/>
  <c r="H40" i="2"/>
  <c r="G52" i="2"/>
  <c r="G41" i="2"/>
  <c r="G42" i="2"/>
  <c r="G43" i="2"/>
  <c r="G44" i="2"/>
  <c r="G45" i="2"/>
  <c r="G46" i="2"/>
  <c r="G47" i="2"/>
  <c r="G48" i="2"/>
  <c r="G49" i="2"/>
  <c r="G50" i="2"/>
  <c r="G51" i="2"/>
  <c r="G40" i="2"/>
  <c r="L38" i="2"/>
  <c r="K38" i="2"/>
  <c r="J38" i="2"/>
  <c r="I38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20" i="2"/>
  <c r="H38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20" i="2"/>
  <c r="G38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20" i="2"/>
  <c r="L18" i="2"/>
  <c r="K18" i="2"/>
  <c r="J18" i="2"/>
  <c r="I18" i="2"/>
  <c r="I9" i="2"/>
  <c r="I10" i="2"/>
  <c r="I11" i="2"/>
  <c r="I12" i="2"/>
  <c r="I13" i="2"/>
  <c r="I14" i="2"/>
  <c r="I15" i="2"/>
  <c r="I16" i="2"/>
  <c r="I17" i="2"/>
  <c r="I8" i="2"/>
  <c r="H18" i="2"/>
  <c r="H9" i="2"/>
  <c r="H10" i="2"/>
  <c r="H11" i="2"/>
  <c r="H12" i="2"/>
  <c r="H13" i="2"/>
  <c r="H14" i="2"/>
  <c r="H15" i="2"/>
  <c r="H16" i="2"/>
  <c r="H17" i="2"/>
  <c r="H8" i="2"/>
  <c r="G18" i="2"/>
  <c r="G9" i="2"/>
  <c r="G10" i="2"/>
  <c r="G11" i="2"/>
  <c r="G12" i="2"/>
  <c r="G13" i="2"/>
  <c r="G14" i="2"/>
  <c r="G15" i="2"/>
  <c r="G16" i="2"/>
  <c r="G17" i="2"/>
  <c r="G8" i="2"/>
  <c r="I198" i="12" l="1"/>
  <c r="H188" i="12"/>
  <c r="H172" i="12"/>
  <c r="I188" i="12"/>
  <c r="I28" i="12"/>
  <c r="I138" i="12" s="1"/>
  <c r="H198" i="12"/>
  <c r="I194" i="12"/>
  <c r="I172" i="12"/>
  <c r="I20" i="10"/>
  <c r="I40" i="10"/>
  <c r="H40" i="10"/>
  <c r="I83" i="10"/>
  <c r="I52" i="10"/>
  <c r="H20" i="10"/>
  <c r="I77" i="10"/>
  <c r="H20" i="9"/>
  <c r="I33" i="9"/>
  <c r="I54" i="9"/>
  <c r="I59" i="9" s="1"/>
  <c r="I62" i="8"/>
  <c r="H36" i="8"/>
  <c r="I67" i="8"/>
  <c r="I77" i="8" s="1"/>
  <c r="I12" i="8"/>
  <c r="I36" i="8" s="1"/>
  <c r="H62" i="8"/>
  <c r="H77" i="7"/>
  <c r="H112" i="7"/>
  <c r="H138" i="7"/>
  <c r="I118" i="7"/>
  <c r="I138" i="7" s="1"/>
  <c r="I77" i="7"/>
  <c r="I112" i="7"/>
  <c r="I72" i="7"/>
  <c r="H72" i="7"/>
  <c r="A9" i="11"/>
  <c r="A9" i="3" l="1"/>
  <c r="H8" i="4" l="1"/>
  <c r="I8" i="4" l="1"/>
  <c r="A9" i="13" l="1"/>
  <c r="A8" i="13"/>
  <c r="A8" i="3" l="1"/>
  <c r="A8" i="11"/>
</calcChain>
</file>

<file path=xl/sharedStrings.xml><?xml version="1.0" encoding="utf-8"?>
<sst xmlns="http://schemas.openxmlformats.org/spreadsheetml/2006/main" count="2754" uniqueCount="1123">
  <si>
    <t xml:space="preserve">Žig: </t>
  </si>
  <si>
    <t>Podpis: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</si>
  <si>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</si>
  <si>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</si>
  <si>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</si>
  <si>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</si>
  <si>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/</t>
  </si>
  <si>
    <t>CENA ZA ENOTO MERE brez DDV (EUR)</t>
  </si>
  <si>
    <t>VREDNOST ZA OCENJENO KOLIČINO brez DDV</t>
  </si>
  <si>
    <t>7=3*6</t>
  </si>
  <si>
    <t>ZNESEK DDV (v EUR)</t>
  </si>
  <si>
    <t>8=7*stopnja DDV</t>
  </si>
  <si>
    <t>VREDNOST ZA OCENJENO KOLIČINO z DDV (v EUR)</t>
  </si>
  <si>
    <t>9=7+8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</si>
  <si>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</si>
  <si>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</si>
  <si>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r>
      <t xml:space="preserve">ENOTA </t>
    </r>
    <r>
      <rPr>
        <b/>
        <u/>
        <sz val="10"/>
        <rFont val="Arial Narrow"/>
        <family val="2"/>
        <charset val="238"/>
      </rPr>
      <t>MERE</t>
    </r>
  </si>
  <si>
    <t>ŠT. ŽIVIL PO MERILU "EMBALAŽA"</t>
  </si>
  <si>
    <t>ŠT. ŽIVIL PO MERILU "VEČ EKOLOŠKIH ŽIVIL"</t>
  </si>
  <si>
    <t>Naročnik: OŠ Koseze, Ledarska 23, 1118 Ljubljana</t>
  </si>
  <si>
    <t>pasterizirano mleko 3,5 % mm, 10 do 15 l</t>
  </si>
  <si>
    <t>jogurt navadni 3,2% mm, 150 do 180 g, lonček</t>
  </si>
  <si>
    <t>jogurt sadni 1,3 % mm, 150 do 200 g</t>
  </si>
  <si>
    <t>jogurt navadni probiotični, 180 do 250 g</t>
  </si>
  <si>
    <t>jogurt sadni probiotični, 180 do 250 g</t>
  </si>
  <si>
    <t>jogurt sadni 3,2 % mm, 1/1</t>
  </si>
  <si>
    <t>jogurt sadni 1,6 % mm, 1/1</t>
  </si>
  <si>
    <t>kisla smetana, 180 g</t>
  </si>
  <si>
    <t>sladka smetana 35 % mm, 1/1</t>
  </si>
  <si>
    <t>smetana za kuhanje, 1/2 l</t>
  </si>
  <si>
    <t>skuta 40 % mm, 500 g</t>
  </si>
  <si>
    <t>skuta navadna, 100 g</t>
  </si>
  <si>
    <t>skuta sadna, 100 g</t>
  </si>
  <si>
    <t>skuta 35 % mm, rinfuza</t>
  </si>
  <si>
    <t>surovo maslo 1. vrste, 250 g</t>
  </si>
  <si>
    <t>topljeni sir (koščki v škatli), 140 g do 200 g</t>
  </si>
  <si>
    <t>poltrdi sir 45 % mm, brez laktoze</t>
  </si>
  <si>
    <t>mehki sir s plemenito plesnijo</t>
  </si>
  <si>
    <t>kg</t>
  </si>
  <si>
    <t>kom</t>
  </si>
  <si>
    <t>mlečni namaz lahki, 50g</t>
  </si>
  <si>
    <t>sirni namaz s smetano, 50 g</t>
  </si>
  <si>
    <t>sladoled v banjici, različni okusi, 1 l</t>
  </si>
  <si>
    <t>mleto svinjsko meso</t>
  </si>
  <si>
    <t>piščančja stegna s kostjo in kožo, 1. kvalitete</t>
  </si>
  <si>
    <t>hamburška slanina</t>
  </si>
  <si>
    <t>mast, svinjska</t>
  </si>
  <si>
    <t>pečenice v naravnem črevu, manj začinjene, 1. kvalitete</t>
  </si>
  <si>
    <t>hrenovke v naravnem črevu, brez konzervansov, 1. kvalitete</t>
  </si>
  <si>
    <t>šunka pica v kosu od 1 do 3 kg, 1. kvalitete</t>
  </si>
  <si>
    <t>suhi svinjski vrat, brez kosti, 1. kvalitete</t>
  </si>
  <si>
    <t>ocvirki za zabelo</t>
  </si>
  <si>
    <t>morski sadeži</t>
  </si>
  <si>
    <t>koleraba, rumena</t>
  </si>
  <si>
    <t>redkvica, rdeča</t>
  </si>
  <si>
    <t>kalčki alfa</t>
  </si>
  <si>
    <t>krompir</t>
  </si>
  <si>
    <t>krompir - mladi</t>
  </si>
  <si>
    <t>ananas</t>
  </si>
  <si>
    <t>mango</t>
  </si>
  <si>
    <t>maline</t>
  </si>
  <si>
    <t>borovnice</t>
  </si>
  <si>
    <t>ringlo</t>
  </si>
  <si>
    <t>naši</t>
  </si>
  <si>
    <t>zamrznjen pomfrit</t>
  </si>
  <si>
    <t xml:space="preserve">mlečna koruza zrnje </t>
  </si>
  <si>
    <t>kisle kumarice, 3 do 5 kg</t>
  </si>
  <si>
    <t>kisle kumarice, do 1 kg</t>
  </si>
  <si>
    <t>fižol rjavi, 3 do 5 kg</t>
  </si>
  <si>
    <t>paprika fileti, do 1 kg</t>
  </si>
  <si>
    <t>paprika fileti, 3 do 5 kg</t>
  </si>
  <si>
    <t>paradižnikova mezga, 3 do 5 kg</t>
  </si>
  <si>
    <t>džuveč, 3 do 5 kg</t>
  </si>
  <si>
    <t>rdeča pesa, 3 do 5 kg</t>
  </si>
  <si>
    <t>rdeča pesa, do 1 kg</t>
  </si>
  <si>
    <t>kompot sadna solata  2,5 do 5 kg</t>
  </si>
  <si>
    <t>kompot breskve, 2,5 do 5 kg</t>
  </si>
  <si>
    <t>kompot marelice, 2,5 do 5 kg</t>
  </si>
  <si>
    <t>kompot ananas - kocke, 2,5 do 5 kg</t>
  </si>
  <si>
    <t>kompot višnje, brez koščic, 2,5 do 5 kg</t>
  </si>
  <si>
    <t>pomarančni nektar min. 50% sd 0,2 l</t>
  </si>
  <si>
    <t>jabolčni nektar min. 50% sd 0,2 l</t>
  </si>
  <si>
    <t>ribezov nektar min. 25% sd 0,2l</t>
  </si>
  <si>
    <t>hruškov nektar min. 50% sd, 0,2 l</t>
  </si>
  <si>
    <t>ješprenova kaša, ješprenček</t>
  </si>
  <si>
    <t>pirina kaša, pira</t>
  </si>
  <si>
    <t>ajdova kaša</t>
  </si>
  <si>
    <t>prosena kaša</t>
  </si>
  <si>
    <t>ovsena kaša, ovseni rižek</t>
  </si>
  <si>
    <t>instant polenta</t>
  </si>
  <si>
    <t>pirin zdrob</t>
  </si>
  <si>
    <t>kus kus</t>
  </si>
  <si>
    <t>mlinci</t>
  </si>
  <si>
    <t>polnozrnati kus kus</t>
  </si>
  <si>
    <t>koruzni kosmiči,  0,5 do 1 kg</t>
  </si>
  <si>
    <t>ovseni kosmiči</t>
  </si>
  <si>
    <t>koruzni kosmiči, 40 do 50 g</t>
  </si>
  <si>
    <t xml:space="preserve">hrustljavi misli  z dodatki (npr. jagoda, banana, čokolada), 40 do 50 g </t>
  </si>
  <si>
    <t xml:space="preserve">ribana kaša z dodatkom jajc </t>
  </si>
  <si>
    <t xml:space="preserve">krpice, blekci </t>
  </si>
  <si>
    <t>vodni vlivanci za juho</t>
  </si>
  <si>
    <t>kodrasti rezanci, jajčni</t>
  </si>
  <si>
    <t>vodni vlivanci za prilogo</t>
  </si>
  <si>
    <t>polnozrnati široki rezanci</t>
  </si>
  <si>
    <t>polnozrnati špageti</t>
  </si>
  <si>
    <t>tortelini, sveži, sirovi</t>
  </si>
  <si>
    <t>sveži njoki</t>
  </si>
  <si>
    <t>krompirjevi svaljki</t>
  </si>
  <si>
    <t>krompirjevi svaljki s skuto</t>
  </si>
  <si>
    <t>cmoki z jagodnim nadevom</t>
  </si>
  <si>
    <t>cmoki z mareličnim nadevom</t>
  </si>
  <si>
    <t>ocvrtki krompirjevi</t>
  </si>
  <si>
    <t>cmoki z borovničevim nadevom</t>
  </si>
  <si>
    <t>štruklji skutni</t>
  </si>
  <si>
    <t>štruklji ajdovi z orehi</t>
  </si>
  <si>
    <t>štruklji orehovi</t>
  </si>
  <si>
    <t>sojini polpeti</t>
  </si>
  <si>
    <t>sirovi polpeti</t>
  </si>
  <si>
    <t>tortelini mesni</t>
  </si>
  <si>
    <t>vlečeno testo</t>
  </si>
  <si>
    <t>palačinke s čokoladnim nadevom</t>
  </si>
  <si>
    <t>kaneloni mesni</t>
  </si>
  <si>
    <t>kruhov cmok</t>
  </si>
  <si>
    <t>jabolčni zavitek, vlečeno testo</t>
  </si>
  <si>
    <t>skutin zavitek, vlečeno testo</t>
  </si>
  <si>
    <t>kruh beli, štruca, model, narezan oz. po dogovoru</t>
  </si>
  <si>
    <t>kruh polbeli, štruca, model, narezan oz. po dogovoru</t>
  </si>
  <si>
    <t>kruh polnozrnat , štruca, model, narezan oz. po dogovoru</t>
  </si>
  <si>
    <t>kruh ovsen , štruca, model, narezan oz. po dogovoru</t>
  </si>
  <si>
    <t>kruh ržen , štruca, model, narezan oz. po dogovoru</t>
  </si>
  <si>
    <t>kruh koruzni , štruca, model, narezan oz. po dogovoru</t>
  </si>
  <si>
    <t>kruh pisan , štruca, model, narezan oz. po dogovoru</t>
  </si>
  <si>
    <t>bombeta bela 40 g</t>
  </si>
  <si>
    <t xml:space="preserve">bombeta polbela 40 g </t>
  </si>
  <si>
    <t>bombeta črna 40 g</t>
  </si>
  <si>
    <t>bombeta graham 40 g</t>
  </si>
  <si>
    <t>bombeta ovsena 40 g</t>
  </si>
  <si>
    <t>bombeta koruzna 40 g</t>
  </si>
  <si>
    <t>bombeta ajdova 40 g</t>
  </si>
  <si>
    <t>bombeta ajdova z orehi 40 g</t>
  </si>
  <si>
    <t>bombeta ržena, 40 g</t>
  </si>
  <si>
    <t>bombeta sončnična 40 g</t>
  </si>
  <si>
    <t>bombeta sezamova 40 g</t>
  </si>
  <si>
    <t>bombeta polnozrnata 40 g</t>
  </si>
  <si>
    <t>makovka bela 40 g</t>
  </si>
  <si>
    <t>sirova štručka bela 40 g</t>
  </si>
  <si>
    <t>koruzna štručka 40 g</t>
  </si>
  <si>
    <t>polnozrnata štručka 40 g</t>
  </si>
  <si>
    <t>hot dog štručka 60 g</t>
  </si>
  <si>
    <t>štručka črna 40 g</t>
  </si>
  <si>
    <t>štručka graham 40 g</t>
  </si>
  <si>
    <t>štručka ovsena 40 g</t>
  </si>
  <si>
    <t>štručka polbela 40 g</t>
  </si>
  <si>
    <t>štručka polnozrnata 40 g</t>
  </si>
  <si>
    <t>štručka ržena 40 g</t>
  </si>
  <si>
    <t>štručka sezam 40 g</t>
  </si>
  <si>
    <t>žemlja polbela 40 g</t>
  </si>
  <si>
    <t>žemlja koruzna 40 g</t>
  </si>
  <si>
    <t>žemlja ajdova 40 g</t>
  </si>
  <si>
    <t>žemlja polnozrnata 40 g</t>
  </si>
  <si>
    <t>rogljič kruhov črni 40 g</t>
  </si>
  <si>
    <t>rogljič kruhov črni 60 g</t>
  </si>
  <si>
    <t>rogljič kruhov črni 80 g</t>
  </si>
  <si>
    <t>rogljič kruhov mlečni 40 g</t>
  </si>
  <si>
    <t>rogljič kruhov mlečni 60 g</t>
  </si>
  <si>
    <t>rogljič kruhov mlečni 80 g</t>
  </si>
  <si>
    <t>kajzerica črna 40 g</t>
  </si>
  <si>
    <t>buhtelj z marmelado 8 dag</t>
  </si>
  <si>
    <t>pecivo iz listnatega testa, nadev čokolada, lešnik 8 dag</t>
  </si>
  <si>
    <t>zavitek jabolčni, vlečeno testo, 10 dag</t>
  </si>
  <si>
    <t>zavitek jabolčni, vlečeno testo, 16 dag</t>
  </si>
  <si>
    <t>zavitek skutin, vlečeno testo, 10 dag</t>
  </si>
  <si>
    <t>zavitek skutin, vlečeno testo, 16 dag</t>
  </si>
  <si>
    <t>zavitek mešan, vlečeno testo, 10 dag</t>
  </si>
  <si>
    <t>zavitek mešan, vlečeno testo, 16 dag</t>
  </si>
  <si>
    <t>pecivo iz listnatega testa, nadev čokolada, lešnik 12 dag</t>
  </si>
  <si>
    <t>gibanica, 10 dag</t>
  </si>
  <si>
    <t>sadna rezina, 8 dag</t>
  </si>
  <si>
    <t>krem rezina 8 dag</t>
  </si>
  <si>
    <t>marmorni kolač, 8 dag</t>
  </si>
  <si>
    <t>marmorni kolač, 10 dag</t>
  </si>
  <si>
    <t>krof z marmelado 8 dag</t>
  </si>
  <si>
    <t>krof z marmelado 10 dag</t>
  </si>
  <si>
    <t>krof vanilijev 8 dag</t>
  </si>
  <si>
    <t>krof vanilijev 10 dag</t>
  </si>
  <si>
    <t>orehovi rogljički</t>
  </si>
  <si>
    <t>linški keksi</t>
  </si>
  <si>
    <t>brizgano čajno pecivo</t>
  </si>
  <si>
    <t>medenjaki</t>
  </si>
  <si>
    <t>ovseni keksi s sadjem</t>
  </si>
  <si>
    <t>čaj sadni,filter veriga vrečk, gastro pakiranje</t>
  </si>
  <si>
    <t>čaj planinski,filter veriga vrečk, gastro pakiranje</t>
  </si>
  <si>
    <t>čaj šipek-hibiskus,filter veriga vrečk,  gastro pakiranje</t>
  </si>
  <si>
    <t>čaj jagoda-vanilija,filter veriga vrečk, gastro pakiranje</t>
  </si>
  <si>
    <t>čaj jagoda- malina, filter veriga vrečk, gastro pakiranje</t>
  </si>
  <si>
    <t>čaj breskev, filter veriga vrečk, gastro pakiranje</t>
  </si>
  <si>
    <t>čaj zeliščni, filter veriga vrečk, gastro pakiranje</t>
  </si>
  <si>
    <t>čaj gozdni sadeži, filter veriga vrečk, gastro pakiranje</t>
  </si>
  <si>
    <t>čaj divja češnja, filter veriga vrečk, gastro pakiranje</t>
  </si>
  <si>
    <t>cimet mleti 30-40g, steklen kozarček</t>
  </si>
  <si>
    <t>origano 140-340g</t>
  </si>
  <si>
    <t>poper v zrnu 40-50g</t>
  </si>
  <si>
    <t>drobnjak 70-250g</t>
  </si>
  <si>
    <t>žafranika 6-10g</t>
  </si>
  <si>
    <t>šetraj 150-300g</t>
  </si>
  <si>
    <t>paprika mleta, sladka 400-1000g</t>
  </si>
  <si>
    <t>cimetova skorja</t>
  </si>
  <si>
    <t>kumina mleta, 300 do 400g</t>
  </si>
  <si>
    <t>rožmarin, 350 do 400 g</t>
  </si>
  <si>
    <t>brinjeve jagode</t>
  </si>
  <si>
    <t>muškatni orešček mleti, 400 do 500 g</t>
  </si>
  <si>
    <t>cimet mleti, 400 do 500 g</t>
  </si>
  <si>
    <t>timijan drobljen, 400 do 500 g</t>
  </si>
  <si>
    <t>bazilika drobljena, 300 do 400 g</t>
  </si>
  <si>
    <t>lovorjevi listi, 70-100g</t>
  </si>
  <si>
    <t>koper, 6 do 10 g steklen kozarček</t>
  </si>
  <si>
    <t>zelena drobljena, 70 do 220</t>
  </si>
  <si>
    <t>peteršilj drobljen, 70do 220 g</t>
  </si>
  <si>
    <t>začimbna mešanica za pečenega piščanca, 1100 do 1200 g</t>
  </si>
  <si>
    <t>kis balzamični 0,5 do 1l</t>
  </si>
  <si>
    <t>med cvetlični 900 g</t>
  </si>
  <si>
    <t>ingver, 30 g, steklen kozarček</t>
  </si>
  <si>
    <t>orehi mleti 100-200g</t>
  </si>
  <si>
    <t>čokoladne mrvice 100-200g</t>
  </si>
  <si>
    <t>rum</t>
  </si>
  <si>
    <t>voda izvirska 0,5 l</t>
  </si>
  <si>
    <t>juha gobova instant brez dodanega Na- glutaminata, 1 kg</t>
  </si>
  <si>
    <t>juha paradižnikova instant brez dodanega Na- glutaminata, 1 kg</t>
  </si>
  <si>
    <t>juha grahova s slanino instant brez dodanega Na- glutaminata, 1 kg</t>
  </si>
  <si>
    <t xml:space="preserve">juha goveja instant z min. 4,6% govejega mesa, 1 kg </t>
  </si>
  <si>
    <t>konzervirane sardine 750 do 800 g</t>
  </si>
  <si>
    <t>omaka za pečenko, 500 do 1000 g</t>
  </si>
  <si>
    <t>divjačinska omaka instant, 500 g</t>
  </si>
  <si>
    <t>pecilni prašek, 1 kg</t>
  </si>
  <si>
    <t>riž basmati</t>
  </si>
  <si>
    <t>osnovna omaka, 500 g</t>
  </si>
  <si>
    <t>temna omaka, 500 g</t>
  </si>
  <si>
    <t>mleko v prahu</t>
  </si>
  <si>
    <t>kruhove kocke, popečene</t>
  </si>
  <si>
    <t>fritati</t>
  </si>
  <si>
    <t>vino belo, 1 l</t>
  </si>
  <si>
    <t>vino rdeče, 1 l</t>
  </si>
  <si>
    <t>mineralna voda,  1,5 l</t>
  </si>
  <si>
    <t>citronska kislina, 500 g</t>
  </si>
  <si>
    <t>voda izvirska 1,5 l</t>
  </si>
  <si>
    <t>voda z okusom 0,5 l</t>
  </si>
  <si>
    <t>goveja kocka,  1/1</t>
  </si>
  <si>
    <t>sladkor vanilin, 1 kg</t>
  </si>
  <si>
    <t>sladkor mleti, 1 kg</t>
  </si>
  <si>
    <t>jedilno rastlinsko olje, 1l</t>
  </si>
  <si>
    <t>jedilno rastlinsko olje, plastenka, 5 do 10 l</t>
  </si>
  <si>
    <t>sončnično olje, 1 l</t>
  </si>
  <si>
    <t>margarina za namaze, 500 g</t>
  </si>
  <si>
    <t>margarina, 250 g</t>
  </si>
  <si>
    <t>emulzija za cvrtje v konvektomatu 3,7 l</t>
  </si>
  <si>
    <t>tekoča margarina 0,9 l</t>
  </si>
  <si>
    <t>majoneza, pakirana 4 do 6 kg</t>
  </si>
  <si>
    <t>konzervirani fileti tunov rastlinskem olju, 1500 do 2000g</t>
  </si>
  <si>
    <t>bio paradižnik, 1.razred</t>
  </si>
  <si>
    <t>lit</t>
  </si>
  <si>
    <t>jogurt navadni tekoči 3,2% mm, 1 lit</t>
  </si>
  <si>
    <t>repa, sladka</t>
  </si>
  <si>
    <t>kon</t>
  </si>
  <si>
    <t>čokoladno rolada 8 dag</t>
  </si>
  <si>
    <t>minjoni (sadni, čokoladni), 5 dag</t>
  </si>
  <si>
    <t xml:space="preserve">juha fižolova instant brez dodanega Na- glutaminata, 1 kg </t>
  </si>
  <si>
    <t>dodatek jedem (Vegeta ali podobno)</t>
  </si>
  <si>
    <t>BLAGOVNA ZNAMKA</t>
  </si>
  <si>
    <t>goveje kosti za juho</t>
  </si>
  <si>
    <t>korenje, kockice</t>
  </si>
  <si>
    <t>špinača, pasirana v briketih</t>
  </si>
  <si>
    <t>kečap porcijski, 20 g</t>
  </si>
  <si>
    <t>kisla repa, rezana, biološko kisana, po 1 kg</t>
  </si>
  <si>
    <t>kislo zelje, rezano, biološko kisano, po 1 kg</t>
  </si>
  <si>
    <t>breskov nektar min. 50%, 0,2 l</t>
  </si>
  <si>
    <t>jagodni nektar min. 45% sd, 0,2 l</t>
  </si>
  <si>
    <t>borovničev nektar min. 35% sd, 0,2 l</t>
  </si>
  <si>
    <t>jagodni nektar min. 45 % sd, 1  l</t>
  </si>
  <si>
    <t>nektar iz marelic in jabolk, min. 43% sd, 1 l</t>
  </si>
  <si>
    <t>borovničev nektar z aronijo, min. 35% sd, 1 l</t>
  </si>
  <si>
    <t>rezanci jušni valjani</t>
  </si>
  <si>
    <t>rezanci, valjani, široki z dodatki (npr. špinača, korenje)</t>
  </si>
  <si>
    <t xml:space="preserve">rezanci, valjani, široki </t>
  </si>
  <si>
    <t>testenine, jajčne, polžki</t>
  </si>
  <si>
    <t xml:space="preserve">testenine, jajčne, polži dvakrat zaviti </t>
  </si>
  <si>
    <t xml:space="preserve">testenine, jajčne, peresniki </t>
  </si>
  <si>
    <t xml:space="preserve">testenine, jajčne, špageti, tanki  </t>
  </si>
  <si>
    <t xml:space="preserve">metuljčki, jajčni  </t>
  </si>
  <si>
    <t>riž beli dolgozrnati, parboiled, prve vrste</t>
  </si>
  <si>
    <t>riž okroglozrnat, za mlečni riž</t>
  </si>
  <si>
    <t>čaj planinski,rinfuza</t>
  </si>
  <si>
    <t>čaj šipek,rinfuza</t>
  </si>
  <si>
    <t>čaj sadni,rinfuza</t>
  </si>
  <si>
    <t>med cvetlični, porcijski, 20 g</t>
  </si>
  <si>
    <t>dodatek jedem  brez dodanih ojačevalcev okusa, brez arom in barvil  (npr. Vegeta natur in enakovredno)</t>
  </si>
  <si>
    <t>sadno žitna rezina, različni okusi,  pakirana (Frutabela in enakovredno), po 25-30g</t>
  </si>
  <si>
    <t>dietni keksi brez jajc, mleka in mlečnih sestavin, brez oreščkov, 150 do 500 g</t>
  </si>
  <si>
    <t>sojin napitek, okus kakav, 250 ml</t>
  </si>
  <si>
    <t>sojin desert navadni (kot jogurt), 120 do 180 g</t>
  </si>
  <si>
    <t>rižev napitek (kot Provamel, Lima ali enakovredno), pakirano po 1 l</t>
  </si>
  <si>
    <t>rižev desert (kot puding), okus vanilija, 100 do 150 g</t>
  </si>
  <si>
    <t>riževa smetana za kuhanje, 200 do 500 ml</t>
  </si>
  <si>
    <t>margarina 35 do 40% mm Vitag., brez mleka in ml. sestavin, 250 do 500 g</t>
  </si>
  <si>
    <t>zelenjavna pašteta (Tartex in enakovredno), brez jajc, 20 do 30 g</t>
  </si>
  <si>
    <t>sojin napitek (kot mleko), 1 l</t>
  </si>
  <si>
    <t>sojin desert (kot puding), okus vanilija, čokolada, 100 do 150 g</t>
  </si>
  <si>
    <t>bio kumare, 1. razred</t>
  </si>
  <si>
    <t>bio korenje, 1. razred</t>
  </si>
  <si>
    <t>bio solata kristalka, 1. razred</t>
  </si>
  <si>
    <t>bio paprika, 1. razred</t>
  </si>
  <si>
    <t>bio zelje belo, 1. razred</t>
  </si>
  <si>
    <t>makovka bela 60 g, cela ali rezana</t>
  </si>
  <si>
    <t>makovka bela 80 g, cela ali rezana</t>
  </si>
  <si>
    <t>sirova štručka bela 60 g, cela ali rezana cela ali rezana</t>
  </si>
  <si>
    <t>sirova štručka bela 80 g, cela ali rezana</t>
  </si>
  <si>
    <t>sirova štručka bela, 100 g cela ali rezana</t>
  </si>
  <si>
    <t>koruzna štručka 60 g, cela ali rezana</t>
  </si>
  <si>
    <t>koruzna štručka 80 g, cela ali rezana</t>
  </si>
  <si>
    <t>polnozrnata štručka 60 g, cela ali rezana</t>
  </si>
  <si>
    <t>polnozrnata štručka 80 g, cela ali rezana</t>
  </si>
  <si>
    <t>hot dog štručka 80 g, cela ali rezana</t>
  </si>
  <si>
    <t>štručka pletena iz bele moke 60 g, cela ali rezana</t>
  </si>
  <si>
    <t>štručka pletena iz bele moke 80 g, cela ali rezana</t>
  </si>
  <si>
    <t>štručka ajdova z orehi 60 g, cela ali rezana</t>
  </si>
  <si>
    <t>štručka ajdova z orehi 80 g, cela ali rezana</t>
  </si>
  <si>
    <t>štručka črna 60 g, cela ali rezana</t>
  </si>
  <si>
    <t xml:space="preserve">štručka črna 80 g, cela ali rezana </t>
  </si>
  <si>
    <t>štručka polbela 60 g, cela ali rezana</t>
  </si>
  <si>
    <t xml:space="preserve">štručka polbela 80 g cela ali rezana </t>
  </si>
  <si>
    <t>štručka polbela 100 g, cela ali rezana</t>
  </si>
  <si>
    <t>štručka polnozrnata, 60 g cela ali rezana</t>
  </si>
  <si>
    <t>štručka polnozrnata, 80 g cela ali rezana</t>
  </si>
  <si>
    <t>štručka sezam 60 g, cela ali rezana</t>
  </si>
  <si>
    <t>štručka sezam 80 g, cela ali rezana</t>
  </si>
  <si>
    <t>bombeta bela 60 g, cela ali rezana</t>
  </si>
  <si>
    <t>bombeta bela 80 g, cela ali rezana</t>
  </si>
  <si>
    <t>bombeta polbela 60 g, cela ali rezana</t>
  </si>
  <si>
    <t>bombeta polbela 80 g, cela ali rezana</t>
  </si>
  <si>
    <t>bombeta črna 60 g, cela ali rezana</t>
  </si>
  <si>
    <t>bombeta črna 80 g, cela ali rezana</t>
  </si>
  <si>
    <t>bombeta ovsena 60 g, cela ali rezana</t>
  </si>
  <si>
    <t>bombeta ovsena 80 g, cela ali rezana</t>
  </si>
  <si>
    <t>bombeta koruzna 60 g, cela ali rezana</t>
  </si>
  <si>
    <t>bombeta koruzna 80 g, cela ali rezana</t>
  </si>
  <si>
    <t>bombeta ajdova 60 g, cela ali rezana</t>
  </si>
  <si>
    <t>bombeta ajdova 80 g, cela ali rezana</t>
  </si>
  <si>
    <t>bombeta polnozrnata 60 g, cela ali rezana</t>
  </si>
  <si>
    <t>bombeta polnozrnata 80 g, cela ali rezana</t>
  </si>
  <si>
    <t>lepinja 80 g, cela ali rezana</t>
  </si>
  <si>
    <t>kajzerica bela 60 g, cela ali rezana</t>
  </si>
  <si>
    <t>kajzerica bela 80 g cela ali rezana</t>
  </si>
  <si>
    <t>kajzerica polbela 60 g, cela ali rezana</t>
  </si>
  <si>
    <t>kajzerica polbela 80 g, cela ali rezana</t>
  </si>
  <si>
    <t>kajzerica črna 60 g, cela ali rezana</t>
  </si>
  <si>
    <t>kajzerica črna 80 g, cela ali rezana</t>
  </si>
  <si>
    <t>žemlja bela 60 g, cela ali rezana</t>
  </si>
  <si>
    <t>žemlja bela 80 g, cela ali rezana</t>
  </si>
  <si>
    <t>žemlja bela 100 g cela ali rezana</t>
  </si>
  <si>
    <t>žemlja koruzna 60 g, cela ali rezana</t>
  </si>
  <si>
    <t>žemlja koruzna 80 g, cela ali rezana</t>
  </si>
  <si>
    <t>žemlja ajdova 60 g, cela ali rezana</t>
  </si>
  <si>
    <t>žemlja ajdova 80 g, cela ali rezana</t>
  </si>
  <si>
    <t>žemlja črna 40 g cela ali rezana</t>
  </si>
  <si>
    <t>žemlja črna 60 g cela ali rezana</t>
  </si>
  <si>
    <t>žemlja črna 80 g cela ali rezana</t>
  </si>
  <si>
    <t>žemlja črna 100 g cela ali rezana</t>
  </si>
  <si>
    <t>žemlja polnozrnata 60 g, cela ali rezana</t>
  </si>
  <si>
    <t>žemlja polnozrnata 80 g, cela ali rezana</t>
  </si>
  <si>
    <t>žemlja ržena 40 g cela ali rezana</t>
  </si>
  <si>
    <t>žemlja ržena 60 g cela ali rezana</t>
  </si>
  <si>
    <t>žemlja ržena 80 g cela ali rezana</t>
  </si>
  <si>
    <t xml:space="preserve">žemlja graham 40 g </t>
  </si>
  <si>
    <t>žemlja graham 60 g , cela ali rezana</t>
  </si>
  <si>
    <t>žemlja graham 80 g,  cela ali rezana</t>
  </si>
  <si>
    <t>jogurt tekoči navadni 3,2% mm, 180 do 250 g</t>
  </si>
  <si>
    <t>otroški keksi</t>
  </si>
  <si>
    <t>jetrna pašteta do 35 g</t>
  </si>
  <si>
    <t xml:space="preserve">mleto goveje meso mlade govedi </t>
  </si>
  <si>
    <t>ledeni čaj 0,2  - 0,25 l</t>
  </si>
  <si>
    <t>pire instant 3 kg</t>
  </si>
  <si>
    <t>jedilni škrob, 0,5 - 1 kg</t>
  </si>
  <si>
    <t>margarina za peko, 250 - 500 g</t>
  </si>
  <si>
    <t>dietni keksi brez jajc, primerni za alergike, 175 do 500 g</t>
  </si>
  <si>
    <t>poper mleti, 500 do 1000 g</t>
  </si>
  <si>
    <t>klinčki, 30 do 200 g</t>
  </si>
  <si>
    <t>česen mleti, 500 do 1000 g</t>
  </si>
  <si>
    <t>čebula grobo mleta, 600 do 1000 g</t>
  </si>
  <si>
    <t>curry, 30 - 40 g, steklen kozarček</t>
  </si>
  <si>
    <t>jušna zelenjava, 158 do 620 g</t>
  </si>
  <si>
    <t>čokolada jedilna 200 - 500 g</t>
  </si>
  <si>
    <t>preliv desertni, različni okusi (Sladki greh ali podobno) 100-250g</t>
  </si>
  <si>
    <t>rožičeva moka, 200 - 250 g</t>
  </si>
  <si>
    <t>kokosova moka, 100 - 500 g</t>
  </si>
  <si>
    <t>pecilni prašek, 13 g</t>
  </si>
  <si>
    <t>čaj božični, filter veriga vrečk, gastro pakiranje</t>
  </si>
  <si>
    <t>jabolčni čips, 20 do 30 g</t>
  </si>
  <si>
    <t>marmelada marelična, porcijska, 15 do 25 g</t>
  </si>
  <si>
    <t>pasterizirano mleko 1,5 % mm, 10 do 15 l</t>
  </si>
  <si>
    <t>sterilizirano mleko, 0,2 l</t>
  </si>
  <si>
    <t>čokoladno mleko, 0,2 l</t>
  </si>
  <si>
    <t>pasterizirano mleko 3,5 % mm, 1 l</t>
  </si>
  <si>
    <t>sterilizirano mleko 1,5 % mm, 1 l</t>
  </si>
  <si>
    <t>sterilizirano mleko 3,5 % mm 1 l</t>
  </si>
  <si>
    <t>vanilijevo mleko, 0,2 l</t>
  </si>
  <si>
    <t>mleko trajno brez laktoze 3,5 % mm, 1 l</t>
  </si>
  <si>
    <t>mleko trajno brez laktoze 1,5 % mm, 1 l</t>
  </si>
  <si>
    <t>jogurt naravni brez laktoze, 180 do 500 g</t>
  </si>
  <si>
    <t>jogurt sadni brez laktoze, 160 do 500 g</t>
  </si>
  <si>
    <t>jogurt grški s sadjem, do 200 g</t>
  </si>
  <si>
    <t>jogurt grški, do 200 g</t>
  </si>
  <si>
    <t>jogurt sadni z velikim deležem sadja v koščkih, pod 10 g sladkorja/ 100 g izdelka, različni okusi, do 140 g</t>
  </si>
  <si>
    <t>jogurt sadni 3,2 % mm, različni okusi, 150 do 200 g</t>
  </si>
  <si>
    <t>sadni napitek z jogurtom (smuti), različni okusi, do 250 g</t>
  </si>
  <si>
    <t>jogurt sadni tekoči z manj laktoze (manj kot 1%) do 500 ml, Mu vita ali enakovredno</t>
  </si>
  <si>
    <t>kislo mleko, do 180 g</t>
  </si>
  <si>
    <t>pinjenec sadni, različni okusi, do 220 g</t>
  </si>
  <si>
    <t>skuta pasirana, 250 g</t>
  </si>
  <si>
    <t>skuta sadna, pakirana 6 x 50 g (300 g je ena enota mere)</t>
  </si>
  <si>
    <t>surovo maslo 1. vrste, 15 do 20 g</t>
  </si>
  <si>
    <t>sir poltrdi 45 % mm, edamec, 1 do 3 kg</t>
  </si>
  <si>
    <t>sir poltrdi 45 % mm, gauda, 1 do 3 kg</t>
  </si>
  <si>
    <t>sir poltrdi, 25 do 35 % mm, 1 do 3 kg</t>
  </si>
  <si>
    <t>sir dimljeni 45 % mm, 1 do 3 kg</t>
  </si>
  <si>
    <t>sir poltrdi 45 % mm, narezani, 0,5 do 1 kg</t>
  </si>
  <si>
    <t>sir ribani, 1 do 5 kg</t>
  </si>
  <si>
    <t>sir parmezan ribani, 1 kg</t>
  </si>
  <si>
    <t>mocarela 45 % mm, v kosu 0,5 do 5 kg</t>
  </si>
  <si>
    <t>mocarela 45 % mm, kroglice, 250 do 500 g</t>
  </si>
  <si>
    <t>topljeni sir z dodatki (koščki v škatli), 140 g do 200 g</t>
  </si>
  <si>
    <t>sir za žar, 1 do 3 kg</t>
  </si>
  <si>
    <t>sir trdi, 35 % mm</t>
  </si>
  <si>
    <t>sirni namaz, 2 do 3 kg</t>
  </si>
  <si>
    <t>sirni namaz zelišči, različni okusi, 50 g</t>
  </si>
  <si>
    <t>sirni namaz z zelišči, različni okusi, 100 do 200g</t>
  </si>
  <si>
    <t>puding vanilijev, do 200 g</t>
  </si>
  <si>
    <t>puding čokoladni, do 200g</t>
  </si>
  <si>
    <t>mlečna rezina, hlajena, (kvalitete kot maxi king ali kinder pingvin), 28 do 40 g</t>
  </si>
  <si>
    <t>mlečni sladoled v kornetu, vanilija, 125 ml</t>
  </si>
  <si>
    <t>mlečni sladoled na palčki, vanilija, s kakavovim oblivom in lešniki, 70 ml</t>
  </si>
  <si>
    <t>mlečni sladoled v lončku, čokolada, 120 ml</t>
  </si>
  <si>
    <t>mlečni sladoled na palčki, vanilija, s kakavovim oblivom, 70 ml</t>
  </si>
  <si>
    <t>mlečni sladoled na palčki,vanilija, s sadnim polnilom, kakavovim oblivom in lešniki, 70 ml</t>
  </si>
  <si>
    <t xml:space="preserve">goveje pleče mlade govedi  brez kosti, v kosu ali narezano </t>
  </si>
  <si>
    <t>goveje stegno mlade govedi v kosu, brez kosti, 1. kvalitete</t>
  </si>
  <si>
    <t>goveje stegno mlade govedi brez kosti, narezano na kocke 2 x 2 cm, 1. kvalitete</t>
  </si>
  <si>
    <t>svinjsko stegno v kosu brez kosti, 1. kvalitete</t>
  </si>
  <si>
    <t>svinjsko stegno brez kosti, narezano na kocke 2 x 2 cm, 1. kvalitete</t>
  </si>
  <si>
    <t xml:space="preserve">svinjsko pleče brez kosti v kosu ali narezano </t>
  </si>
  <si>
    <t>svinjski kare brez kosti, narezano 10 do 12 dag</t>
  </si>
  <si>
    <t>svinjski kare s kostjo, narezano 10 do 12 dag</t>
  </si>
  <si>
    <t>telečje stegno brez kosti v kosu, 1. kvalitete</t>
  </si>
  <si>
    <t>telečje stegno brez kosti, narezano na kocke 2 x 2 cm, 1. kvalitete</t>
  </si>
  <si>
    <t>sveže piščančje prsi, file brez kosti in kože, 1. kvalitete</t>
  </si>
  <si>
    <t>goveje stegno mlade govedi brez kosti, narezani zrezki (8 do 10 dag), 1. kvalitete</t>
  </si>
  <si>
    <t>svinjsko stegno brez kosti, narezani zrezki (8 do 10 dag), 1. kvalitete</t>
  </si>
  <si>
    <t>telečje stegno brez kosti, narezani zrezki 8 do 10 dag, 1. kvalitete</t>
  </si>
  <si>
    <t>sveže piščančje prsi narezane na zrezke, 8 do 10 dag, 1. kvalitete</t>
  </si>
  <si>
    <t>piščančje kračke s kostjo, 10 do 12 dag, 1. kvalitete</t>
  </si>
  <si>
    <t>sveži puranji file brez kosti in kože, 1. kvalitete</t>
  </si>
  <si>
    <t>sveži puranji file narezan na zrezke, 8 do 10 dag, 1. kvalitete</t>
  </si>
  <si>
    <t>sveža puranja nabodala, pribl. 100 g, 1. kvalitete</t>
  </si>
  <si>
    <t>sveža piščančja stegna brez kosti in kože, 10 do 12 dag, 1. kvaliteta</t>
  </si>
  <si>
    <t>sveža piščančja bedra brez kosti in kože, 10 do 12 dag, 1. kvalitete</t>
  </si>
  <si>
    <t>sveža piščančja nabodala, pribl. 100 g, 1. kvalitete</t>
  </si>
  <si>
    <t>sveže puranje stegno narezano na kockice</t>
  </si>
  <si>
    <t>panirani piščančji medaljoni, zamrznjeni</t>
  </si>
  <si>
    <t>panirani naravni piščančji zrezki, 10 do 16 dag, zamrznjeni</t>
  </si>
  <si>
    <t>čevapčiči (junečje in svinjsko mešano) sveži, 1. kvalitete</t>
  </si>
  <si>
    <t>pleskavice (junečje in svinjsko mešano) sveže, pribl. 100 g, 1. kvalitete</t>
  </si>
  <si>
    <t>kuhan pršut brez kosti v kosu, 1. kvalitete</t>
  </si>
  <si>
    <t>kuhan pršut, narezan na rezine, 1. kvaliteta</t>
  </si>
  <si>
    <t>pečen pršut v kosu, 1. kvalitete</t>
  </si>
  <si>
    <t>pečen pršut narezan na rezine, 1. kvalitete</t>
  </si>
  <si>
    <t>šunka prešana v kosu, 1. kvalitete</t>
  </si>
  <si>
    <t>šunka prešana narezana na rezine, 1. kvaliteta</t>
  </si>
  <si>
    <t>svinjska rebra, prekajena, vršički</t>
  </si>
  <si>
    <t>prešana slanina v kosu</t>
  </si>
  <si>
    <t>prešana slanina, narezana na rezine</t>
  </si>
  <si>
    <t>salama suha, domača, drobno mleta, v kosu, 1. kvalitete</t>
  </si>
  <si>
    <t>salama suha domača, drobno mleta, narezana na rezine, 1. kvalitete</t>
  </si>
  <si>
    <t>salama suha, ogrska, v kosu, 1. kvalitete</t>
  </si>
  <si>
    <t>salama suha, ogrska, narezana na rezine, 1. kvaliteta</t>
  </si>
  <si>
    <t>salama mortadela navadna, narezana na rezine</t>
  </si>
  <si>
    <t>piščančje prsi v ovitku, v kosu, 1. kvalitete</t>
  </si>
  <si>
    <t>puranja šunka v ovitku, narezana, 1. kvalitete</t>
  </si>
  <si>
    <t>posebna piščančja salama z vrtninami, narezana, 1. kvalitete</t>
  </si>
  <si>
    <t>posebna piščančja salama v kosu, 1. kvalitete</t>
  </si>
  <si>
    <t>posebna piščančja salama narezana, 1. kvalitete</t>
  </si>
  <si>
    <t>hrenovke piščančje v naravnem ovoju, 1. kvaliteta</t>
  </si>
  <si>
    <t>hrenovke piščančje mini brez ovoja</t>
  </si>
  <si>
    <t>hrenovke hot - dog</t>
  </si>
  <si>
    <t>mesni sir</t>
  </si>
  <si>
    <t>piščančje prsi v ovitku, narezane, 1. kvalitete</t>
  </si>
  <si>
    <t>orada, file brez kosti, kosi pribl. 8 do 12 dag</t>
  </si>
  <si>
    <t>brancin, file brez kosti, kosi pribl. 8 do 12 dag</t>
  </si>
  <si>
    <t>oslič argentinski, file brez kosti, kosi pribl. 8 do 12 dag</t>
  </si>
  <si>
    <t>postrv, file brez kosti, kosi pribl. 8 do 12 dag</t>
  </si>
  <si>
    <t>morski pes, file brez kosti, kosi pribl. 8 do 12 dag</t>
  </si>
  <si>
    <t>lignji celi, očiščeni</t>
  </si>
  <si>
    <t>lignji rezani, očiščeni</t>
  </si>
  <si>
    <t>kozice- gamberi, oluščeni 30/50</t>
  </si>
  <si>
    <t>losos  file brez kosti, 8 do 12 dag</t>
  </si>
  <si>
    <t>ribje palčke, panirane, min. 55  % ribe, 1. kvalitete</t>
  </si>
  <si>
    <t>kokošja jajca, kakovosti A, velikost L, baterijska reja</t>
  </si>
  <si>
    <t>kokošja jajca, kakovost A, velikost M, talna reja</t>
  </si>
  <si>
    <t>jabolčni krhlji, neolupljeni</t>
  </si>
  <si>
    <t>jabolčni krhlji, olupljeni</t>
  </si>
  <si>
    <t xml:space="preserve">hruške suhe, krhlji </t>
  </si>
  <si>
    <t>suhe marelice</t>
  </si>
  <si>
    <t>rozine</t>
  </si>
  <si>
    <t>rozine rumene (zlate)</t>
  </si>
  <si>
    <t>suhe slive, brez koščic</t>
  </si>
  <si>
    <t>suhe fige</t>
  </si>
  <si>
    <t>lešniki, jedrca</t>
  </si>
  <si>
    <t>orehi, jedrca</t>
  </si>
  <si>
    <t>mandeljni, jedrca</t>
  </si>
  <si>
    <t>mešano suho sadje, pakirano od 50 do 100 g</t>
  </si>
  <si>
    <t>mešano suho sadje z oreščki, pakirano od 50 do 100 g</t>
  </si>
  <si>
    <t>jabolčni čips</t>
  </si>
  <si>
    <t>brusnice suhe</t>
  </si>
  <si>
    <t>dateljni</t>
  </si>
  <si>
    <t>banana čips</t>
  </si>
  <si>
    <t>ananas suhi, kockice</t>
  </si>
  <si>
    <t>fižol beli tetovec v zrnju</t>
  </si>
  <si>
    <t>fižol češnjevec v zrnju</t>
  </si>
  <si>
    <t>čičerika</t>
  </si>
  <si>
    <t>leča (rdeča, zelena, rumena)</t>
  </si>
  <si>
    <t>soja (rjava, rumena, zelena)</t>
  </si>
  <si>
    <t>solata zelena, endivja</t>
  </si>
  <si>
    <t>solata zelena, gentile oz. kristalka</t>
  </si>
  <si>
    <t>solata zelena, berivka</t>
  </si>
  <si>
    <t>solata zelena, mehka</t>
  </si>
  <si>
    <t>radič, rdeči</t>
  </si>
  <si>
    <t>radič, tržaški</t>
  </si>
  <si>
    <t>radič štrucar</t>
  </si>
  <si>
    <t>motovilec</t>
  </si>
  <si>
    <t>kitajsko zelje</t>
  </si>
  <si>
    <t>rukola</t>
  </si>
  <si>
    <t>blitva</t>
  </si>
  <si>
    <t>čebula rjava</t>
  </si>
  <si>
    <t>čebula rdeča</t>
  </si>
  <si>
    <t>čebula bela</t>
  </si>
  <si>
    <t>šalotka</t>
  </si>
  <si>
    <t>česen, zimski</t>
  </si>
  <si>
    <t>korenje, koren</t>
  </si>
  <si>
    <t>peteršilj, list</t>
  </si>
  <si>
    <t>zelje, rdeče</t>
  </si>
  <si>
    <t>zelje, mlado</t>
  </si>
  <si>
    <t>zelje, belo</t>
  </si>
  <si>
    <t>bazilika sveža</t>
  </si>
  <si>
    <t>rožmarin svež</t>
  </si>
  <si>
    <t>timijan svež</t>
  </si>
  <si>
    <t>meta sveža</t>
  </si>
  <si>
    <t>drobnjak svež</t>
  </si>
  <si>
    <t xml:space="preserve">špinača </t>
  </si>
  <si>
    <t>peteršilj, koren</t>
  </si>
  <si>
    <t>peteršilj, okrasni</t>
  </si>
  <si>
    <t>koromač</t>
  </si>
  <si>
    <t>paradižnik, solatni</t>
  </si>
  <si>
    <t>čebula, mlada z zelenjem</t>
  </si>
  <si>
    <t>koleraba, nadzemna</t>
  </si>
  <si>
    <t>zelena, gomolj</t>
  </si>
  <si>
    <t>zelena, stebelna</t>
  </si>
  <si>
    <t>paprika, rdeča, vse sorte</t>
  </si>
  <si>
    <t>paprika, zelena, vse sorte</t>
  </si>
  <si>
    <t>paprika rumena, vse sorte</t>
  </si>
  <si>
    <t>paprika babura</t>
  </si>
  <si>
    <t>kumare</t>
  </si>
  <si>
    <t>bučke, temne</t>
  </si>
  <si>
    <t xml:space="preserve">jajčevci </t>
  </si>
  <si>
    <t>cvetača, cvet</t>
  </si>
  <si>
    <t>brokoli, cvet</t>
  </si>
  <si>
    <t>ohrovt</t>
  </si>
  <si>
    <t>ohrovt brstični</t>
  </si>
  <si>
    <t>por</t>
  </si>
  <si>
    <t>rdeča pesa</t>
  </si>
  <si>
    <t>stročji fižol</t>
  </si>
  <si>
    <t>redkev, črna</t>
  </si>
  <si>
    <t>buča muškatna</t>
  </si>
  <si>
    <t>buča hokaido</t>
  </si>
  <si>
    <t>buča maslenka</t>
  </si>
  <si>
    <t>šampinjoni, sveži</t>
  </si>
  <si>
    <t>šparglji zeleni</t>
  </si>
  <si>
    <t>ingver korenina</t>
  </si>
  <si>
    <t>hren</t>
  </si>
  <si>
    <t>kalčki soja</t>
  </si>
  <si>
    <t>pomaranče</t>
  </si>
  <si>
    <t>limone</t>
  </si>
  <si>
    <t>limete</t>
  </si>
  <si>
    <t>grenivka</t>
  </si>
  <si>
    <t>pomelo</t>
  </si>
  <si>
    <t>mandarine</t>
  </si>
  <si>
    <t>kaki, sorta vanilija</t>
  </si>
  <si>
    <t>klementine</t>
  </si>
  <si>
    <t>klemenvile</t>
  </si>
  <si>
    <t>mineole</t>
  </si>
  <si>
    <t>kivi</t>
  </si>
  <si>
    <t>lubenice</t>
  </si>
  <si>
    <t>fige</t>
  </si>
  <si>
    <t>melone (vse sorte)</t>
  </si>
  <si>
    <t>banane, primerno zrele</t>
  </si>
  <si>
    <t>granatno jabolko</t>
  </si>
  <si>
    <t>jagode</t>
  </si>
  <si>
    <t>češnje</t>
  </si>
  <si>
    <t xml:space="preserve">breskve </t>
  </si>
  <si>
    <t>nektarine</t>
  </si>
  <si>
    <t>grozdje namizno, belo</t>
  </si>
  <si>
    <t>grozdje namizno, črno</t>
  </si>
  <si>
    <t>grozdje namizno, rdeče</t>
  </si>
  <si>
    <t>marelice</t>
  </si>
  <si>
    <t>slive</t>
  </si>
  <si>
    <t>hruške</t>
  </si>
  <si>
    <t>krompir olupljen (cel, kocke, lističi)</t>
  </si>
  <si>
    <t>čemaž</t>
  </si>
  <si>
    <t>brstični ohrovt</t>
  </si>
  <si>
    <t>cvetača</t>
  </si>
  <si>
    <t>korenje baby</t>
  </si>
  <si>
    <t>gozdni sadeži</t>
  </si>
  <si>
    <t>višnje brez koščic</t>
  </si>
  <si>
    <t>grah</t>
  </si>
  <si>
    <t>brokoli</t>
  </si>
  <si>
    <t>stročji fižol zelen, ploščati, rezan</t>
  </si>
  <si>
    <t>stročji fižol rumen, rezan</t>
  </si>
  <si>
    <t>mešana zelenjava za džuveč (grah, stročji fižol, korenje, rdeča paprika, paradižnik, čebula)</t>
  </si>
  <si>
    <t>mešana zelenjava (brokoli, cvetača, korenje)</t>
  </si>
  <si>
    <t>mešana zelenjava (brokoli, fižol, rumeno in oranžno korenje)</t>
  </si>
  <si>
    <t>mešana zelenjava (grah in korenje, kocke)</t>
  </si>
  <si>
    <t>mešana zelenjava (cvetača, grah, korenje, zeleni fižol)</t>
  </si>
  <si>
    <t>mešana zelenjava (zelene in rumene bučke, češnjev paradižnik, rezana čebula)</t>
  </si>
  <si>
    <t>mešana zelenjava za juho (korenje, cvetača, zelena, por, čebula, zeleni fižol, grah, repa)</t>
  </si>
  <si>
    <t>jurčki, celi</t>
  </si>
  <si>
    <t>mešane gobe z jurčki</t>
  </si>
  <si>
    <t>lisičke, cele</t>
  </si>
  <si>
    <t>jurčki, kocke</t>
  </si>
  <si>
    <t>paprika zelena in rdeča, rezana</t>
  </si>
  <si>
    <t>mešana zelenjava za francosko solato (grah, korenje kocke, krompir kocke)</t>
  </si>
  <si>
    <t>marmelada marelična, 2 do 5 kg</t>
  </si>
  <si>
    <t>marmelada jagodna, 2 do 5 kg</t>
  </si>
  <si>
    <t>marmelada jagodna, porcijska, 15 do 25 g</t>
  </si>
  <si>
    <t>marmelada marelična, min. 50 % sadnega deleža, brez konzervansov, do 1 kg</t>
  </si>
  <si>
    <t>marmelada jagodna, min. 50 % sadnega deleža, brez konzervansov, do 1 kg</t>
  </si>
  <si>
    <t>ajvar nepekoč, do 1 kg</t>
  </si>
  <si>
    <t>ajvar nepekoč, 2 do 5 kg</t>
  </si>
  <si>
    <t>kečap nepekoč, do 1 kg</t>
  </si>
  <si>
    <t>paprika rdeča pečena, vložena v kisu, do 1 kg</t>
  </si>
  <si>
    <t>paradižnik pelati, 2 do 5 kg</t>
  </si>
  <si>
    <t>paradižnik pelati, kocke, 2 do 5 kg</t>
  </si>
  <si>
    <t>fižol rdeči, 3 do 5 kg</t>
  </si>
  <si>
    <t>grah, 3 do 5 kg</t>
  </si>
  <si>
    <t>čičerika, 3 do 5 kg</t>
  </si>
  <si>
    <t>gorčica delikatesna v tubi, Natureta ali enakovredno, 180 g</t>
  </si>
  <si>
    <t>kečap nepekoč, 3 do 6 kg</t>
  </si>
  <si>
    <t>gorčica delikatesna, 3 do 6 kg</t>
  </si>
  <si>
    <t>kisla repa, rezana, biološko kisana, v PVC posodi, 5 do 8 kg</t>
  </si>
  <si>
    <t>kislo zelje, rezano, biološko kisano, v PVC posodi, 5 do 10 kg</t>
  </si>
  <si>
    <t>pomarančni sok, 100 % sd, 1 l</t>
  </si>
  <si>
    <t>multivitaminski sok iz rdečega sadja, 100 % sd, 1 l</t>
  </si>
  <si>
    <t xml:space="preserve">limonin sok 100 % sd, 1 l </t>
  </si>
  <si>
    <t>jabolčni sok, 100 % sd, 1 l</t>
  </si>
  <si>
    <t>sirup jabolko, 100 % sd, 5-6 l (brez dodanega sladkorja in konzervansov)</t>
  </si>
  <si>
    <t>sirup jagoda, 100 % sd,  5-6 l (brez dodanega sladkorja in konzervansov)</t>
  </si>
  <si>
    <t>sirup višnja, 100 % sd,  5- 6 l (brez dodanega sladkorja in konzervansov)</t>
  </si>
  <si>
    <t>sirup gozdni sadeži, 100 % sd,  5-6 l (brez dodanega sladkorja in konzervansov)</t>
  </si>
  <si>
    <t>sirup bezeg, 100 %, 5 do 6 l (brez dodanega sladkorja in konzervansov)</t>
  </si>
  <si>
    <t>bio jabolčni sok 100 % sd, 0,2 l</t>
  </si>
  <si>
    <t>bio sok jabolko, grozdje, robida, 100 % sd, 0,2 l</t>
  </si>
  <si>
    <t>bio sok jabolko, breskev, korenje, 100 % sd, 0,2 l</t>
  </si>
  <si>
    <t>bio sveže stisnjen motni jabolčni sok, 100 % sd, 1 l</t>
  </si>
  <si>
    <t>bio sok jabolko, robida, 1 l</t>
  </si>
  <si>
    <t>bio sok jabolko, breskev, korenje, 1 l</t>
  </si>
  <si>
    <t>7.5.</t>
  </si>
  <si>
    <t>žitna rezina z lešniki, min. 23 % lešnikov, 30 do 40 g</t>
  </si>
  <si>
    <t>sadno - žitna rezina, min. 90 % sadja, oblito s temno čokolado, 30 do 40 g</t>
  </si>
  <si>
    <t>sadno žitna rezina, min 30 % sadja, 30 do 40 g</t>
  </si>
  <si>
    <t>pirina moka, 1 kg</t>
  </si>
  <si>
    <t>pšenična moka, bela, tip 500, 1 kg</t>
  </si>
  <si>
    <t>pšenična moka ostra, 1 kg</t>
  </si>
  <si>
    <t>polbela pšenična moka tip 850,  1 kg</t>
  </si>
  <si>
    <t>koruzna moka, 1 kg</t>
  </si>
  <si>
    <t>ajdova moka, 1 kg</t>
  </si>
  <si>
    <t>ržena moka, 1 kg</t>
  </si>
  <si>
    <t>pšenična moka črna, 1 kg</t>
  </si>
  <si>
    <t>pšenična moka polnozrnata, 1 kg</t>
  </si>
  <si>
    <t>nebrušen rjavi dolgozrnati riž</t>
  </si>
  <si>
    <t>kvinoja</t>
  </si>
  <si>
    <t>mešanica treh žit (riž, pira, ječmen)</t>
  </si>
  <si>
    <t>pšenični zdrob, 1 kg</t>
  </si>
  <si>
    <t>koruzni zdrob, 1 kg</t>
  </si>
  <si>
    <t>koruzni zdrob, 20 do 25 kg</t>
  </si>
  <si>
    <t>pšenični zdrob, 20 - 25 kg</t>
  </si>
  <si>
    <t>misli s sadjem, brez dodanega sladkorja, 0,25 do 1 kg</t>
  </si>
  <si>
    <t>hrustljavi žitni kosmiči s čokolado, Zlato polje Natura Sport misli s čokolado ali enakovredno, 0,25 do 1 kg</t>
  </si>
  <si>
    <t>misli polnozrnati z medom, Zlato polje Natura polnozrnati Sport misli ali enakovredno, 0,25 do 1 kg</t>
  </si>
  <si>
    <t>žitne kroglice s čokolado, 0,25 do 1 kg</t>
  </si>
  <si>
    <t>riževi napihnjeni kosmiči s čokolado, 0,25 do 1 kg</t>
  </si>
  <si>
    <t>pirine polnozrnate jušne zakuhe (zvezdice)</t>
  </si>
  <si>
    <t>pirini polnozrnati jušni rezanci</t>
  </si>
  <si>
    <t>pirini polnozrnati široki rezanci</t>
  </si>
  <si>
    <t>polnozrnati polži ali peresniki</t>
  </si>
  <si>
    <t>pirine polnozrnate školjke, klobučki ali peresniki</t>
  </si>
  <si>
    <t>krompirjevi svaljki, rženi</t>
  </si>
  <si>
    <t>krompirjevi svaljki, kmečki</t>
  </si>
  <si>
    <t>krompirjevi svaljki, koruzni</t>
  </si>
  <si>
    <t>palačinke z mareličnim nadevom</t>
  </si>
  <si>
    <t xml:space="preserve">tortelini sirovi </t>
  </si>
  <si>
    <t>zelenjavni polpeti</t>
  </si>
  <si>
    <t>zdrobov cmok</t>
  </si>
  <si>
    <t>testo za pice</t>
  </si>
  <si>
    <t>masleni francoski rogljiči, ekstra mini</t>
  </si>
  <si>
    <t>skutno jabolčni zavitek, vlečeno testo</t>
  </si>
  <si>
    <t>mešanica začimb za chili con carne</t>
  </si>
  <si>
    <t>pirini njoki</t>
  </si>
  <si>
    <t>drobtine krušne</t>
  </si>
  <si>
    <t>kruh ajdov (min. 20 % ajde), štruca, model, narezan oz. po dogovoru</t>
  </si>
  <si>
    <t>kruh ajdov z orehi (min. 20 % ajde, vsaj 8 % orehov), štruca, model, narezan oz. po dogovoru</t>
  </si>
  <si>
    <t>kruh črni brez aditivov, štruca, model, narezan oz. po dogovoru</t>
  </si>
  <si>
    <t>kruh črni tip 1100, štruca, model, narezan oz. po dogovoru</t>
  </si>
  <si>
    <t>kruh pirin, štruca, model, narezan oz. po dogovoru</t>
  </si>
  <si>
    <t>kruh polnozrnati s chia semeni (vsaj 30 % chia semen, vsaj 10 % ostalih semen), štruca, model, narezan oz. po dogovoru</t>
  </si>
  <si>
    <t>kruh narezan na kocke, za kruhove cmoke</t>
  </si>
  <si>
    <t>štručka ajdova z orehi 40 g</t>
  </si>
  <si>
    <t>lepinja 60 g, cela ali rezana</t>
  </si>
  <si>
    <t>slanik 80 g</t>
  </si>
  <si>
    <t>slanik 60 g</t>
  </si>
  <si>
    <t>kruh polnozrnat s semeni (min. 10 % semen) in posipom, štruca, model, narezan oz. po dogovoru</t>
  </si>
  <si>
    <t>kapeleti pirini s sirom</t>
  </si>
  <si>
    <t>pekovsko pecivo pirino (žemlja, bombeta ali štručka), 60 g, celo ali rezano</t>
  </si>
  <si>
    <t>pekovsko pecivo pirino (žemlja, bombeta ali štručka), 80 g, celo ali rezano</t>
  </si>
  <si>
    <t>pekovsko pecivo pirino (žemlja, bombeta ali štručka), 40 g</t>
  </si>
  <si>
    <t>kajzerica polbela 40 g</t>
  </si>
  <si>
    <t>sirova bombeta z bučnimi semeni, 60 g, cela ali rezana</t>
  </si>
  <si>
    <t>sirova bombeta z bučnimi semeni 80 g, cela ali rezana</t>
  </si>
  <si>
    <t>sirova bombeta z bučnimi semeni, 40 g</t>
  </si>
  <si>
    <t>sirova bombeta z bučnimi semeni 100 g, cela ali rezana</t>
  </si>
  <si>
    <t>pekovsko pecivo sojino (bombeta, žemlja ali štručka), 40 g</t>
  </si>
  <si>
    <t>pekovsko pecivo sojino (bombeta, žemlja ali štručka) 80 g, celo ali rezano</t>
  </si>
  <si>
    <t>pekovsko pecivo sojino (bombeta, žemlja ali štručka), 60 g, celo ali rezano</t>
  </si>
  <si>
    <t>buhtelj z marmelado 10 dag</t>
  </si>
  <si>
    <t>krem rezina 12 dag</t>
  </si>
  <si>
    <t>potica orehova brez rozin, 10 dag, rezana, pakirana</t>
  </si>
  <si>
    <t>rogljič francoski polnozrnat s čokolado 9 dag</t>
  </si>
  <si>
    <t>rogljič francoski polnozrnat s čokolado 7 dag</t>
  </si>
  <si>
    <t>pecivo s čokoladnimi koščki (oblika gnezda ali špirale), 12 dag</t>
  </si>
  <si>
    <t>štruklji gluhi</t>
  </si>
  <si>
    <t>pica brez salame (parad. pelati, sir), 12 dag</t>
  </si>
  <si>
    <t>pica brez salame (parad. pelati, sir), 15 dag</t>
  </si>
  <si>
    <t>pica (pelati, šunka sir), 12 dag</t>
  </si>
  <si>
    <t>pica (pelati, šunka, sir), 15 dag</t>
  </si>
  <si>
    <t>burek jabolčni, 13 dag</t>
  </si>
  <si>
    <t>burek jabolčni 6 dag</t>
  </si>
  <si>
    <t>burek skutin, 13 dag</t>
  </si>
  <si>
    <t>burek skutin, 6 dag</t>
  </si>
  <si>
    <t>pirini keksi z ovsenimi kosmiči</t>
  </si>
  <si>
    <t>sendvič s sirom 10 dag, pakiran</t>
  </si>
  <si>
    <t>sendvič vegetarijanski 15 dag, pakiran</t>
  </si>
  <si>
    <t>sendvič s sirom in šunko 10 dag, pakiran</t>
  </si>
  <si>
    <t>sendvič s sirom in šunko 15 dag, pakiran</t>
  </si>
  <si>
    <t>sendvič s sirom in suho salamo 10 dag, pakiran</t>
  </si>
  <si>
    <t>sendvič s sirom in suho salamo 15 dag, pakiran</t>
  </si>
  <si>
    <t>domači prijatelj</t>
  </si>
  <si>
    <t>ajdove palačinke, prazne</t>
  </si>
  <si>
    <t xml:space="preserve">kakav grenki v prahu </t>
  </si>
  <si>
    <t>kakav instant, zrnca, najmanj 25% kakava</t>
  </si>
  <si>
    <t>čokolada v prahu, najmanj 36 % kakava (Gorenjka ali enakovredno)</t>
  </si>
  <si>
    <t>mešanica mlete pražene kave (Barcaffe ali enakovredno), 100 g</t>
  </si>
  <si>
    <t>kava bela, instant, zrnca,  400  do 1000g</t>
  </si>
  <si>
    <t>čokoladni kosmiči (Čokolino ali enakovredno)</t>
  </si>
  <si>
    <t>čokoladne figurice, različne oblike  (božiček, zajček ipd.), do 60 g</t>
  </si>
  <si>
    <t>čokolada mlečna z lešniki (Gorenjka ali enakovredno), 100 g</t>
  </si>
  <si>
    <t>čokolada mlečna (Gorenjka ali enakovredno), 100 g</t>
  </si>
  <si>
    <t>mlečna rezina, do 30 g</t>
  </si>
  <si>
    <t>bonboni mehka karamela, sadni mešani okusi, vsak bonbon posamično zavit</t>
  </si>
  <si>
    <t>bonboni, sadni žele, vsak bonbon posamično zavit</t>
  </si>
  <si>
    <t>bonboni trdi, sadni, vsak bonbon posamično zavit, Mlinotest GU GU ali enakovredno</t>
  </si>
  <si>
    <t>mlečne praline, različna polnila, vsaka pralina posamično zavita, brez alkohola</t>
  </si>
  <si>
    <t xml:space="preserve">čokoladno lešnikov kremni namaz, porcijski,  20 do 30 g </t>
  </si>
  <si>
    <t>keksi masleni, porcijski, Leibnitz ali enakovredno, 50 g</t>
  </si>
  <si>
    <t>piškoti baby, Savoiardi ali enakovredno</t>
  </si>
  <si>
    <t>napolitanke, porcijske, do 50 g</t>
  </si>
  <si>
    <t>instant vitaminsko mineralni napitek, Cedevita ali enakovredno, okus pomaranča, 1 kg</t>
  </si>
  <si>
    <t>prašek za puding (npr. čokolada, vanilija idr.), Royal ali enakovredno, 1 kg</t>
  </si>
  <si>
    <t>kurkuma, 50 g</t>
  </si>
  <si>
    <t>majaron, 80 do 220g</t>
  </si>
  <si>
    <t>morska kuhinjska sol, fino mleta, jodirana, 1 kg</t>
  </si>
  <si>
    <t>sladkor beli, kristalni, 1 kg</t>
  </si>
  <si>
    <t>rjavi sladkor, kristalni, 1 kg</t>
  </si>
  <si>
    <t>kis vinski, brez SO2, naravni, (4%), 1 l</t>
  </si>
  <si>
    <t>kis jabolčni, brez SO2, naravni, (5% kislost), 1 l</t>
  </si>
  <si>
    <t>kvas suhi, 7 g</t>
  </si>
  <si>
    <t>kvas sveži, Fala ali enakovredno, 42 g</t>
  </si>
  <si>
    <t>olive zelene, brez košćic, do 1 kg</t>
  </si>
  <si>
    <t>majoneza v kozarcu, 850 g</t>
  </si>
  <si>
    <t>majoneza v tubi, 165 g</t>
  </si>
  <si>
    <t>tatarska omaka v tubi, 180 g</t>
  </si>
  <si>
    <t>kokošja pašteta (24 % kokošjega mesa), začinjena z naravnimi začimbami, brez konzervansov, brez ojačevalcev arome, enakovredno kot Argeta,  27 g</t>
  </si>
  <si>
    <t>ribja pašteta z zelenjavo, brez glutena, enakovredno kot Turistična pašteta, 50 g</t>
  </si>
  <si>
    <t>tunina pašteta (32 % tunino meso) , začinjena z naravnimi začimbami, brez konzervansov, brez ojačevalcev arome, enakovredno kot Argeta, 27 g</t>
  </si>
  <si>
    <t>olivno olje, extra deviško, hladno stiskano, 1 l</t>
  </si>
  <si>
    <t>100 % jedilno rafinirano arašidovo olje, Cekin ali enakovredno, 10 l</t>
  </si>
  <si>
    <t>100 % nerafinirano bučno olje, 1 l</t>
  </si>
  <si>
    <t>sončnično olje, plastenka 5 do 10 l</t>
  </si>
  <si>
    <t>kompot diabetični, breskev, 340 g</t>
  </si>
  <si>
    <t>marmelada diabetična, marelica, 330 g</t>
  </si>
  <si>
    <t>kokosov napitek, 1 l</t>
  </si>
  <si>
    <t>kokosov napitek 0,2 do 0,25 l</t>
  </si>
  <si>
    <t>sojin desert s sadjem, različni okusi (kot sadni jogurt), 120 do 180 g</t>
  </si>
  <si>
    <t>mešanica za palačinke brez mleka, jajc in glutena, 375 g</t>
  </si>
  <si>
    <t>sojini kosmiči, 150 g</t>
  </si>
  <si>
    <t>biskvit z mareličnim polnilom, brez glutena, mleka, jajc in soje, 175 g</t>
  </si>
  <si>
    <t>biskvit z malinovim polnilom brez glutena, mleka, jajc, oreščkov in soje, 175 g</t>
  </si>
  <si>
    <t>biskvit  s polnilom jabolko cimet, brez glutena, mleka jajc in soje, 175 g</t>
  </si>
  <si>
    <t>paradižnik, okrasni</t>
  </si>
  <si>
    <t>bio pirine mešane bombete, 60 g, cele ali rezane</t>
  </si>
  <si>
    <t>bio pirine mešane bombete, 80 g, cele ali rezane</t>
  </si>
  <si>
    <t>bio bombete z bio semeni, 60 g, cele ali rezane</t>
  </si>
  <si>
    <t>bio bombete z bio semeni, 80 g, cele ali rezane</t>
  </si>
  <si>
    <t>bio ingverjevi keksi</t>
  </si>
  <si>
    <t>bio keksi z bučnimi semeni</t>
  </si>
  <si>
    <t>torta sadna, 10 dag</t>
  </si>
  <si>
    <t>bio mleko 3,5 % mm,   10 l</t>
  </si>
  <si>
    <t>bio vanilijevo mleko 3,5 % mm, 10 l</t>
  </si>
  <si>
    <t xml:space="preserve">12.3. SKLOP: BIO KRUH  IN BIO PEKOVSKA PECIVA </t>
  </si>
  <si>
    <t>cmoki pirini z mareličnim nadevom</t>
  </si>
  <si>
    <t>bio skutin namaz</t>
  </si>
  <si>
    <t>bio kislo mleko 3,5 % mm, 150 do 250 g</t>
  </si>
  <si>
    <t>bio kefir sadni 3,5 % mm, 150 do 250 g</t>
  </si>
  <si>
    <t>bio kisla smetana, 200 g</t>
  </si>
  <si>
    <t>bio surovo maslo, 200 g</t>
  </si>
  <si>
    <t>hrustljavi kruhki s pšeničnim drobljencem, kot Hrski</t>
  </si>
  <si>
    <t>torta sacher, 10 dag</t>
  </si>
  <si>
    <t>bio jabolka, različne sorte, drobna</t>
  </si>
  <si>
    <t>jušna zakuha brez glutena, 250 do 500 g</t>
  </si>
  <si>
    <t xml:space="preserve">prosena kaša brez glutena </t>
  </si>
  <si>
    <t>proseni zdrob brez glutena</t>
  </si>
  <si>
    <t>koruzna moka brez glutena</t>
  </si>
  <si>
    <t>ajdova kaša brez glutena</t>
  </si>
  <si>
    <t>čokolada brez sladkorja (Dorina ali podobno), 80 g</t>
  </si>
  <si>
    <t>koruzni kosmiči brez sladkorja, 375 g</t>
  </si>
  <si>
    <t>kokosov sladkor 250 g</t>
  </si>
  <si>
    <t>brezglutenska moka B</t>
  </si>
  <si>
    <t>brezglutenska moka C</t>
  </si>
  <si>
    <t>riževi vaflji s čokolado, 100 g</t>
  </si>
  <si>
    <t>drobtine brez glutena</t>
  </si>
  <si>
    <t>brezglutenski pudingi, 100 do 120 g</t>
  </si>
  <si>
    <t>brezglutenski keksi (čokolada, vanilija), 175 do 500 g</t>
  </si>
  <si>
    <t>kompot diab., breskev, 340 g</t>
  </si>
  <si>
    <t>marmelada diab., marelica, 330 g</t>
  </si>
  <si>
    <t>sojini piškoti, 100 do 330 g</t>
  </si>
  <si>
    <t>sojin sir (tofu), 200 g do 1 kg</t>
  </si>
  <si>
    <t>nadomestek za jajca, 200 g</t>
  </si>
  <si>
    <t>prepečenec brez glutena, 250 g</t>
  </si>
  <si>
    <t>polenta brez glutena</t>
  </si>
  <si>
    <t>skuta s podloženim sadjem, 100 do 120 g</t>
  </si>
  <si>
    <t>zamrznjen sadni desert na palčki (brez mleka), 90 ml</t>
  </si>
  <si>
    <t>bio mleko 3,5 % mm, 150 g</t>
  </si>
  <si>
    <t>bio vanilijevo mleko 3,5 % mm, 150 g</t>
  </si>
  <si>
    <t>bio kefir navadni 3,5 % mm, 150 g</t>
  </si>
  <si>
    <t>bio poltrdi sir</t>
  </si>
  <si>
    <t>bio probiotični jogurt 3,5 % mm, 150  do 180 g</t>
  </si>
  <si>
    <t>bio sadni probiotični jogurt 1,5 do 3,5 % mm, različni okusi (aronija, banana...), 150  do 180 g</t>
  </si>
  <si>
    <t>kislo zelje, glave (za sarme), biološko kisano, 5 do 10 kg</t>
  </si>
  <si>
    <t>pomarančni sok 100 % sd, 0,2 l</t>
  </si>
  <si>
    <t>ananasov sok 100 % sd, 0,2 l</t>
  </si>
  <si>
    <t xml:space="preserve">multivitaminski sok iz rdečega sadja, 100 %, 0,2 </t>
  </si>
  <si>
    <t>motni jabolčni sok 100 % sd z dodanim Ca, 0,2 l</t>
  </si>
  <si>
    <t>sirup aronija borovnica, 100 % sd, 5-6 l (brez dodanega sladkorja in konzervansov)</t>
  </si>
  <si>
    <t>sadno - zelenjavna rezina, min. 80 % sadja oz. zelenjave (korenje, jabolko, pomaranča, žita), 30 do 40 g</t>
  </si>
  <si>
    <t>sadno - zelenjavna rezina, min. 80 % sadja oz. zelenjave (malina, rdeča pesa, jabolko, žita), 30 do 40 g</t>
  </si>
  <si>
    <t>sadna rezina, min. 80 % sadja (sliva, jabolko, žita), 30 do 40 g</t>
  </si>
  <si>
    <t>palačinke, prazne</t>
  </si>
  <si>
    <t>bio pirin kruh brez kvasa</t>
  </si>
  <si>
    <t>bio pirin kruh</t>
  </si>
  <si>
    <t>bio makove štručke, 40 g</t>
  </si>
  <si>
    <t>bio sirove štručke, 40 g</t>
  </si>
  <si>
    <t>bio pirine mešane bombete, 40 g</t>
  </si>
  <si>
    <t>bio sirove štručke, 70 g</t>
  </si>
  <si>
    <t>bio sirove štručke, 90 g</t>
  </si>
  <si>
    <t>bio makove štručke 60 g, cele ali rezane</t>
  </si>
  <si>
    <t>bio makove štručke 80 g, cele ali rezane</t>
  </si>
  <si>
    <t>bio kakavovo pecivo, 70 g</t>
  </si>
  <si>
    <t>bio kakavovo pecivo, 90 g</t>
  </si>
  <si>
    <t>bio mislijevi keksi</t>
  </si>
  <si>
    <t>bio mafin čokoladni, 50 g</t>
  </si>
  <si>
    <t>bio mafin čokoladni, 70 g</t>
  </si>
  <si>
    <t>bio mafin čokoladni, 90 g</t>
  </si>
  <si>
    <t>bio mafin sadni, 50 g</t>
  </si>
  <si>
    <t>bio mafin sadni, 70 g</t>
  </si>
  <si>
    <t>bio mafin sadni, 90 g</t>
  </si>
  <si>
    <t>bio kakavovo pecivo, 50 g</t>
  </si>
  <si>
    <t>bio pirini keksi brez dodanega sladkorja</t>
  </si>
  <si>
    <t>bio buhtelj z marmelado, 70 g</t>
  </si>
  <si>
    <t>bio buhtelj z marmelado, 90 g</t>
  </si>
  <si>
    <t>bio pecivo z nadevom (mak ali kokos), 50 g</t>
  </si>
  <si>
    <t>bio pecivo z nadevom (mak ali kokos), 70 g</t>
  </si>
  <si>
    <t>bio pecivo z nadevom (mak ali kokos), 90 g</t>
  </si>
  <si>
    <t>rogljič francoski polnozrnat z marmelado 7 dag</t>
  </si>
  <si>
    <t>rogljič francoski polnozrnat z marmelado 9 dag</t>
  </si>
  <si>
    <t>rogljič francoski polnozrnat, 9 dag</t>
  </si>
  <si>
    <t>rogljič francoski polnozrnat, 7 dag</t>
  </si>
  <si>
    <t>nektar iz breskev, min. 50% sd, 1 l</t>
  </si>
  <si>
    <t>sok rdeče pese 100 %, 0,2 do 0,3 l</t>
  </si>
  <si>
    <t>malinov sirup</t>
  </si>
  <si>
    <t>7.4.</t>
  </si>
  <si>
    <t>bio kefir navadni z ovsenimi kosmiči, 150 do 180 g</t>
  </si>
  <si>
    <t>bio kefir sadni z ovsenimi kosmiči, 150 do 180 g</t>
  </si>
  <si>
    <t>bio navadni jogurt z ovsenimi kosmiči, 150 do 180 g</t>
  </si>
  <si>
    <t>bio sadni jogurt z ovsenimi kosmiči, 150 do 180 g</t>
  </si>
  <si>
    <t>bučno seme</t>
  </si>
  <si>
    <t>sončnično seme</t>
  </si>
  <si>
    <t>indijski oreščki</t>
  </si>
  <si>
    <t>koleraba, 1. razred</t>
  </si>
  <si>
    <t>čokoladno lešnikov namaz (Nutella in enakovredno) 2,5 do 10 kg</t>
  </si>
  <si>
    <t>grisini polnozrnati, z dodanim oljčnim oljem, 25 do 125 g</t>
  </si>
  <si>
    <t>prepečenec</t>
  </si>
  <si>
    <t>prepečenec polnozrnati</t>
  </si>
  <si>
    <t>preste slane, 30 do 50 g</t>
  </si>
  <si>
    <t>grisini, z dodanim oljčnim oljem, 25 do 125 g</t>
  </si>
  <si>
    <t>grisini s sezamom in dodanim oljčnim oljem, 25 do 125 g</t>
  </si>
  <si>
    <t>rezine koruzne, hrustljave, brez kvasa in aditivov, kot Crispy kruhek</t>
  </si>
  <si>
    <t>bio rukola, 1. razred</t>
  </si>
  <si>
    <t xml:space="preserve">kg </t>
  </si>
  <si>
    <t>špageti brez glutena, mleka in jajc, 250 do 500 g</t>
  </si>
  <si>
    <t>rezanci brez glutena, mleka in jajc, 250 do 500 g</t>
  </si>
  <si>
    <t>koruzni kosmiči brez glutena</t>
  </si>
  <si>
    <t>ovseni kosmiči brez glutena</t>
  </si>
  <si>
    <t>riževi kosmiči brez glutena</t>
  </si>
  <si>
    <t>vaflji, koruzni 100 do 150 g</t>
  </si>
  <si>
    <t>vaflji, riževi 100 do 150 g</t>
  </si>
  <si>
    <t>sadna ploščica brez glutena, 20 do 40 g</t>
  </si>
  <si>
    <t>keksi brez glutena in laktoze, Savoiardi</t>
  </si>
  <si>
    <t>tortilja brez glutena, jajc in laktoze</t>
  </si>
  <si>
    <t>krompirjevi njoki brez glutena</t>
  </si>
  <si>
    <t>krekerji brez glutena in laktoze</t>
  </si>
  <si>
    <t>kruh beli brez glutena</t>
  </si>
  <si>
    <t>napolitanke brez glutena oblite s čokolado</t>
  </si>
  <si>
    <t>magdalenice brez glutena in laktoze</t>
  </si>
  <si>
    <t>misli sadni brez glutena, jajc in mleka</t>
  </si>
  <si>
    <t>kruhki za hamburger brez glutena in laktoze</t>
  </si>
  <si>
    <t>večzrnati kruh brez glutena in laktoze</t>
  </si>
  <si>
    <t>grisini brez glutena, jajc in laktoze, 150 g</t>
  </si>
  <si>
    <t>arašidovo maslo brez glutena</t>
  </si>
  <si>
    <t>namaz iz lešnikov in kakava, brez glutena in mleka</t>
  </si>
  <si>
    <t>testenine polžki brez glutena, mleka in  jajc, 250 do 500 g</t>
  </si>
  <si>
    <t>bio perutninska pašteta (brez glutena, mleka in jajc)</t>
  </si>
  <si>
    <t>bio telečja pašteta (brez glutena, mleka in jajc)</t>
  </si>
  <si>
    <t>bio piščančje hrenovke (brez glutena in mleka)</t>
  </si>
  <si>
    <t>bio posebna salama (brez  glutena in mleka)</t>
  </si>
  <si>
    <t>laneno seme, mleto</t>
  </si>
  <si>
    <t>laneno seme</t>
  </si>
  <si>
    <t>izvirska živa voda, plastenka 0,5 l</t>
  </si>
  <si>
    <t xml:space="preserve">kom </t>
  </si>
  <si>
    <t>bučno seme, mleto</t>
  </si>
  <si>
    <t>pinjole</t>
  </si>
  <si>
    <t>vložena mlada čebulica</t>
  </si>
  <si>
    <t>bio pšenični kruh z dodatkom korenja</t>
  </si>
  <si>
    <t>bio pšenični khorasan (kamutov) kruh</t>
  </si>
  <si>
    <t>bio pšenične bombete z dodatkom korenja, 40 g</t>
  </si>
  <si>
    <t>bio pšenične bombete z dodatkom korenja, 60 g, cele ali rezane</t>
  </si>
  <si>
    <t>bio pšenične bombete z dodatkom korenja, 80 g, cele ali rezane</t>
  </si>
  <si>
    <t>bio pšenične khorasan (kamutove)bombete, 40 g</t>
  </si>
  <si>
    <t>bio pšenične khorasan (kamutove) bombete 60 g, cele ali rezane</t>
  </si>
  <si>
    <t xml:space="preserve">bio pšenični khorasan (kamutovi) keksi </t>
  </si>
  <si>
    <t>pehtran, 400 do 1200 g</t>
  </si>
  <si>
    <t>sojin napitek, naraven,  0,2 do 0,25 l</t>
  </si>
  <si>
    <t>otroški veganski namaz s paradižnikom in jabolkom (Kinder streich in enakovredno), 50 g</t>
  </si>
  <si>
    <t>pšenica khorasan (kamut)</t>
  </si>
  <si>
    <t>pšenična moka, bela, tip 500, večja pakiranja</t>
  </si>
  <si>
    <t>drobne jušne zakuhe, zvezdice</t>
  </si>
  <si>
    <t>drobne jušne zakuhe, rinčice</t>
  </si>
  <si>
    <t>drobne jušne zakuhe, rižek</t>
  </si>
  <si>
    <t>morski list, file brez kosti, kosi pribl. 8 do 12 dag</t>
  </si>
  <si>
    <t>kraški pršut z zaščiteno geografsko označbo (ZGO), v kosu, 1. kvalitete</t>
  </si>
  <si>
    <t>kraški pršut z zaščiteno geografsko označbo (ZGO), narezan na rezine, 1. kvaliteta</t>
  </si>
  <si>
    <t>kranjska klobasa z zaščiteno geografsko označbo (ZGO)</t>
  </si>
  <si>
    <t>SKUPAJ 1.1. sklop:</t>
  </si>
  <si>
    <t>1.2. sklop: JOGURT, KISLO MLEKO, PINJENEC</t>
  </si>
  <si>
    <t>SKUPAJ 1.2. sklop:</t>
  </si>
  <si>
    <t>1.3. sklop: SMETANA, SKUTA, MASLO</t>
  </si>
  <si>
    <t>SKUPAJ 1.3. sklop:</t>
  </si>
  <si>
    <t>1.4. sklop: SIRI, SIRNI NAMAZI</t>
  </si>
  <si>
    <t>SKUPAJ 1.4. sklop:</t>
  </si>
  <si>
    <t>1.5. sklop: MLEČNI PUDINGI IN REZINE</t>
  </si>
  <si>
    <t>1.6. sklop: SLADOLEDI IN ZAMRZNJENI DESERTI</t>
  </si>
  <si>
    <t>SKUPAJ 1.5. sklop:</t>
  </si>
  <si>
    <t>SKUPAJ 1.6. sklop:</t>
  </si>
  <si>
    <t>2.1. sklop: MLADO GOVEJE (JUNEČJE), SVINJSKO IN TELEČJE MESO</t>
  </si>
  <si>
    <t>SKUPAJ 2.1. sklop:</t>
  </si>
  <si>
    <t>2.2. sklop: PERUTNINSKO MESO</t>
  </si>
  <si>
    <t>SKUPAJ 2.2. sklop:</t>
  </si>
  <si>
    <t>2.3. sklop: MESNINE IN SALAME</t>
  </si>
  <si>
    <t>SKUPAJ 2.3. sklop:</t>
  </si>
  <si>
    <t>2.4. sklop: PERUTNINSKE MESNINE IN SALAME</t>
  </si>
  <si>
    <t>SKUPAJ 2.4. sklop:</t>
  </si>
  <si>
    <t>3.1. sklop: ZAMRZNJENE RIBE</t>
  </si>
  <si>
    <t>SKUPAJ 3.1. sklop:</t>
  </si>
  <si>
    <t>SKUPAJ 3.2. sklop:</t>
  </si>
  <si>
    <t>3.2. sklop: SVEŽE RIBE</t>
  </si>
  <si>
    <t>4.1. sklop: KOKOŠJA JAJCA</t>
  </si>
  <si>
    <t>SKUPAJ 4.1. sklop:</t>
  </si>
  <si>
    <t>SKUPAJ 5.1. sklop</t>
  </si>
  <si>
    <t>5.2. sklop: KROMPIR</t>
  </si>
  <si>
    <t>SKUPAJ 5.2. sklop:</t>
  </si>
  <si>
    <t>5.3. sklop: SADJE</t>
  </si>
  <si>
    <t>SKUPAJ 5.3. sklop</t>
  </si>
  <si>
    <t>5.4. sklop: SUHO SADJE IN SUHE STROČNICE</t>
  </si>
  <si>
    <t>SKUPAJ 5.4. sklop:</t>
  </si>
  <si>
    <t>6.1. sklop:  ZAMRZNJENA ZELENJAVA IN SADJE</t>
  </si>
  <si>
    <t>SKUPAJ 6.1. sklop:</t>
  </si>
  <si>
    <t>6.2. sklop: KONZERVIRANA ZELENJAVA</t>
  </si>
  <si>
    <t>SKUPAJ 6.2. sklop:</t>
  </si>
  <si>
    <t xml:space="preserve">6.3. sklop:  SADNI KOMPOTI, MARMELADE </t>
  </si>
  <si>
    <t>SKUPAJ 6.3. sklop:</t>
  </si>
  <si>
    <t>6.4. sklop: KISLO ZELJE IN REPA</t>
  </si>
  <si>
    <t>SKUPAJ 6.4. sklop:</t>
  </si>
  <si>
    <t>SKUPAJ 10.2. sklop:</t>
  </si>
  <si>
    <t>SKUPAJ 10.4. sklop:</t>
  </si>
  <si>
    <t>SKUPAJ 10.5. sklop:</t>
  </si>
  <si>
    <t>SKUPAJ 10.6. sklop:</t>
  </si>
  <si>
    <t>11.1. sklop: ČAJI</t>
  </si>
  <si>
    <t>SKUPAJ  11.1. sklop:</t>
  </si>
  <si>
    <t>11.2. sklop: ZAČIMBE</t>
  </si>
  <si>
    <t xml:space="preserve">SKUPAJ 11.2. sklop: </t>
  </si>
  <si>
    <t>11.3. sklop: MED</t>
  </si>
  <si>
    <t xml:space="preserve">SKUPAJ 11.3. sklop: </t>
  </si>
  <si>
    <t>11.4. sklop: OSTALA ŽIVILA</t>
  </si>
  <si>
    <t xml:space="preserve">SKUPAJ 11.5. sklop: </t>
  </si>
  <si>
    <t xml:space="preserve">1. SKUPINA: MLEKO IN MLEČNI IZDELKI </t>
  </si>
  <si>
    <t>2. SKUPINA: MESO IN MESNI IZDELKI</t>
  </si>
  <si>
    <t>3. SKUPINA: SVEŽE IN ZAMRZNJENE RIBE</t>
  </si>
  <si>
    <t>4. SKUPINA: JAJCA</t>
  </si>
  <si>
    <t>5. SKUPINA: SVEŽE SADJE IN ZELENJAVA, SUHO SADJE IN STROČNICE</t>
  </si>
  <si>
    <t>6. SKUPINA: ZAMRZNJENA IN KONZERVIRANA SADJE IN ZELENJAVA</t>
  </si>
  <si>
    <t>7. SKUPINA: SOKOVI, NEKTARJI, SIRUPI IN SADNE REZINE</t>
  </si>
  <si>
    <t>7.1. sklop: NEKTARJI</t>
  </si>
  <si>
    <t>SKUPAJ 7.1. sklop:</t>
  </si>
  <si>
    <t>7.2. sklop: SOKOVI 100 % sadni delež (sd)</t>
  </si>
  <si>
    <t>SKUPAJ 7.2. sklop:</t>
  </si>
  <si>
    <t>7.3. sklop: SIRUPI</t>
  </si>
  <si>
    <t>SKUPAJ 7.3. sklop:</t>
  </si>
  <si>
    <t>sklop: SADNE REZINE</t>
  </si>
  <si>
    <t>SKUPAJ 7.4. sklop:</t>
  </si>
  <si>
    <t>sklop: BIO SOKOVI</t>
  </si>
  <si>
    <t>SKUPAJ 7.5. sklop:</t>
  </si>
  <si>
    <t>8. SKUPINA: ŽITA IN MLEVSKI IZDELKI</t>
  </si>
  <si>
    <t>8.1. sklop: ŽITA</t>
  </si>
  <si>
    <t>SKUPAJ 8.1. sklop:</t>
  </si>
  <si>
    <t>8.2. sklop: PRIPRAVLJENI IZDELKI IZ ŽIT</t>
  </si>
  <si>
    <t>SKUPAJ 8.2. sklop:</t>
  </si>
  <si>
    <t>8.3. sklop: MOKE</t>
  </si>
  <si>
    <t>SKUPAJ 8.3. sklop:</t>
  </si>
  <si>
    <t>8.4. sklop: TESTENINE</t>
  </si>
  <si>
    <t>SKUPAJ 8.4. sklop:</t>
  </si>
  <si>
    <t>8.5. sklop: POLNJENE TESTENINE, NJOKI</t>
  </si>
  <si>
    <t>SKUPAJ 8.5. sklop:</t>
  </si>
  <si>
    <t>9. SKUPINA: ZAMRZNJENI IZDELKI IZ TESTA</t>
  </si>
  <si>
    <t>9.1. sklop: ZAMRZNJENI IZDELKI IZ TESTA</t>
  </si>
  <si>
    <t>SKUPAJ 9.1. sklop:</t>
  </si>
  <si>
    <t>SKUPAJ 10.1. sklop:</t>
  </si>
  <si>
    <t>10.2. sklop: PEKOVSKO PECIVO</t>
  </si>
  <si>
    <t>10.3. sklop: SLAŠČICE</t>
  </si>
  <si>
    <t>SKUPAJ 10.3. sklop:</t>
  </si>
  <si>
    <t>10.4. sklop:  SENDVIČI, PICE, BUREK</t>
  </si>
  <si>
    <t>10.5. sklop: KEKSI</t>
  </si>
  <si>
    <t>10.6. sklop: OSTALI PEKOVSKI IZDELKI</t>
  </si>
  <si>
    <t>11. SKUPINA: OSTALO PREHRAMBENO BLAGO</t>
  </si>
  <si>
    <t xml:space="preserve">SKUPAJ 11.4. sklop: </t>
  </si>
  <si>
    <t>11.5. sklop: DIABETIČNI IN DIETNI IZDELKI</t>
  </si>
  <si>
    <t>12. SKUPINA: EKOLOŠKI IZDELKI</t>
  </si>
  <si>
    <t>12.1. sklop:  BIO MLEKO IN MLEČNI IZDELKI</t>
  </si>
  <si>
    <t>SKUPAJ 12.1. sklop:</t>
  </si>
  <si>
    <t>12.2. sklop:  BIO MESO IN MESNINE</t>
  </si>
  <si>
    <t>SKUPAJ 12.2. sklop:</t>
  </si>
  <si>
    <t>SKUPAJ 12.3. sklop:</t>
  </si>
  <si>
    <t>12.4 sklop:  BIO SLADKO PECIVO</t>
  </si>
  <si>
    <t>SKUPAJ 12.4. sklop:</t>
  </si>
  <si>
    <t>12.5. sklop: BIO KEKSI</t>
  </si>
  <si>
    <t>SKUPAJ 12.5. sklop:</t>
  </si>
  <si>
    <t>12.6. sklop:  BIO SVEŽA ZELENJAVA IN SADJE</t>
  </si>
  <si>
    <t>5.1. sklop: SOLATA IN OSTALA ZELENJAVA</t>
  </si>
  <si>
    <t>ŠT. ŽIVIL PO MERILU "SHEMA KAKOVOSTI"</t>
  </si>
  <si>
    <t>NAVODILA ZA IZPOLNJEVANJE</t>
  </si>
  <si>
    <t xml:space="preserve">V stolpec 5 ponudnik OBVEZNO navede blagovno ali trgovinsko znamko ali vsaj proizvajalca ponujenih živil. </t>
  </si>
  <si>
    <t>V stolpec 6 ponudnik vpiše ceno v EUR za ponujeno živilo izračunano na zahtevano enoto mere, ki je navedena v stolpcu 4.</t>
  </si>
  <si>
    <t>V stolpec 7 ponudnik vnese zmožek cene za enoto mere brez DDV (iz stolpca 6) in ocenjene količine (iz stoplca 3).</t>
  </si>
  <si>
    <t xml:space="preserve">V stolpec 8 ponudnik vnese zmožek vrednosti za ocenjeno količino brez DDV (iz stoplca 7) in stopnje DDV. </t>
  </si>
  <si>
    <t>V stoplec 9 ponudnik vnese vsoto vrednosti za ocenjeno vrednost brez DDV (iz stolpca 7) in zneska DDV za ocenjeno količino (iz stoplca 8). Vsoto ponudnik prepiše v ponudbeni obrazec pri ustreznem sklopu in merilu "Ponudbena vrednost".</t>
  </si>
  <si>
    <t>V stolpec 10 ponudnik v posamezno celico vnese vrednost "1" za živila, ki so uvrščena v shemo kakovosti, z izjemo živil, ki imajo le ekološko kvaliteto. Vsoto ponudnik prepiše v ponudbeni obrazec pri ustreznem sklopu in merilu "Shema kakovosti".</t>
  </si>
  <si>
    <t xml:space="preserve">V stolpec 11 ponudnik v posamezno celico vnese vrednost "1" za živila, katerih embalaža ustreza zahtevam po Uredbi o zelenem javnem naročanju. Vsoto ponudnik prepiše v ponudbeni obrazec v polje merila "Embalaža". </t>
  </si>
  <si>
    <t>V stoplec 12 ponudnik v posamezno celico vnese vrednost "1" za živila, ki jih ponuja v ekološki kvaliteti.  Vsoto ponudnik prepiše v ponudben obrazec v polje merila "Več ekoloških živil".  Vsoto ponudnik prepiše v ponudbeni obrazec pri ustreznem sklopu in merilu "Več eko živil".</t>
  </si>
  <si>
    <t>Datum:</t>
  </si>
  <si>
    <t>V stolpec 5 ponudnik OBVEZNO navede blagovno ali trgovinsko znamko ali vsaj proizvajalca ponujenih živil. Za sklop 2.1 ter za posamezne izdelke svežega mesa v okviru sklopov 2.2 in 2.3 navedba blagovne, trgovinske znamke ali proizvajalca ponujenih živil ni potrebna (izdelki, kjer je v stolpcu prednastavljen znak: /).</t>
  </si>
  <si>
    <t>V stoplec 12 ponudnik v posamezno celico vnese vrednost "1" za živila, ki jih ponuja v ekološki kvaliteti.  Vsoto ponudnik prepiše v ponudben obrazec v polje merila "Več ekoloških živil". Vsoto ponudnik prepiše v ponudbeni obrazec pri ustreznem sklopu in merilu "Več eko živil".</t>
  </si>
  <si>
    <t xml:space="preserve">V stolpec 10 ponudnik v posamezno celico vnese vrednost "1" za živila, ki so uvrščena v shemo kakovosti, z izjemo živil, ki imajo le ekološko kvaliteto. Vsoto ponudnik prepiše v ponudbeni obrazec pri ustreznem sklopu in merilu "Shema kakovosti". </t>
  </si>
  <si>
    <t>V stolpec 5 ponudnik OBVEZNO navede blagovno ali trgovinsko znamko ali vsaj proizvajalca ponujenih živil. Za sklop 3.2 navedba blagovne, trgovinske znamke ali proizvajalca ponujenih živil ni potrebna (izdelki, kjer je v stolpcu prednastavljen znak: /).</t>
  </si>
  <si>
    <t>kostanj - maroni</t>
  </si>
  <si>
    <t>V stolpec 6 ponudnik vpiše ceno v EUR za ponujeno živilo izračunano na zahtevano enoto mere, ki je navedena v stolpcu 4. Obvezen je vnos MAKSIMALNE CENE za celotno trajanje okvirnega sporazuma, ki je ponudnik v fazi odpiranja konkurence ne bo smel preseči.</t>
  </si>
  <si>
    <t>NAVODILA ZA IZPOLNJEVANJE - SKLOPI 5.1, 5.2, 5.3:</t>
  </si>
  <si>
    <t>Navedba blagovne ali trgovinske znamke ali vsaj proizvajalca ponujenih živil v stolpcu 5 za sklope 5.1, 5.2 in 5.3 ni potrebna.</t>
  </si>
  <si>
    <t xml:space="preserve">V stoplec 12 ponudnik v posamezno celico vnese vrednost "1" za živila, ki jih ponuja v ekološki kvaliteti.  Vsoto ponudnik prepiše v ponudbeni obrazec pri ustreznem sklopu in merilu "Več eko živil". </t>
  </si>
  <si>
    <t>NAVODILA ZA IZPOLNJEVANJE - SKLOP 5.4:</t>
  </si>
  <si>
    <t>V stoplec 12 ponudnik v posamezno celico vnese vrednost "1" za živila, ki jih ponuja v ekološki kvaliteti.   Vsoto ponudnik prepiše v ponudbeni obrazec pri ustreznem sklopu in merilu "Več eko živil".</t>
  </si>
  <si>
    <t>ananasov sok, 100 % sd, 1 l</t>
  </si>
  <si>
    <t>jabolčni sok 100 % sd, 0,2 l</t>
  </si>
  <si>
    <t>V stoplec 12 ponudnik v posamezno celico vnese vrednost "1" za živila, ki jih ponuja v ekološki kvaliteti.  Vsoto ponudnik prepiše v ponudbeni obrazec pri ustreznem sklopu in merilu "Več eko živil". Stolpca ponudnik ne izpolnjuje na sklop 7.5.</t>
  </si>
  <si>
    <t>V stoplec 12 ponudnik v posamezno celico vnese vrednost "1" za živila, ki jih ponuja v ekološki kvaliteti.  Vsoto ponudnik prepiše v ponudbeni obrazec pri ustreznem sklopu in merilu "Več eko živil".</t>
  </si>
  <si>
    <t>10. SKUPINA: KRUH, PEKOVSKO PECIVO, KEKSI IN SLAŠČIČARSKI IZDELKI</t>
  </si>
  <si>
    <t>bio pšenične khorasan (kamutove) 80 g, cele ali rezane</t>
  </si>
  <si>
    <t>NAVODILA ZA IZPOLNJEVANJE - SKLOPI 12.1, 12.2, 12.3, 12.4 IN 12.5:</t>
  </si>
  <si>
    <t>NAVODILA ZA IZPOLNJEVANJE - SKLOP 12.6:</t>
  </si>
  <si>
    <t>Navedba blagovne ali trgovinske znamke ali vsaj proizvajalca ponujenih živil v stolpcu 5 za sklop 12.6 ni potrebna.</t>
  </si>
  <si>
    <t>1.1. sklop: MLEKO</t>
  </si>
  <si>
    <t>mehki sir v slanici, 500 g</t>
  </si>
  <si>
    <t>V stolpec 12 ponudnik v posamezno celico vnese vrednost "1" za živila, ki jih ponuja v ekološki kvaliteti.  Vsoto ponudnik prepiše v ponudbeni obrazec pri ustreznem sklopu in merilu "Več eko živil".</t>
  </si>
  <si>
    <t>zašinek, v kosu, 1. kvalitete</t>
  </si>
  <si>
    <t>zašinek, narezan na rezine, 1. kvaliteta</t>
  </si>
  <si>
    <t>sušena panceta</t>
  </si>
  <si>
    <r>
      <t xml:space="preserve">V stolpec 10 ponudnik v posamezno celico vnese vrednost "1" za živila, ki so uvrščena v shemo kakovosti, z izjemo živil, ki imajo le ekološko kvaliteto. Vsoto ponudnik prepiše v ponudbeni obrazec pri ustreznem sklopu in merilu "Shema kakovosti". </t>
    </r>
    <r>
      <rPr>
        <b/>
        <sz val="10"/>
        <rFont val="Arial Narrow"/>
        <family val="2"/>
        <charset val="238"/>
      </rPr>
      <t>Pri postavkah 12, 13 in 18 sklopa 2.3, kjer naročnik z opisom zahteva živilo iz določene sheme kakovosti, vnos vrednosti ni mogoč.</t>
    </r>
  </si>
  <si>
    <t>losos file brez kosti, sveže (ne odmrznjeno)</t>
  </si>
  <si>
    <t>postrv, file brez kosti, kosi pribl. 8 do 12 dag, sveže (ne odmrznjeno)</t>
  </si>
  <si>
    <t>jušne kroglice (Zlate kroglice ali enakovredno)</t>
  </si>
  <si>
    <t>polnozrnati piškoti iz 4 žit, brez glutena, laktoze in jajc, 150 g</t>
  </si>
  <si>
    <t>kokosovi deserti, različni okusi, 100 do 125 g</t>
  </si>
  <si>
    <t>10.1. sklop: KRUH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</si>
</sst>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Calibri"/>
      <family val="2"/>
      <charset val="238"/>
    </font>
    <font>
      <b/>
      <u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u/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10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2"/>
      <color theme="1"/>
      <name val="Arial Narrow"/>
      <family val="2"/>
      <charset val="238"/>
    </font>
    <font>
      <sz val="6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9" fillId="0" borderId="0"/>
    <xf numFmtId="0" fontId="13" fillId="6" borderId="0" applyNumberFormat="0" applyBorder="0" applyAlignment="0" applyProtection="0"/>
    <xf numFmtId="0" fontId="14" fillId="0" borderId="0"/>
    <xf numFmtId="0" fontId="1" fillId="0" borderId="0"/>
  </cellStyleXfs>
  <cellXfs count="24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 vertical="top" wrapText="1"/>
    </xf>
    <xf numFmtId="4" fontId="4" fillId="2" borderId="1" xfId="1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3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left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2" applyFont="1" applyBorder="1" applyAlignment="1">
      <alignment vertical="center" wrapText="1"/>
    </xf>
    <xf numFmtId="3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3" xfId="2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horizontal="left" vertical="center" wrapText="1"/>
    </xf>
    <xf numFmtId="0" fontId="10" fillId="0" borderId="1" xfId="4" applyFont="1" applyBorder="1" applyAlignment="1">
      <alignment vertical="center" wrapText="1"/>
    </xf>
    <xf numFmtId="0" fontId="10" fillId="0" borderId="1" xfId="1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1" xfId="4" applyFont="1" applyBorder="1" applyAlignment="1">
      <alignment horizontal="left" vertical="center" wrapText="1"/>
    </xf>
    <xf numFmtId="0" fontId="10" fillId="0" borderId="1" xfId="4" applyFont="1" applyBorder="1" applyAlignment="1">
      <alignment vertical="top" wrapText="1"/>
    </xf>
    <xf numFmtId="0" fontId="10" fillId="4" borderId="1" xfId="1" applyFont="1" applyFill="1" applyBorder="1" applyAlignment="1">
      <alignment horizontal="left" vertical="center" wrapText="1"/>
    </xf>
    <xf numFmtId="0" fontId="10" fillId="4" borderId="1" xfId="1" applyFont="1" applyFill="1" applyBorder="1" applyAlignment="1">
      <alignment vertical="center" wrapText="1"/>
    </xf>
    <xf numFmtId="0" fontId="10" fillId="0" borderId="2" xfId="1" applyFont="1" applyFill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0" fillId="4" borderId="2" xfId="1" applyFont="1" applyFill="1" applyBorder="1" applyAlignment="1">
      <alignment vertical="center" wrapText="1"/>
    </xf>
    <xf numFmtId="4" fontId="10" fillId="0" borderId="1" xfId="2" quotePrefix="1" applyNumberFormat="1" applyFont="1" applyBorder="1" applyAlignment="1">
      <alignment horizontal="center" vertical="center"/>
    </xf>
    <xf numFmtId="4" fontId="11" fillId="0" borderId="1" xfId="1" quotePrefix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0" fillId="0" borderId="0" xfId="0"/>
    <xf numFmtId="3" fontId="10" fillId="0" borderId="1" xfId="2" quotePrefix="1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10" fillId="0" borderId="1" xfId="4" applyNumberFormat="1" applyFont="1" applyBorder="1" applyAlignment="1">
      <alignment horizontal="center" vertical="center" wrapText="1"/>
    </xf>
    <xf numFmtId="0" fontId="10" fillId="0" borderId="2" xfId="4" applyFont="1" applyBorder="1" applyAlignment="1">
      <alignment vertical="center" wrapText="1"/>
    </xf>
    <xf numFmtId="3" fontId="11" fillId="0" borderId="1" xfId="4" quotePrefix="1" applyNumberFormat="1" applyFont="1" applyBorder="1" applyAlignment="1">
      <alignment horizontal="center" vertical="center"/>
    </xf>
    <xf numFmtId="4" fontId="11" fillId="0" borderId="1" xfId="4" quotePrefix="1" applyNumberFormat="1" applyFont="1" applyBorder="1" applyAlignment="1">
      <alignment horizontal="center" vertical="center"/>
    </xf>
    <xf numFmtId="0" fontId="11" fillId="0" borderId="1" xfId="4" applyFont="1" applyBorder="1" applyAlignment="1">
      <alignment vertical="center" wrapText="1"/>
    </xf>
    <xf numFmtId="0" fontId="10" fillId="0" borderId="2" xfId="4" applyFont="1" applyFill="1" applyBorder="1" applyAlignment="1">
      <alignment vertical="center" wrapText="1"/>
    </xf>
    <xf numFmtId="3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3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11" fillId="3" borderId="2" xfId="3" applyFont="1" applyFill="1" applyBorder="1" applyAlignment="1">
      <alignment vertical="center"/>
    </xf>
    <xf numFmtId="0" fontId="11" fillId="3" borderId="3" xfId="3" applyFont="1" applyFill="1" applyBorder="1" applyAlignment="1">
      <alignment vertical="center"/>
    </xf>
    <xf numFmtId="0" fontId="11" fillId="3" borderId="5" xfId="3" applyFont="1" applyFill="1" applyBorder="1" applyAlignment="1">
      <alignment vertical="center"/>
    </xf>
    <xf numFmtId="0" fontId="10" fillId="0" borderId="1" xfId="1" applyFont="1" applyBorder="1" applyAlignment="1">
      <alignment horizontal="left" wrapText="1"/>
    </xf>
    <xf numFmtId="0" fontId="10" fillId="0" borderId="1" xfId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3" fontId="12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2" fillId="7" borderId="1" xfId="0" applyFont="1" applyFill="1" applyBorder="1" applyAlignment="1">
      <alignment horizontal="justify" vertical="center" wrapText="1"/>
    </xf>
    <xf numFmtId="3" fontId="12" fillId="7" borderId="1" xfId="0" applyNumberFormat="1" applyFont="1" applyFill="1" applyBorder="1" applyAlignment="1">
      <alignment horizontal="center" vertical="center" wrapText="1"/>
    </xf>
    <xf numFmtId="0" fontId="7" fillId="7" borderId="0" xfId="0" applyFont="1" applyFill="1"/>
    <xf numFmtId="0" fontId="10" fillId="7" borderId="1" xfId="0" applyFont="1" applyFill="1" applyBorder="1" applyAlignment="1">
      <alignment horizontal="justify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7" fillId="0" borderId="0" xfId="0" applyFont="1" applyFill="1"/>
    <xf numFmtId="0" fontId="10" fillId="0" borderId="0" xfId="1" applyFont="1" applyFill="1" applyAlignment="1">
      <alignment wrapText="1"/>
    </xf>
    <xf numFmtId="3" fontId="11" fillId="0" borderId="0" xfId="4" quotePrefix="1" applyNumberFormat="1" applyFont="1" applyBorder="1" applyAlignment="1">
      <alignment horizontal="center" vertical="center"/>
    </xf>
    <xf numFmtId="4" fontId="11" fillId="0" borderId="0" xfId="4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2" xfId="0" applyFont="1" applyBorder="1" applyAlignment="1">
      <alignment horizontal="justify" vertical="center" wrapText="1"/>
    </xf>
    <xf numFmtId="0" fontId="11" fillId="3" borderId="3" xfId="3" applyFont="1" applyFill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1" fillId="0" borderId="7" xfId="4" applyFont="1" applyBorder="1" applyAlignment="1">
      <alignment vertical="center" wrapText="1"/>
    </xf>
    <xf numFmtId="3" fontId="11" fillId="0" borderId="7" xfId="4" quotePrefix="1" applyNumberFormat="1" applyFont="1" applyBorder="1" applyAlignment="1">
      <alignment horizontal="center" vertical="center"/>
    </xf>
    <xf numFmtId="4" fontId="11" fillId="0" borderId="7" xfId="4" quotePrefix="1" applyNumberFormat="1" applyFont="1" applyBorder="1" applyAlignment="1">
      <alignment horizontal="center" vertical="center"/>
    </xf>
    <xf numFmtId="0" fontId="11" fillId="8" borderId="3" xfId="4" applyFont="1" applyFill="1" applyBorder="1" applyAlignment="1">
      <alignment vertical="center" wrapText="1"/>
    </xf>
    <xf numFmtId="3" fontId="11" fillId="8" borderId="3" xfId="4" quotePrefix="1" applyNumberFormat="1" applyFont="1" applyFill="1" applyBorder="1" applyAlignment="1">
      <alignment horizontal="center" vertical="center"/>
    </xf>
    <xf numFmtId="4" fontId="11" fillId="8" borderId="3" xfId="4" quotePrefix="1" applyNumberFormat="1" applyFont="1" applyFill="1" applyBorder="1" applyAlignment="1">
      <alignment horizontal="center" vertical="center"/>
    </xf>
    <xf numFmtId="3" fontId="16" fillId="8" borderId="3" xfId="0" applyNumberFormat="1" applyFont="1" applyFill="1" applyBorder="1" applyAlignment="1">
      <alignment horizontal="center" vertical="center" wrapText="1"/>
    </xf>
    <xf numFmtId="0" fontId="7" fillId="8" borderId="3" xfId="0" applyFont="1" applyFill="1" applyBorder="1"/>
    <xf numFmtId="3" fontId="16" fillId="8" borderId="5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/>
    <xf numFmtId="0" fontId="7" fillId="7" borderId="0" xfId="0" applyFont="1" applyFill="1" applyBorder="1"/>
    <xf numFmtId="0" fontId="16" fillId="8" borderId="3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 wrapText="1"/>
    </xf>
    <xf numFmtId="0" fontId="10" fillId="0" borderId="1" xfId="1" applyFont="1" applyBorder="1" applyAlignment="1">
      <alignment vertical="top" wrapText="1"/>
    </xf>
    <xf numFmtId="0" fontId="10" fillId="0" borderId="1" xfId="1" applyFont="1" applyBorder="1" applyAlignment="1">
      <alignment horizontal="left" vertical="center" wrapText="1"/>
    </xf>
    <xf numFmtId="0" fontId="11" fillId="8" borderId="6" xfId="4" applyFont="1" applyFill="1" applyBorder="1" applyAlignment="1">
      <alignment vertical="center" wrapText="1"/>
    </xf>
    <xf numFmtId="3" fontId="11" fillId="8" borderId="6" xfId="4" quotePrefix="1" applyNumberFormat="1" applyFont="1" applyFill="1" applyBorder="1" applyAlignment="1">
      <alignment horizontal="center" vertical="center"/>
    </xf>
    <xf numFmtId="4" fontId="11" fillId="8" borderId="6" xfId="4" quotePrefix="1" applyNumberFormat="1" applyFont="1" applyFill="1" applyBorder="1" applyAlignment="1">
      <alignment horizontal="center" vertical="center"/>
    </xf>
    <xf numFmtId="3" fontId="16" fillId="8" borderId="6" xfId="0" applyNumberFormat="1" applyFont="1" applyFill="1" applyBorder="1" applyAlignment="1">
      <alignment horizontal="center" vertical="center" wrapText="1"/>
    </xf>
    <xf numFmtId="3" fontId="16" fillId="8" borderId="8" xfId="0" applyNumberFormat="1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6" fillId="0" borderId="1" xfId="0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vertical="center" wrapText="1"/>
    </xf>
    <xf numFmtId="0" fontId="0" fillId="0" borderId="0" xfId="0" applyFill="1"/>
    <xf numFmtId="0" fontId="12" fillId="0" borderId="1" xfId="0" applyFont="1" applyFill="1" applyBorder="1" applyAlignment="1">
      <alignment horizontal="left" vertical="center" wrapText="1"/>
    </xf>
    <xf numFmtId="0" fontId="10" fillId="0" borderId="1" xfId="4" applyFont="1" applyBorder="1" applyAlignment="1">
      <alignment horizontal="center" vertical="center" wrapText="1"/>
    </xf>
    <xf numFmtId="3" fontId="10" fillId="0" borderId="1" xfId="4" applyNumberFormat="1" applyFont="1" applyBorder="1" applyAlignment="1">
      <alignment horizontal="center" vertical="center" wrapText="1"/>
    </xf>
    <xf numFmtId="4" fontId="10" fillId="0" borderId="1" xfId="4" quotePrefix="1" applyNumberFormat="1" applyFont="1" applyBorder="1" applyAlignment="1">
      <alignment horizontal="center" vertical="center"/>
    </xf>
    <xf numFmtId="3" fontId="10" fillId="0" borderId="1" xfId="4" quotePrefix="1" applyNumberFormat="1" applyFont="1" applyBorder="1" applyAlignment="1">
      <alignment horizontal="center" vertical="center"/>
    </xf>
    <xf numFmtId="0" fontId="10" fillId="0" borderId="1" xfId="4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0" fillId="0" borderId="0" xfId="0" applyFont="1"/>
    <xf numFmtId="0" fontId="3" fillId="0" borderId="0" xfId="0" applyFont="1"/>
    <xf numFmtId="0" fontId="3" fillId="7" borderId="0" xfId="0" applyFont="1" applyFill="1"/>
    <xf numFmtId="0" fontId="3" fillId="7" borderId="0" xfId="0" applyFont="1" applyFill="1" applyAlignment="1">
      <alignment wrapText="1"/>
    </xf>
    <xf numFmtId="3" fontId="3" fillId="7" borderId="0" xfId="0" applyNumberFormat="1" applyFont="1" applyFill="1"/>
    <xf numFmtId="3" fontId="3" fillId="7" borderId="0" xfId="0" applyNumberFormat="1" applyFont="1" applyFill="1" applyAlignment="1">
      <alignment horizontal="center"/>
    </xf>
    <xf numFmtId="0" fontId="3" fillId="7" borderId="0" xfId="0" applyFont="1" applyFill="1" applyAlignment="1">
      <alignment horizontal="left" wrapText="1"/>
    </xf>
    <xf numFmtId="0" fontId="4" fillId="7" borderId="0" xfId="0" applyFont="1" applyFill="1" applyAlignment="1">
      <alignment horizontal="center"/>
    </xf>
    <xf numFmtId="4" fontId="4" fillId="7" borderId="0" xfId="0" applyNumberFormat="1" applyFont="1" applyFill="1"/>
    <xf numFmtId="0" fontId="21" fillId="0" borderId="0" xfId="0" applyFont="1"/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49" fontId="10" fillId="0" borderId="1" xfId="2" applyNumberFormat="1" applyFont="1" applyBorder="1" applyAlignment="1" applyProtection="1">
      <alignment horizontal="center" vertical="center" wrapText="1"/>
      <protection locked="0"/>
    </xf>
    <xf numFmtId="49" fontId="10" fillId="0" borderId="1" xfId="2" quotePrefix="1" applyNumberFormat="1" applyFont="1" applyBorder="1" applyAlignment="1" applyProtection="1">
      <alignment horizontal="center" vertical="center"/>
      <protection locked="0"/>
    </xf>
    <xf numFmtId="2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1" xfId="4" quotePrefix="1" applyNumberFormat="1" applyFont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7" borderId="1" xfId="0" applyNumberFormat="1" applyFont="1" applyFill="1" applyBorder="1" applyAlignment="1" applyProtection="1">
      <alignment horizontal="center" vertical="center" wrapText="1"/>
      <protection locked="0"/>
    </xf>
    <xf numFmtId="2" fontId="12" fillId="7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7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4" quotePrefix="1" applyNumberFormat="1" applyFont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4" quotePrefix="1" applyNumberFormat="1" applyFont="1" applyBorder="1" applyAlignment="1" applyProtection="1">
      <alignment horizontal="center" vertical="center"/>
    </xf>
    <xf numFmtId="1" fontId="11" fillId="0" borderId="1" xfId="4" quotePrefix="1" applyNumberFormat="1" applyFont="1" applyBorder="1" applyAlignment="1" applyProtection="1">
      <alignment horizontal="center" vertic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4" quotePrefix="1" applyNumberFormat="1" applyFont="1" applyBorder="1" applyAlignment="1" applyProtection="1">
      <alignment horizontal="center" vertical="center"/>
      <protection locked="0"/>
    </xf>
    <xf numFmtId="3" fontId="12" fillId="0" borderId="1" xfId="0" quotePrefix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4" applyFont="1" applyBorder="1" applyAlignment="1">
      <alignment vertical="center" wrapText="1"/>
    </xf>
    <xf numFmtId="49" fontId="11" fillId="0" borderId="0" xfId="4" quotePrefix="1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wrapText="1"/>
    </xf>
    <xf numFmtId="0" fontId="22" fillId="0" borderId="0" xfId="0" applyFont="1" applyAlignment="1">
      <alignment wrapText="1"/>
    </xf>
    <xf numFmtId="3" fontId="11" fillId="0" borderId="1" xfId="4" quotePrefix="1" applyNumberFormat="1" applyFont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Border="1" applyProtection="1">
      <protection locked="0"/>
    </xf>
    <xf numFmtId="49" fontId="11" fillId="0" borderId="1" xfId="4" quotePrefix="1" applyNumberFormat="1" applyFont="1" applyBorder="1" applyAlignment="1" applyProtection="1">
      <alignment horizontal="center" vertical="center"/>
    </xf>
    <xf numFmtId="2" fontId="12" fillId="0" borderId="1" xfId="0" quotePrefix="1" applyNumberFormat="1" applyFont="1" applyFill="1" applyBorder="1" applyAlignment="1">
      <alignment horizontal="center" vertical="center" wrapText="1"/>
    </xf>
    <xf numFmtId="2" fontId="11" fillId="0" borderId="1" xfId="4" quotePrefix="1" applyNumberFormat="1" applyFont="1" applyBorder="1" applyAlignment="1" applyProtection="1">
      <alignment horizontal="center" vertical="center"/>
      <protection locked="0"/>
    </xf>
    <xf numFmtId="0" fontId="23" fillId="0" borderId="0" xfId="5" applyFont="1"/>
    <xf numFmtId="0" fontId="23" fillId="0" borderId="0" xfId="5" applyFont="1" applyFill="1"/>
    <xf numFmtId="0" fontId="3" fillId="7" borderId="0" xfId="5" applyFont="1" applyFill="1"/>
    <xf numFmtId="0" fontId="3" fillId="7" borderId="0" xfId="5" applyFont="1" applyFill="1" applyAlignment="1">
      <alignment wrapText="1"/>
    </xf>
    <xf numFmtId="3" fontId="3" fillId="7" borderId="0" xfId="5" applyNumberFormat="1" applyFont="1" applyFill="1"/>
    <xf numFmtId="3" fontId="3" fillId="7" borderId="0" xfId="5" applyNumberFormat="1" applyFont="1" applyFill="1" applyAlignment="1">
      <alignment horizontal="center"/>
    </xf>
    <xf numFmtId="0" fontId="23" fillId="0" borderId="0" xfId="5" applyFont="1" applyAlignment="1">
      <alignment vertical="center" wrapText="1"/>
    </xf>
    <xf numFmtId="0" fontId="3" fillId="7" borderId="0" xfId="5" applyFont="1" applyFill="1" applyAlignment="1">
      <alignment horizontal="left" wrapText="1"/>
    </xf>
    <xf numFmtId="0" fontId="4" fillId="7" borderId="0" xfId="5" applyFont="1" applyFill="1" applyAlignment="1">
      <alignment horizontal="center"/>
    </xf>
    <xf numFmtId="4" fontId="4" fillId="7" borderId="0" xfId="5" applyNumberFormat="1" applyFont="1" applyFill="1"/>
    <xf numFmtId="0" fontId="21" fillId="0" borderId="0" xfId="5" applyFont="1"/>
    <xf numFmtId="4" fontId="3" fillId="0" borderId="0" xfId="5" applyNumberFormat="1" applyFont="1"/>
    <xf numFmtId="49" fontId="11" fillId="0" borderId="7" xfId="4" quotePrefix="1" applyNumberFormat="1" applyFont="1" applyBorder="1" applyAlignment="1" applyProtection="1">
      <alignment horizontal="center" vertical="center"/>
      <protection locked="0"/>
    </xf>
    <xf numFmtId="1" fontId="12" fillId="8" borderId="1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1" quotePrefix="1" applyNumberFormat="1" applyFont="1" applyBorder="1" applyAlignment="1">
      <alignment horizontal="center" vertical="center"/>
    </xf>
    <xf numFmtId="3" fontId="11" fillId="0" borderId="1" xfId="1" quotePrefix="1" applyNumberFormat="1" applyFont="1" applyBorder="1" applyAlignment="1" applyProtection="1">
      <alignment horizontal="center" vertical="center"/>
    </xf>
    <xf numFmtId="2" fontId="11" fillId="0" borderId="1" xfId="1" quotePrefix="1" applyNumberFormat="1" applyFont="1" applyBorder="1" applyAlignment="1" applyProtection="1">
      <alignment horizontal="center" vertical="center"/>
      <protection locked="0"/>
    </xf>
    <xf numFmtId="49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4" applyNumberFormat="1" applyFont="1" applyBorder="1" applyAlignment="1" applyProtection="1">
      <alignment horizontal="center" vertical="center" wrapText="1"/>
      <protection locked="0"/>
    </xf>
    <xf numFmtId="0" fontId="16" fillId="0" borderId="1" xfId="0" quotePrefix="1" applyFont="1" applyFill="1" applyBorder="1" applyAlignment="1">
      <alignment horizontal="center" vertical="center" wrapText="1"/>
    </xf>
    <xf numFmtId="1" fontId="11" fillId="0" borderId="1" xfId="4" quotePrefix="1" applyNumberFormat="1" applyFont="1" applyBorder="1" applyAlignment="1" applyProtection="1">
      <alignment horizontal="center" vertical="center"/>
      <protection locked="0"/>
    </xf>
    <xf numFmtId="1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" xfId="0" applyNumberFormat="1" applyFont="1" applyFill="1" applyBorder="1" applyAlignment="1" applyProtection="1">
      <alignment horizontal="left" vertical="center" wrapText="1"/>
      <protection locked="0"/>
    </xf>
    <xf numFmtId="2" fontId="16" fillId="0" borderId="1" xfId="0" applyNumberFormat="1" applyFont="1" applyFill="1" applyBorder="1" applyAlignment="1" applyProtection="1">
      <alignment horizontal="left" vertical="center" wrapText="1"/>
      <protection locked="0"/>
    </xf>
    <xf numFmtId="2" fontId="16" fillId="0" borderId="1" xfId="0" applyNumberFormat="1" applyFont="1" applyFill="1" applyBorder="1" applyAlignment="1">
      <alignment horizontal="center" vertical="center" wrapText="1"/>
    </xf>
    <xf numFmtId="1" fontId="10" fillId="0" borderId="1" xfId="4" quotePrefix="1" applyNumberFormat="1" applyFont="1" applyBorder="1" applyAlignment="1" applyProtection="1">
      <alignment horizontal="center" vertical="center"/>
      <protection locked="0"/>
    </xf>
    <xf numFmtId="3" fontId="16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4" quotePrefix="1" applyNumberFormat="1" applyFont="1" applyBorder="1" applyAlignment="1" applyProtection="1">
      <alignment horizontal="center" vertical="center"/>
      <protection locked="0"/>
    </xf>
    <xf numFmtId="2" fontId="12" fillId="0" borderId="1" xfId="0" applyNumberFormat="1" applyFont="1" applyFill="1" applyBorder="1" applyAlignment="1" applyProtection="1">
      <alignment horizontal="center" vertical="center" wrapText="1"/>
    </xf>
    <xf numFmtId="2" fontId="16" fillId="0" borderId="1" xfId="0" applyNumberFormat="1" applyFont="1" applyFill="1" applyBorder="1" applyAlignment="1" applyProtection="1">
      <alignment horizontal="center" vertical="center" wrapText="1"/>
    </xf>
    <xf numFmtId="1" fontId="12" fillId="8" borderId="1" xfId="0" quotePrefix="1" applyNumberFormat="1" applyFont="1" applyFill="1" applyBorder="1" applyAlignment="1" applyProtection="1">
      <alignment horizontal="center" vertical="center" wrapText="1"/>
    </xf>
    <xf numFmtId="0" fontId="3" fillId="7" borderId="0" xfId="0" applyFont="1" applyFill="1" applyAlignment="1">
      <alignment horizontal="left" wrapText="1"/>
    </xf>
    <xf numFmtId="0" fontId="4" fillId="7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11" fillId="3" borderId="2" xfId="1" applyFont="1" applyFill="1" applyBorder="1" applyAlignment="1">
      <alignment horizontal="left" vertical="center" wrapText="1"/>
    </xf>
    <xf numFmtId="0" fontId="11" fillId="3" borderId="3" xfId="1" applyFont="1" applyFill="1" applyBorder="1" applyAlignment="1">
      <alignment horizontal="left" vertical="center" wrapText="1"/>
    </xf>
    <xf numFmtId="0" fontId="11" fillId="3" borderId="5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7" fillId="2" borderId="0" xfId="0" applyFont="1" applyFill="1" applyAlignment="1">
      <alignment horizontal="center"/>
    </xf>
    <xf numFmtId="0" fontId="11" fillId="5" borderId="2" xfId="1" applyFont="1" applyFill="1" applyBorder="1" applyAlignment="1">
      <alignment horizontal="left" vertical="center" wrapText="1"/>
    </xf>
    <xf numFmtId="0" fontId="11" fillId="5" borderId="3" xfId="1" applyFont="1" applyFill="1" applyBorder="1" applyAlignment="1">
      <alignment horizontal="left" vertical="center" wrapText="1"/>
    </xf>
    <xf numFmtId="0" fontId="11" fillId="5" borderId="5" xfId="1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1" fillId="3" borderId="2" xfId="4" applyFont="1" applyFill="1" applyBorder="1" applyAlignment="1">
      <alignment horizontal="left" vertical="top" wrapText="1"/>
    </xf>
    <xf numFmtId="0" fontId="11" fillId="3" borderId="3" xfId="4" applyFont="1" applyFill="1" applyBorder="1" applyAlignment="1">
      <alignment horizontal="left" vertical="top" wrapText="1"/>
    </xf>
    <xf numFmtId="0" fontId="11" fillId="3" borderId="5" xfId="4" applyFont="1" applyFill="1" applyBorder="1" applyAlignment="1">
      <alignment horizontal="left" vertical="top" wrapText="1"/>
    </xf>
    <xf numFmtId="0" fontId="11" fillId="3" borderId="2" xfId="3" applyFont="1" applyFill="1" applyBorder="1" applyAlignment="1">
      <alignment horizontal="left" vertical="center" wrapText="1"/>
    </xf>
    <xf numFmtId="0" fontId="11" fillId="3" borderId="3" xfId="3" applyFont="1" applyFill="1" applyBorder="1" applyAlignment="1">
      <alignment horizontal="left" vertical="center" wrapText="1"/>
    </xf>
    <xf numFmtId="0" fontId="11" fillId="3" borderId="5" xfId="3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1" fillId="3" borderId="2" xfId="1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left" vertical="top" wrapText="1"/>
    </xf>
    <xf numFmtId="0" fontId="11" fillId="3" borderId="5" xfId="1" applyFont="1" applyFill="1" applyBorder="1" applyAlignment="1">
      <alignment horizontal="left" vertical="top" wrapText="1"/>
    </xf>
    <xf numFmtId="0" fontId="3" fillId="7" borderId="0" xfId="5" applyFont="1" applyFill="1" applyAlignment="1">
      <alignment horizontal="left" wrapText="1"/>
    </xf>
    <xf numFmtId="0" fontId="4" fillId="7" borderId="0" xfId="5" applyFont="1" applyFill="1" applyAlignment="1" applyProtection="1">
      <alignment horizontal="left" wrapText="1"/>
      <protection locked="0"/>
    </xf>
    <xf numFmtId="0" fontId="3" fillId="0" borderId="0" xfId="5" applyFont="1" applyAlignment="1">
      <alignment horizontal="left" wrapText="1"/>
    </xf>
    <xf numFmtId="0" fontId="3" fillId="7" borderId="0" xfId="5" applyFont="1" applyFill="1" applyAlignment="1">
      <alignment wrapText="1"/>
    </xf>
    <xf numFmtId="0" fontId="18" fillId="0" borderId="0" xfId="5" applyFont="1" applyAlignment="1">
      <alignment horizontal="left" wrapText="1"/>
    </xf>
    <xf numFmtId="0" fontId="19" fillId="0" borderId="0" xfId="5" applyFont="1" applyAlignment="1">
      <alignment horizontal="left" wrapText="1"/>
    </xf>
    <xf numFmtId="0" fontId="11" fillId="3" borderId="1" xfId="4" applyFont="1" applyFill="1" applyBorder="1" applyAlignment="1">
      <alignment horizontal="left" vertical="top" wrapText="1"/>
    </xf>
    <xf numFmtId="0" fontId="11" fillId="3" borderId="1" xfId="1" applyFont="1" applyFill="1" applyBorder="1" applyAlignment="1">
      <alignment horizontal="left" vertical="center" wrapText="1"/>
    </xf>
    <xf numFmtId="0" fontId="11" fillId="8" borderId="2" xfId="1" applyFont="1" applyFill="1" applyBorder="1" applyAlignment="1">
      <alignment horizontal="left" vertical="top" wrapText="1"/>
    </xf>
    <xf numFmtId="0" fontId="11" fillId="8" borderId="3" xfId="1" applyFont="1" applyFill="1" applyBorder="1" applyAlignment="1">
      <alignment horizontal="left" vertical="top" wrapText="1"/>
    </xf>
    <xf numFmtId="0" fontId="11" fillId="8" borderId="5" xfId="1" applyFont="1" applyFill="1" applyBorder="1" applyAlignment="1">
      <alignment horizontal="left" vertical="top" wrapText="1"/>
    </xf>
    <xf numFmtId="0" fontId="16" fillId="8" borderId="1" xfId="0" applyFont="1" applyFill="1" applyBorder="1" applyAlignment="1">
      <alignment horizontal="left" vertical="center" wrapText="1"/>
    </xf>
  </cellXfs>
  <cellStyles count="6">
    <cellStyle name="Dobro" xfId="3" builtinId="26"/>
    <cellStyle name="Navadno" xfId="0" builtinId="0"/>
    <cellStyle name="Navadno 2" xfId="1"/>
    <cellStyle name="Navadno 3" xfId="2"/>
    <cellStyle name="Navadno 3 2" xfId="5"/>
    <cellStyle name="Navadno 4" xfId="4"/>
  </cellStyles>
  <dxfs count="0"/>
  <tableStyles count="0" defaultTableStyle="TableStyleMedium9" defaultPivotStyle="PivotStyleLight16"/>
  <colors>
    <mruColors>
      <color rgb="FFCCFFCC"/>
      <color rgb="FF99CC00"/>
      <color rgb="FFCC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zoomScale="80" zoomScaleNormal="80" zoomScaleSheetLayoutView="100" workbookViewId="0">
      <pane ySplit="6" topLeftCell="A7" activePane="bottomLeft" state="frozen"/>
      <selection activeCell="H85" sqref="H85"/>
      <selection pane="bottomLeft" activeCell="A100" sqref="A100:L100"/>
    </sheetView>
  </sheetViews>
  <sheetFormatPr defaultRowHeight="12.75" x14ac:dyDescent="0.2"/>
  <cols>
    <col min="1" max="1" width="5.42578125" style="4" customWidth="1"/>
    <col min="2" max="2" width="35.7109375" style="1" customWidth="1"/>
    <col min="3" max="3" width="10.28515625" style="10" customWidth="1"/>
    <col min="4" max="4" width="8" style="10" customWidth="1"/>
    <col min="5" max="5" width="11.28515625" style="10" customWidth="1"/>
    <col min="6" max="6" width="13.5703125" style="1" customWidth="1"/>
    <col min="7" max="7" width="14.42578125" style="1" customWidth="1"/>
    <col min="8" max="8" width="11" style="1" customWidth="1"/>
    <col min="9" max="10" width="12.7109375" style="1" customWidth="1"/>
    <col min="11" max="11" width="11.7109375" style="1" customWidth="1"/>
    <col min="12" max="12" width="12.85546875" style="1" customWidth="1"/>
    <col min="13" max="16384" width="9.140625" style="5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1026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2" ht="64.5" customHeight="1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6.5" customHeight="1" x14ac:dyDescent="0.2">
      <c r="A7" s="210" t="s">
        <v>1110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2"/>
    </row>
    <row r="8" spans="1:12" s="13" customFormat="1" ht="16.5" x14ac:dyDescent="0.2">
      <c r="A8" s="26">
        <v>1</v>
      </c>
      <c r="B8" s="25" t="s">
        <v>20</v>
      </c>
      <c r="C8" s="94">
        <v>10500</v>
      </c>
      <c r="D8" s="94" t="s">
        <v>259</v>
      </c>
      <c r="E8" s="142"/>
      <c r="F8" s="145"/>
      <c r="G8" s="68">
        <f>C8*F8</f>
        <v>0</v>
      </c>
      <c r="H8" s="68">
        <f>G8*0.095</f>
        <v>0</v>
      </c>
      <c r="I8" s="68">
        <f>G8+H8</f>
        <v>0</v>
      </c>
      <c r="J8" s="146"/>
      <c r="K8" s="146"/>
      <c r="L8" s="146"/>
    </row>
    <row r="9" spans="1:12" ht="16.5" x14ac:dyDescent="0.2">
      <c r="A9" s="26">
        <v>2</v>
      </c>
      <c r="B9" s="16" t="s">
        <v>397</v>
      </c>
      <c r="C9" s="17">
        <v>7000</v>
      </c>
      <c r="D9" s="18" t="s">
        <v>259</v>
      </c>
      <c r="E9" s="143"/>
      <c r="F9" s="145"/>
      <c r="G9" s="68">
        <f t="shared" ref="G9:G17" si="0">C9*F9</f>
        <v>0</v>
      </c>
      <c r="H9" s="68">
        <f t="shared" ref="H9:H17" si="1">G9*0.095</f>
        <v>0</v>
      </c>
      <c r="I9" s="68">
        <f t="shared" ref="I9:I17" si="2">G9+H9</f>
        <v>0</v>
      </c>
      <c r="J9" s="146"/>
      <c r="K9" s="146"/>
      <c r="L9" s="146"/>
    </row>
    <row r="10" spans="1:12" ht="16.5" x14ac:dyDescent="0.2">
      <c r="A10" s="26">
        <v>3</v>
      </c>
      <c r="B10" s="16" t="s">
        <v>400</v>
      </c>
      <c r="C10" s="17">
        <v>140</v>
      </c>
      <c r="D10" s="18" t="s">
        <v>259</v>
      </c>
      <c r="E10" s="143"/>
      <c r="F10" s="145"/>
      <c r="G10" s="68">
        <f t="shared" si="0"/>
        <v>0</v>
      </c>
      <c r="H10" s="68">
        <f t="shared" si="1"/>
        <v>0</v>
      </c>
      <c r="I10" s="68">
        <f t="shared" si="2"/>
        <v>0</v>
      </c>
      <c r="J10" s="146"/>
      <c r="K10" s="146"/>
      <c r="L10" s="146"/>
    </row>
    <row r="11" spans="1:12" ht="16.5" x14ac:dyDescent="0.2">
      <c r="A11" s="26">
        <v>4</v>
      </c>
      <c r="B11" s="16" t="s">
        <v>401</v>
      </c>
      <c r="C11" s="17">
        <v>140</v>
      </c>
      <c r="D11" s="18" t="s">
        <v>259</v>
      </c>
      <c r="E11" s="143"/>
      <c r="F11" s="145"/>
      <c r="G11" s="68">
        <f t="shared" si="0"/>
        <v>0</v>
      </c>
      <c r="H11" s="68">
        <f t="shared" si="1"/>
        <v>0</v>
      </c>
      <c r="I11" s="68">
        <f t="shared" si="2"/>
        <v>0</v>
      </c>
      <c r="J11" s="146"/>
      <c r="K11" s="146"/>
      <c r="L11" s="146"/>
    </row>
    <row r="12" spans="1:12" ht="16.5" x14ac:dyDescent="0.2">
      <c r="A12" s="26">
        <v>5</v>
      </c>
      <c r="B12" s="16" t="s">
        <v>402</v>
      </c>
      <c r="C12" s="17">
        <v>70</v>
      </c>
      <c r="D12" s="18" t="s">
        <v>259</v>
      </c>
      <c r="E12" s="143"/>
      <c r="F12" s="145"/>
      <c r="G12" s="68">
        <f t="shared" si="0"/>
        <v>0</v>
      </c>
      <c r="H12" s="68">
        <f t="shared" si="1"/>
        <v>0</v>
      </c>
      <c r="I12" s="68">
        <f t="shared" si="2"/>
        <v>0</v>
      </c>
      <c r="J12" s="146"/>
      <c r="K12" s="146"/>
      <c r="L12" s="146"/>
    </row>
    <row r="13" spans="1:12" s="13" customFormat="1" ht="21" customHeight="1" x14ac:dyDescent="0.2">
      <c r="A13" s="26">
        <v>6</v>
      </c>
      <c r="B13" s="16" t="s">
        <v>404</v>
      </c>
      <c r="C13" s="17">
        <v>5</v>
      </c>
      <c r="D13" s="18" t="s">
        <v>259</v>
      </c>
      <c r="E13" s="143"/>
      <c r="F13" s="145"/>
      <c r="G13" s="68">
        <f t="shared" si="0"/>
        <v>0</v>
      </c>
      <c r="H13" s="68">
        <f t="shared" si="1"/>
        <v>0</v>
      </c>
      <c r="I13" s="68">
        <f t="shared" si="2"/>
        <v>0</v>
      </c>
      <c r="J13" s="146"/>
      <c r="K13" s="146"/>
      <c r="L13" s="146"/>
    </row>
    <row r="14" spans="1:12" s="13" customFormat="1" ht="21" customHeight="1" x14ac:dyDescent="0.2">
      <c r="A14" s="26">
        <v>7</v>
      </c>
      <c r="B14" s="16" t="s">
        <v>405</v>
      </c>
      <c r="C14" s="17">
        <v>5</v>
      </c>
      <c r="D14" s="18" t="s">
        <v>259</v>
      </c>
      <c r="E14" s="143"/>
      <c r="F14" s="145"/>
      <c r="G14" s="68">
        <f t="shared" si="0"/>
        <v>0</v>
      </c>
      <c r="H14" s="68">
        <f t="shared" si="1"/>
        <v>0</v>
      </c>
      <c r="I14" s="68">
        <f t="shared" si="2"/>
        <v>0</v>
      </c>
      <c r="J14" s="146"/>
      <c r="K14" s="146"/>
      <c r="L14" s="146"/>
    </row>
    <row r="15" spans="1:12" ht="16.5" x14ac:dyDescent="0.2">
      <c r="A15" s="26">
        <v>8</v>
      </c>
      <c r="B15" s="16" t="s">
        <v>398</v>
      </c>
      <c r="C15" s="17">
        <v>7000</v>
      </c>
      <c r="D15" s="18" t="s">
        <v>39</v>
      </c>
      <c r="E15" s="143"/>
      <c r="F15" s="145"/>
      <c r="G15" s="68">
        <f t="shared" si="0"/>
        <v>0</v>
      </c>
      <c r="H15" s="68">
        <f t="shared" si="1"/>
        <v>0</v>
      </c>
      <c r="I15" s="68">
        <f t="shared" si="2"/>
        <v>0</v>
      </c>
      <c r="J15" s="146"/>
      <c r="K15" s="146"/>
      <c r="L15" s="146"/>
    </row>
    <row r="16" spans="1:12" ht="16.5" x14ac:dyDescent="0.2">
      <c r="A16" s="26">
        <v>9</v>
      </c>
      <c r="B16" s="23" t="s">
        <v>399</v>
      </c>
      <c r="C16" s="51">
        <v>7000</v>
      </c>
      <c r="D16" s="46" t="s">
        <v>39</v>
      </c>
      <c r="E16" s="144"/>
      <c r="F16" s="145"/>
      <c r="G16" s="68">
        <f t="shared" si="0"/>
        <v>0</v>
      </c>
      <c r="H16" s="68">
        <f t="shared" si="1"/>
        <v>0</v>
      </c>
      <c r="I16" s="68">
        <f t="shared" si="2"/>
        <v>0</v>
      </c>
      <c r="J16" s="146"/>
      <c r="K16" s="146"/>
      <c r="L16" s="146"/>
    </row>
    <row r="17" spans="1:12" s="13" customFormat="1" ht="16.5" x14ac:dyDescent="0.2">
      <c r="A17" s="35">
        <v>10</v>
      </c>
      <c r="B17" s="23" t="s">
        <v>403</v>
      </c>
      <c r="C17" s="51">
        <v>7000</v>
      </c>
      <c r="D17" s="46" t="s">
        <v>39</v>
      </c>
      <c r="E17" s="144"/>
      <c r="F17" s="145"/>
      <c r="G17" s="68">
        <f t="shared" si="0"/>
        <v>0</v>
      </c>
      <c r="H17" s="68">
        <f t="shared" si="1"/>
        <v>0</v>
      </c>
      <c r="I17" s="68">
        <f t="shared" si="2"/>
        <v>0</v>
      </c>
      <c r="J17" s="146"/>
      <c r="K17" s="146"/>
      <c r="L17" s="146"/>
    </row>
    <row r="18" spans="1:12" s="13" customFormat="1" ht="16.5" x14ac:dyDescent="0.2">
      <c r="A18" s="35"/>
      <c r="B18" s="60" t="s">
        <v>974</v>
      </c>
      <c r="C18" s="58" t="s">
        <v>6</v>
      </c>
      <c r="D18" s="59" t="s">
        <v>6</v>
      </c>
      <c r="E18" s="59" t="s">
        <v>6</v>
      </c>
      <c r="F18" s="59" t="s">
        <v>6</v>
      </c>
      <c r="G18" s="59">
        <f t="shared" ref="G18:L18" si="3">SUM(G8:G17)</f>
        <v>0</v>
      </c>
      <c r="H18" s="59">
        <f t="shared" si="3"/>
        <v>0</v>
      </c>
      <c r="I18" s="59">
        <f t="shared" si="3"/>
        <v>0</v>
      </c>
      <c r="J18" s="147">
        <f t="shared" si="3"/>
        <v>0</v>
      </c>
      <c r="K18" s="148">
        <f t="shared" si="3"/>
        <v>0</v>
      </c>
      <c r="L18" s="148">
        <f t="shared" si="3"/>
        <v>0</v>
      </c>
    </row>
    <row r="19" spans="1:12" s="13" customFormat="1" ht="16.5" customHeight="1" x14ac:dyDescent="0.2">
      <c r="A19" s="210" t="s">
        <v>975</v>
      </c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2"/>
    </row>
    <row r="20" spans="1:12" ht="33" x14ac:dyDescent="0.2">
      <c r="A20" s="26">
        <v>1</v>
      </c>
      <c r="B20" s="15" t="s">
        <v>21</v>
      </c>
      <c r="C20" s="94">
        <v>170</v>
      </c>
      <c r="D20" s="94" t="s">
        <v>38</v>
      </c>
      <c r="E20" s="142"/>
      <c r="F20" s="145"/>
      <c r="G20" s="68">
        <f>C20*F20</f>
        <v>0</v>
      </c>
      <c r="H20" s="68">
        <f>G20*0.095</f>
        <v>0</v>
      </c>
      <c r="I20" s="68">
        <f>G20+H20</f>
        <v>0</v>
      </c>
      <c r="J20" s="146"/>
      <c r="K20" s="146"/>
      <c r="L20" s="146"/>
    </row>
    <row r="21" spans="1:12" s="87" customFormat="1" ht="33" x14ac:dyDescent="0.2">
      <c r="A21" s="85">
        <v>2</v>
      </c>
      <c r="B21" s="86" t="s">
        <v>374</v>
      </c>
      <c r="C21" s="67">
        <v>350</v>
      </c>
      <c r="D21" s="67" t="s">
        <v>38</v>
      </c>
      <c r="E21" s="149"/>
      <c r="F21" s="145"/>
      <c r="G21" s="68">
        <f t="shared" ref="G21:G37" si="4">C21*F21</f>
        <v>0</v>
      </c>
      <c r="H21" s="68">
        <f t="shared" ref="H21:H37" si="5">G21*0.095</f>
        <v>0</v>
      </c>
      <c r="I21" s="68">
        <f t="shared" ref="I21:I37" si="6">G21+H21</f>
        <v>0</v>
      </c>
      <c r="J21" s="146"/>
      <c r="K21" s="146"/>
      <c r="L21" s="146"/>
    </row>
    <row r="22" spans="1:12" ht="16.5" x14ac:dyDescent="0.2">
      <c r="A22" s="26">
        <v>3</v>
      </c>
      <c r="B22" s="15" t="s">
        <v>23</v>
      </c>
      <c r="C22" s="94">
        <v>350</v>
      </c>
      <c r="D22" s="94" t="s">
        <v>38</v>
      </c>
      <c r="E22" s="142"/>
      <c r="F22" s="145"/>
      <c r="G22" s="68">
        <f t="shared" si="4"/>
        <v>0</v>
      </c>
      <c r="H22" s="68">
        <f t="shared" si="5"/>
        <v>0</v>
      </c>
      <c r="I22" s="68">
        <f t="shared" si="6"/>
        <v>0</v>
      </c>
      <c r="J22" s="146"/>
      <c r="K22" s="146"/>
      <c r="L22" s="146"/>
    </row>
    <row r="23" spans="1:12" s="13" customFormat="1" ht="16.5" x14ac:dyDescent="0.2">
      <c r="A23" s="85">
        <v>4</v>
      </c>
      <c r="B23" s="15" t="s">
        <v>406</v>
      </c>
      <c r="C23" s="94">
        <v>5</v>
      </c>
      <c r="D23" s="94" t="s">
        <v>38</v>
      </c>
      <c r="E23" s="142"/>
      <c r="F23" s="145"/>
      <c r="G23" s="68">
        <f t="shared" si="4"/>
        <v>0</v>
      </c>
      <c r="H23" s="68">
        <f t="shared" si="5"/>
        <v>0</v>
      </c>
      <c r="I23" s="68">
        <f t="shared" si="6"/>
        <v>0</v>
      </c>
      <c r="J23" s="146"/>
      <c r="K23" s="146"/>
      <c r="L23" s="146"/>
    </row>
    <row r="24" spans="1:12" ht="16.5" x14ac:dyDescent="0.2">
      <c r="A24" s="26">
        <v>5</v>
      </c>
      <c r="B24" s="15" t="s">
        <v>260</v>
      </c>
      <c r="C24" s="94">
        <v>35</v>
      </c>
      <c r="D24" s="94" t="s">
        <v>259</v>
      </c>
      <c r="E24" s="142"/>
      <c r="F24" s="145"/>
      <c r="G24" s="68">
        <f t="shared" si="4"/>
        <v>0</v>
      </c>
      <c r="H24" s="68">
        <f t="shared" si="5"/>
        <v>0</v>
      </c>
      <c r="I24" s="68">
        <f t="shared" si="6"/>
        <v>0</v>
      </c>
      <c r="J24" s="146"/>
      <c r="K24" s="146"/>
      <c r="L24" s="146"/>
    </row>
    <row r="25" spans="1:12" s="13" customFormat="1" ht="16.5" x14ac:dyDescent="0.2">
      <c r="A25" s="85">
        <v>6</v>
      </c>
      <c r="B25" s="15" t="s">
        <v>409</v>
      </c>
      <c r="C25" s="94">
        <v>140</v>
      </c>
      <c r="D25" s="94" t="s">
        <v>38</v>
      </c>
      <c r="E25" s="142"/>
      <c r="F25" s="145"/>
      <c r="G25" s="68">
        <f t="shared" si="4"/>
        <v>0</v>
      </c>
      <c r="H25" s="68">
        <f t="shared" si="5"/>
        <v>0</v>
      </c>
      <c r="I25" s="68">
        <f t="shared" si="6"/>
        <v>0</v>
      </c>
      <c r="J25" s="146"/>
      <c r="K25" s="146"/>
      <c r="L25" s="146"/>
    </row>
    <row r="26" spans="1:12" s="13" customFormat="1" ht="16.5" x14ac:dyDescent="0.2">
      <c r="A26" s="26">
        <v>7</v>
      </c>
      <c r="B26" s="15" t="s">
        <v>408</v>
      </c>
      <c r="C26" s="94">
        <v>140</v>
      </c>
      <c r="D26" s="94" t="s">
        <v>38</v>
      </c>
      <c r="E26" s="142"/>
      <c r="F26" s="145"/>
      <c r="G26" s="68">
        <f t="shared" si="4"/>
        <v>0</v>
      </c>
      <c r="H26" s="68">
        <f t="shared" si="5"/>
        <v>0</v>
      </c>
      <c r="I26" s="68">
        <f t="shared" si="6"/>
        <v>0</v>
      </c>
      <c r="J26" s="146"/>
      <c r="K26" s="146"/>
      <c r="L26" s="146"/>
    </row>
    <row r="27" spans="1:12" s="13" customFormat="1" ht="49.5" x14ac:dyDescent="0.2">
      <c r="A27" s="85">
        <v>8</v>
      </c>
      <c r="B27" s="15" t="s">
        <v>410</v>
      </c>
      <c r="C27" s="94">
        <v>170</v>
      </c>
      <c r="D27" s="94" t="s">
        <v>38</v>
      </c>
      <c r="E27" s="142"/>
      <c r="F27" s="145"/>
      <c r="G27" s="68">
        <f t="shared" si="4"/>
        <v>0</v>
      </c>
      <c r="H27" s="68">
        <f t="shared" si="5"/>
        <v>0</v>
      </c>
      <c r="I27" s="68">
        <f t="shared" si="6"/>
        <v>0</v>
      </c>
      <c r="J27" s="146"/>
      <c r="K27" s="146"/>
      <c r="L27" s="146"/>
    </row>
    <row r="28" spans="1:12" ht="33" x14ac:dyDescent="0.2">
      <c r="A28" s="26">
        <v>9</v>
      </c>
      <c r="B28" s="15" t="s">
        <v>411</v>
      </c>
      <c r="C28" s="94">
        <v>140</v>
      </c>
      <c r="D28" s="94" t="s">
        <v>38</v>
      </c>
      <c r="E28" s="142"/>
      <c r="F28" s="145"/>
      <c r="G28" s="68">
        <f t="shared" si="4"/>
        <v>0</v>
      </c>
      <c r="H28" s="68">
        <f t="shared" si="5"/>
        <v>0</v>
      </c>
      <c r="I28" s="68">
        <f t="shared" si="6"/>
        <v>0</v>
      </c>
      <c r="J28" s="146"/>
      <c r="K28" s="146"/>
      <c r="L28" s="146"/>
    </row>
    <row r="29" spans="1:12" ht="16.5" x14ac:dyDescent="0.2">
      <c r="A29" s="85">
        <v>10</v>
      </c>
      <c r="B29" s="15" t="s">
        <v>22</v>
      </c>
      <c r="C29" s="94">
        <v>170</v>
      </c>
      <c r="D29" s="94" t="s">
        <v>38</v>
      </c>
      <c r="E29" s="142"/>
      <c r="F29" s="145"/>
      <c r="G29" s="68">
        <f t="shared" si="4"/>
        <v>0</v>
      </c>
      <c r="H29" s="68">
        <f t="shared" si="5"/>
        <v>0</v>
      </c>
      <c r="I29" s="68">
        <f t="shared" si="6"/>
        <v>0</v>
      </c>
      <c r="J29" s="146"/>
      <c r="K29" s="146"/>
      <c r="L29" s="146"/>
    </row>
    <row r="30" spans="1:12" ht="16.5" x14ac:dyDescent="0.2">
      <c r="A30" s="26">
        <v>11</v>
      </c>
      <c r="B30" s="15" t="s">
        <v>24</v>
      </c>
      <c r="C30" s="94">
        <v>170</v>
      </c>
      <c r="D30" s="94" t="s">
        <v>38</v>
      </c>
      <c r="E30" s="142"/>
      <c r="F30" s="145"/>
      <c r="G30" s="68">
        <f t="shared" si="4"/>
        <v>0</v>
      </c>
      <c r="H30" s="68">
        <f t="shared" si="5"/>
        <v>0</v>
      </c>
      <c r="I30" s="68">
        <f t="shared" si="6"/>
        <v>0</v>
      </c>
      <c r="J30" s="146"/>
      <c r="K30" s="146"/>
      <c r="L30" s="146"/>
    </row>
    <row r="31" spans="1:12" ht="16.5" x14ac:dyDescent="0.2">
      <c r="A31" s="85">
        <v>12</v>
      </c>
      <c r="B31" s="15" t="s">
        <v>25</v>
      </c>
      <c r="C31" s="94">
        <v>70</v>
      </c>
      <c r="D31" s="94" t="s">
        <v>259</v>
      </c>
      <c r="E31" s="142"/>
      <c r="F31" s="145"/>
      <c r="G31" s="68">
        <f t="shared" si="4"/>
        <v>0</v>
      </c>
      <c r="H31" s="68">
        <f t="shared" si="5"/>
        <v>0</v>
      </c>
      <c r="I31" s="68">
        <f t="shared" si="6"/>
        <v>0</v>
      </c>
      <c r="J31" s="146"/>
      <c r="K31" s="146"/>
      <c r="L31" s="146"/>
    </row>
    <row r="32" spans="1:12" ht="16.5" x14ac:dyDescent="0.2">
      <c r="A32" s="26">
        <v>13</v>
      </c>
      <c r="B32" s="34" t="s">
        <v>26</v>
      </c>
      <c r="C32" s="94">
        <v>70</v>
      </c>
      <c r="D32" s="94" t="s">
        <v>259</v>
      </c>
      <c r="E32" s="142"/>
      <c r="F32" s="145"/>
      <c r="G32" s="68">
        <f t="shared" si="4"/>
        <v>0</v>
      </c>
      <c r="H32" s="68">
        <f t="shared" si="5"/>
        <v>0</v>
      </c>
      <c r="I32" s="68">
        <f t="shared" si="6"/>
        <v>0</v>
      </c>
      <c r="J32" s="146"/>
      <c r="K32" s="146"/>
      <c r="L32" s="146"/>
    </row>
    <row r="33" spans="1:12" s="13" customFormat="1" ht="16.5" x14ac:dyDescent="0.2">
      <c r="A33" s="85">
        <v>14</v>
      </c>
      <c r="B33" s="15" t="s">
        <v>407</v>
      </c>
      <c r="C33" s="94">
        <v>5</v>
      </c>
      <c r="D33" s="94" t="s">
        <v>38</v>
      </c>
      <c r="E33" s="142"/>
      <c r="F33" s="145"/>
      <c r="G33" s="68">
        <f t="shared" si="4"/>
        <v>0</v>
      </c>
      <c r="H33" s="68">
        <f t="shared" si="5"/>
        <v>0</v>
      </c>
      <c r="I33" s="68">
        <f t="shared" si="6"/>
        <v>0</v>
      </c>
      <c r="J33" s="146"/>
      <c r="K33" s="146"/>
      <c r="L33" s="146"/>
    </row>
    <row r="34" spans="1:12" ht="33" x14ac:dyDescent="0.2">
      <c r="A34" s="26">
        <v>15</v>
      </c>
      <c r="B34" s="15" t="s">
        <v>412</v>
      </c>
      <c r="C34" s="94">
        <v>350</v>
      </c>
      <c r="D34" s="94" t="s">
        <v>38</v>
      </c>
      <c r="E34" s="142"/>
      <c r="F34" s="145"/>
      <c r="G34" s="68">
        <f t="shared" si="4"/>
        <v>0</v>
      </c>
      <c r="H34" s="68">
        <f t="shared" si="5"/>
        <v>0</v>
      </c>
      <c r="I34" s="68">
        <f t="shared" si="6"/>
        <v>0</v>
      </c>
      <c r="J34" s="146"/>
      <c r="K34" s="146"/>
      <c r="L34" s="146"/>
    </row>
    <row r="35" spans="1:12" ht="33" customHeight="1" x14ac:dyDescent="0.2">
      <c r="A35" s="85">
        <v>16</v>
      </c>
      <c r="B35" s="15" t="s">
        <v>413</v>
      </c>
      <c r="C35" s="94">
        <v>350</v>
      </c>
      <c r="D35" s="94" t="s">
        <v>38</v>
      </c>
      <c r="E35" s="142"/>
      <c r="F35" s="145"/>
      <c r="G35" s="68">
        <f t="shared" si="4"/>
        <v>0</v>
      </c>
      <c r="H35" s="68">
        <f t="shared" si="5"/>
        <v>0</v>
      </c>
      <c r="I35" s="68">
        <f t="shared" si="6"/>
        <v>0</v>
      </c>
      <c r="J35" s="146"/>
      <c r="K35" s="146"/>
      <c r="L35" s="146"/>
    </row>
    <row r="36" spans="1:12" s="13" customFormat="1" ht="16.5" x14ac:dyDescent="0.2">
      <c r="A36" s="26">
        <v>17</v>
      </c>
      <c r="B36" s="15" t="s">
        <v>414</v>
      </c>
      <c r="C36" s="94">
        <v>170</v>
      </c>
      <c r="D36" s="94" t="s">
        <v>38</v>
      </c>
      <c r="E36" s="142"/>
      <c r="F36" s="145"/>
      <c r="G36" s="68">
        <f t="shared" si="4"/>
        <v>0</v>
      </c>
      <c r="H36" s="68">
        <f t="shared" si="5"/>
        <v>0</v>
      </c>
      <c r="I36" s="68">
        <f t="shared" si="6"/>
        <v>0</v>
      </c>
      <c r="J36" s="146"/>
      <c r="K36" s="146"/>
      <c r="L36" s="146"/>
    </row>
    <row r="37" spans="1:12" s="13" customFormat="1" ht="16.5" x14ac:dyDescent="0.2">
      <c r="A37" s="85">
        <v>18</v>
      </c>
      <c r="B37" s="15" t="s">
        <v>415</v>
      </c>
      <c r="C37" s="94">
        <v>170</v>
      </c>
      <c r="D37" s="94" t="s">
        <v>38</v>
      </c>
      <c r="E37" s="142"/>
      <c r="F37" s="145"/>
      <c r="G37" s="68">
        <f t="shared" si="4"/>
        <v>0</v>
      </c>
      <c r="H37" s="68">
        <f t="shared" si="5"/>
        <v>0</v>
      </c>
      <c r="I37" s="68">
        <f t="shared" si="6"/>
        <v>0</v>
      </c>
      <c r="J37" s="146"/>
      <c r="K37" s="146"/>
      <c r="L37" s="146"/>
    </row>
    <row r="38" spans="1:12" s="13" customFormat="1" ht="16.5" x14ac:dyDescent="0.2">
      <c r="A38" s="35"/>
      <c r="B38" s="60" t="s">
        <v>976</v>
      </c>
      <c r="C38" s="58" t="s">
        <v>6</v>
      </c>
      <c r="D38" s="59" t="s">
        <v>6</v>
      </c>
      <c r="E38" s="59" t="s">
        <v>6</v>
      </c>
      <c r="F38" s="59" t="s">
        <v>6</v>
      </c>
      <c r="G38" s="59">
        <f t="shared" ref="G38:L38" si="7">SUM(G20:G37)</f>
        <v>0</v>
      </c>
      <c r="H38" s="59">
        <f t="shared" si="7"/>
        <v>0</v>
      </c>
      <c r="I38" s="59">
        <f t="shared" si="7"/>
        <v>0</v>
      </c>
      <c r="J38" s="147">
        <f t="shared" si="7"/>
        <v>0</v>
      </c>
      <c r="K38" s="148">
        <f t="shared" si="7"/>
        <v>0</v>
      </c>
      <c r="L38" s="148">
        <f t="shared" si="7"/>
        <v>0</v>
      </c>
    </row>
    <row r="39" spans="1:12" s="13" customFormat="1" ht="16.5" customHeight="1" x14ac:dyDescent="0.2">
      <c r="A39" s="210" t="s">
        <v>977</v>
      </c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2"/>
    </row>
    <row r="40" spans="1:12" ht="16.5" x14ac:dyDescent="0.2">
      <c r="A40" s="26">
        <v>1</v>
      </c>
      <c r="B40" s="15" t="s">
        <v>27</v>
      </c>
      <c r="C40" s="94">
        <v>1100</v>
      </c>
      <c r="D40" s="94" t="s">
        <v>39</v>
      </c>
      <c r="E40" s="142"/>
      <c r="F40" s="145"/>
      <c r="G40" s="68">
        <f>C40*F40</f>
        <v>0</v>
      </c>
      <c r="H40" s="68">
        <f>G40*0.095</f>
        <v>0</v>
      </c>
      <c r="I40" s="68">
        <f>G40+H40</f>
        <v>0</v>
      </c>
      <c r="J40" s="146"/>
      <c r="K40" s="146"/>
      <c r="L40" s="146"/>
    </row>
    <row r="41" spans="1:12" ht="16.5" x14ac:dyDescent="0.2">
      <c r="A41" s="26">
        <v>2</v>
      </c>
      <c r="B41" s="15" t="s">
        <v>28</v>
      </c>
      <c r="C41" s="94">
        <v>140</v>
      </c>
      <c r="D41" s="94" t="s">
        <v>259</v>
      </c>
      <c r="E41" s="142"/>
      <c r="F41" s="145"/>
      <c r="G41" s="68">
        <f t="shared" ref="G41:G51" si="8">C41*F41</f>
        <v>0</v>
      </c>
      <c r="H41" s="68">
        <f t="shared" ref="H41:H51" si="9">G41*0.095</f>
        <v>0</v>
      </c>
      <c r="I41" s="68">
        <f t="shared" ref="I41:I51" si="10">G41+H41</f>
        <v>0</v>
      </c>
      <c r="J41" s="146"/>
      <c r="K41" s="146"/>
      <c r="L41" s="146"/>
    </row>
    <row r="42" spans="1:12" ht="16.5" x14ac:dyDescent="0.2">
      <c r="A42" s="26">
        <v>3</v>
      </c>
      <c r="B42" s="24" t="s">
        <v>29</v>
      </c>
      <c r="C42" s="94">
        <v>70</v>
      </c>
      <c r="D42" s="94" t="s">
        <v>39</v>
      </c>
      <c r="E42" s="142"/>
      <c r="F42" s="145"/>
      <c r="G42" s="68">
        <f t="shared" si="8"/>
        <v>0</v>
      </c>
      <c r="H42" s="68">
        <f t="shared" si="9"/>
        <v>0</v>
      </c>
      <c r="I42" s="68">
        <f t="shared" si="10"/>
        <v>0</v>
      </c>
      <c r="J42" s="146"/>
      <c r="K42" s="146"/>
      <c r="L42" s="146"/>
    </row>
    <row r="43" spans="1:12" ht="16.5" x14ac:dyDescent="0.2">
      <c r="A43" s="26">
        <v>4</v>
      </c>
      <c r="B43" s="15" t="s">
        <v>33</v>
      </c>
      <c r="C43" s="94">
        <v>175</v>
      </c>
      <c r="D43" s="94" t="s">
        <v>38</v>
      </c>
      <c r="E43" s="142"/>
      <c r="F43" s="145"/>
      <c r="G43" s="68">
        <f t="shared" si="8"/>
        <v>0</v>
      </c>
      <c r="H43" s="68">
        <f t="shared" si="9"/>
        <v>0</v>
      </c>
      <c r="I43" s="68">
        <f t="shared" si="10"/>
        <v>0</v>
      </c>
      <c r="J43" s="146"/>
      <c r="K43" s="146"/>
      <c r="L43" s="146"/>
    </row>
    <row r="44" spans="1:12" ht="16.5" x14ac:dyDescent="0.2">
      <c r="A44" s="26">
        <v>5</v>
      </c>
      <c r="B44" s="24" t="s">
        <v>30</v>
      </c>
      <c r="C44" s="94">
        <v>15</v>
      </c>
      <c r="D44" s="94" t="s">
        <v>39</v>
      </c>
      <c r="E44" s="142"/>
      <c r="F44" s="145"/>
      <c r="G44" s="68">
        <f t="shared" si="8"/>
        <v>0</v>
      </c>
      <c r="H44" s="68">
        <f t="shared" si="9"/>
        <v>0</v>
      </c>
      <c r="I44" s="68">
        <f t="shared" si="10"/>
        <v>0</v>
      </c>
      <c r="J44" s="146"/>
      <c r="K44" s="146"/>
      <c r="L44" s="146"/>
    </row>
    <row r="45" spans="1:12" s="13" customFormat="1" ht="16.5" x14ac:dyDescent="0.2">
      <c r="A45" s="26">
        <v>6</v>
      </c>
      <c r="B45" s="24" t="s">
        <v>416</v>
      </c>
      <c r="C45" s="94">
        <v>10</v>
      </c>
      <c r="D45" s="94" t="s">
        <v>39</v>
      </c>
      <c r="E45" s="142"/>
      <c r="F45" s="145"/>
      <c r="G45" s="68">
        <f t="shared" si="8"/>
        <v>0</v>
      </c>
      <c r="H45" s="68">
        <f t="shared" si="9"/>
        <v>0</v>
      </c>
      <c r="I45" s="68">
        <f t="shared" si="10"/>
        <v>0</v>
      </c>
      <c r="J45" s="146"/>
      <c r="K45" s="146"/>
      <c r="L45" s="146"/>
    </row>
    <row r="46" spans="1:12" s="82" customFormat="1" ht="16.5" x14ac:dyDescent="0.2">
      <c r="A46" s="26">
        <v>7</v>
      </c>
      <c r="B46" s="80" t="s">
        <v>31</v>
      </c>
      <c r="C46" s="81">
        <v>420</v>
      </c>
      <c r="D46" s="81" t="s">
        <v>39</v>
      </c>
      <c r="E46" s="150"/>
      <c r="F46" s="151"/>
      <c r="G46" s="68">
        <f t="shared" si="8"/>
        <v>0</v>
      </c>
      <c r="H46" s="68">
        <f t="shared" si="9"/>
        <v>0</v>
      </c>
      <c r="I46" s="68">
        <f t="shared" si="10"/>
        <v>0</v>
      </c>
      <c r="J46" s="152"/>
      <c r="K46" s="152"/>
      <c r="L46" s="152"/>
    </row>
    <row r="47" spans="1:12" s="82" customFormat="1" ht="16.5" x14ac:dyDescent="0.2">
      <c r="A47" s="26">
        <v>8</v>
      </c>
      <c r="B47" s="83" t="s">
        <v>32</v>
      </c>
      <c r="C47" s="81">
        <v>420</v>
      </c>
      <c r="D47" s="81" t="s">
        <v>39</v>
      </c>
      <c r="E47" s="150"/>
      <c r="F47" s="151"/>
      <c r="G47" s="68">
        <f t="shared" si="8"/>
        <v>0</v>
      </c>
      <c r="H47" s="68">
        <f t="shared" si="9"/>
        <v>0</v>
      </c>
      <c r="I47" s="68">
        <f t="shared" si="10"/>
        <v>0</v>
      </c>
      <c r="J47" s="152"/>
      <c r="K47" s="152"/>
      <c r="L47" s="152"/>
    </row>
    <row r="48" spans="1:12" s="82" customFormat="1" ht="33" x14ac:dyDescent="0.2">
      <c r="A48" s="26">
        <v>9</v>
      </c>
      <c r="B48" s="83" t="s">
        <v>417</v>
      </c>
      <c r="C48" s="81">
        <v>20</v>
      </c>
      <c r="D48" s="81" t="s">
        <v>39</v>
      </c>
      <c r="E48" s="150"/>
      <c r="F48" s="151"/>
      <c r="G48" s="68">
        <f t="shared" si="8"/>
        <v>0</v>
      </c>
      <c r="H48" s="68">
        <f t="shared" si="9"/>
        <v>0</v>
      </c>
      <c r="I48" s="68">
        <f t="shared" si="10"/>
        <v>0</v>
      </c>
      <c r="J48" s="152"/>
      <c r="K48" s="152"/>
      <c r="L48" s="152"/>
    </row>
    <row r="49" spans="1:12" ht="16.5" x14ac:dyDescent="0.2">
      <c r="A49" s="26">
        <v>10</v>
      </c>
      <c r="B49" s="24" t="s">
        <v>852</v>
      </c>
      <c r="C49" s="94">
        <v>40</v>
      </c>
      <c r="D49" s="94" t="s">
        <v>38</v>
      </c>
      <c r="E49" s="142"/>
      <c r="F49" s="145"/>
      <c r="G49" s="68">
        <f t="shared" si="8"/>
        <v>0</v>
      </c>
      <c r="H49" s="68">
        <f t="shared" si="9"/>
        <v>0</v>
      </c>
      <c r="I49" s="68">
        <f t="shared" si="10"/>
        <v>0</v>
      </c>
      <c r="J49" s="146"/>
      <c r="K49" s="146"/>
      <c r="L49" s="146"/>
    </row>
    <row r="50" spans="1:12" ht="16.5" x14ac:dyDescent="0.2">
      <c r="A50" s="26">
        <v>11</v>
      </c>
      <c r="B50" s="15" t="s">
        <v>34</v>
      </c>
      <c r="C50" s="94">
        <v>630</v>
      </c>
      <c r="D50" s="94" t="s">
        <v>39</v>
      </c>
      <c r="E50" s="142"/>
      <c r="F50" s="145"/>
      <c r="G50" s="68">
        <f t="shared" si="8"/>
        <v>0</v>
      </c>
      <c r="H50" s="68">
        <f t="shared" si="9"/>
        <v>0</v>
      </c>
      <c r="I50" s="68">
        <f t="shared" si="10"/>
        <v>0</v>
      </c>
      <c r="J50" s="146"/>
      <c r="K50" s="146"/>
      <c r="L50" s="146"/>
    </row>
    <row r="51" spans="1:12" ht="16.5" x14ac:dyDescent="0.2">
      <c r="A51" s="26">
        <v>12</v>
      </c>
      <c r="B51" s="15" t="s">
        <v>418</v>
      </c>
      <c r="C51" s="94">
        <v>175</v>
      </c>
      <c r="D51" s="94" t="s">
        <v>38</v>
      </c>
      <c r="E51" s="142"/>
      <c r="F51" s="145"/>
      <c r="G51" s="68">
        <f t="shared" si="8"/>
        <v>0</v>
      </c>
      <c r="H51" s="68">
        <f t="shared" si="9"/>
        <v>0</v>
      </c>
      <c r="I51" s="68">
        <f t="shared" si="10"/>
        <v>0</v>
      </c>
      <c r="J51" s="146"/>
      <c r="K51" s="146"/>
      <c r="L51" s="146"/>
    </row>
    <row r="52" spans="1:12" s="13" customFormat="1" ht="16.5" x14ac:dyDescent="0.2">
      <c r="A52" s="35"/>
      <c r="B52" s="60" t="s">
        <v>978</v>
      </c>
      <c r="C52" s="58" t="s">
        <v>6</v>
      </c>
      <c r="D52" s="59" t="s">
        <v>6</v>
      </c>
      <c r="E52" s="59" t="s">
        <v>6</v>
      </c>
      <c r="F52" s="59" t="s">
        <v>6</v>
      </c>
      <c r="G52" s="59">
        <f t="shared" ref="G52:L52" si="11">SUM(G40:G51)</f>
        <v>0</v>
      </c>
      <c r="H52" s="59">
        <f t="shared" si="11"/>
        <v>0</v>
      </c>
      <c r="I52" s="59">
        <f t="shared" si="11"/>
        <v>0</v>
      </c>
      <c r="J52" s="153">
        <f t="shared" si="11"/>
        <v>0</v>
      </c>
      <c r="K52" s="154">
        <f t="shared" si="11"/>
        <v>0</v>
      </c>
      <c r="L52" s="154">
        <f t="shared" si="11"/>
        <v>0</v>
      </c>
    </row>
    <row r="53" spans="1:12" s="13" customFormat="1" ht="16.5" customHeight="1" x14ac:dyDescent="0.2">
      <c r="A53" s="216" t="s">
        <v>979</v>
      </c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8"/>
    </row>
    <row r="54" spans="1:12" ht="16.5" x14ac:dyDescent="0.2">
      <c r="A54" s="26">
        <v>1</v>
      </c>
      <c r="B54" s="15" t="s">
        <v>419</v>
      </c>
      <c r="C54" s="94">
        <v>90</v>
      </c>
      <c r="D54" s="94" t="s">
        <v>38</v>
      </c>
      <c r="E54" s="142"/>
      <c r="F54" s="145"/>
      <c r="G54" s="157">
        <f>C54*F54</f>
        <v>0</v>
      </c>
      <c r="H54" s="157">
        <f>G54*0.095</f>
        <v>0</v>
      </c>
      <c r="I54" s="157">
        <f>G54+H54</f>
        <v>0</v>
      </c>
      <c r="J54" s="146"/>
      <c r="K54" s="146"/>
      <c r="L54" s="146"/>
    </row>
    <row r="55" spans="1:12" s="13" customFormat="1" ht="16.5" x14ac:dyDescent="0.2">
      <c r="A55" s="26">
        <v>2</v>
      </c>
      <c r="B55" s="15" t="s">
        <v>420</v>
      </c>
      <c r="C55" s="94">
        <v>90</v>
      </c>
      <c r="D55" s="94" t="s">
        <v>38</v>
      </c>
      <c r="E55" s="142"/>
      <c r="F55" s="145"/>
      <c r="G55" s="157">
        <f t="shared" ref="G55:G74" si="12">C55*F55</f>
        <v>0</v>
      </c>
      <c r="H55" s="157">
        <f t="shared" ref="H55:H74" si="13">G55*0.095</f>
        <v>0</v>
      </c>
      <c r="I55" s="157">
        <f t="shared" ref="I55:I74" si="14">G55+H55</f>
        <v>0</v>
      </c>
      <c r="J55" s="146"/>
      <c r="K55" s="146"/>
      <c r="L55" s="146"/>
    </row>
    <row r="56" spans="1:12" s="13" customFormat="1" ht="16.5" x14ac:dyDescent="0.2">
      <c r="A56" s="26">
        <v>3</v>
      </c>
      <c r="B56" s="15" t="s">
        <v>423</v>
      </c>
      <c r="C56" s="94">
        <v>90</v>
      </c>
      <c r="D56" s="94" t="s">
        <v>38</v>
      </c>
      <c r="E56" s="142"/>
      <c r="F56" s="145"/>
      <c r="G56" s="157">
        <f t="shared" si="12"/>
        <v>0</v>
      </c>
      <c r="H56" s="157">
        <f t="shared" si="13"/>
        <v>0</v>
      </c>
      <c r="I56" s="157">
        <f t="shared" si="14"/>
        <v>0</v>
      </c>
      <c r="J56" s="146"/>
      <c r="K56" s="146"/>
      <c r="L56" s="146"/>
    </row>
    <row r="57" spans="1:12" s="13" customFormat="1" ht="16.5" x14ac:dyDescent="0.2">
      <c r="A57" s="26">
        <v>4</v>
      </c>
      <c r="B57" s="15" t="s">
        <v>424</v>
      </c>
      <c r="C57" s="94">
        <v>20</v>
      </c>
      <c r="D57" s="94" t="s">
        <v>38</v>
      </c>
      <c r="E57" s="142"/>
      <c r="F57" s="145"/>
      <c r="G57" s="157">
        <f t="shared" si="12"/>
        <v>0</v>
      </c>
      <c r="H57" s="157">
        <f t="shared" si="13"/>
        <v>0</v>
      </c>
      <c r="I57" s="157">
        <f t="shared" si="14"/>
        <v>0</v>
      </c>
      <c r="J57" s="146"/>
      <c r="K57" s="146"/>
      <c r="L57" s="146"/>
    </row>
    <row r="58" spans="1:12" ht="16.5" x14ac:dyDescent="0.2">
      <c r="A58" s="26">
        <v>5</v>
      </c>
      <c r="B58" s="15" t="s">
        <v>421</v>
      </c>
      <c r="C58" s="94">
        <v>90</v>
      </c>
      <c r="D58" s="94" t="s">
        <v>38</v>
      </c>
      <c r="E58" s="142"/>
      <c r="F58" s="145"/>
      <c r="G58" s="157">
        <f t="shared" si="12"/>
        <v>0</v>
      </c>
      <c r="H58" s="157">
        <f t="shared" si="13"/>
        <v>0</v>
      </c>
      <c r="I58" s="157">
        <f t="shared" si="14"/>
        <v>0</v>
      </c>
      <c r="J58" s="146"/>
      <c r="K58" s="146"/>
      <c r="L58" s="146"/>
    </row>
    <row r="59" spans="1:12" s="13" customFormat="1" ht="16.5" x14ac:dyDescent="0.2">
      <c r="A59" s="26">
        <v>6</v>
      </c>
      <c r="B59" s="15" t="s">
        <v>422</v>
      </c>
      <c r="C59" s="94">
        <v>10</v>
      </c>
      <c r="D59" s="94" t="s">
        <v>38</v>
      </c>
      <c r="E59" s="142"/>
      <c r="F59" s="145"/>
      <c r="G59" s="157">
        <f t="shared" si="12"/>
        <v>0</v>
      </c>
      <c r="H59" s="157">
        <f t="shared" si="13"/>
        <v>0</v>
      </c>
      <c r="I59" s="157">
        <f t="shared" si="14"/>
        <v>0</v>
      </c>
      <c r="J59" s="146"/>
      <c r="K59" s="146"/>
      <c r="L59" s="146"/>
    </row>
    <row r="60" spans="1:12" s="13" customFormat="1" ht="16.5" x14ac:dyDescent="0.2">
      <c r="A60" s="26">
        <v>7</v>
      </c>
      <c r="B60" s="15" t="s">
        <v>430</v>
      </c>
      <c r="C60" s="94">
        <v>90</v>
      </c>
      <c r="D60" s="94" t="s">
        <v>38</v>
      </c>
      <c r="E60" s="142"/>
      <c r="F60" s="145"/>
      <c r="G60" s="157">
        <f t="shared" si="12"/>
        <v>0</v>
      </c>
      <c r="H60" s="157">
        <f t="shared" si="13"/>
        <v>0</v>
      </c>
      <c r="I60" s="157">
        <f t="shared" si="14"/>
        <v>0</v>
      </c>
      <c r="J60" s="146"/>
      <c r="K60" s="146"/>
      <c r="L60" s="146"/>
    </row>
    <row r="61" spans="1:12" s="13" customFormat="1" ht="16.5" x14ac:dyDescent="0.2">
      <c r="A61" s="26">
        <v>8</v>
      </c>
      <c r="B61" s="15" t="s">
        <v>425</v>
      </c>
      <c r="C61" s="94">
        <v>35</v>
      </c>
      <c r="D61" s="94" t="s">
        <v>38</v>
      </c>
      <c r="E61" s="142"/>
      <c r="F61" s="145"/>
      <c r="G61" s="157">
        <f t="shared" si="12"/>
        <v>0</v>
      </c>
      <c r="H61" s="157">
        <f t="shared" si="13"/>
        <v>0</v>
      </c>
      <c r="I61" s="157">
        <f t="shared" si="14"/>
        <v>0</v>
      </c>
      <c r="J61" s="146"/>
      <c r="K61" s="146"/>
      <c r="L61" s="146"/>
    </row>
    <row r="62" spans="1:12" s="13" customFormat="1" ht="16.5" x14ac:dyDescent="0.2">
      <c r="A62" s="26">
        <v>9</v>
      </c>
      <c r="B62" s="15" t="s">
        <v>426</v>
      </c>
      <c r="C62" s="94">
        <v>2</v>
      </c>
      <c r="D62" s="94" t="s">
        <v>38</v>
      </c>
      <c r="E62" s="142"/>
      <c r="F62" s="145"/>
      <c r="G62" s="157">
        <f t="shared" si="12"/>
        <v>0</v>
      </c>
      <c r="H62" s="157">
        <f t="shared" si="13"/>
        <v>0</v>
      </c>
      <c r="I62" s="157">
        <f t="shared" si="14"/>
        <v>0</v>
      </c>
      <c r="J62" s="146"/>
      <c r="K62" s="146"/>
      <c r="L62" s="146"/>
    </row>
    <row r="63" spans="1:12" s="13" customFormat="1" ht="16.5" x14ac:dyDescent="0.2">
      <c r="A63" s="26">
        <v>10</v>
      </c>
      <c r="B63" s="15" t="s">
        <v>427</v>
      </c>
      <c r="C63" s="94">
        <v>2</v>
      </c>
      <c r="D63" s="94" t="s">
        <v>38</v>
      </c>
      <c r="E63" s="142"/>
      <c r="F63" s="145"/>
      <c r="G63" s="157">
        <f t="shared" si="12"/>
        <v>0</v>
      </c>
      <c r="H63" s="157">
        <f t="shared" si="13"/>
        <v>0</v>
      </c>
      <c r="I63" s="157">
        <f t="shared" si="14"/>
        <v>0</v>
      </c>
      <c r="J63" s="146"/>
      <c r="K63" s="146"/>
      <c r="L63" s="146"/>
    </row>
    <row r="64" spans="1:12" s="13" customFormat="1" ht="16.5" x14ac:dyDescent="0.2">
      <c r="A64" s="26">
        <v>11</v>
      </c>
      <c r="B64" s="15" t="s">
        <v>35</v>
      </c>
      <c r="C64" s="94">
        <v>30</v>
      </c>
      <c r="D64" s="94" t="s">
        <v>38</v>
      </c>
      <c r="E64" s="142"/>
      <c r="F64" s="145"/>
      <c r="G64" s="157">
        <f t="shared" si="12"/>
        <v>0</v>
      </c>
      <c r="H64" s="157">
        <f t="shared" si="13"/>
        <v>0</v>
      </c>
      <c r="I64" s="157">
        <f t="shared" si="14"/>
        <v>0</v>
      </c>
      <c r="J64" s="146"/>
      <c r="K64" s="146"/>
      <c r="L64" s="146"/>
    </row>
    <row r="65" spans="1:12" s="13" customFormat="1" ht="33" x14ac:dyDescent="0.2">
      <c r="A65" s="26">
        <v>12</v>
      </c>
      <c r="B65" s="15" t="s">
        <v>428</v>
      </c>
      <c r="C65" s="94">
        <v>30</v>
      </c>
      <c r="D65" s="94" t="s">
        <v>38</v>
      </c>
      <c r="E65" s="142"/>
      <c r="F65" s="145"/>
      <c r="G65" s="157">
        <f t="shared" si="12"/>
        <v>0</v>
      </c>
      <c r="H65" s="157">
        <f t="shared" si="13"/>
        <v>0</v>
      </c>
      <c r="I65" s="157">
        <f t="shared" si="14"/>
        <v>0</v>
      </c>
      <c r="J65" s="146"/>
      <c r="K65" s="146"/>
      <c r="L65" s="146"/>
    </row>
    <row r="66" spans="1:12" s="13" customFormat="1" ht="16.5" x14ac:dyDescent="0.2">
      <c r="A66" s="26">
        <v>13</v>
      </c>
      <c r="B66" s="15" t="s">
        <v>37</v>
      </c>
      <c r="C66" s="94">
        <v>14</v>
      </c>
      <c r="D66" s="94" t="s">
        <v>38</v>
      </c>
      <c r="E66" s="142"/>
      <c r="F66" s="145"/>
      <c r="G66" s="157">
        <f t="shared" si="12"/>
        <v>0</v>
      </c>
      <c r="H66" s="157">
        <f t="shared" si="13"/>
        <v>0</v>
      </c>
      <c r="I66" s="157">
        <f t="shared" si="14"/>
        <v>0</v>
      </c>
      <c r="J66" s="146"/>
      <c r="K66" s="146"/>
      <c r="L66" s="146"/>
    </row>
    <row r="67" spans="1:12" s="13" customFormat="1" ht="16.5" x14ac:dyDescent="0.2">
      <c r="A67" s="26">
        <v>14</v>
      </c>
      <c r="B67" s="86" t="s">
        <v>1111</v>
      </c>
      <c r="C67" s="94">
        <v>20</v>
      </c>
      <c r="D67" s="94" t="s">
        <v>38</v>
      </c>
      <c r="E67" s="142"/>
      <c r="F67" s="145"/>
      <c r="G67" s="157">
        <f t="shared" si="12"/>
        <v>0</v>
      </c>
      <c r="H67" s="157">
        <f t="shared" si="13"/>
        <v>0</v>
      </c>
      <c r="I67" s="157">
        <f t="shared" si="14"/>
        <v>0</v>
      </c>
      <c r="J67" s="146"/>
      <c r="K67" s="146"/>
      <c r="L67" s="146"/>
    </row>
    <row r="68" spans="1:12" s="13" customFormat="1" ht="16.5" x14ac:dyDescent="0.2">
      <c r="A68" s="26">
        <v>15</v>
      </c>
      <c r="B68" s="25" t="s">
        <v>429</v>
      </c>
      <c r="C68" s="94">
        <v>15</v>
      </c>
      <c r="D68" s="94" t="s">
        <v>38</v>
      </c>
      <c r="E68" s="142"/>
      <c r="F68" s="145"/>
      <c r="G68" s="157">
        <f t="shared" si="12"/>
        <v>0</v>
      </c>
      <c r="H68" s="157">
        <f t="shared" si="13"/>
        <v>0</v>
      </c>
      <c r="I68" s="157">
        <f t="shared" si="14"/>
        <v>0</v>
      </c>
      <c r="J68" s="146"/>
      <c r="K68" s="146"/>
      <c r="L68" s="146"/>
    </row>
    <row r="69" spans="1:12" s="13" customFormat="1" ht="16.5" x14ac:dyDescent="0.2">
      <c r="A69" s="26">
        <v>16</v>
      </c>
      <c r="B69" s="25" t="s">
        <v>36</v>
      </c>
      <c r="C69" s="94">
        <v>7</v>
      </c>
      <c r="D69" s="94" t="s">
        <v>38</v>
      </c>
      <c r="E69" s="142"/>
      <c r="F69" s="145"/>
      <c r="G69" s="157">
        <f t="shared" si="12"/>
        <v>0</v>
      </c>
      <c r="H69" s="157">
        <f t="shared" si="13"/>
        <v>0</v>
      </c>
      <c r="I69" s="157">
        <f t="shared" si="14"/>
        <v>0</v>
      </c>
      <c r="J69" s="146"/>
      <c r="K69" s="146"/>
      <c r="L69" s="146"/>
    </row>
    <row r="70" spans="1:12" s="13" customFormat="1" ht="16.5" x14ac:dyDescent="0.2">
      <c r="A70" s="26">
        <v>17</v>
      </c>
      <c r="B70" s="40" t="s">
        <v>431</v>
      </c>
      <c r="C70" s="27">
        <v>140</v>
      </c>
      <c r="D70" s="28" t="s">
        <v>38</v>
      </c>
      <c r="E70" s="155"/>
      <c r="F70" s="156"/>
      <c r="G70" s="157">
        <f t="shared" si="12"/>
        <v>0</v>
      </c>
      <c r="H70" s="157">
        <f t="shared" si="13"/>
        <v>0</v>
      </c>
      <c r="I70" s="157">
        <f t="shared" si="14"/>
        <v>0</v>
      </c>
      <c r="J70" s="146"/>
      <c r="K70" s="146"/>
      <c r="L70" s="146"/>
    </row>
    <row r="71" spans="1:12" s="13" customFormat="1" ht="16.5" x14ac:dyDescent="0.2">
      <c r="A71" s="26">
        <v>18</v>
      </c>
      <c r="B71" s="40" t="s">
        <v>41</v>
      </c>
      <c r="C71" s="27">
        <v>100</v>
      </c>
      <c r="D71" s="28" t="s">
        <v>39</v>
      </c>
      <c r="E71" s="155"/>
      <c r="F71" s="156"/>
      <c r="G71" s="157">
        <f t="shared" si="12"/>
        <v>0</v>
      </c>
      <c r="H71" s="157">
        <f t="shared" si="13"/>
        <v>0</v>
      </c>
      <c r="I71" s="157">
        <f t="shared" si="14"/>
        <v>0</v>
      </c>
      <c r="J71" s="146"/>
      <c r="K71" s="146"/>
      <c r="L71" s="146"/>
    </row>
    <row r="72" spans="1:12" s="13" customFormat="1" ht="16.5" x14ac:dyDescent="0.2">
      <c r="A72" s="26">
        <v>19</v>
      </c>
      <c r="B72" s="40" t="s">
        <v>432</v>
      </c>
      <c r="C72" s="27">
        <v>100</v>
      </c>
      <c r="D72" s="28" t="s">
        <v>39</v>
      </c>
      <c r="E72" s="155"/>
      <c r="F72" s="156"/>
      <c r="G72" s="157">
        <f t="shared" si="12"/>
        <v>0</v>
      </c>
      <c r="H72" s="157">
        <f t="shared" si="13"/>
        <v>0</v>
      </c>
      <c r="I72" s="157">
        <f t="shared" si="14"/>
        <v>0</v>
      </c>
      <c r="J72" s="146"/>
      <c r="K72" s="146"/>
      <c r="L72" s="146"/>
    </row>
    <row r="73" spans="1:12" s="13" customFormat="1" ht="33" x14ac:dyDescent="0.2">
      <c r="A73" s="26">
        <v>20</v>
      </c>
      <c r="B73" s="40" t="s">
        <v>433</v>
      </c>
      <c r="C73" s="27">
        <v>49</v>
      </c>
      <c r="D73" s="28" t="s">
        <v>38</v>
      </c>
      <c r="E73" s="155"/>
      <c r="F73" s="156"/>
      <c r="G73" s="157">
        <f t="shared" si="12"/>
        <v>0</v>
      </c>
      <c r="H73" s="157">
        <f t="shared" si="13"/>
        <v>0</v>
      </c>
      <c r="I73" s="157">
        <f t="shared" si="14"/>
        <v>0</v>
      </c>
      <c r="J73" s="146"/>
      <c r="K73" s="146"/>
      <c r="L73" s="146"/>
    </row>
    <row r="74" spans="1:12" s="13" customFormat="1" ht="16.5" x14ac:dyDescent="0.2">
      <c r="A74" s="26">
        <v>21</v>
      </c>
      <c r="B74" s="40" t="s">
        <v>40</v>
      </c>
      <c r="C74" s="27">
        <v>210</v>
      </c>
      <c r="D74" s="28" t="s">
        <v>39</v>
      </c>
      <c r="E74" s="155"/>
      <c r="F74" s="156"/>
      <c r="G74" s="157">
        <f t="shared" si="12"/>
        <v>0</v>
      </c>
      <c r="H74" s="157">
        <f t="shared" si="13"/>
        <v>0</v>
      </c>
      <c r="I74" s="157">
        <f t="shared" si="14"/>
        <v>0</v>
      </c>
      <c r="J74" s="146"/>
      <c r="K74" s="146"/>
      <c r="L74" s="146"/>
    </row>
    <row r="75" spans="1:12" s="13" customFormat="1" ht="16.5" x14ac:dyDescent="0.2">
      <c r="A75" s="53"/>
      <c r="B75" s="60" t="s">
        <v>980</v>
      </c>
      <c r="C75" s="58" t="s">
        <v>6</v>
      </c>
      <c r="D75" s="59" t="s">
        <v>6</v>
      </c>
      <c r="E75" s="59" t="s">
        <v>6</v>
      </c>
      <c r="F75" s="59" t="s">
        <v>6</v>
      </c>
      <c r="G75" s="158">
        <f t="shared" ref="G75:L75" si="15">SUM(G54:G74)</f>
        <v>0</v>
      </c>
      <c r="H75" s="158">
        <f t="shared" si="15"/>
        <v>0</v>
      </c>
      <c r="I75" s="158">
        <f t="shared" si="15"/>
        <v>0</v>
      </c>
      <c r="J75" s="159">
        <f t="shared" si="15"/>
        <v>0</v>
      </c>
      <c r="K75" s="160">
        <f t="shared" si="15"/>
        <v>0</v>
      </c>
      <c r="L75" s="160">
        <f t="shared" si="15"/>
        <v>0</v>
      </c>
    </row>
    <row r="76" spans="1:12" s="13" customFormat="1" ht="16.5" customHeight="1" x14ac:dyDescent="0.2">
      <c r="A76" s="210" t="s">
        <v>981</v>
      </c>
      <c r="B76" s="211"/>
      <c r="C76" s="211"/>
      <c r="D76" s="211"/>
      <c r="E76" s="211"/>
      <c r="F76" s="211"/>
      <c r="G76" s="211"/>
      <c r="H76" s="211"/>
      <c r="I76" s="211"/>
      <c r="J76" s="211"/>
      <c r="K76" s="211"/>
      <c r="L76" s="212"/>
    </row>
    <row r="77" spans="1:12" s="13" customFormat="1" ht="16.5" x14ac:dyDescent="0.2">
      <c r="A77" s="26">
        <v>1</v>
      </c>
      <c r="B77" s="15" t="s">
        <v>434</v>
      </c>
      <c r="C77" s="94">
        <v>245</v>
      </c>
      <c r="D77" s="94" t="s">
        <v>38</v>
      </c>
      <c r="E77" s="142"/>
      <c r="F77" s="145"/>
      <c r="G77" s="68">
        <f>C77*F77</f>
        <v>0</v>
      </c>
      <c r="H77" s="68">
        <f>G77*0.095</f>
        <v>0</v>
      </c>
      <c r="I77" s="68">
        <f>G77+H77</f>
        <v>0</v>
      </c>
      <c r="J77" s="146"/>
      <c r="K77" s="146"/>
      <c r="L77" s="146"/>
    </row>
    <row r="78" spans="1:12" s="13" customFormat="1" ht="16.5" x14ac:dyDescent="0.2">
      <c r="A78" s="26">
        <v>2</v>
      </c>
      <c r="B78" s="40" t="s">
        <v>435</v>
      </c>
      <c r="C78" s="94">
        <v>210</v>
      </c>
      <c r="D78" s="94" t="s">
        <v>38</v>
      </c>
      <c r="E78" s="142"/>
      <c r="F78" s="145"/>
      <c r="G78" s="68">
        <f t="shared" ref="G78:G79" si="16">C78*F78</f>
        <v>0</v>
      </c>
      <c r="H78" s="68">
        <f t="shared" ref="H78:H79" si="17">G78*0.095</f>
        <v>0</v>
      </c>
      <c r="I78" s="68">
        <f t="shared" ref="I78:I79" si="18">G78+H78</f>
        <v>0</v>
      </c>
      <c r="J78" s="146"/>
      <c r="K78" s="146"/>
      <c r="L78" s="146"/>
    </row>
    <row r="79" spans="1:12" s="13" customFormat="1" ht="33" x14ac:dyDescent="0.2">
      <c r="A79" s="26">
        <v>3</v>
      </c>
      <c r="B79" s="44" t="s">
        <v>436</v>
      </c>
      <c r="C79" s="94">
        <v>10</v>
      </c>
      <c r="D79" s="94" t="s">
        <v>38</v>
      </c>
      <c r="E79" s="142"/>
      <c r="F79" s="145"/>
      <c r="G79" s="68">
        <f t="shared" si="16"/>
        <v>0</v>
      </c>
      <c r="H79" s="68">
        <f t="shared" si="17"/>
        <v>0</v>
      </c>
      <c r="I79" s="68">
        <f t="shared" si="18"/>
        <v>0</v>
      </c>
      <c r="J79" s="146"/>
      <c r="K79" s="146"/>
      <c r="L79" s="146"/>
    </row>
    <row r="80" spans="1:12" s="13" customFormat="1" ht="16.5" x14ac:dyDescent="0.2">
      <c r="A80" s="35"/>
      <c r="B80" s="60" t="s">
        <v>983</v>
      </c>
      <c r="C80" s="58" t="s">
        <v>6</v>
      </c>
      <c r="D80" s="59" t="s">
        <v>6</v>
      </c>
      <c r="E80" s="59" t="s">
        <v>6</v>
      </c>
      <c r="F80" s="59" t="s">
        <v>6</v>
      </c>
      <c r="G80" s="59">
        <f t="shared" ref="G80:L80" si="19">SUM(G77:G79)</f>
        <v>0</v>
      </c>
      <c r="H80" s="59">
        <f t="shared" si="19"/>
        <v>0</v>
      </c>
      <c r="I80" s="59">
        <f t="shared" si="19"/>
        <v>0</v>
      </c>
      <c r="J80" s="147">
        <f t="shared" si="19"/>
        <v>0</v>
      </c>
      <c r="K80" s="148">
        <f t="shared" si="19"/>
        <v>0</v>
      </c>
      <c r="L80" s="148">
        <f t="shared" si="19"/>
        <v>0</v>
      </c>
    </row>
    <row r="81" spans="1:12" s="13" customFormat="1" ht="16.5" customHeight="1" x14ac:dyDescent="0.2">
      <c r="A81" s="210" t="s">
        <v>982</v>
      </c>
      <c r="B81" s="211"/>
      <c r="C81" s="211"/>
      <c r="D81" s="211"/>
      <c r="E81" s="211"/>
      <c r="F81" s="211"/>
      <c r="G81" s="211"/>
      <c r="H81" s="211"/>
      <c r="I81" s="211"/>
      <c r="J81" s="211"/>
      <c r="K81" s="211"/>
      <c r="L81" s="212"/>
    </row>
    <row r="82" spans="1:12" s="13" customFormat="1" ht="16.5" x14ac:dyDescent="0.2">
      <c r="A82" s="26">
        <v>1</v>
      </c>
      <c r="B82" s="40" t="s">
        <v>439</v>
      </c>
      <c r="C82" s="84">
        <v>580</v>
      </c>
      <c r="D82" s="84" t="s">
        <v>39</v>
      </c>
      <c r="E82" s="142"/>
      <c r="F82" s="145"/>
      <c r="G82" s="68">
        <f>C82*F82</f>
        <v>0</v>
      </c>
      <c r="H82" s="68">
        <f>G82*0.095</f>
        <v>0</v>
      </c>
      <c r="I82" s="68">
        <f>G82+H82</f>
        <v>0</v>
      </c>
      <c r="J82" s="146"/>
      <c r="K82" s="146"/>
      <c r="L82" s="146"/>
    </row>
    <row r="83" spans="1:12" s="13" customFormat="1" ht="16.5" x14ac:dyDescent="0.2">
      <c r="A83" s="26">
        <v>2</v>
      </c>
      <c r="B83" s="44" t="s">
        <v>437</v>
      </c>
      <c r="C83" s="94">
        <v>350</v>
      </c>
      <c r="D83" s="94" t="s">
        <v>39</v>
      </c>
      <c r="E83" s="142"/>
      <c r="F83" s="145"/>
      <c r="G83" s="68">
        <f t="shared" ref="G83:G88" si="20">C83*F83</f>
        <v>0</v>
      </c>
      <c r="H83" s="68">
        <f t="shared" ref="H83:H88" si="21">G83*0.095</f>
        <v>0</v>
      </c>
      <c r="I83" s="68">
        <f t="shared" ref="I83:I88" si="22">G83+H83</f>
        <v>0</v>
      </c>
      <c r="J83" s="146"/>
      <c r="K83" s="146"/>
      <c r="L83" s="146"/>
    </row>
    <row r="84" spans="1:12" s="13" customFormat="1" ht="16.5" x14ac:dyDescent="0.2">
      <c r="A84" s="26">
        <v>3</v>
      </c>
      <c r="B84" s="44" t="s">
        <v>42</v>
      </c>
      <c r="C84" s="94">
        <v>7</v>
      </c>
      <c r="D84" s="94" t="s">
        <v>38</v>
      </c>
      <c r="E84" s="142"/>
      <c r="F84" s="145"/>
      <c r="G84" s="68">
        <f t="shared" si="20"/>
        <v>0</v>
      </c>
      <c r="H84" s="68">
        <f t="shared" si="21"/>
        <v>0</v>
      </c>
      <c r="I84" s="68">
        <f t="shared" si="22"/>
        <v>0</v>
      </c>
      <c r="J84" s="146"/>
      <c r="K84" s="146"/>
      <c r="L84" s="146"/>
    </row>
    <row r="85" spans="1:12" s="13" customFormat="1" ht="33" x14ac:dyDescent="0.2">
      <c r="A85" s="26">
        <v>4</v>
      </c>
      <c r="B85" s="44" t="s">
        <v>438</v>
      </c>
      <c r="C85" s="94">
        <v>350</v>
      </c>
      <c r="D85" s="94" t="s">
        <v>39</v>
      </c>
      <c r="E85" s="142"/>
      <c r="F85" s="145"/>
      <c r="G85" s="68">
        <f t="shared" si="20"/>
        <v>0</v>
      </c>
      <c r="H85" s="68">
        <f t="shared" si="21"/>
        <v>0</v>
      </c>
      <c r="I85" s="68">
        <f t="shared" si="22"/>
        <v>0</v>
      </c>
      <c r="J85" s="146"/>
      <c r="K85" s="146"/>
      <c r="L85" s="146"/>
    </row>
    <row r="86" spans="1:12" s="13" customFormat="1" ht="33" x14ac:dyDescent="0.2">
      <c r="A86" s="26">
        <v>5</v>
      </c>
      <c r="B86" s="44" t="s">
        <v>440</v>
      </c>
      <c r="C86" s="94">
        <v>350</v>
      </c>
      <c r="D86" s="94" t="s">
        <v>39</v>
      </c>
      <c r="E86" s="142"/>
      <c r="F86" s="145"/>
      <c r="G86" s="68">
        <f t="shared" si="20"/>
        <v>0</v>
      </c>
      <c r="H86" s="68">
        <f t="shared" si="21"/>
        <v>0</v>
      </c>
      <c r="I86" s="68">
        <f t="shared" si="22"/>
        <v>0</v>
      </c>
      <c r="J86" s="146"/>
      <c r="K86" s="146"/>
      <c r="L86" s="146"/>
    </row>
    <row r="87" spans="1:12" s="13" customFormat="1" ht="30" customHeight="1" x14ac:dyDescent="0.2">
      <c r="A87" s="26">
        <v>6</v>
      </c>
      <c r="B87" s="44" t="s">
        <v>441</v>
      </c>
      <c r="C87" s="94">
        <v>350</v>
      </c>
      <c r="D87" s="94" t="s">
        <v>39</v>
      </c>
      <c r="E87" s="142"/>
      <c r="F87" s="145"/>
      <c r="G87" s="68">
        <f t="shared" si="20"/>
        <v>0</v>
      </c>
      <c r="H87" s="68">
        <f t="shared" si="21"/>
        <v>0</v>
      </c>
      <c r="I87" s="68">
        <f t="shared" si="22"/>
        <v>0</v>
      </c>
      <c r="J87" s="146"/>
      <c r="K87" s="146"/>
      <c r="L87" s="146"/>
    </row>
    <row r="88" spans="1:12" s="13" customFormat="1" ht="33" x14ac:dyDescent="0.2">
      <c r="A88" s="26">
        <v>7</v>
      </c>
      <c r="B88" s="44" t="s">
        <v>853</v>
      </c>
      <c r="C88" s="94">
        <v>10</v>
      </c>
      <c r="D88" s="94" t="s">
        <v>39</v>
      </c>
      <c r="E88" s="142"/>
      <c r="F88" s="145"/>
      <c r="G88" s="68">
        <f t="shared" si="20"/>
        <v>0</v>
      </c>
      <c r="H88" s="68">
        <f t="shared" si="21"/>
        <v>0</v>
      </c>
      <c r="I88" s="68">
        <f t="shared" si="22"/>
        <v>0</v>
      </c>
      <c r="J88" s="146"/>
      <c r="K88" s="146"/>
      <c r="L88" s="146"/>
    </row>
    <row r="89" spans="1:12" s="13" customFormat="1" ht="16.5" x14ac:dyDescent="0.2">
      <c r="A89" s="26"/>
      <c r="B89" s="60" t="s">
        <v>984</v>
      </c>
      <c r="C89" s="58" t="s">
        <v>6</v>
      </c>
      <c r="D89" s="59" t="s">
        <v>6</v>
      </c>
      <c r="E89" s="59" t="s">
        <v>6</v>
      </c>
      <c r="F89" s="59" t="s">
        <v>6</v>
      </c>
      <c r="G89" s="59">
        <f t="shared" ref="G89:L89" si="23">SUM(G82:G88)</f>
        <v>0</v>
      </c>
      <c r="H89" s="59">
        <f t="shared" si="23"/>
        <v>0</v>
      </c>
      <c r="I89" s="59">
        <f t="shared" si="23"/>
        <v>0</v>
      </c>
      <c r="J89" s="147">
        <f t="shared" si="23"/>
        <v>0</v>
      </c>
      <c r="K89" s="148">
        <f t="shared" si="23"/>
        <v>0</v>
      </c>
      <c r="L89" s="148">
        <f t="shared" si="23"/>
        <v>0</v>
      </c>
    </row>
    <row r="90" spans="1:12" ht="12.75" customHeight="1" x14ac:dyDescent="0.2">
      <c r="A90" s="21"/>
      <c r="B90" s="22"/>
      <c r="C90" s="20"/>
      <c r="D90" s="20"/>
      <c r="E90" s="64"/>
      <c r="F90" s="20"/>
      <c r="G90" s="20"/>
      <c r="H90" s="20"/>
      <c r="I90" s="20"/>
      <c r="J90" s="130"/>
      <c r="K90" s="20"/>
      <c r="L90" s="20"/>
    </row>
    <row r="91" spans="1:12" s="132" customFormat="1" ht="13.5" customHeight="1" x14ac:dyDescent="0.25">
      <c r="A91" s="208" t="s">
        <v>1080</v>
      </c>
      <c r="B91" s="209"/>
      <c r="C91" s="209"/>
      <c r="D91" s="209"/>
      <c r="E91" s="209"/>
      <c r="F91" s="209"/>
      <c r="G91" s="209"/>
      <c r="H91" s="209"/>
      <c r="I91" s="209"/>
      <c r="J91" s="209"/>
      <c r="K91" s="209"/>
      <c r="L91" s="209"/>
    </row>
    <row r="92" spans="1:12" s="132" customFormat="1" x14ac:dyDescent="0.2">
      <c r="A92" s="205" t="s">
        <v>15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</row>
    <row r="93" spans="1:12" s="132" customFormat="1" ht="11.25" customHeight="1" x14ac:dyDescent="0.2">
      <c r="A93" s="207" t="s">
        <v>1081</v>
      </c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</row>
    <row r="94" spans="1:12" s="133" customFormat="1" x14ac:dyDescent="0.2">
      <c r="A94" s="207" t="s">
        <v>1082</v>
      </c>
      <c r="B94" s="207"/>
      <c r="C94" s="207"/>
      <c r="D94" s="207"/>
      <c r="E94" s="207"/>
      <c r="F94" s="207"/>
      <c r="G94" s="207"/>
      <c r="H94" s="207"/>
      <c r="I94" s="207"/>
      <c r="J94" s="207"/>
      <c r="K94" s="207"/>
      <c r="L94" s="207"/>
    </row>
    <row r="95" spans="1:12" s="133" customFormat="1" x14ac:dyDescent="0.2">
      <c r="A95" s="134" t="s">
        <v>1083</v>
      </c>
      <c r="B95" s="135"/>
      <c r="C95" s="136"/>
      <c r="D95" s="137"/>
      <c r="E95" s="134"/>
      <c r="F95" s="134"/>
      <c r="G95" s="134"/>
      <c r="H95" s="134"/>
      <c r="I95" s="134"/>
      <c r="J95" s="134"/>
      <c r="K95" s="134"/>
      <c r="L95" s="134"/>
    </row>
    <row r="96" spans="1:12" s="133" customFormat="1" ht="13.5" customHeight="1" x14ac:dyDescent="0.2">
      <c r="A96" s="134" t="s">
        <v>1084</v>
      </c>
      <c r="B96" s="135"/>
      <c r="C96" s="136"/>
      <c r="D96" s="137"/>
      <c r="E96" s="134"/>
      <c r="F96" s="134"/>
      <c r="G96" s="134"/>
      <c r="H96" s="134"/>
      <c r="I96" s="134"/>
      <c r="J96" s="134"/>
      <c r="K96" s="134"/>
      <c r="L96" s="134"/>
    </row>
    <row r="97" spans="1:12" s="133" customFormat="1" ht="24" customHeight="1" x14ac:dyDescent="0.2">
      <c r="A97" s="205" t="s">
        <v>1085</v>
      </c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</row>
    <row r="98" spans="1:12" s="133" customFormat="1" ht="24.75" customHeight="1" x14ac:dyDescent="0.2">
      <c r="A98" s="205" t="s">
        <v>1086</v>
      </c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</row>
    <row r="99" spans="1:12" s="133" customFormat="1" ht="24.75" customHeight="1" x14ac:dyDescent="0.2">
      <c r="A99" s="205" t="s">
        <v>1087</v>
      </c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</row>
    <row r="100" spans="1:12" s="133" customFormat="1" ht="12" customHeight="1" x14ac:dyDescent="0.2">
      <c r="A100" s="205" t="s">
        <v>1112</v>
      </c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</row>
    <row r="101" spans="1:12" s="133" customFormat="1" x14ac:dyDescent="0.2">
      <c r="A101" s="138"/>
      <c r="B101" s="138"/>
      <c r="C101" s="138"/>
      <c r="D101" s="138"/>
      <c r="E101" s="138"/>
      <c r="F101" s="138"/>
      <c r="G101" s="138"/>
      <c r="H101" s="138"/>
      <c r="I101" s="138"/>
      <c r="J101" s="138"/>
      <c r="K101" s="138"/>
      <c r="L101" s="138"/>
    </row>
    <row r="102" spans="1:12" s="133" customFormat="1" x14ac:dyDescent="0.2">
      <c r="A102" s="206" t="s">
        <v>1089</v>
      </c>
      <c r="B102" s="206"/>
      <c r="C102" s="139"/>
      <c r="D102" s="140"/>
      <c r="E102" s="140" t="s">
        <v>0</v>
      </c>
      <c r="F102" s="140"/>
      <c r="G102" s="140"/>
      <c r="H102" s="140" t="s">
        <v>1</v>
      </c>
      <c r="I102" s="141"/>
      <c r="J102" s="141"/>
      <c r="K102" s="141"/>
      <c r="L102" s="3"/>
    </row>
    <row r="103" spans="1:12" s="13" customFormat="1" ht="12.75" customHeight="1" x14ac:dyDescent="0.2">
      <c r="A103" s="128"/>
      <c r="B103" s="129"/>
      <c r="C103" s="130"/>
      <c r="D103" s="130"/>
      <c r="E103" s="130"/>
      <c r="F103" s="130"/>
      <c r="G103" s="130"/>
      <c r="H103" s="130"/>
      <c r="I103" s="130"/>
      <c r="J103" s="130"/>
      <c r="K103" s="130"/>
      <c r="L103" s="130"/>
    </row>
    <row r="104" spans="1:12" x14ac:dyDescent="0.2">
      <c r="B104" s="19"/>
    </row>
  </sheetData>
  <sheetProtection algorithmName="SHA-512" hashValue="Ru2gbLigjgmoaCw7214NgXxxMYC4VFzPv1igGDvBAS0L4afTQXh7tjOMPQfQeR0euh3nmqOSm+4CylnmNwXdpg==" saltValue="JllTXtlJ0Pbg9OV/TPN4fA==" spinCount="100000" sheet="1" objects="1" scenarios="1"/>
  <mergeCells count="17">
    <mergeCell ref="A91:L91"/>
    <mergeCell ref="A92:L92"/>
    <mergeCell ref="A39:L39"/>
    <mergeCell ref="A1:B1"/>
    <mergeCell ref="A3:L3"/>
    <mergeCell ref="A7:L7"/>
    <mergeCell ref="A19:L19"/>
    <mergeCell ref="A53:L53"/>
    <mergeCell ref="A76:L76"/>
    <mergeCell ref="A81:L81"/>
    <mergeCell ref="A98:L98"/>
    <mergeCell ref="A99:L99"/>
    <mergeCell ref="A100:L100"/>
    <mergeCell ref="A102:B102"/>
    <mergeCell ref="A93:L93"/>
    <mergeCell ref="A94:L94"/>
    <mergeCell ref="A97:L97"/>
  </mergeCells>
  <phoneticPr fontId="5" type="noConversion"/>
  <dataValidations count="2">
    <dataValidation type="whole" operator="lessThanOrEqual" allowBlank="1" showInputMessage="1" showErrorMessage="1" sqref="J8:L17 J20:L37 J40:L51 J77:L79">
      <formula1>1</formula1>
    </dataValidation>
    <dataValidation type="whole" operator="lessThanOrEqual" showInputMessage="1" showErrorMessage="1" sqref="J54:L74 J82:L88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8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2"/>
  <sheetViews>
    <sheetView zoomScale="70" zoomScaleNormal="70" workbookViewId="0">
      <pane ySplit="6" topLeftCell="A7" activePane="bottomLeft" state="frozen"/>
      <selection pane="bottomLeft" activeCell="A8" sqref="A8"/>
    </sheetView>
  </sheetViews>
  <sheetFormatPr defaultRowHeight="12.75" x14ac:dyDescent="0.2"/>
  <cols>
    <col min="1" max="1" width="4.42578125" style="4" customWidth="1"/>
    <col min="2" max="2" width="29.140625" style="1" customWidth="1"/>
    <col min="3" max="3" width="10" style="10" customWidth="1"/>
    <col min="4" max="4" width="6.28515625" style="10" customWidth="1"/>
    <col min="5" max="5" width="10.5703125" style="10" customWidth="1"/>
    <col min="6" max="6" width="9.85546875" style="1" customWidth="1"/>
    <col min="7" max="7" width="12.85546875" style="1" customWidth="1"/>
    <col min="8" max="8" width="10.85546875" style="1" customWidth="1"/>
    <col min="9" max="10" width="13.5703125" style="1" customWidth="1"/>
    <col min="11" max="11" width="10.85546875" style="1" customWidth="1"/>
    <col min="12" max="12" width="12" style="1" customWidth="1"/>
    <col min="13" max="16384" width="9.140625" style="13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1105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2" ht="51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6.5" customHeight="1" x14ac:dyDescent="0.2">
      <c r="A7" s="228" t="s">
        <v>1122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30"/>
    </row>
    <row r="8" spans="1:12" ht="33" x14ac:dyDescent="0.2">
      <c r="A8" s="26">
        <v>1</v>
      </c>
      <c r="B8" s="109" t="s">
        <v>125</v>
      </c>
      <c r="C8" s="94">
        <v>500</v>
      </c>
      <c r="D8" s="94" t="s">
        <v>38</v>
      </c>
      <c r="E8" s="142"/>
      <c r="F8" s="145"/>
      <c r="G8" s="68">
        <f>C8*F8</f>
        <v>0</v>
      </c>
      <c r="H8" s="68">
        <f>G8*0.095</f>
        <v>0</v>
      </c>
      <c r="I8" s="68">
        <f>G8+H8</f>
        <v>0</v>
      </c>
      <c r="J8" s="146"/>
      <c r="K8" s="146"/>
      <c r="L8" s="146"/>
    </row>
    <row r="9" spans="1:12" ht="33" x14ac:dyDescent="0.2">
      <c r="A9" s="26">
        <v>2</v>
      </c>
      <c r="B9" s="109" t="s">
        <v>126</v>
      </c>
      <c r="C9" s="94">
        <v>700</v>
      </c>
      <c r="D9" s="94" t="s">
        <v>38</v>
      </c>
      <c r="E9" s="142"/>
      <c r="F9" s="145"/>
      <c r="G9" s="68">
        <f t="shared" ref="G9:G22" si="0">C9*F9</f>
        <v>0</v>
      </c>
      <c r="H9" s="68">
        <f t="shared" ref="H9:H22" si="1">G9*0.095</f>
        <v>0</v>
      </c>
      <c r="I9" s="68">
        <f t="shared" ref="I9:I22" si="2">G9+H9</f>
        <v>0</v>
      </c>
      <c r="J9" s="146"/>
      <c r="K9" s="146"/>
      <c r="L9" s="146"/>
    </row>
    <row r="10" spans="1:12" ht="33" x14ac:dyDescent="0.2">
      <c r="A10" s="26">
        <v>3</v>
      </c>
      <c r="B10" s="109" t="s">
        <v>716</v>
      </c>
      <c r="C10" s="94">
        <v>700</v>
      </c>
      <c r="D10" s="94" t="s">
        <v>38</v>
      </c>
      <c r="E10" s="142"/>
      <c r="F10" s="145"/>
      <c r="G10" s="68">
        <f t="shared" si="0"/>
        <v>0</v>
      </c>
      <c r="H10" s="68">
        <f t="shared" si="1"/>
        <v>0</v>
      </c>
      <c r="I10" s="68">
        <f t="shared" si="2"/>
        <v>0</v>
      </c>
      <c r="J10" s="146"/>
      <c r="K10" s="146"/>
      <c r="L10" s="146"/>
    </row>
    <row r="11" spans="1:12" ht="33" x14ac:dyDescent="0.2">
      <c r="A11" s="26">
        <v>4</v>
      </c>
      <c r="B11" s="109" t="s">
        <v>715</v>
      </c>
      <c r="C11" s="94">
        <v>500</v>
      </c>
      <c r="D11" s="94" t="s">
        <v>38</v>
      </c>
      <c r="E11" s="142"/>
      <c r="F11" s="145"/>
      <c r="G11" s="68">
        <f t="shared" si="0"/>
        <v>0</v>
      </c>
      <c r="H11" s="68">
        <f t="shared" si="1"/>
        <v>0</v>
      </c>
      <c r="I11" s="68">
        <f t="shared" si="2"/>
        <v>0</v>
      </c>
      <c r="J11" s="146"/>
      <c r="K11" s="146"/>
      <c r="L11" s="146"/>
    </row>
    <row r="12" spans="1:12" ht="33" x14ac:dyDescent="0.2">
      <c r="A12" s="26">
        <v>5</v>
      </c>
      <c r="B12" s="109" t="s">
        <v>127</v>
      </c>
      <c r="C12" s="94">
        <v>700</v>
      </c>
      <c r="D12" s="94" t="s">
        <v>38</v>
      </c>
      <c r="E12" s="142"/>
      <c r="F12" s="145"/>
      <c r="G12" s="68">
        <f t="shared" si="0"/>
        <v>0</v>
      </c>
      <c r="H12" s="68">
        <f t="shared" si="1"/>
        <v>0</v>
      </c>
      <c r="I12" s="68">
        <f t="shared" si="2"/>
        <v>0</v>
      </c>
      <c r="J12" s="146"/>
      <c r="K12" s="146"/>
      <c r="L12" s="146"/>
    </row>
    <row r="13" spans="1:12" ht="49.5" x14ac:dyDescent="0.2">
      <c r="A13" s="26">
        <v>6</v>
      </c>
      <c r="B13" s="109" t="s">
        <v>724</v>
      </c>
      <c r="C13" s="94">
        <v>700</v>
      </c>
      <c r="D13" s="94" t="s">
        <v>38</v>
      </c>
      <c r="E13" s="142"/>
      <c r="F13" s="145"/>
      <c r="G13" s="68">
        <f t="shared" si="0"/>
        <v>0</v>
      </c>
      <c r="H13" s="68">
        <f t="shared" si="1"/>
        <v>0</v>
      </c>
      <c r="I13" s="68">
        <f t="shared" si="2"/>
        <v>0</v>
      </c>
      <c r="J13" s="146"/>
      <c r="K13" s="146"/>
      <c r="L13" s="146"/>
    </row>
    <row r="14" spans="1:12" ht="66" x14ac:dyDescent="0.2">
      <c r="A14" s="26">
        <v>7</v>
      </c>
      <c r="B14" s="109" t="s">
        <v>718</v>
      </c>
      <c r="C14" s="94">
        <v>700</v>
      </c>
      <c r="D14" s="94" t="s">
        <v>38</v>
      </c>
      <c r="E14" s="142"/>
      <c r="F14" s="145"/>
      <c r="G14" s="68">
        <f t="shared" si="0"/>
        <v>0</v>
      </c>
      <c r="H14" s="68">
        <f t="shared" si="1"/>
        <v>0</v>
      </c>
      <c r="I14" s="68">
        <f t="shared" si="2"/>
        <v>0</v>
      </c>
      <c r="J14" s="146"/>
      <c r="K14" s="146"/>
      <c r="L14" s="146"/>
    </row>
    <row r="15" spans="1:12" ht="33" x14ac:dyDescent="0.2">
      <c r="A15" s="26">
        <v>8</v>
      </c>
      <c r="B15" s="109" t="s">
        <v>128</v>
      </c>
      <c r="C15" s="94">
        <v>300</v>
      </c>
      <c r="D15" s="94" t="s">
        <v>38</v>
      </c>
      <c r="E15" s="142"/>
      <c r="F15" s="145"/>
      <c r="G15" s="68">
        <f t="shared" si="0"/>
        <v>0</v>
      </c>
      <c r="H15" s="68">
        <f t="shared" si="1"/>
        <v>0</v>
      </c>
      <c r="I15" s="68">
        <f t="shared" si="2"/>
        <v>0</v>
      </c>
      <c r="J15" s="146"/>
      <c r="K15" s="146"/>
      <c r="L15" s="146"/>
    </row>
    <row r="16" spans="1:12" ht="33" x14ac:dyDescent="0.2">
      <c r="A16" s="26">
        <v>9</v>
      </c>
      <c r="B16" s="109" t="s">
        <v>129</v>
      </c>
      <c r="C16" s="94">
        <v>500</v>
      </c>
      <c r="D16" s="94" t="s">
        <v>38</v>
      </c>
      <c r="E16" s="142"/>
      <c r="F16" s="145"/>
      <c r="G16" s="68">
        <f t="shared" si="0"/>
        <v>0</v>
      </c>
      <c r="H16" s="68">
        <f t="shared" si="1"/>
        <v>0</v>
      </c>
      <c r="I16" s="68">
        <f t="shared" si="2"/>
        <v>0</v>
      </c>
      <c r="J16" s="146"/>
      <c r="K16" s="146"/>
      <c r="L16" s="146"/>
    </row>
    <row r="17" spans="1:12" ht="33" x14ac:dyDescent="0.2">
      <c r="A17" s="26">
        <v>10</v>
      </c>
      <c r="B17" s="109" t="s">
        <v>130</v>
      </c>
      <c r="C17" s="94">
        <v>700</v>
      </c>
      <c r="D17" s="94" t="s">
        <v>38</v>
      </c>
      <c r="E17" s="142"/>
      <c r="F17" s="145"/>
      <c r="G17" s="68">
        <f t="shared" si="0"/>
        <v>0</v>
      </c>
      <c r="H17" s="68">
        <f t="shared" si="1"/>
        <v>0</v>
      </c>
      <c r="I17" s="68">
        <f t="shared" si="2"/>
        <v>0</v>
      </c>
      <c r="J17" s="146"/>
      <c r="K17" s="146"/>
      <c r="L17" s="146"/>
    </row>
    <row r="18" spans="1:12" ht="33" x14ac:dyDescent="0.2">
      <c r="A18" s="26">
        <v>11</v>
      </c>
      <c r="B18" s="109" t="s">
        <v>131</v>
      </c>
      <c r="C18" s="94">
        <v>500</v>
      </c>
      <c r="D18" s="94" t="s">
        <v>38</v>
      </c>
      <c r="E18" s="142"/>
      <c r="F18" s="145"/>
      <c r="G18" s="68">
        <f t="shared" si="0"/>
        <v>0</v>
      </c>
      <c r="H18" s="68">
        <f t="shared" si="1"/>
        <v>0</v>
      </c>
      <c r="I18" s="68">
        <f t="shared" si="2"/>
        <v>0</v>
      </c>
      <c r="J18" s="146"/>
      <c r="K18" s="146"/>
      <c r="L18" s="146"/>
    </row>
    <row r="19" spans="1:12" ht="33" x14ac:dyDescent="0.2">
      <c r="A19" s="26">
        <v>12</v>
      </c>
      <c r="B19" s="109" t="s">
        <v>713</v>
      </c>
      <c r="C19" s="94">
        <v>700</v>
      </c>
      <c r="D19" s="94" t="s">
        <v>38</v>
      </c>
      <c r="E19" s="142"/>
      <c r="F19" s="145"/>
      <c r="G19" s="68">
        <f t="shared" si="0"/>
        <v>0</v>
      </c>
      <c r="H19" s="68">
        <f t="shared" si="1"/>
        <v>0</v>
      </c>
      <c r="I19" s="68">
        <f t="shared" si="2"/>
        <v>0</v>
      </c>
      <c r="J19" s="146"/>
      <c r="K19" s="146"/>
      <c r="L19" s="146"/>
    </row>
    <row r="20" spans="1:12" ht="49.5" x14ac:dyDescent="0.2">
      <c r="A20" s="26">
        <v>13</v>
      </c>
      <c r="B20" s="109" t="s">
        <v>714</v>
      </c>
      <c r="C20" s="94">
        <v>500</v>
      </c>
      <c r="D20" s="94" t="s">
        <v>38</v>
      </c>
      <c r="E20" s="142"/>
      <c r="F20" s="145"/>
      <c r="G20" s="68">
        <f t="shared" si="0"/>
        <v>0</v>
      </c>
      <c r="H20" s="68">
        <f t="shared" si="1"/>
        <v>0</v>
      </c>
      <c r="I20" s="68">
        <f t="shared" si="2"/>
        <v>0</v>
      </c>
      <c r="J20" s="146"/>
      <c r="K20" s="146"/>
      <c r="L20" s="146"/>
    </row>
    <row r="21" spans="1:12" ht="33" x14ac:dyDescent="0.2">
      <c r="A21" s="26">
        <v>14</v>
      </c>
      <c r="B21" s="109" t="s">
        <v>717</v>
      </c>
      <c r="C21" s="94">
        <v>500</v>
      </c>
      <c r="D21" s="94" t="s">
        <v>38</v>
      </c>
      <c r="E21" s="142"/>
      <c r="F21" s="145"/>
      <c r="G21" s="68">
        <f t="shared" si="0"/>
        <v>0</v>
      </c>
      <c r="H21" s="68">
        <f t="shared" si="1"/>
        <v>0</v>
      </c>
      <c r="I21" s="68">
        <f t="shared" si="2"/>
        <v>0</v>
      </c>
      <c r="J21" s="146"/>
      <c r="K21" s="146"/>
      <c r="L21" s="146"/>
    </row>
    <row r="22" spans="1:12" ht="33" x14ac:dyDescent="0.2">
      <c r="A22" s="26">
        <v>15</v>
      </c>
      <c r="B22" s="109" t="s">
        <v>719</v>
      </c>
      <c r="C22" s="94">
        <v>200</v>
      </c>
      <c r="D22" s="94" t="s">
        <v>38</v>
      </c>
      <c r="E22" s="142"/>
      <c r="F22" s="145"/>
      <c r="G22" s="68">
        <f t="shared" si="0"/>
        <v>0</v>
      </c>
      <c r="H22" s="68">
        <f t="shared" si="1"/>
        <v>0</v>
      </c>
      <c r="I22" s="68">
        <f t="shared" si="2"/>
        <v>0</v>
      </c>
      <c r="J22" s="146"/>
      <c r="K22" s="146"/>
      <c r="L22" s="146"/>
    </row>
    <row r="23" spans="1:12" ht="16.5" x14ac:dyDescent="0.2">
      <c r="A23" s="35"/>
      <c r="B23" s="60" t="s">
        <v>1057</v>
      </c>
      <c r="C23" s="59" t="s">
        <v>6</v>
      </c>
      <c r="D23" s="59" t="s">
        <v>6</v>
      </c>
      <c r="E23" s="59" t="s">
        <v>6</v>
      </c>
      <c r="F23" s="59" t="s">
        <v>6</v>
      </c>
      <c r="G23" s="59">
        <f>SUM(G8:G22)</f>
        <v>0</v>
      </c>
      <c r="H23" s="59">
        <f t="shared" ref="H23:L23" si="3">SUM(H8:H22)</f>
        <v>0</v>
      </c>
      <c r="I23" s="59">
        <f t="shared" si="3"/>
        <v>0</v>
      </c>
      <c r="J23" s="58">
        <f t="shared" si="3"/>
        <v>0</v>
      </c>
      <c r="K23" s="58">
        <f t="shared" si="3"/>
        <v>0</v>
      </c>
      <c r="L23" s="58">
        <f t="shared" si="3"/>
        <v>0</v>
      </c>
    </row>
    <row r="24" spans="1:12" ht="16.5" customHeight="1" x14ac:dyDescent="0.2">
      <c r="A24" s="210" t="s">
        <v>1058</v>
      </c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212"/>
    </row>
    <row r="25" spans="1:12" ht="16.5" x14ac:dyDescent="0.2">
      <c r="A25" s="35">
        <v>1</v>
      </c>
      <c r="B25" s="34" t="s">
        <v>144</v>
      </c>
      <c r="C25" s="78">
        <v>1080</v>
      </c>
      <c r="D25" s="94" t="s">
        <v>39</v>
      </c>
      <c r="E25" s="142"/>
      <c r="F25" s="145"/>
      <c r="G25" s="68">
        <f>C25*F25</f>
        <v>0</v>
      </c>
      <c r="H25" s="68">
        <f>G25*0.095</f>
        <v>0</v>
      </c>
      <c r="I25" s="68">
        <f>G25+H25</f>
        <v>0</v>
      </c>
      <c r="J25" s="146"/>
      <c r="K25" s="146"/>
      <c r="L25" s="146"/>
    </row>
    <row r="26" spans="1:12" ht="16.5" x14ac:dyDescent="0.2">
      <c r="A26" s="35">
        <v>2</v>
      </c>
      <c r="B26" s="33" t="s">
        <v>311</v>
      </c>
      <c r="C26" s="78">
        <v>720</v>
      </c>
      <c r="D26" s="94" t="s">
        <v>39</v>
      </c>
      <c r="E26" s="142"/>
      <c r="F26" s="145"/>
      <c r="G26" s="68">
        <f t="shared" ref="G26:G89" si="4">C26*F26</f>
        <v>0</v>
      </c>
      <c r="H26" s="68">
        <f t="shared" ref="H26:H89" si="5">G26*0.095</f>
        <v>0</v>
      </c>
      <c r="I26" s="68">
        <f t="shared" ref="I26:I89" si="6">G26+H26</f>
        <v>0</v>
      </c>
      <c r="J26" s="146"/>
      <c r="K26" s="146"/>
      <c r="L26" s="146"/>
    </row>
    <row r="27" spans="1:12" ht="16.5" x14ac:dyDescent="0.2">
      <c r="A27" s="35">
        <v>3</v>
      </c>
      <c r="B27" s="33" t="s">
        <v>312</v>
      </c>
      <c r="C27" s="78">
        <v>270</v>
      </c>
      <c r="D27" s="94" t="s">
        <v>39</v>
      </c>
      <c r="E27" s="142"/>
      <c r="F27" s="145"/>
      <c r="G27" s="68">
        <f t="shared" si="4"/>
        <v>0</v>
      </c>
      <c r="H27" s="68">
        <f t="shared" si="5"/>
        <v>0</v>
      </c>
      <c r="I27" s="68">
        <f t="shared" si="6"/>
        <v>0</v>
      </c>
      <c r="J27" s="146"/>
      <c r="K27" s="146"/>
      <c r="L27" s="146"/>
    </row>
    <row r="28" spans="1:12" ht="16.5" x14ac:dyDescent="0.2">
      <c r="A28" s="35">
        <v>4</v>
      </c>
      <c r="B28" s="33" t="s">
        <v>145</v>
      </c>
      <c r="C28" s="78">
        <v>540</v>
      </c>
      <c r="D28" s="94" t="s">
        <v>39</v>
      </c>
      <c r="E28" s="142"/>
      <c r="F28" s="145"/>
      <c r="G28" s="68">
        <f t="shared" si="4"/>
        <v>0</v>
      </c>
      <c r="H28" s="68">
        <f t="shared" si="5"/>
        <v>0</v>
      </c>
      <c r="I28" s="68">
        <f t="shared" si="6"/>
        <v>0</v>
      </c>
      <c r="J28" s="146"/>
      <c r="K28" s="146"/>
      <c r="L28" s="146"/>
    </row>
    <row r="29" spans="1:12" ht="33" x14ac:dyDescent="0.2">
      <c r="A29" s="35">
        <v>5</v>
      </c>
      <c r="B29" s="33" t="s">
        <v>313</v>
      </c>
      <c r="C29" s="78">
        <v>360</v>
      </c>
      <c r="D29" s="94" t="s">
        <v>39</v>
      </c>
      <c r="E29" s="142"/>
      <c r="F29" s="145"/>
      <c r="G29" s="68">
        <f t="shared" si="4"/>
        <v>0</v>
      </c>
      <c r="H29" s="68">
        <f t="shared" si="5"/>
        <v>0</v>
      </c>
      <c r="I29" s="68">
        <f t="shared" si="6"/>
        <v>0</v>
      </c>
      <c r="J29" s="146"/>
      <c r="K29" s="146"/>
      <c r="L29" s="146"/>
    </row>
    <row r="30" spans="1:12" ht="33" x14ac:dyDescent="0.2">
      <c r="A30" s="35">
        <v>6</v>
      </c>
      <c r="B30" s="33" t="s">
        <v>314</v>
      </c>
      <c r="C30" s="78">
        <v>270</v>
      </c>
      <c r="D30" s="94" t="s">
        <v>39</v>
      </c>
      <c r="E30" s="142"/>
      <c r="F30" s="145"/>
      <c r="G30" s="68">
        <f t="shared" si="4"/>
        <v>0</v>
      </c>
      <c r="H30" s="68">
        <f t="shared" si="5"/>
        <v>0</v>
      </c>
      <c r="I30" s="68">
        <f t="shared" si="6"/>
        <v>0</v>
      </c>
      <c r="J30" s="146"/>
      <c r="K30" s="146"/>
      <c r="L30" s="146"/>
    </row>
    <row r="31" spans="1:12" ht="33" x14ac:dyDescent="0.2">
      <c r="A31" s="35">
        <v>7</v>
      </c>
      <c r="B31" s="33" t="s">
        <v>315</v>
      </c>
      <c r="C31" s="78">
        <v>270</v>
      </c>
      <c r="D31" s="94" t="s">
        <v>39</v>
      </c>
      <c r="E31" s="142"/>
      <c r="F31" s="145"/>
      <c r="G31" s="68">
        <f t="shared" si="4"/>
        <v>0</v>
      </c>
      <c r="H31" s="68">
        <f t="shared" si="5"/>
        <v>0</v>
      </c>
      <c r="I31" s="68">
        <f t="shared" si="6"/>
        <v>0</v>
      </c>
      <c r="J31" s="146"/>
      <c r="K31" s="146"/>
      <c r="L31" s="146"/>
    </row>
    <row r="32" spans="1:12" ht="33" x14ac:dyDescent="0.2">
      <c r="A32" s="35">
        <v>8</v>
      </c>
      <c r="B32" s="33" t="s">
        <v>732</v>
      </c>
      <c r="C32" s="78">
        <v>540</v>
      </c>
      <c r="D32" s="94" t="s">
        <v>39</v>
      </c>
      <c r="E32" s="142"/>
      <c r="F32" s="145"/>
      <c r="G32" s="68">
        <f t="shared" si="4"/>
        <v>0</v>
      </c>
      <c r="H32" s="68">
        <f t="shared" si="5"/>
        <v>0</v>
      </c>
      <c r="I32" s="68">
        <f t="shared" si="6"/>
        <v>0</v>
      </c>
      <c r="J32" s="146"/>
      <c r="K32" s="146"/>
      <c r="L32" s="146"/>
    </row>
    <row r="33" spans="1:12" ht="33" x14ac:dyDescent="0.2">
      <c r="A33" s="35">
        <v>9</v>
      </c>
      <c r="B33" s="33" t="s">
        <v>730</v>
      </c>
      <c r="C33" s="78">
        <v>360</v>
      </c>
      <c r="D33" s="94" t="s">
        <v>39</v>
      </c>
      <c r="E33" s="142"/>
      <c r="F33" s="145"/>
      <c r="G33" s="68">
        <f t="shared" si="4"/>
        <v>0</v>
      </c>
      <c r="H33" s="68">
        <f t="shared" si="5"/>
        <v>0</v>
      </c>
      <c r="I33" s="68">
        <f t="shared" si="6"/>
        <v>0</v>
      </c>
      <c r="J33" s="146"/>
      <c r="K33" s="146"/>
      <c r="L33" s="146"/>
    </row>
    <row r="34" spans="1:12" ht="33" x14ac:dyDescent="0.2">
      <c r="A34" s="35">
        <v>10</v>
      </c>
      <c r="B34" s="33" t="s">
        <v>731</v>
      </c>
      <c r="C34" s="78">
        <v>135</v>
      </c>
      <c r="D34" s="94" t="s">
        <v>39</v>
      </c>
      <c r="E34" s="142"/>
      <c r="F34" s="145"/>
      <c r="G34" s="68">
        <f t="shared" si="4"/>
        <v>0</v>
      </c>
      <c r="H34" s="68">
        <f t="shared" si="5"/>
        <v>0</v>
      </c>
      <c r="I34" s="68">
        <f t="shared" si="6"/>
        <v>0</v>
      </c>
      <c r="J34" s="146"/>
      <c r="K34" s="146"/>
      <c r="L34" s="146"/>
    </row>
    <row r="35" spans="1:12" ht="33" x14ac:dyDescent="0.2">
      <c r="A35" s="35">
        <v>11</v>
      </c>
      <c r="B35" s="33" t="s">
        <v>733</v>
      </c>
      <c r="C35" s="78">
        <v>135</v>
      </c>
      <c r="D35" s="94" t="s">
        <v>39</v>
      </c>
      <c r="E35" s="142"/>
      <c r="F35" s="145"/>
      <c r="G35" s="68">
        <f t="shared" si="4"/>
        <v>0</v>
      </c>
      <c r="H35" s="68">
        <f t="shared" si="5"/>
        <v>0</v>
      </c>
      <c r="I35" s="68">
        <f t="shared" si="6"/>
        <v>0</v>
      </c>
      <c r="J35" s="146"/>
      <c r="K35" s="146"/>
      <c r="L35" s="146"/>
    </row>
    <row r="36" spans="1:12" ht="16.5" x14ac:dyDescent="0.2">
      <c r="A36" s="35">
        <v>12</v>
      </c>
      <c r="B36" s="34" t="s">
        <v>146</v>
      </c>
      <c r="C36" s="78">
        <v>1080</v>
      </c>
      <c r="D36" s="94" t="s">
        <v>39</v>
      </c>
      <c r="E36" s="142"/>
      <c r="F36" s="145"/>
      <c r="G36" s="68">
        <f t="shared" si="4"/>
        <v>0</v>
      </c>
      <c r="H36" s="68">
        <f t="shared" si="5"/>
        <v>0</v>
      </c>
      <c r="I36" s="68">
        <f t="shared" si="6"/>
        <v>0</v>
      </c>
      <c r="J36" s="146"/>
      <c r="K36" s="146"/>
      <c r="L36" s="146"/>
    </row>
    <row r="37" spans="1:12" ht="16.5" customHeight="1" x14ac:dyDescent="0.2">
      <c r="A37" s="35">
        <v>13</v>
      </c>
      <c r="B37" s="34" t="s">
        <v>316</v>
      </c>
      <c r="C37" s="78">
        <v>720</v>
      </c>
      <c r="D37" s="94" t="s">
        <v>39</v>
      </c>
      <c r="E37" s="142"/>
      <c r="F37" s="145"/>
      <c r="G37" s="68">
        <f t="shared" si="4"/>
        <v>0</v>
      </c>
      <c r="H37" s="68">
        <f t="shared" si="5"/>
        <v>0</v>
      </c>
      <c r="I37" s="68">
        <f t="shared" si="6"/>
        <v>0</v>
      </c>
      <c r="J37" s="146"/>
      <c r="K37" s="146"/>
      <c r="L37" s="146"/>
    </row>
    <row r="38" spans="1:12" ht="16.5" customHeight="1" x14ac:dyDescent="0.2">
      <c r="A38" s="35">
        <v>14</v>
      </c>
      <c r="B38" s="34" t="s">
        <v>317</v>
      </c>
      <c r="C38" s="78">
        <v>270</v>
      </c>
      <c r="D38" s="94" t="s">
        <v>39</v>
      </c>
      <c r="E38" s="142"/>
      <c r="F38" s="145"/>
      <c r="G38" s="68">
        <f t="shared" si="4"/>
        <v>0</v>
      </c>
      <c r="H38" s="68">
        <f t="shared" si="5"/>
        <v>0</v>
      </c>
      <c r="I38" s="68">
        <f t="shared" si="6"/>
        <v>0</v>
      </c>
      <c r="J38" s="146"/>
      <c r="K38" s="146"/>
      <c r="L38" s="146"/>
    </row>
    <row r="39" spans="1:12" ht="16.5" x14ac:dyDescent="0.2">
      <c r="A39" s="35">
        <v>15</v>
      </c>
      <c r="B39" s="34" t="s">
        <v>147</v>
      </c>
      <c r="C39" s="78">
        <v>1080</v>
      </c>
      <c r="D39" s="94" t="s">
        <v>39</v>
      </c>
      <c r="E39" s="142"/>
      <c r="F39" s="145"/>
      <c r="G39" s="68">
        <f t="shared" si="4"/>
        <v>0</v>
      </c>
      <c r="H39" s="68">
        <f t="shared" si="5"/>
        <v>0</v>
      </c>
      <c r="I39" s="68">
        <f t="shared" si="6"/>
        <v>0</v>
      </c>
      <c r="J39" s="146"/>
      <c r="K39" s="146"/>
      <c r="L39" s="146"/>
    </row>
    <row r="40" spans="1:12" ht="33" x14ac:dyDescent="0.2">
      <c r="A40" s="35">
        <v>16</v>
      </c>
      <c r="B40" s="34" t="s">
        <v>318</v>
      </c>
      <c r="C40" s="78">
        <v>720</v>
      </c>
      <c r="D40" s="94" t="s">
        <v>39</v>
      </c>
      <c r="E40" s="142"/>
      <c r="F40" s="145"/>
      <c r="G40" s="68">
        <f t="shared" si="4"/>
        <v>0</v>
      </c>
      <c r="H40" s="68">
        <f t="shared" si="5"/>
        <v>0</v>
      </c>
      <c r="I40" s="68">
        <f t="shared" si="6"/>
        <v>0</v>
      </c>
      <c r="J40" s="146"/>
      <c r="K40" s="146"/>
      <c r="L40" s="146"/>
    </row>
    <row r="41" spans="1:12" ht="33" x14ac:dyDescent="0.2">
      <c r="A41" s="35">
        <v>17</v>
      </c>
      <c r="B41" s="34" t="s">
        <v>319</v>
      </c>
      <c r="C41" s="78">
        <v>270</v>
      </c>
      <c r="D41" s="94" t="s">
        <v>39</v>
      </c>
      <c r="E41" s="142"/>
      <c r="F41" s="145"/>
      <c r="G41" s="68">
        <f t="shared" si="4"/>
        <v>0</v>
      </c>
      <c r="H41" s="68">
        <f t="shared" si="5"/>
        <v>0</v>
      </c>
      <c r="I41" s="68">
        <f t="shared" si="6"/>
        <v>0</v>
      </c>
      <c r="J41" s="146"/>
      <c r="K41" s="146"/>
      <c r="L41" s="146"/>
    </row>
    <row r="42" spans="1:12" ht="16.5" x14ac:dyDescent="0.2">
      <c r="A42" s="35">
        <v>18</v>
      </c>
      <c r="B42" s="34" t="s">
        <v>148</v>
      </c>
      <c r="C42" s="78">
        <v>720</v>
      </c>
      <c r="D42" s="94" t="s">
        <v>39</v>
      </c>
      <c r="E42" s="142"/>
      <c r="F42" s="145"/>
      <c r="G42" s="68">
        <f t="shared" si="4"/>
        <v>0</v>
      </c>
      <c r="H42" s="68">
        <f t="shared" si="5"/>
        <v>0</v>
      </c>
      <c r="I42" s="68">
        <f t="shared" si="6"/>
        <v>0</v>
      </c>
      <c r="J42" s="146"/>
      <c r="K42" s="146"/>
      <c r="L42" s="146"/>
    </row>
    <row r="43" spans="1:12" ht="18" customHeight="1" x14ac:dyDescent="0.2">
      <c r="A43" s="35">
        <v>19</v>
      </c>
      <c r="B43" s="34" t="s">
        <v>320</v>
      </c>
      <c r="C43" s="78">
        <v>270</v>
      </c>
      <c r="D43" s="94" t="s">
        <v>39</v>
      </c>
      <c r="E43" s="142"/>
      <c r="F43" s="145"/>
      <c r="G43" s="68">
        <f t="shared" si="4"/>
        <v>0</v>
      </c>
      <c r="H43" s="68">
        <f t="shared" si="5"/>
        <v>0</v>
      </c>
      <c r="I43" s="68">
        <f t="shared" si="6"/>
        <v>0</v>
      </c>
      <c r="J43" s="146"/>
      <c r="K43" s="146"/>
      <c r="L43" s="146"/>
    </row>
    <row r="44" spans="1:12" ht="33" x14ac:dyDescent="0.2">
      <c r="A44" s="35">
        <v>20</v>
      </c>
      <c r="B44" s="34" t="s">
        <v>321</v>
      </c>
      <c r="C44" s="78">
        <v>720</v>
      </c>
      <c r="D44" s="94" t="s">
        <v>39</v>
      </c>
      <c r="E44" s="142"/>
      <c r="F44" s="145"/>
      <c r="G44" s="68">
        <f t="shared" si="4"/>
        <v>0</v>
      </c>
      <c r="H44" s="68">
        <f t="shared" si="5"/>
        <v>0</v>
      </c>
      <c r="I44" s="68">
        <f t="shared" si="6"/>
        <v>0</v>
      </c>
      <c r="J44" s="146"/>
      <c r="K44" s="146"/>
      <c r="L44" s="146"/>
    </row>
    <row r="45" spans="1:12" ht="33" x14ac:dyDescent="0.2">
      <c r="A45" s="35">
        <v>21</v>
      </c>
      <c r="B45" s="34" t="s">
        <v>322</v>
      </c>
      <c r="C45" s="78">
        <v>270</v>
      </c>
      <c r="D45" s="94" t="s">
        <v>39</v>
      </c>
      <c r="E45" s="142"/>
      <c r="F45" s="145"/>
      <c r="G45" s="68">
        <f t="shared" si="4"/>
        <v>0</v>
      </c>
      <c r="H45" s="68">
        <f t="shared" si="5"/>
        <v>0</v>
      </c>
      <c r="I45" s="68">
        <f t="shared" si="6"/>
        <v>0</v>
      </c>
      <c r="J45" s="146"/>
      <c r="K45" s="146"/>
      <c r="L45" s="146"/>
    </row>
    <row r="46" spans="1:12" ht="16.5" x14ac:dyDescent="0.2">
      <c r="A46" s="35">
        <v>22</v>
      </c>
      <c r="B46" s="34" t="s">
        <v>720</v>
      </c>
      <c r="C46" s="78">
        <v>360</v>
      </c>
      <c r="D46" s="94" t="s">
        <v>39</v>
      </c>
      <c r="E46" s="142"/>
      <c r="F46" s="145"/>
      <c r="G46" s="68">
        <f t="shared" si="4"/>
        <v>0</v>
      </c>
      <c r="H46" s="68">
        <f t="shared" si="5"/>
        <v>0</v>
      </c>
      <c r="I46" s="68">
        <f t="shared" si="6"/>
        <v>0</v>
      </c>
      <c r="J46" s="146"/>
      <c r="K46" s="146"/>
      <c r="L46" s="146"/>
    </row>
    <row r="47" spans="1:12" ht="33" x14ac:dyDescent="0.2">
      <c r="A47" s="35">
        <v>23</v>
      </c>
      <c r="B47" s="33" t="s">
        <v>323</v>
      </c>
      <c r="C47" s="78">
        <v>360</v>
      </c>
      <c r="D47" s="94" t="s">
        <v>39</v>
      </c>
      <c r="E47" s="142"/>
      <c r="F47" s="145"/>
      <c r="G47" s="68">
        <f t="shared" si="4"/>
        <v>0</v>
      </c>
      <c r="H47" s="68">
        <f t="shared" si="5"/>
        <v>0</v>
      </c>
      <c r="I47" s="68">
        <f t="shared" si="6"/>
        <v>0</v>
      </c>
      <c r="J47" s="146"/>
      <c r="K47" s="146"/>
      <c r="L47" s="146"/>
    </row>
    <row r="48" spans="1:12" ht="33" x14ac:dyDescent="0.2">
      <c r="A48" s="35">
        <v>24</v>
      </c>
      <c r="B48" s="33" t="s">
        <v>324</v>
      </c>
      <c r="C48" s="78">
        <v>270</v>
      </c>
      <c r="D48" s="94" t="s">
        <v>39</v>
      </c>
      <c r="E48" s="142"/>
      <c r="F48" s="145"/>
      <c r="G48" s="68">
        <f t="shared" si="4"/>
        <v>0</v>
      </c>
      <c r="H48" s="68">
        <f t="shared" si="5"/>
        <v>0</v>
      </c>
      <c r="I48" s="68">
        <f t="shared" si="6"/>
        <v>0</v>
      </c>
      <c r="J48" s="146"/>
      <c r="K48" s="146"/>
      <c r="L48" s="146"/>
    </row>
    <row r="49" spans="1:12" ht="16.5" x14ac:dyDescent="0.2">
      <c r="A49" s="35">
        <v>25</v>
      </c>
      <c r="B49" s="34" t="s">
        <v>149</v>
      </c>
      <c r="C49" s="78">
        <v>1080</v>
      </c>
      <c r="D49" s="94" t="s">
        <v>39</v>
      </c>
      <c r="E49" s="142"/>
      <c r="F49" s="145"/>
      <c r="G49" s="68">
        <f t="shared" si="4"/>
        <v>0</v>
      </c>
      <c r="H49" s="68">
        <f t="shared" si="5"/>
        <v>0</v>
      </c>
      <c r="I49" s="68">
        <f t="shared" si="6"/>
        <v>0</v>
      </c>
      <c r="J49" s="146"/>
      <c r="K49" s="146"/>
      <c r="L49" s="146"/>
    </row>
    <row r="50" spans="1:12" ht="16.5" x14ac:dyDescent="0.2">
      <c r="A50" s="35">
        <v>26</v>
      </c>
      <c r="B50" s="34" t="s">
        <v>325</v>
      </c>
      <c r="C50" s="78">
        <v>720</v>
      </c>
      <c r="D50" s="94" t="s">
        <v>39</v>
      </c>
      <c r="E50" s="142"/>
      <c r="F50" s="145"/>
      <c r="G50" s="68">
        <f t="shared" si="4"/>
        <v>0</v>
      </c>
      <c r="H50" s="68">
        <f t="shared" si="5"/>
        <v>0</v>
      </c>
      <c r="I50" s="68">
        <f t="shared" si="6"/>
        <v>0</v>
      </c>
      <c r="J50" s="146"/>
      <c r="K50" s="146"/>
      <c r="L50" s="146"/>
    </row>
    <row r="51" spans="1:12" ht="16.5" x14ac:dyDescent="0.2">
      <c r="A51" s="35">
        <v>27</v>
      </c>
      <c r="B51" s="34" t="s">
        <v>326</v>
      </c>
      <c r="C51" s="78">
        <v>270</v>
      </c>
      <c r="D51" s="94" t="s">
        <v>39</v>
      </c>
      <c r="E51" s="142"/>
      <c r="F51" s="145"/>
      <c r="G51" s="68">
        <f t="shared" si="4"/>
        <v>0</v>
      </c>
      <c r="H51" s="68">
        <f t="shared" si="5"/>
        <v>0</v>
      </c>
      <c r="I51" s="68">
        <f t="shared" si="6"/>
        <v>0</v>
      </c>
      <c r="J51" s="146"/>
      <c r="K51" s="146"/>
      <c r="L51" s="146"/>
    </row>
    <row r="52" spans="1:12" ht="16.5" x14ac:dyDescent="0.2">
      <c r="A52" s="35">
        <v>28</v>
      </c>
      <c r="B52" s="34" t="s">
        <v>150</v>
      </c>
      <c r="C52" s="78">
        <v>1080</v>
      </c>
      <c r="D52" s="94" t="s">
        <v>262</v>
      </c>
      <c r="E52" s="142"/>
      <c r="F52" s="145"/>
      <c r="G52" s="68">
        <f t="shared" si="4"/>
        <v>0</v>
      </c>
      <c r="H52" s="68">
        <f t="shared" si="5"/>
        <v>0</v>
      </c>
      <c r="I52" s="68">
        <f t="shared" si="6"/>
        <v>0</v>
      </c>
      <c r="J52" s="146"/>
      <c r="K52" s="146"/>
      <c r="L52" s="146"/>
    </row>
    <row r="53" spans="1:12" ht="16.5" x14ac:dyDescent="0.2">
      <c r="A53" s="35">
        <v>29</v>
      </c>
      <c r="B53" s="34" t="s">
        <v>151</v>
      </c>
      <c r="C53" s="78">
        <v>1080</v>
      </c>
      <c r="D53" s="94" t="s">
        <v>39</v>
      </c>
      <c r="E53" s="142"/>
      <c r="F53" s="145"/>
      <c r="G53" s="68">
        <f t="shared" si="4"/>
        <v>0</v>
      </c>
      <c r="H53" s="68">
        <f t="shared" si="5"/>
        <v>0</v>
      </c>
      <c r="I53" s="68">
        <f t="shared" si="6"/>
        <v>0</v>
      </c>
      <c r="J53" s="146"/>
      <c r="K53" s="146"/>
      <c r="L53" s="146"/>
    </row>
    <row r="54" spans="1:12" ht="16.5" x14ac:dyDescent="0.2">
      <c r="A54" s="35">
        <v>30</v>
      </c>
      <c r="B54" s="34" t="s">
        <v>152</v>
      </c>
      <c r="C54" s="78">
        <v>1080</v>
      </c>
      <c r="D54" s="94" t="s">
        <v>39</v>
      </c>
      <c r="E54" s="142"/>
      <c r="F54" s="145"/>
      <c r="G54" s="68">
        <f t="shared" si="4"/>
        <v>0</v>
      </c>
      <c r="H54" s="68">
        <f t="shared" si="5"/>
        <v>0</v>
      </c>
      <c r="I54" s="68">
        <f t="shared" si="6"/>
        <v>0</v>
      </c>
      <c r="J54" s="146"/>
      <c r="K54" s="146"/>
      <c r="L54" s="146"/>
    </row>
    <row r="55" spans="1:12" ht="16.5" customHeight="1" x14ac:dyDescent="0.2">
      <c r="A55" s="35">
        <v>31</v>
      </c>
      <c r="B55" s="34" t="s">
        <v>327</v>
      </c>
      <c r="C55" s="78">
        <v>720</v>
      </c>
      <c r="D55" s="94" t="s">
        <v>39</v>
      </c>
      <c r="E55" s="142"/>
      <c r="F55" s="145"/>
      <c r="G55" s="68">
        <f t="shared" si="4"/>
        <v>0</v>
      </c>
      <c r="H55" s="68">
        <f t="shared" si="5"/>
        <v>0</v>
      </c>
      <c r="I55" s="68">
        <f t="shared" si="6"/>
        <v>0</v>
      </c>
      <c r="J55" s="146"/>
      <c r="K55" s="146"/>
      <c r="L55" s="146"/>
    </row>
    <row r="56" spans="1:12" ht="16.5" customHeight="1" x14ac:dyDescent="0.2">
      <c r="A56" s="35">
        <v>32</v>
      </c>
      <c r="B56" s="34" t="s">
        <v>328</v>
      </c>
      <c r="C56" s="78">
        <v>270</v>
      </c>
      <c r="D56" s="94" t="s">
        <v>39</v>
      </c>
      <c r="E56" s="142"/>
      <c r="F56" s="145"/>
      <c r="G56" s="68">
        <f t="shared" si="4"/>
        <v>0</v>
      </c>
      <c r="H56" s="68">
        <f t="shared" si="5"/>
        <v>0</v>
      </c>
      <c r="I56" s="68">
        <f t="shared" si="6"/>
        <v>0</v>
      </c>
      <c r="J56" s="146"/>
      <c r="K56" s="146"/>
      <c r="L56" s="146"/>
    </row>
    <row r="57" spans="1:12" ht="33" x14ac:dyDescent="0.2">
      <c r="A57" s="35">
        <v>33</v>
      </c>
      <c r="B57" s="34" t="s">
        <v>329</v>
      </c>
      <c r="C57" s="78">
        <v>270</v>
      </c>
      <c r="D57" s="94" t="s">
        <v>39</v>
      </c>
      <c r="E57" s="142"/>
      <c r="F57" s="145"/>
      <c r="G57" s="68">
        <f t="shared" si="4"/>
        <v>0</v>
      </c>
      <c r="H57" s="68">
        <f t="shared" si="5"/>
        <v>0</v>
      </c>
      <c r="I57" s="68">
        <f t="shared" si="6"/>
        <v>0</v>
      </c>
      <c r="J57" s="146"/>
      <c r="K57" s="146"/>
      <c r="L57" s="146"/>
    </row>
    <row r="58" spans="1:12" ht="16.5" x14ac:dyDescent="0.2">
      <c r="A58" s="35">
        <v>34</v>
      </c>
      <c r="B58" s="34" t="s">
        <v>153</v>
      </c>
      <c r="C58" s="78">
        <v>1080</v>
      </c>
      <c r="D58" s="94" t="s">
        <v>39</v>
      </c>
      <c r="E58" s="142"/>
      <c r="F58" s="145"/>
      <c r="G58" s="68">
        <f t="shared" si="4"/>
        <v>0</v>
      </c>
      <c r="H58" s="68">
        <f t="shared" si="5"/>
        <v>0</v>
      </c>
      <c r="I58" s="68">
        <f t="shared" si="6"/>
        <v>0</v>
      </c>
      <c r="J58" s="146"/>
      <c r="K58" s="146"/>
      <c r="L58" s="146"/>
    </row>
    <row r="59" spans="1:12" ht="33" x14ac:dyDescent="0.2">
      <c r="A59" s="35">
        <v>35</v>
      </c>
      <c r="B59" s="34" t="s">
        <v>330</v>
      </c>
      <c r="C59" s="78">
        <v>720</v>
      </c>
      <c r="D59" s="94" t="s">
        <v>39</v>
      </c>
      <c r="E59" s="142"/>
      <c r="F59" s="145"/>
      <c r="G59" s="68">
        <f t="shared" si="4"/>
        <v>0</v>
      </c>
      <c r="H59" s="68">
        <f t="shared" si="5"/>
        <v>0</v>
      </c>
      <c r="I59" s="68">
        <f t="shared" si="6"/>
        <v>0</v>
      </c>
      <c r="J59" s="146"/>
      <c r="K59" s="146"/>
      <c r="L59" s="146"/>
    </row>
    <row r="60" spans="1:12" ht="33" x14ac:dyDescent="0.2">
      <c r="A60" s="35">
        <v>36</v>
      </c>
      <c r="B60" s="34" t="s">
        <v>331</v>
      </c>
      <c r="C60" s="78">
        <v>270</v>
      </c>
      <c r="D60" s="94" t="s">
        <v>39</v>
      </c>
      <c r="E60" s="142"/>
      <c r="F60" s="145"/>
      <c r="G60" s="68">
        <f t="shared" si="4"/>
        <v>0</v>
      </c>
      <c r="H60" s="68">
        <f t="shared" si="5"/>
        <v>0</v>
      </c>
      <c r="I60" s="68">
        <f t="shared" si="6"/>
        <v>0</v>
      </c>
      <c r="J60" s="146"/>
      <c r="K60" s="146"/>
      <c r="L60" s="146"/>
    </row>
    <row r="61" spans="1:12" ht="16.5" x14ac:dyDescent="0.2">
      <c r="A61" s="35">
        <v>37</v>
      </c>
      <c r="B61" s="34" t="s">
        <v>154</v>
      </c>
      <c r="C61" s="78">
        <v>1080</v>
      </c>
      <c r="D61" s="94" t="s">
        <v>39</v>
      </c>
      <c r="E61" s="142"/>
      <c r="F61" s="145"/>
      <c r="G61" s="68">
        <f t="shared" si="4"/>
        <v>0</v>
      </c>
      <c r="H61" s="68">
        <f t="shared" si="5"/>
        <v>0</v>
      </c>
      <c r="I61" s="68">
        <f t="shared" si="6"/>
        <v>0</v>
      </c>
      <c r="J61" s="146"/>
      <c r="K61" s="146"/>
      <c r="L61" s="146"/>
    </row>
    <row r="62" spans="1:12" ht="16.5" x14ac:dyDescent="0.2">
      <c r="A62" s="35">
        <v>38</v>
      </c>
      <c r="B62" s="34" t="s">
        <v>155</v>
      </c>
      <c r="C62" s="78">
        <v>1080</v>
      </c>
      <c r="D62" s="94" t="s">
        <v>39</v>
      </c>
      <c r="E62" s="142"/>
      <c r="F62" s="145"/>
      <c r="G62" s="68">
        <f t="shared" si="4"/>
        <v>0</v>
      </c>
      <c r="H62" s="68">
        <f t="shared" si="5"/>
        <v>0</v>
      </c>
      <c r="I62" s="68">
        <f t="shared" si="6"/>
        <v>0</v>
      </c>
      <c r="J62" s="146"/>
      <c r="K62" s="146"/>
      <c r="L62" s="146"/>
    </row>
    <row r="63" spans="1:12" ht="16.5" x14ac:dyDescent="0.2">
      <c r="A63" s="35">
        <v>39</v>
      </c>
      <c r="B63" s="34" t="s">
        <v>332</v>
      </c>
      <c r="C63" s="78">
        <v>720</v>
      </c>
      <c r="D63" s="94" t="s">
        <v>39</v>
      </c>
      <c r="E63" s="142"/>
      <c r="F63" s="145"/>
      <c r="G63" s="68">
        <f t="shared" si="4"/>
        <v>0</v>
      </c>
      <c r="H63" s="68">
        <f t="shared" si="5"/>
        <v>0</v>
      </c>
      <c r="I63" s="68">
        <f t="shared" si="6"/>
        <v>0</v>
      </c>
      <c r="J63" s="146"/>
      <c r="K63" s="146"/>
      <c r="L63" s="146"/>
    </row>
    <row r="64" spans="1:12" ht="16.5" x14ac:dyDescent="0.2">
      <c r="A64" s="35">
        <v>40</v>
      </c>
      <c r="B64" s="34" t="s">
        <v>333</v>
      </c>
      <c r="C64" s="78">
        <v>270</v>
      </c>
      <c r="D64" s="94" t="s">
        <v>39</v>
      </c>
      <c r="E64" s="142"/>
      <c r="F64" s="145"/>
      <c r="G64" s="68">
        <f t="shared" si="4"/>
        <v>0</v>
      </c>
      <c r="H64" s="68">
        <f t="shared" si="5"/>
        <v>0</v>
      </c>
      <c r="I64" s="68">
        <f t="shared" si="6"/>
        <v>0</v>
      </c>
      <c r="J64" s="146"/>
      <c r="K64" s="146"/>
      <c r="L64" s="146"/>
    </row>
    <row r="65" spans="1:12" ht="16.5" x14ac:dyDescent="0.2">
      <c r="A65" s="35">
        <v>41</v>
      </c>
      <c r="B65" s="33" t="s">
        <v>132</v>
      </c>
      <c r="C65" s="78">
        <v>1080</v>
      </c>
      <c r="D65" s="94" t="s">
        <v>39</v>
      </c>
      <c r="E65" s="142"/>
      <c r="F65" s="145"/>
      <c r="G65" s="68">
        <f t="shared" si="4"/>
        <v>0</v>
      </c>
      <c r="H65" s="68">
        <f t="shared" si="5"/>
        <v>0</v>
      </c>
      <c r="I65" s="68">
        <f t="shared" si="6"/>
        <v>0</v>
      </c>
      <c r="J65" s="146"/>
      <c r="K65" s="146"/>
      <c r="L65" s="146"/>
    </row>
    <row r="66" spans="1:12" ht="16.5" x14ac:dyDescent="0.2">
      <c r="A66" s="35">
        <v>42</v>
      </c>
      <c r="B66" s="33" t="s">
        <v>334</v>
      </c>
      <c r="C66" s="78">
        <v>720</v>
      </c>
      <c r="D66" s="94" t="s">
        <v>39</v>
      </c>
      <c r="E66" s="142"/>
      <c r="F66" s="145"/>
      <c r="G66" s="68">
        <f t="shared" si="4"/>
        <v>0</v>
      </c>
      <c r="H66" s="68">
        <f t="shared" si="5"/>
        <v>0</v>
      </c>
      <c r="I66" s="68">
        <f t="shared" si="6"/>
        <v>0</v>
      </c>
      <c r="J66" s="146"/>
      <c r="K66" s="146"/>
      <c r="L66" s="146"/>
    </row>
    <row r="67" spans="1:12" ht="16.5" x14ac:dyDescent="0.2">
      <c r="A67" s="35">
        <v>43</v>
      </c>
      <c r="B67" s="33" t="s">
        <v>335</v>
      </c>
      <c r="C67" s="78">
        <v>270</v>
      </c>
      <c r="D67" s="94" t="s">
        <v>39</v>
      </c>
      <c r="E67" s="142"/>
      <c r="F67" s="145"/>
      <c r="G67" s="68">
        <f t="shared" si="4"/>
        <v>0</v>
      </c>
      <c r="H67" s="68">
        <f t="shared" si="5"/>
        <v>0</v>
      </c>
      <c r="I67" s="68">
        <f t="shared" si="6"/>
        <v>0</v>
      </c>
      <c r="J67" s="146"/>
      <c r="K67" s="146"/>
      <c r="L67" s="146"/>
    </row>
    <row r="68" spans="1:12" ht="16.5" x14ac:dyDescent="0.2">
      <c r="A68" s="35">
        <v>44</v>
      </c>
      <c r="B68" s="33" t="s">
        <v>133</v>
      </c>
      <c r="C68" s="78">
        <v>1080</v>
      </c>
      <c r="D68" s="94" t="s">
        <v>39</v>
      </c>
      <c r="E68" s="142"/>
      <c r="F68" s="145"/>
      <c r="G68" s="68">
        <f t="shared" si="4"/>
        <v>0</v>
      </c>
      <c r="H68" s="68">
        <f t="shared" si="5"/>
        <v>0</v>
      </c>
      <c r="I68" s="68">
        <f t="shared" si="6"/>
        <v>0</v>
      </c>
      <c r="J68" s="146"/>
      <c r="K68" s="146"/>
      <c r="L68" s="146"/>
    </row>
    <row r="69" spans="1:12" ht="33" x14ac:dyDescent="0.2">
      <c r="A69" s="35">
        <v>45</v>
      </c>
      <c r="B69" s="33" t="s">
        <v>336</v>
      </c>
      <c r="C69" s="78">
        <v>720</v>
      </c>
      <c r="D69" s="94" t="s">
        <v>39</v>
      </c>
      <c r="E69" s="142"/>
      <c r="F69" s="145"/>
      <c r="G69" s="68">
        <f t="shared" si="4"/>
        <v>0</v>
      </c>
      <c r="H69" s="68">
        <f t="shared" si="5"/>
        <v>0</v>
      </c>
      <c r="I69" s="68">
        <f t="shared" si="6"/>
        <v>0</v>
      </c>
      <c r="J69" s="146"/>
      <c r="K69" s="146"/>
      <c r="L69" s="146"/>
    </row>
    <row r="70" spans="1:12" ht="33" x14ac:dyDescent="0.2">
      <c r="A70" s="35">
        <v>46</v>
      </c>
      <c r="B70" s="33" t="s">
        <v>337</v>
      </c>
      <c r="C70" s="78">
        <v>270</v>
      </c>
      <c r="D70" s="94" t="s">
        <v>39</v>
      </c>
      <c r="E70" s="142"/>
      <c r="F70" s="145"/>
      <c r="G70" s="68">
        <f t="shared" si="4"/>
        <v>0</v>
      </c>
      <c r="H70" s="68">
        <f t="shared" si="5"/>
        <v>0</v>
      </c>
      <c r="I70" s="68">
        <f t="shared" si="6"/>
        <v>0</v>
      </c>
      <c r="J70" s="146"/>
      <c r="K70" s="146"/>
      <c r="L70" s="146"/>
    </row>
    <row r="71" spans="1:12" ht="16.5" x14ac:dyDescent="0.2">
      <c r="A71" s="35">
        <v>47</v>
      </c>
      <c r="B71" s="33" t="s">
        <v>134</v>
      </c>
      <c r="C71" s="78">
        <v>1080</v>
      </c>
      <c r="D71" s="94" t="s">
        <v>39</v>
      </c>
      <c r="E71" s="142"/>
      <c r="F71" s="145"/>
      <c r="G71" s="68">
        <f t="shared" si="4"/>
        <v>0</v>
      </c>
      <c r="H71" s="68">
        <f t="shared" si="5"/>
        <v>0</v>
      </c>
      <c r="I71" s="68">
        <f t="shared" si="6"/>
        <v>0</v>
      </c>
      <c r="J71" s="146"/>
      <c r="K71" s="146"/>
      <c r="L71" s="146"/>
    </row>
    <row r="72" spans="1:12" ht="16.5" x14ac:dyDescent="0.2">
      <c r="A72" s="35">
        <v>48</v>
      </c>
      <c r="B72" s="33" t="s">
        <v>135</v>
      </c>
      <c r="C72" s="78">
        <v>1080</v>
      </c>
      <c r="D72" s="94" t="s">
        <v>39</v>
      </c>
      <c r="E72" s="142"/>
      <c r="F72" s="145"/>
      <c r="G72" s="68">
        <f t="shared" si="4"/>
        <v>0</v>
      </c>
      <c r="H72" s="68">
        <f t="shared" si="5"/>
        <v>0</v>
      </c>
      <c r="I72" s="68">
        <f t="shared" si="6"/>
        <v>0</v>
      </c>
      <c r="J72" s="146"/>
      <c r="K72" s="146"/>
      <c r="L72" s="146"/>
    </row>
    <row r="73" spans="1:12" ht="16.5" x14ac:dyDescent="0.2">
      <c r="A73" s="35">
        <v>49</v>
      </c>
      <c r="B73" s="33" t="s">
        <v>338</v>
      </c>
      <c r="C73" s="78">
        <v>720</v>
      </c>
      <c r="D73" s="94" t="s">
        <v>39</v>
      </c>
      <c r="E73" s="142"/>
      <c r="F73" s="145"/>
      <c r="G73" s="68">
        <f t="shared" si="4"/>
        <v>0</v>
      </c>
      <c r="H73" s="68">
        <f t="shared" si="5"/>
        <v>0</v>
      </c>
      <c r="I73" s="68">
        <f t="shared" si="6"/>
        <v>0</v>
      </c>
      <c r="J73" s="146"/>
      <c r="K73" s="146"/>
      <c r="L73" s="146"/>
    </row>
    <row r="74" spans="1:12" ht="16.5" x14ac:dyDescent="0.2">
      <c r="A74" s="35">
        <v>50</v>
      </c>
      <c r="B74" s="33" t="s">
        <v>339</v>
      </c>
      <c r="C74" s="78">
        <v>270</v>
      </c>
      <c r="D74" s="94" t="s">
        <v>39</v>
      </c>
      <c r="E74" s="142"/>
      <c r="F74" s="145"/>
      <c r="G74" s="68">
        <f t="shared" si="4"/>
        <v>0</v>
      </c>
      <c r="H74" s="68">
        <f t="shared" si="5"/>
        <v>0</v>
      </c>
      <c r="I74" s="68">
        <f t="shared" si="6"/>
        <v>0</v>
      </c>
      <c r="J74" s="146"/>
      <c r="K74" s="146"/>
      <c r="L74" s="146"/>
    </row>
    <row r="75" spans="1:12" ht="16.5" x14ac:dyDescent="0.2">
      <c r="A75" s="35">
        <v>51</v>
      </c>
      <c r="B75" s="33" t="s">
        <v>136</v>
      </c>
      <c r="C75" s="78">
        <v>1080</v>
      </c>
      <c r="D75" s="94" t="s">
        <v>39</v>
      </c>
      <c r="E75" s="142"/>
      <c r="F75" s="145"/>
      <c r="G75" s="68">
        <f t="shared" si="4"/>
        <v>0</v>
      </c>
      <c r="H75" s="68">
        <f t="shared" si="5"/>
        <v>0</v>
      </c>
      <c r="I75" s="68">
        <f t="shared" si="6"/>
        <v>0</v>
      </c>
      <c r="J75" s="146"/>
      <c r="K75" s="146"/>
      <c r="L75" s="146"/>
    </row>
    <row r="76" spans="1:12" ht="33" x14ac:dyDescent="0.2">
      <c r="A76" s="35">
        <v>52</v>
      </c>
      <c r="B76" s="33" t="s">
        <v>340</v>
      </c>
      <c r="C76" s="78">
        <v>720</v>
      </c>
      <c r="D76" s="94" t="s">
        <v>39</v>
      </c>
      <c r="E76" s="142"/>
      <c r="F76" s="145"/>
      <c r="G76" s="68">
        <f t="shared" si="4"/>
        <v>0</v>
      </c>
      <c r="H76" s="68">
        <f t="shared" si="5"/>
        <v>0</v>
      </c>
      <c r="I76" s="68">
        <f t="shared" si="6"/>
        <v>0</v>
      </c>
      <c r="J76" s="146"/>
      <c r="K76" s="146"/>
      <c r="L76" s="146"/>
    </row>
    <row r="77" spans="1:12" ht="33" x14ac:dyDescent="0.2">
      <c r="A77" s="35">
        <v>53</v>
      </c>
      <c r="B77" s="33" t="s">
        <v>341</v>
      </c>
      <c r="C77" s="78">
        <v>270</v>
      </c>
      <c r="D77" s="94" t="s">
        <v>39</v>
      </c>
      <c r="E77" s="142"/>
      <c r="F77" s="145"/>
      <c r="G77" s="68">
        <f t="shared" si="4"/>
        <v>0</v>
      </c>
      <c r="H77" s="68">
        <f t="shared" si="5"/>
        <v>0</v>
      </c>
      <c r="I77" s="68">
        <f t="shared" si="6"/>
        <v>0</v>
      </c>
      <c r="J77" s="146"/>
      <c r="K77" s="146"/>
      <c r="L77" s="146"/>
    </row>
    <row r="78" spans="1:12" ht="16.5" x14ac:dyDescent="0.2">
      <c r="A78" s="35">
        <v>54</v>
      </c>
      <c r="B78" s="33" t="s">
        <v>137</v>
      </c>
      <c r="C78" s="78">
        <v>1080</v>
      </c>
      <c r="D78" s="94" t="s">
        <v>39</v>
      </c>
      <c r="E78" s="142"/>
      <c r="F78" s="145"/>
      <c r="G78" s="68">
        <f t="shared" si="4"/>
        <v>0</v>
      </c>
      <c r="H78" s="68">
        <f t="shared" si="5"/>
        <v>0</v>
      </c>
      <c r="I78" s="68">
        <f t="shared" si="6"/>
        <v>0</v>
      </c>
      <c r="J78" s="146"/>
      <c r="K78" s="146"/>
      <c r="L78" s="146"/>
    </row>
    <row r="79" spans="1:12" ht="33" x14ac:dyDescent="0.2">
      <c r="A79" s="35">
        <v>55</v>
      </c>
      <c r="B79" s="33" t="s">
        <v>342</v>
      </c>
      <c r="C79" s="78">
        <v>720</v>
      </c>
      <c r="D79" s="94" t="s">
        <v>39</v>
      </c>
      <c r="E79" s="142"/>
      <c r="F79" s="145"/>
      <c r="G79" s="68">
        <f t="shared" si="4"/>
        <v>0</v>
      </c>
      <c r="H79" s="68">
        <f t="shared" si="5"/>
        <v>0</v>
      </c>
      <c r="I79" s="68">
        <f t="shared" si="6"/>
        <v>0</v>
      </c>
      <c r="J79" s="146"/>
      <c r="K79" s="146"/>
      <c r="L79" s="146"/>
    </row>
    <row r="80" spans="1:12" ht="33" x14ac:dyDescent="0.2">
      <c r="A80" s="35">
        <v>56</v>
      </c>
      <c r="B80" s="33" t="s">
        <v>343</v>
      </c>
      <c r="C80" s="78">
        <v>270</v>
      </c>
      <c r="D80" s="94" t="s">
        <v>39</v>
      </c>
      <c r="E80" s="142"/>
      <c r="F80" s="145"/>
      <c r="G80" s="68">
        <f t="shared" si="4"/>
        <v>0</v>
      </c>
      <c r="H80" s="68">
        <f t="shared" si="5"/>
        <v>0</v>
      </c>
      <c r="I80" s="68">
        <f t="shared" si="6"/>
        <v>0</v>
      </c>
      <c r="J80" s="146"/>
      <c r="K80" s="146"/>
      <c r="L80" s="146"/>
    </row>
    <row r="81" spans="1:12" ht="16.5" x14ac:dyDescent="0.2">
      <c r="A81" s="35">
        <v>57</v>
      </c>
      <c r="B81" s="33" t="s">
        <v>138</v>
      </c>
      <c r="C81" s="78">
        <v>1080</v>
      </c>
      <c r="D81" s="94" t="s">
        <v>39</v>
      </c>
      <c r="E81" s="142"/>
      <c r="F81" s="145"/>
      <c r="G81" s="68">
        <f t="shared" si="4"/>
        <v>0</v>
      </c>
      <c r="H81" s="68">
        <f t="shared" si="5"/>
        <v>0</v>
      </c>
      <c r="I81" s="68">
        <f t="shared" si="6"/>
        <v>0</v>
      </c>
      <c r="J81" s="146"/>
      <c r="K81" s="146"/>
      <c r="L81" s="146"/>
    </row>
    <row r="82" spans="1:12" ht="33" x14ac:dyDescent="0.2">
      <c r="A82" s="35">
        <v>58</v>
      </c>
      <c r="B82" s="33" t="s">
        <v>344</v>
      </c>
      <c r="C82" s="78">
        <v>720</v>
      </c>
      <c r="D82" s="94" t="s">
        <v>39</v>
      </c>
      <c r="E82" s="142"/>
      <c r="F82" s="145"/>
      <c r="G82" s="68">
        <f t="shared" si="4"/>
        <v>0</v>
      </c>
      <c r="H82" s="68">
        <f t="shared" si="5"/>
        <v>0</v>
      </c>
      <c r="I82" s="68">
        <f t="shared" si="6"/>
        <v>0</v>
      </c>
      <c r="J82" s="146"/>
      <c r="K82" s="146"/>
      <c r="L82" s="146"/>
    </row>
    <row r="83" spans="1:12" ht="33" x14ac:dyDescent="0.2">
      <c r="A83" s="35">
        <v>59</v>
      </c>
      <c r="B83" s="33" t="s">
        <v>345</v>
      </c>
      <c r="C83" s="78">
        <v>270</v>
      </c>
      <c r="D83" s="94" t="s">
        <v>39</v>
      </c>
      <c r="E83" s="142"/>
      <c r="F83" s="145"/>
      <c r="G83" s="68">
        <f t="shared" si="4"/>
        <v>0</v>
      </c>
      <c r="H83" s="68">
        <f t="shared" si="5"/>
        <v>0</v>
      </c>
      <c r="I83" s="68">
        <f t="shared" si="6"/>
        <v>0</v>
      </c>
      <c r="J83" s="146"/>
      <c r="K83" s="146"/>
      <c r="L83" s="146"/>
    </row>
    <row r="84" spans="1:12" ht="16.5" x14ac:dyDescent="0.2">
      <c r="A84" s="35">
        <v>60</v>
      </c>
      <c r="B84" s="33" t="s">
        <v>139</v>
      </c>
      <c r="C84" s="78">
        <v>1080</v>
      </c>
      <c r="D84" s="94" t="s">
        <v>39</v>
      </c>
      <c r="E84" s="142"/>
      <c r="F84" s="145"/>
      <c r="G84" s="68">
        <f t="shared" si="4"/>
        <v>0</v>
      </c>
      <c r="H84" s="68">
        <f t="shared" si="5"/>
        <v>0</v>
      </c>
      <c r="I84" s="68">
        <f t="shared" si="6"/>
        <v>0</v>
      </c>
      <c r="J84" s="146"/>
      <c r="K84" s="146"/>
      <c r="L84" s="146"/>
    </row>
    <row r="85" spans="1:12" ht="16.5" x14ac:dyDescent="0.2">
      <c r="A85" s="35">
        <v>61</v>
      </c>
      <c r="B85" s="33" t="s">
        <v>140</v>
      </c>
      <c r="C85" s="78">
        <v>1080</v>
      </c>
      <c r="D85" s="94" t="s">
        <v>39</v>
      </c>
      <c r="E85" s="142"/>
      <c r="F85" s="145"/>
      <c r="G85" s="68">
        <f t="shared" si="4"/>
        <v>0</v>
      </c>
      <c r="H85" s="68">
        <f t="shared" si="5"/>
        <v>0</v>
      </c>
      <c r="I85" s="68">
        <f t="shared" si="6"/>
        <v>0</v>
      </c>
      <c r="J85" s="146"/>
      <c r="K85" s="146"/>
      <c r="L85" s="146"/>
    </row>
    <row r="86" spans="1:12" ht="16.5" x14ac:dyDescent="0.2">
      <c r="A86" s="35">
        <v>62</v>
      </c>
      <c r="B86" s="33" t="s">
        <v>141</v>
      </c>
      <c r="C86" s="78">
        <v>1080</v>
      </c>
      <c r="D86" s="94" t="s">
        <v>39</v>
      </c>
      <c r="E86" s="142"/>
      <c r="F86" s="145"/>
      <c r="G86" s="68">
        <f t="shared" si="4"/>
        <v>0</v>
      </c>
      <c r="H86" s="68">
        <f t="shared" si="5"/>
        <v>0</v>
      </c>
      <c r="I86" s="68">
        <f t="shared" si="6"/>
        <v>0</v>
      </c>
      <c r="J86" s="146"/>
      <c r="K86" s="146"/>
      <c r="L86" s="146"/>
    </row>
    <row r="87" spans="1:12" ht="16.5" x14ac:dyDescent="0.2">
      <c r="A87" s="35">
        <v>63</v>
      </c>
      <c r="B87" s="33" t="s">
        <v>142</v>
      </c>
      <c r="C87" s="78">
        <v>1080</v>
      </c>
      <c r="D87" s="94" t="s">
        <v>39</v>
      </c>
      <c r="E87" s="142"/>
      <c r="F87" s="145"/>
      <c r="G87" s="68">
        <f t="shared" si="4"/>
        <v>0</v>
      </c>
      <c r="H87" s="68">
        <f t="shared" si="5"/>
        <v>0</v>
      </c>
      <c r="I87" s="68">
        <f t="shared" si="6"/>
        <v>0</v>
      </c>
      <c r="J87" s="146"/>
      <c r="K87" s="146"/>
      <c r="L87" s="146"/>
    </row>
    <row r="88" spans="1:12" ht="16.5" x14ac:dyDescent="0.2">
      <c r="A88" s="35">
        <v>64</v>
      </c>
      <c r="B88" s="33" t="s">
        <v>143</v>
      </c>
      <c r="C88" s="78">
        <v>1080</v>
      </c>
      <c r="D88" s="94" t="s">
        <v>39</v>
      </c>
      <c r="E88" s="142"/>
      <c r="F88" s="145"/>
      <c r="G88" s="68">
        <f t="shared" si="4"/>
        <v>0</v>
      </c>
      <c r="H88" s="68">
        <f t="shared" si="5"/>
        <v>0</v>
      </c>
      <c r="I88" s="68">
        <f t="shared" si="6"/>
        <v>0</v>
      </c>
      <c r="J88" s="146"/>
      <c r="K88" s="146"/>
      <c r="L88" s="146"/>
    </row>
    <row r="89" spans="1:12" ht="33" customHeight="1" x14ac:dyDescent="0.2">
      <c r="A89" s="35">
        <v>65</v>
      </c>
      <c r="B89" s="33" t="s">
        <v>346</v>
      </c>
      <c r="C89" s="78">
        <v>720</v>
      </c>
      <c r="D89" s="94" t="s">
        <v>39</v>
      </c>
      <c r="E89" s="142"/>
      <c r="F89" s="145"/>
      <c r="G89" s="68">
        <f t="shared" si="4"/>
        <v>0</v>
      </c>
      <c r="H89" s="68">
        <f t="shared" si="5"/>
        <v>0</v>
      </c>
      <c r="I89" s="68">
        <f t="shared" si="6"/>
        <v>0</v>
      </c>
      <c r="J89" s="146"/>
      <c r="K89" s="146"/>
      <c r="L89" s="146"/>
    </row>
    <row r="90" spans="1:12" ht="33" x14ac:dyDescent="0.2">
      <c r="A90" s="35">
        <v>66</v>
      </c>
      <c r="B90" s="33" t="s">
        <v>347</v>
      </c>
      <c r="C90" s="78">
        <v>270</v>
      </c>
      <c r="D90" s="94" t="s">
        <v>39</v>
      </c>
      <c r="E90" s="142"/>
      <c r="F90" s="145"/>
      <c r="G90" s="68">
        <f t="shared" ref="G90:G137" si="7">C90*F90</f>
        <v>0</v>
      </c>
      <c r="H90" s="68">
        <f t="shared" ref="H90:H137" si="8">G90*0.095</f>
        <v>0</v>
      </c>
      <c r="I90" s="68">
        <f t="shared" ref="I90:I137" si="9">G90+H90</f>
        <v>0</v>
      </c>
      <c r="J90" s="146"/>
      <c r="K90" s="146"/>
      <c r="L90" s="146"/>
    </row>
    <row r="91" spans="1:12" ht="33" x14ac:dyDescent="0.2">
      <c r="A91" s="35">
        <v>67</v>
      </c>
      <c r="B91" s="33" t="s">
        <v>734</v>
      </c>
      <c r="C91" s="78">
        <v>360</v>
      </c>
      <c r="D91" s="94" t="s">
        <v>39</v>
      </c>
      <c r="E91" s="142"/>
      <c r="F91" s="145"/>
      <c r="G91" s="68">
        <f t="shared" si="7"/>
        <v>0</v>
      </c>
      <c r="H91" s="68">
        <f t="shared" si="8"/>
        <v>0</v>
      </c>
      <c r="I91" s="68">
        <f t="shared" si="9"/>
        <v>0</v>
      </c>
      <c r="J91" s="146"/>
      <c r="K91" s="146"/>
      <c r="L91" s="146"/>
    </row>
    <row r="92" spans="1:12" ht="50.1" customHeight="1" x14ac:dyDescent="0.2">
      <c r="A92" s="35">
        <v>68</v>
      </c>
      <c r="B92" s="33" t="s">
        <v>736</v>
      </c>
      <c r="C92" s="78">
        <v>360</v>
      </c>
      <c r="D92" s="94" t="s">
        <v>39</v>
      </c>
      <c r="E92" s="142"/>
      <c r="F92" s="145"/>
      <c r="G92" s="68">
        <f t="shared" si="7"/>
        <v>0</v>
      </c>
      <c r="H92" s="68">
        <f t="shared" si="8"/>
        <v>0</v>
      </c>
      <c r="I92" s="68">
        <f t="shared" si="9"/>
        <v>0</v>
      </c>
      <c r="J92" s="146"/>
      <c r="K92" s="146"/>
      <c r="L92" s="146"/>
    </row>
    <row r="93" spans="1:12" ht="50.1" customHeight="1" x14ac:dyDescent="0.2">
      <c r="A93" s="35">
        <v>69</v>
      </c>
      <c r="B93" s="33" t="s">
        <v>735</v>
      </c>
      <c r="C93" s="78">
        <v>270</v>
      </c>
      <c r="D93" s="94" t="s">
        <v>39</v>
      </c>
      <c r="E93" s="142"/>
      <c r="F93" s="145"/>
      <c r="G93" s="68">
        <f t="shared" si="7"/>
        <v>0</v>
      </c>
      <c r="H93" s="68">
        <f t="shared" si="8"/>
        <v>0</v>
      </c>
      <c r="I93" s="68">
        <f t="shared" si="9"/>
        <v>0</v>
      </c>
      <c r="J93" s="146"/>
      <c r="K93" s="146"/>
      <c r="L93" s="146"/>
    </row>
    <row r="94" spans="1:12" ht="16.5" x14ac:dyDescent="0.2">
      <c r="A94" s="35">
        <v>70</v>
      </c>
      <c r="B94" s="33" t="s">
        <v>348</v>
      </c>
      <c r="C94" s="78">
        <v>270</v>
      </c>
      <c r="D94" s="94" t="s">
        <v>39</v>
      </c>
      <c r="E94" s="142"/>
      <c r="F94" s="145"/>
      <c r="G94" s="68">
        <f t="shared" si="7"/>
        <v>0</v>
      </c>
      <c r="H94" s="68">
        <f t="shared" si="8"/>
        <v>0</v>
      </c>
      <c r="I94" s="68">
        <f t="shared" si="9"/>
        <v>0</v>
      </c>
      <c r="J94" s="146"/>
      <c r="K94" s="146"/>
      <c r="L94" s="146"/>
    </row>
    <row r="95" spans="1:12" ht="16.5" x14ac:dyDescent="0.2">
      <c r="A95" s="35">
        <v>71</v>
      </c>
      <c r="B95" s="33" t="s">
        <v>721</v>
      </c>
      <c r="C95" s="78">
        <v>270</v>
      </c>
      <c r="D95" s="94" t="s">
        <v>39</v>
      </c>
      <c r="E95" s="142"/>
      <c r="F95" s="145"/>
      <c r="G95" s="68">
        <f t="shared" si="7"/>
        <v>0</v>
      </c>
      <c r="H95" s="68">
        <f t="shared" si="8"/>
        <v>0</v>
      </c>
      <c r="I95" s="68">
        <f t="shared" si="9"/>
        <v>0</v>
      </c>
      <c r="J95" s="146"/>
      <c r="K95" s="146"/>
      <c r="L95" s="146"/>
    </row>
    <row r="96" spans="1:12" ht="16.5" x14ac:dyDescent="0.2">
      <c r="A96" s="35">
        <v>72</v>
      </c>
      <c r="B96" s="33" t="s">
        <v>349</v>
      </c>
      <c r="C96" s="78">
        <v>270</v>
      </c>
      <c r="D96" s="94" t="s">
        <v>39</v>
      </c>
      <c r="E96" s="142"/>
      <c r="F96" s="145"/>
      <c r="G96" s="68">
        <f t="shared" si="7"/>
        <v>0</v>
      </c>
      <c r="H96" s="68">
        <f t="shared" si="8"/>
        <v>0</v>
      </c>
      <c r="I96" s="68">
        <f t="shared" si="9"/>
        <v>0</v>
      </c>
      <c r="J96" s="146"/>
      <c r="K96" s="146"/>
      <c r="L96" s="146"/>
    </row>
    <row r="97" spans="1:12" ht="16.5" x14ac:dyDescent="0.2">
      <c r="A97" s="35">
        <v>73</v>
      </c>
      <c r="B97" s="33" t="s">
        <v>350</v>
      </c>
      <c r="C97" s="78">
        <v>270</v>
      </c>
      <c r="D97" s="94" t="s">
        <v>39</v>
      </c>
      <c r="E97" s="142"/>
      <c r="F97" s="145"/>
      <c r="G97" s="68">
        <f t="shared" si="7"/>
        <v>0</v>
      </c>
      <c r="H97" s="68">
        <f t="shared" si="8"/>
        <v>0</v>
      </c>
      <c r="I97" s="68">
        <f t="shared" si="9"/>
        <v>0</v>
      </c>
      <c r="J97" s="146"/>
      <c r="K97" s="146"/>
      <c r="L97" s="146"/>
    </row>
    <row r="98" spans="1:12" ht="16.5" x14ac:dyDescent="0.2">
      <c r="A98" s="35">
        <v>74</v>
      </c>
      <c r="B98" s="33" t="s">
        <v>729</v>
      </c>
      <c r="C98" s="78">
        <v>360</v>
      </c>
      <c r="D98" s="94" t="s">
        <v>39</v>
      </c>
      <c r="E98" s="142"/>
      <c r="F98" s="145"/>
      <c r="G98" s="68">
        <f t="shared" si="7"/>
        <v>0</v>
      </c>
      <c r="H98" s="68">
        <f t="shared" si="8"/>
        <v>0</v>
      </c>
      <c r="I98" s="68">
        <f t="shared" si="9"/>
        <v>0</v>
      </c>
      <c r="J98" s="146"/>
      <c r="K98" s="146"/>
      <c r="L98" s="146"/>
    </row>
    <row r="99" spans="1:12" ht="33" x14ac:dyDescent="0.2">
      <c r="A99" s="35">
        <v>75</v>
      </c>
      <c r="B99" s="33" t="s">
        <v>351</v>
      </c>
      <c r="C99" s="78">
        <v>360</v>
      </c>
      <c r="D99" s="94" t="s">
        <v>39</v>
      </c>
      <c r="E99" s="142"/>
      <c r="F99" s="145"/>
      <c r="G99" s="68">
        <f t="shared" si="7"/>
        <v>0</v>
      </c>
      <c r="H99" s="68">
        <f t="shared" si="8"/>
        <v>0</v>
      </c>
      <c r="I99" s="68">
        <f t="shared" si="9"/>
        <v>0</v>
      </c>
      <c r="J99" s="146"/>
      <c r="K99" s="146"/>
      <c r="L99" s="146"/>
    </row>
    <row r="100" spans="1:12" ht="33" x14ac:dyDescent="0.2">
      <c r="A100" s="35">
        <v>76</v>
      </c>
      <c r="B100" s="33" t="s">
        <v>352</v>
      </c>
      <c r="C100" s="78">
        <v>270</v>
      </c>
      <c r="D100" s="94" t="s">
        <v>39</v>
      </c>
      <c r="E100" s="142"/>
      <c r="F100" s="145"/>
      <c r="G100" s="68">
        <f t="shared" si="7"/>
        <v>0</v>
      </c>
      <c r="H100" s="68">
        <f t="shared" si="8"/>
        <v>0</v>
      </c>
      <c r="I100" s="68">
        <f t="shared" si="9"/>
        <v>0</v>
      </c>
      <c r="J100" s="146"/>
      <c r="K100" s="146"/>
      <c r="L100" s="146"/>
    </row>
    <row r="101" spans="1:12" ht="16.5" x14ac:dyDescent="0.2">
      <c r="A101" s="35">
        <v>77</v>
      </c>
      <c r="B101" s="33" t="s">
        <v>166</v>
      </c>
      <c r="C101" s="78">
        <v>1080</v>
      </c>
      <c r="D101" s="94" t="s">
        <v>39</v>
      </c>
      <c r="E101" s="142"/>
      <c r="F101" s="145"/>
      <c r="G101" s="68">
        <f t="shared" si="7"/>
        <v>0</v>
      </c>
      <c r="H101" s="68">
        <f t="shared" si="8"/>
        <v>0</v>
      </c>
      <c r="I101" s="68">
        <f t="shared" si="9"/>
        <v>0</v>
      </c>
      <c r="J101" s="146"/>
      <c r="K101" s="146"/>
      <c r="L101" s="146"/>
    </row>
    <row r="102" spans="1:12" ht="16.5" x14ac:dyDescent="0.2">
      <c r="A102" s="35">
        <v>78</v>
      </c>
      <c r="B102" s="33" t="s">
        <v>353</v>
      </c>
      <c r="C102" s="78">
        <v>720</v>
      </c>
      <c r="D102" s="94" t="s">
        <v>39</v>
      </c>
      <c r="E102" s="142"/>
      <c r="F102" s="145"/>
      <c r="G102" s="68">
        <f t="shared" si="7"/>
        <v>0</v>
      </c>
      <c r="H102" s="68">
        <f t="shared" si="8"/>
        <v>0</v>
      </c>
      <c r="I102" s="68">
        <f t="shared" si="9"/>
        <v>0</v>
      </c>
      <c r="J102" s="146"/>
      <c r="K102" s="146"/>
      <c r="L102" s="146"/>
    </row>
    <row r="103" spans="1:12" ht="16.5" x14ac:dyDescent="0.2">
      <c r="A103" s="35">
        <v>79</v>
      </c>
      <c r="B103" s="33" t="s">
        <v>354</v>
      </c>
      <c r="C103" s="78">
        <v>270</v>
      </c>
      <c r="D103" s="94" t="s">
        <v>39</v>
      </c>
      <c r="E103" s="142"/>
      <c r="F103" s="145"/>
      <c r="G103" s="68">
        <f t="shared" si="7"/>
        <v>0</v>
      </c>
      <c r="H103" s="68">
        <f t="shared" si="8"/>
        <v>0</v>
      </c>
      <c r="I103" s="68">
        <f t="shared" si="9"/>
        <v>0</v>
      </c>
      <c r="J103" s="146"/>
      <c r="K103" s="146"/>
      <c r="L103" s="146"/>
    </row>
    <row r="104" spans="1:12" ht="16.5" x14ac:dyDescent="0.2">
      <c r="A104" s="35">
        <v>80</v>
      </c>
      <c r="B104" s="34" t="s">
        <v>160</v>
      </c>
      <c r="C104" s="78">
        <v>1080</v>
      </c>
      <c r="D104" s="94" t="s">
        <v>39</v>
      </c>
      <c r="E104" s="142"/>
      <c r="F104" s="145"/>
      <c r="G104" s="68">
        <f t="shared" si="7"/>
        <v>0</v>
      </c>
      <c r="H104" s="68">
        <f t="shared" si="8"/>
        <v>0</v>
      </c>
      <c r="I104" s="68">
        <f t="shared" si="9"/>
        <v>0</v>
      </c>
      <c r="J104" s="146"/>
      <c r="K104" s="146"/>
      <c r="L104" s="146"/>
    </row>
    <row r="105" spans="1:12" ht="16.5" x14ac:dyDescent="0.2">
      <c r="A105" s="35">
        <v>81</v>
      </c>
      <c r="B105" s="34" t="s">
        <v>161</v>
      </c>
      <c r="C105" s="78">
        <v>720</v>
      </c>
      <c r="D105" s="94" t="s">
        <v>39</v>
      </c>
      <c r="E105" s="142"/>
      <c r="F105" s="145"/>
      <c r="G105" s="68">
        <f t="shared" si="7"/>
        <v>0</v>
      </c>
      <c r="H105" s="68">
        <f t="shared" si="8"/>
        <v>0</v>
      </c>
      <c r="I105" s="68">
        <f t="shared" si="9"/>
        <v>0</v>
      </c>
      <c r="J105" s="146"/>
      <c r="K105" s="146"/>
      <c r="L105" s="146"/>
    </row>
    <row r="106" spans="1:12" ht="16.5" x14ac:dyDescent="0.2">
      <c r="A106" s="35">
        <v>82</v>
      </c>
      <c r="B106" s="34" t="s">
        <v>162</v>
      </c>
      <c r="C106" s="78">
        <v>270</v>
      </c>
      <c r="D106" s="94" t="s">
        <v>39</v>
      </c>
      <c r="E106" s="142"/>
      <c r="F106" s="145"/>
      <c r="G106" s="68">
        <f t="shared" si="7"/>
        <v>0</v>
      </c>
      <c r="H106" s="68">
        <f t="shared" si="8"/>
        <v>0</v>
      </c>
      <c r="I106" s="68">
        <f t="shared" si="9"/>
        <v>0</v>
      </c>
      <c r="J106" s="146"/>
      <c r="K106" s="146"/>
      <c r="L106" s="146"/>
    </row>
    <row r="107" spans="1:12" ht="16.5" x14ac:dyDescent="0.2">
      <c r="A107" s="35">
        <v>83</v>
      </c>
      <c r="B107" s="34" t="s">
        <v>163</v>
      </c>
      <c r="C107" s="78">
        <v>1080</v>
      </c>
      <c r="D107" s="94" t="s">
        <v>39</v>
      </c>
      <c r="E107" s="142"/>
      <c r="F107" s="145"/>
      <c r="G107" s="68">
        <f t="shared" si="7"/>
        <v>0</v>
      </c>
      <c r="H107" s="68">
        <f t="shared" si="8"/>
        <v>0</v>
      </c>
      <c r="I107" s="68">
        <f t="shared" si="9"/>
        <v>0</v>
      </c>
      <c r="J107" s="146"/>
      <c r="K107" s="146"/>
      <c r="L107" s="146"/>
    </row>
    <row r="108" spans="1:12" ht="16.5" x14ac:dyDescent="0.2">
      <c r="A108" s="35">
        <v>84</v>
      </c>
      <c r="B108" s="34" t="s">
        <v>164</v>
      </c>
      <c r="C108" s="78">
        <v>720</v>
      </c>
      <c r="D108" s="94" t="s">
        <v>39</v>
      </c>
      <c r="E108" s="142"/>
      <c r="F108" s="145"/>
      <c r="G108" s="68">
        <f t="shared" si="7"/>
        <v>0</v>
      </c>
      <c r="H108" s="68">
        <f t="shared" si="8"/>
        <v>0</v>
      </c>
      <c r="I108" s="68">
        <f t="shared" si="9"/>
        <v>0</v>
      </c>
      <c r="J108" s="146"/>
      <c r="K108" s="146"/>
      <c r="L108" s="146"/>
    </row>
    <row r="109" spans="1:12" ht="16.5" x14ac:dyDescent="0.2">
      <c r="A109" s="35">
        <v>85</v>
      </c>
      <c r="B109" s="34" t="s">
        <v>165</v>
      </c>
      <c r="C109" s="78">
        <v>270</v>
      </c>
      <c r="D109" s="94" t="s">
        <v>39</v>
      </c>
      <c r="E109" s="142"/>
      <c r="F109" s="145"/>
      <c r="G109" s="68">
        <f t="shared" si="7"/>
        <v>0</v>
      </c>
      <c r="H109" s="68">
        <f t="shared" si="8"/>
        <v>0</v>
      </c>
      <c r="I109" s="68">
        <f t="shared" si="9"/>
        <v>0</v>
      </c>
      <c r="J109" s="146"/>
      <c r="K109" s="146"/>
      <c r="L109" s="146"/>
    </row>
    <row r="110" spans="1:12" ht="16.5" x14ac:dyDescent="0.2">
      <c r="A110" s="35">
        <v>86</v>
      </c>
      <c r="B110" s="33" t="s">
        <v>355</v>
      </c>
      <c r="C110" s="78">
        <v>720</v>
      </c>
      <c r="D110" s="94" t="s">
        <v>39</v>
      </c>
      <c r="E110" s="142"/>
      <c r="F110" s="145"/>
      <c r="G110" s="68">
        <f t="shared" si="7"/>
        <v>0</v>
      </c>
      <c r="H110" s="68">
        <f t="shared" si="8"/>
        <v>0</v>
      </c>
      <c r="I110" s="68">
        <f t="shared" si="9"/>
        <v>0</v>
      </c>
      <c r="J110" s="146"/>
      <c r="K110" s="146"/>
      <c r="L110" s="146"/>
    </row>
    <row r="111" spans="1:12" ht="16.5" x14ac:dyDescent="0.2">
      <c r="A111" s="35">
        <v>87</v>
      </c>
      <c r="B111" s="33" t="s">
        <v>356</v>
      </c>
      <c r="C111" s="78">
        <v>270</v>
      </c>
      <c r="D111" s="94" t="s">
        <v>39</v>
      </c>
      <c r="E111" s="142"/>
      <c r="F111" s="145"/>
      <c r="G111" s="68">
        <f t="shared" si="7"/>
        <v>0</v>
      </c>
      <c r="H111" s="68">
        <f t="shared" si="8"/>
        <v>0</v>
      </c>
      <c r="I111" s="68">
        <f t="shared" si="9"/>
        <v>0</v>
      </c>
      <c r="J111" s="146"/>
      <c r="K111" s="146"/>
      <c r="L111" s="146"/>
    </row>
    <row r="112" spans="1:12" ht="16.5" x14ac:dyDescent="0.2">
      <c r="A112" s="35">
        <v>88</v>
      </c>
      <c r="B112" s="33" t="s">
        <v>357</v>
      </c>
      <c r="C112" s="78">
        <v>270</v>
      </c>
      <c r="D112" s="94" t="s">
        <v>39</v>
      </c>
      <c r="E112" s="142"/>
      <c r="F112" s="145"/>
      <c r="G112" s="68">
        <f t="shared" si="7"/>
        <v>0</v>
      </c>
      <c r="H112" s="68">
        <f t="shared" si="8"/>
        <v>0</v>
      </c>
      <c r="I112" s="68">
        <f t="shared" si="9"/>
        <v>0</v>
      </c>
      <c r="J112" s="146"/>
      <c r="K112" s="146"/>
      <c r="L112" s="146"/>
    </row>
    <row r="113" spans="1:12" ht="16.5" x14ac:dyDescent="0.2">
      <c r="A113" s="35">
        <v>89</v>
      </c>
      <c r="B113" s="33" t="s">
        <v>156</v>
      </c>
      <c r="C113" s="78">
        <v>1080</v>
      </c>
      <c r="D113" s="94" t="s">
        <v>39</v>
      </c>
      <c r="E113" s="142"/>
      <c r="F113" s="145"/>
      <c r="G113" s="68">
        <f t="shared" si="7"/>
        <v>0</v>
      </c>
      <c r="H113" s="68">
        <f t="shared" si="8"/>
        <v>0</v>
      </c>
      <c r="I113" s="68">
        <f t="shared" si="9"/>
        <v>0</v>
      </c>
      <c r="J113" s="146"/>
      <c r="K113" s="146"/>
      <c r="L113" s="146"/>
    </row>
    <row r="114" spans="1:12" ht="16.5" x14ac:dyDescent="0.2">
      <c r="A114" s="35">
        <v>90</v>
      </c>
      <c r="B114" s="33" t="s">
        <v>157</v>
      </c>
      <c r="C114" s="78">
        <v>1080</v>
      </c>
      <c r="D114" s="94" t="s">
        <v>39</v>
      </c>
      <c r="E114" s="142"/>
      <c r="F114" s="145"/>
      <c r="G114" s="68">
        <f t="shared" si="7"/>
        <v>0</v>
      </c>
      <c r="H114" s="68">
        <f t="shared" si="8"/>
        <v>0</v>
      </c>
      <c r="I114" s="68">
        <f t="shared" si="9"/>
        <v>0</v>
      </c>
      <c r="J114" s="146"/>
      <c r="K114" s="146"/>
      <c r="L114" s="146"/>
    </row>
    <row r="115" spans="1:12" ht="18" customHeight="1" x14ac:dyDescent="0.2">
      <c r="A115" s="35">
        <v>91</v>
      </c>
      <c r="B115" s="33" t="s">
        <v>358</v>
      </c>
      <c r="C115" s="78">
        <v>720</v>
      </c>
      <c r="D115" s="94" t="s">
        <v>39</v>
      </c>
      <c r="E115" s="142"/>
      <c r="F115" s="145"/>
      <c r="G115" s="68">
        <f t="shared" si="7"/>
        <v>0</v>
      </c>
      <c r="H115" s="68">
        <f t="shared" si="8"/>
        <v>0</v>
      </c>
      <c r="I115" s="68">
        <f t="shared" si="9"/>
        <v>0</v>
      </c>
      <c r="J115" s="146"/>
      <c r="K115" s="146"/>
      <c r="L115" s="146"/>
    </row>
    <row r="116" spans="1:12" ht="19.5" customHeight="1" x14ac:dyDescent="0.2">
      <c r="A116" s="35">
        <v>92</v>
      </c>
      <c r="B116" s="33" t="s">
        <v>359</v>
      </c>
      <c r="C116" s="78">
        <v>270</v>
      </c>
      <c r="D116" s="94" t="s">
        <v>39</v>
      </c>
      <c r="E116" s="142"/>
      <c r="F116" s="145"/>
      <c r="G116" s="68">
        <f t="shared" si="7"/>
        <v>0</v>
      </c>
      <c r="H116" s="68">
        <f t="shared" si="8"/>
        <v>0</v>
      </c>
      <c r="I116" s="68">
        <f t="shared" si="9"/>
        <v>0</v>
      </c>
      <c r="J116" s="146"/>
      <c r="K116" s="146"/>
      <c r="L116" s="146"/>
    </row>
    <row r="117" spans="1:12" ht="16.5" x14ac:dyDescent="0.2">
      <c r="A117" s="35">
        <v>93</v>
      </c>
      <c r="B117" s="33" t="s">
        <v>158</v>
      </c>
      <c r="C117" s="78">
        <v>1080</v>
      </c>
      <c r="D117" s="94" t="s">
        <v>39</v>
      </c>
      <c r="E117" s="142"/>
      <c r="F117" s="145"/>
      <c r="G117" s="68">
        <f t="shared" si="7"/>
        <v>0</v>
      </c>
      <c r="H117" s="68">
        <f t="shared" si="8"/>
        <v>0</v>
      </c>
      <c r="I117" s="68">
        <f t="shared" si="9"/>
        <v>0</v>
      </c>
      <c r="J117" s="146"/>
      <c r="K117" s="146"/>
      <c r="L117" s="146"/>
    </row>
    <row r="118" spans="1:12" ht="16.5" x14ac:dyDescent="0.2">
      <c r="A118" s="35">
        <v>94</v>
      </c>
      <c r="B118" s="33" t="s">
        <v>360</v>
      </c>
      <c r="C118" s="78">
        <v>720</v>
      </c>
      <c r="D118" s="94" t="s">
        <v>39</v>
      </c>
      <c r="E118" s="142"/>
      <c r="F118" s="145"/>
      <c r="G118" s="68">
        <f t="shared" si="7"/>
        <v>0</v>
      </c>
      <c r="H118" s="68">
        <f t="shared" si="8"/>
        <v>0</v>
      </c>
      <c r="I118" s="68">
        <f t="shared" si="9"/>
        <v>0</v>
      </c>
      <c r="J118" s="146"/>
      <c r="K118" s="146"/>
      <c r="L118" s="146"/>
    </row>
    <row r="119" spans="1:12" ht="16.5" x14ac:dyDescent="0.2">
      <c r="A119" s="35">
        <v>95</v>
      </c>
      <c r="B119" s="33" t="s">
        <v>361</v>
      </c>
      <c r="C119" s="78">
        <v>270</v>
      </c>
      <c r="D119" s="94" t="s">
        <v>39</v>
      </c>
      <c r="E119" s="142"/>
      <c r="F119" s="145"/>
      <c r="G119" s="68">
        <f t="shared" si="7"/>
        <v>0</v>
      </c>
      <c r="H119" s="68">
        <f t="shared" si="8"/>
        <v>0</v>
      </c>
      <c r="I119" s="68">
        <f t="shared" si="9"/>
        <v>0</v>
      </c>
      <c r="J119" s="146"/>
      <c r="K119" s="146"/>
      <c r="L119" s="146"/>
    </row>
    <row r="120" spans="1:12" ht="16.5" x14ac:dyDescent="0.2">
      <c r="A120" s="35">
        <v>96</v>
      </c>
      <c r="B120" s="33" t="s">
        <v>362</v>
      </c>
      <c r="C120" s="78">
        <v>1080</v>
      </c>
      <c r="D120" s="94" t="s">
        <v>39</v>
      </c>
      <c r="E120" s="142"/>
      <c r="F120" s="145"/>
      <c r="G120" s="68">
        <f t="shared" si="7"/>
        <v>0</v>
      </c>
      <c r="H120" s="68">
        <f t="shared" si="8"/>
        <v>0</v>
      </c>
      <c r="I120" s="68">
        <f t="shared" si="9"/>
        <v>0</v>
      </c>
      <c r="J120" s="146"/>
      <c r="K120" s="146"/>
      <c r="L120" s="146"/>
    </row>
    <row r="121" spans="1:12" ht="16.5" x14ac:dyDescent="0.2">
      <c r="A121" s="35">
        <v>97</v>
      </c>
      <c r="B121" s="33" t="s">
        <v>363</v>
      </c>
      <c r="C121" s="78">
        <v>720</v>
      </c>
      <c r="D121" s="94" t="s">
        <v>39</v>
      </c>
      <c r="E121" s="142"/>
      <c r="F121" s="145"/>
      <c r="G121" s="68">
        <f t="shared" si="7"/>
        <v>0</v>
      </c>
      <c r="H121" s="68">
        <f t="shared" si="8"/>
        <v>0</v>
      </c>
      <c r="I121" s="68">
        <f t="shared" si="9"/>
        <v>0</v>
      </c>
      <c r="J121" s="146"/>
      <c r="K121" s="146"/>
      <c r="L121" s="146"/>
    </row>
    <row r="122" spans="1:12" ht="16.5" x14ac:dyDescent="0.2">
      <c r="A122" s="35">
        <v>98</v>
      </c>
      <c r="B122" s="33" t="s">
        <v>364</v>
      </c>
      <c r="C122" s="78">
        <v>270</v>
      </c>
      <c r="D122" s="94" t="s">
        <v>39</v>
      </c>
      <c r="E122" s="142"/>
      <c r="F122" s="145"/>
      <c r="G122" s="68">
        <f t="shared" si="7"/>
        <v>0</v>
      </c>
      <c r="H122" s="68">
        <f t="shared" si="8"/>
        <v>0</v>
      </c>
      <c r="I122" s="68">
        <f t="shared" si="9"/>
        <v>0</v>
      </c>
      <c r="J122" s="146"/>
      <c r="K122" s="146"/>
      <c r="L122" s="146"/>
    </row>
    <row r="123" spans="1:12" ht="16.5" x14ac:dyDescent="0.2">
      <c r="A123" s="35">
        <v>99</v>
      </c>
      <c r="B123" s="33" t="s">
        <v>365</v>
      </c>
      <c r="C123" s="78">
        <v>270</v>
      </c>
      <c r="D123" s="94" t="s">
        <v>39</v>
      </c>
      <c r="E123" s="142"/>
      <c r="F123" s="145"/>
      <c r="G123" s="68">
        <f t="shared" si="7"/>
        <v>0</v>
      </c>
      <c r="H123" s="68">
        <f t="shared" si="8"/>
        <v>0</v>
      </c>
      <c r="I123" s="68">
        <f t="shared" si="9"/>
        <v>0</v>
      </c>
      <c r="J123" s="146"/>
      <c r="K123" s="146"/>
      <c r="L123" s="146"/>
    </row>
    <row r="124" spans="1:12" ht="16.5" x14ac:dyDescent="0.2">
      <c r="A124" s="35">
        <v>100</v>
      </c>
      <c r="B124" s="33" t="s">
        <v>159</v>
      </c>
      <c r="C124" s="78">
        <v>360</v>
      </c>
      <c r="D124" s="94" t="s">
        <v>39</v>
      </c>
      <c r="E124" s="142"/>
      <c r="F124" s="145"/>
      <c r="G124" s="68">
        <f t="shared" si="7"/>
        <v>0</v>
      </c>
      <c r="H124" s="68">
        <f t="shared" si="8"/>
        <v>0</v>
      </c>
      <c r="I124" s="68">
        <f t="shared" si="9"/>
        <v>0</v>
      </c>
      <c r="J124" s="146"/>
      <c r="K124" s="146"/>
      <c r="L124" s="146"/>
    </row>
    <row r="125" spans="1:12" ht="33" x14ac:dyDescent="0.2">
      <c r="A125" s="35">
        <v>101</v>
      </c>
      <c r="B125" s="33" t="s">
        <v>366</v>
      </c>
      <c r="C125" s="78">
        <v>720</v>
      </c>
      <c r="D125" s="94" t="s">
        <v>39</v>
      </c>
      <c r="E125" s="142"/>
      <c r="F125" s="145"/>
      <c r="G125" s="68">
        <f t="shared" si="7"/>
        <v>0</v>
      </c>
      <c r="H125" s="68">
        <f t="shared" si="8"/>
        <v>0</v>
      </c>
      <c r="I125" s="68">
        <f t="shared" si="9"/>
        <v>0</v>
      </c>
      <c r="J125" s="146"/>
      <c r="K125" s="146"/>
      <c r="L125" s="146"/>
    </row>
    <row r="126" spans="1:12" ht="16.5" customHeight="1" x14ac:dyDescent="0.2">
      <c r="A126" s="35">
        <v>102</v>
      </c>
      <c r="B126" s="33" t="s">
        <v>367</v>
      </c>
      <c r="C126" s="78">
        <v>270</v>
      </c>
      <c r="D126" s="94" t="s">
        <v>39</v>
      </c>
      <c r="E126" s="142"/>
      <c r="F126" s="145"/>
      <c r="G126" s="68">
        <f t="shared" si="7"/>
        <v>0</v>
      </c>
      <c r="H126" s="68">
        <f t="shared" si="8"/>
        <v>0</v>
      </c>
      <c r="I126" s="68">
        <f t="shared" si="9"/>
        <v>0</v>
      </c>
      <c r="J126" s="146"/>
      <c r="K126" s="146"/>
      <c r="L126" s="146"/>
    </row>
    <row r="127" spans="1:12" ht="16.5" x14ac:dyDescent="0.2">
      <c r="A127" s="35">
        <v>103</v>
      </c>
      <c r="B127" s="33" t="s">
        <v>368</v>
      </c>
      <c r="C127" s="78">
        <v>1080</v>
      </c>
      <c r="D127" s="94" t="s">
        <v>39</v>
      </c>
      <c r="E127" s="142"/>
      <c r="F127" s="145"/>
      <c r="G127" s="68">
        <f t="shared" si="7"/>
        <v>0</v>
      </c>
      <c r="H127" s="68">
        <f t="shared" si="8"/>
        <v>0</v>
      </c>
      <c r="I127" s="68">
        <f t="shared" si="9"/>
        <v>0</v>
      </c>
      <c r="J127" s="146"/>
      <c r="K127" s="146"/>
      <c r="L127" s="146"/>
    </row>
    <row r="128" spans="1:12" ht="16.5" x14ac:dyDescent="0.2">
      <c r="A128" s="35">
        <v>104</v>
      </c>
      <c r="B128" s="33" t="s">
        <v>369</v>
      </c>
      <c r="C128" s="78">
        <v>720</v>
      </c>
      <c r="D128" s="94" t="s">
        <v>39</v>
      </c>
      <c r="E128" s="142"/>
      <c r="F128" s="145"/>
      <c r="G128" s="68">
        <f t="shared" si="7"/>
        <v>0</v>
      </c>
      <c r="H128" s="68">
        <f t="shared" si="8"/>
        <v>0</v>
      </c>
      <c r="I128" s="68">
        <f t="shared" si="9"/>
        <v>0</v>
      </c>
      <c r="J128" s="146"/>
      <c r="K128" s="146"/>
      <c r="L128" s="146"/>
    </row>
    <row r="129" spans="1:12" ht="16.5" x14ac:dyDescent="0.2">
      <c r="A129" s="35">
        <v>105</v>
      </c>
      <c r="B129" s="33" t="s">
        <v>370</v>
      </c>
      <c r="C129" s="78">
        <v>270</v>
      </c>
      <c r="D129" s="94" t="s">
        <v>39</v>
      </c>
      <c r="E129" s="142"/>
      <c r="F129" s="145"/>
      <c r="G129" s="68">
        <f t="shared" si="7"/>
        <v>0</v>
      </c>
      <c r="H129" s="68">
        <f t="shared" si="8"/>
        <v>0</v>
      </c>
      <c r="I129" s="68">
        <f t="shared" si="9"/>
        <v>0</v>
      </c>
      <c r="J129" s="146"/>
      <c r="K129" s="146"/>
      <c r="L129" s="146"/>
    </row>
    <row r="130" spans="1:12" ht="16.5" x14ac:dyDescent="0.2">
      <c r="A130" s="35">
        <v>106</v>
      </c>
      <c r="B130" s="33" t="s">
        <v>371</v>
      </c>
      <c r="C130" s="78">
        <v>360</v>
      </c>
      <c r="D130" s="94" t="s">
        <v>39</v>
      </c>
      <c r="E130" s="142"/>
      <c r="F130" s="145"/>
      <c r="G130" s="68">
        <f t="shared" si="7"/>
        <v>0</v>
      </c>
      <c r="H130" s="68">
        <f t="shared" si="8"/>
        <v>0</v>
      </c>
      <c r="I130" s="68">
        <f t="shared" si="9"/>
        <v>0</v>
      </c>
      <c r="J130" s="146"/>
      <c r="K130" s="146"/>
      <c r="L130" s="146"/>
    </row>
    <row r="131" spans="1:12" ht="16.5" customHeight="1" x14ac:dyDescent="0.2">
      <c r="A131" s="35">
        <v>107</v>
      </c>
      <c r="B131" s="33" t="s">
        <v>372</v>
      </c>
      <c r="C131" s="78">
        <v>720</v>
      </c>
      <c r="D131" s="94" t="s">
        <v>39</v>
      </c>
      <c r="E131" s="142"/>
      <c r="F131" s="145"/>
      <c r="G131" s="68">
        <f t="shared" si="7"/>
        <v>0</v>
      </c>
      <c r="H131" s="68">
        <f t="shared" si="8"/>
        <v>0</v>
      </c>
      <c r="I131" s="68">
        <f t="shared" si="9"/>
        <v>0</v>
      </c>
      <c r="J131" s="146"/>
      <c r="K131" s="146"/>
      <c r="L131" s="146"/>
    </row>
    <row r="132" spans="1:12" ht="16.5" customHeight="1" x14ac:dyDescent="0.2">
      <c r="A132" s="35">
        <v>108</v>
      </c>
      <c r="B132" s="33" t="s">
        <v>373</v>
      </c>
      <c r="C132" s="78">
        <v>270</v>
      </c>
      <c r="D132" s="94" t="s">
        <v>39</v>
      </c>
      <c r="E132" s="142"/>
      <c r="F132" s="145"/>
      <c r="G132" s="68">
        <f t="shared" si="7"/>
        <v>0</v>
      </c>
      <c r="H132" s="68">
        <f t="shared" si="8"/>
        <v>0</v>
      </c>
      <c r="I132" s="68">
        <f t="shared" si="9"/>
        <v>0</v>
      </c>
      <c r="J132" s="146"/>
      <c r="K132" s="146"/>
      <c r="L132" s="146"/>
    </row>
    <row r="133" spans="1:12" ht="33" x14ac:dyDescent="0.2">
      <c r="A133" s="35">
        <v>109</v>
      </c>
      <c r="B133" s="33" t="s">
        <v>728</v>
      </c>
      <c r="C133" s="78">
        <v>360</v>
      </c>
      <c r="D133" s="94" t="s">
        <v>39</v>
      </c>
      <c r="E133" s="142"/>
      <c r="F133" s="145"/>
      <c r="G133" s="68">
        <f t="shared" si="7"/>
        <v>0</v>
      </c>
      <c r="H133" s="68">
        <f t="shared" si="8"/>
        <v>0</v>
      </c>
      <c r="I133" s="68">
        <f t="shared" si="9"/>
        <v>0</v>
      </c>
      <c r="J133" s="146"/>
      <c r="K133" s="146"/>
      <c r="L133" s="146"/>
    </row>
    <row r="134" spans="1:12" ht="49.5" x14ac:dyDescent="0.2">
      <c r="A134" s="35">
        <v>110</v>
      </c>
      <c r="B134" s="33" t="s">
        <v>726</v>
      </c>
      <c r="C134" s="78">
        <v>360</v>
      </c>
      <c r="D134" s="94" t="s">
        <v>39</v>
      </c>
      <c r="E134" s="142"/>
      <c r="F134" s="145"/>
      <c r="G134" s="68">
        <f t="shared" si="7"/>
        <v>0</v>
      </c>
      <c r="H134" s="68">
        <f t="shared" si="8"/>
        <v>0</v>
      </c>
      <c r="I134" s="68">
        <f t="shared" si="9"/>
        <v>0</v>
      </c>
      <c r="J134" s="146"/>
      <c r="K134" s="146"/>
      <c r="L134" s="146"/>
    </row>
    <row r="135" spans="1:12" ht="49.5" x14ac:dyDescent="0.2">
      <c r="A135" s="35">
        <v>111</v>
      </c>
      <c r="B135" s="33" t="s">
        <v>727</v>
      </c>
      <c r="C135" s="78">
        <v>360</v>
      </c>
      <c r="D135" s="94" t="s">
        <v>39</v>
      </c>
      <c r="E135" s="142"/>
      <c r="F135" s="145"/>
      <c r="G135" s="68">
        <f t="shared" si="7"/>
        <v>0</v>
      </c>
      <c r="H135" s="68">
        <f t="shared" si="8"/>
        <v>0</v>
      </c>
      <c r="I135" s="68">
        <f t="shared" si="9"/>
        <v>0</v>
      </c>
      <c r="J135" s="146"/>
      <c r="K135" s="146"/>
      <c r="L135" s="146"/>
    </row>
    <row r="136" spans="1:12" ht="16.5" x14ac:dyDescent="0.2">
      <c r="A136" s="35">
        <v>112</v>
      </c>
      <c r="B136" s="33" t="s">
        <v>722</v>
      </c>
      <c r="C136" s="78">
        <v>360</v>
      </c>
      <c r="D136" s="94" t="s">
        <v>39</v>
      </c>
      <c r="E136" s="142"/>
      <c r="F136" s="145"/>
      <c r="G136" s="68">
        <f t="shared" si="7"/>
        <v>0</v>
      </c>
      <c r="H136" s="68">
        <f t="shared" si="8"/>
        <v>0</v>
      </c>
      <c r="I136" s="68">
        <f t="shared" si="9"/>
        <v>0</v>
      </c>
      <c r="J136" s="146"/>
      <c r="K136" s="146"/>
      <c r="L136" s="146"/>
    </row>
    <row r="137" spans="1:12" ht="16.5" x14ac:dyDescent="0.2">
      <c r="A137" s="35">
        <v>113</v>
      </c>
      <c r="B137" s="33" t="s">
        <v>723</v>
      </c>
      <c r="C137" s="78">
        <v>360</v>
      </c>
      <c r="D137" s="94" t="s">
        <v>39</v>
      </c>
      <c r="E137" s="142"/>
      <c r="F137" s="145"/>
      <c r="G137" s="68">
        <f t="shared" si="7"/>
        <v>0</v>
      </c>
      <c r="H137" s="68">
        <f t="shared" si="8"/>
        <v>0</v>
      </c>
      <c r="I137" s="68">
        <f t="shared" si="9"/>
        <v>0</v>
      </c>
      <c r="J137" s="146"/>
      <c r="K137" s="146"/>
      <c r="L137" s="146"/>
    </row>
    <row r="138" spans="1:12" ht="16.5" x14ac:dyDescent="0.2">
      <c r="A138" s="35"/>
      <c r="B138" s="60" t="s">
        <v>1014</v>
      </c>
      <c r="C138" s="59" t="s">
        <v>6</v>
      </c>
      <c r="D138" s="59" t="s">
        <v>6</v>
      </c>
      <c r="E138" s="161" t="s">
        <v>6</v>
      </c>
      <c r="F138" s="173" t="s">
        <v>6</v>
      </c>
      <c r="G138" s="59">
        <f>SUM(G25:G137)</f>
        <v>0</v>
      </c>
      <c r="H138" s="59">
        <f t="shared" ref="H138:L138" si="10">SUM(H25:H137)</f>
        <v>0</v>
      </c>
      <c r="I138" s="59">
        <f t="shared" si="10"/>
        <v>0</v>
      </c>
      <c r="J138" s="58">
        <f t="shared" si="10"/>
        <v>0</v>
      </c>
      <c r="K138" s="58">
        <f t="shared" si="10"/>
        <v>0</v>
      </c>
      <c r="L138" s="58">
        <f t="shared" si="10"/>
        <v>0</v>
      </c>
    </row>
    <row r="139" spans="1:12" ht="16.5" customHeight="1" x14ac:dyDescent="0.2">
      <c r="A139" s="221" t="s">
        <v>1059</v>
      </c>
      <c r="B139" s="222"/>
      <c r="C139" s="222"/>
      <c r="D139" s="222"/>
      <c r="E139" s="222"/>
      <c r="F139" s="222"/>
      <c r="G139" s="222"/>
      <c r="H139" s="222"/>
      <c r="I139" s="222"/>
      <c r="J139" s="222"/>
      <c r="K139" s="222"/>
      <c r="L139" s="223"/>
    </row>
    <row r="140" spans="1:12" ht="33" customHeight="1" x14ac:dyDescent="0.2">
      <c r="A140" s="26">
        <v>1</v>
      </c>
      <c r="B140" s="36" t="s">
        <v>895</v>
      </c>
      <c r="C140" s="94">
        <v>600</v>
      </c>
      <c r="D140" s="94" t="s">
        <v>39</v>
      </c>
      <c r="E140" s="142"/>
      <c r="F140" s="145"/>
      <c r="G140" s="68">
        <f>C140*F140</f>
        <v>0</v>
      </c>
      <c r="H140" s="68">
        <f>G140*0.095</f>
        <v>0</v>
      </c>
      <c r="I140" s="68">
        <f>G140+H140</f>
        <v>0</v>
      </c>
      <c r="J140" s="146"/>
      <c r="K140" s="146"/>
      <c r="L140" s="146"/>
    </row>
    <row r="141" spans="1:12" ht="33" customHeight="1" x14ac:dyDescent="0.2">
      <c r="A141" s="26">
        <v>2</v>
      </c>
      <c r="B141" s="36" t="s">
        <v>896</v>
      </c>
      <c r="C141" s="94">
        <v>600</v>
      </c>
      <c r="D141" s="94" t="s">
        <v>39</v>
      </c>
      <c r="E141" s="142"/>
      <c r="F141" s="145"/>
      <c r="G141" s="68">
        <f t="shared" ref="G141:G171" si="11">C141*F141</f>
        <v>0</v>
      </c>
      <c r="H141" s="68">
        <f t="shared" ref="H141:H171" si="12">G141*0.095</f>
        <v>0</v>
      </c>
      <c r="I141" s="68">
        <f t="shared" ref="I141:I171" si="13">G141+H141</f>
        <v>0</v>
      </c>
      <c r="J141" s="146"/>
      <c r="K141" s="146"/>
      <c r="L141" s="146"/>
    </row>
    <row r="142" spans="1:12" ht="18.75" customHeight="1" x14ac:dyDescent="0.2">
      <c r="A142" s="26">
        <v>3</v>
      </c>
      <c r="B142" s="36" t="s">
        <v>897</v>
      </c>
      <c r="C142" s="94">
        <v>750</v>
      </c>
      <c r="D142" s="94" t="s">
        <v>39</v>
      </c>
      <c r="E142" s="142"/>
      <c r="F142" s="145"/>
      <c r="G142" s="68">
        <f t="shared" si="11"/>
        <v>0</v>
      </c>
      <c r="H142" s="68">
        <f t="shared" si="12"/>
        <v>0</v>
      </c>
      <c r="I142" s="68">
        <f t="shared" si="13"/>
        <v>0</v>
      </c>
      <c r="J142" s="146"/>
      <c r="K142" s="146"/>
      <c r="L142" s="146"/>
    </row>
    <row r="143" spans="1:12" ht="16.5" x14ac:dyDescent="0.2">
      <c r="A143" s="26">
        <v>4</v>
      </c>
      <c r="B143" s="36" t="s">
        <v>898</v>
      </c>
      <c r="C143" s="94">
        <v>750</v>
      </c>
      <c r="D143" s="94" t="s">
        <v>39</v>
      </c>
      <c r="E143" s="142"/>
      <c r="F143" s="145"/>
      <c r="G143" s="68">
        <f t="shared" si="11"/>
        <v>0</v>
      </c>
      <c r="H143" s="68">
        <f t="shared" si="12"/>
        <v>0</v>
      </c>
      <c r="I143" s="68">
        <f t="shared" si="13"/>
        <v>0</v>
      </c>
      <c r="J143" s="146"/>
      <c r="K143" s="146"/>
      <c r="L143" s="146"/>
    </row>
    <row r="144" spans="1:12" ht="33" x14ac:dyDescent="0.2">
      <c r="A144" s="26">
        <v>5</v>
      </c>
      <c r="B144" s="36" t="s">
        <v>740</v>
      </c>
      <c r="C144" s="94">
        <v>750</v>
      </c>
      <c r="D144" s="94" t="s">
        <v>39</v>
      </c>
      <c r="E144" s="142"/>
      <c r="F144" s="145"/>
      <c r="G144" s="68">
        <f t="shared" si="11"/>
        <v>0</v>
      </c>
      <c r="H144" s="68">
        <f t="shared" si="12"/>
        <v>0</v>
      </c>
      <c r="I144" s="68">
        <f t="shared" si="13"/>
        <v>0</v>
      </c>
      <c r="J144" s="146"/>
      <c r="K144" s="146"/>
      <c r="L144" s="146"/>
    </row>
    <row r="145" spans="1:12" ht="33" x14ac:dyDescent="0.2">
      <c r="A145" s="26">
        <v>6</v>
      </c>
      <c r="B145" s="36" t="s">
        <v>741</v>
      </c>
      <c r="C145" s="94">
        <v>750</v>
      </c>
      <c r="D145" s="94" t="s">
        <v>39</v>
      </c>
      <c r="E145" s="142"/>
      <c r="F145" s="145"/>
      <c r="G145" s="68">
        <f t="shared" si="11"/>
        <v>0</v>
      </c>
      <c r="H145" s="68">
        <f t="shared" si="12"/>
        <v>0</v>
      </c>
      <c r="I145" s="68">
        <f t="shared" si="13"/>
        <v>0</v>
      </c>
      <c r="J145" s="146"/>
      <c r="K145" s="146"/>
      <c r="L145" s="146"/>
    </row>
    <row r="146" spans="1:12" ht="16.5" x14ac:dyDescent="0.2">
      <c r="A146" s="26">
        <v>7</v>
      </c>
      <c r="B146" s="36" t="s">
        <v>167</v>
      </c>
      <c r="C146" s="94">
        <v>600</v>
      </c>
      <c r="D146" s="94" t="s">
        <v>39</v>
      </c>
      <c r="E146" s="142"/>
      <c r="F146" s="145"/>
      <c r="G146" s="68">
        <f t="shared" si="11"/>
        <v>0</v>
      </c>
      <c r="H146" s="68">
        <f t="shared" si="12"/>
        <v>0</v>
      </c>
      <c r="I146" s="68">
        <f t="shared" si="13"/>
        <v>0</v>
      </c>
      <c r="J146" s="146"/>
      <c r="K146" s="146"/>
      <c r="L146" s="146"/>
    </row>
    <row r="147" spans="1:12" ht="16.5" x14ac:dyDescent="0.2">
      <c r="A147" s="26">
        <v>8</v>
      </c>
      <c r="B147" s="36" t="s">
        <v>737</v>
      </c>
      <c r="C147" s="94">
        <v>600</v>
      </c>
      <c r="D147" s="94" t="s">
        <v>39</v>
      </c>
      <c r="E147" s="142"/>
      <c r="F147" s="145"/>
      <c r="G147" s="68">
        <f t="shared" si="11"/>
        <v>0</v>
      </c>
      <c r="H147" s="68">
        <f t="shared" si="12"/>
        <v>0</v>
      </c>
      <c r="I147" s="68">
        <f t="shared" si="13"/>
        <v>0</v>
      </c>
      <c r="J147" s="146"/>
      <c r="K147" s="146"/>
      <c r="L147" s="146"/>
    </row>
    <row r="148" spans="1:12" ht="16.5" x14ac:dyDescent="0.2">
      <c r="A148" s="26">
        <v>9</v>
      </c>
      <c r="B148" s="36" t="s">
        <v>181</v>
      </c>
      <c r="C148" s="94">
        <v>600</v>
      </c>
      <c r="D148" s="94" t="s">
        <v>39</v>
      </c>
      <c r="E148" s="142"/>
      <c r="F148" s="145"/>
      <c r="G148" s="68">
        <f t="shared" si="11"/>
        <v>0</v>
      </c>
      <c r="H148" s="68">
        <f t="shared" si="12"/>
        <v>0</v>
      </c>
      <c r="I148" s="68">
        <f t="shared" si="13"/>
        <v>0</v>
      </c>
      <c r="J148" s="146"/>
      <c r="K148" s="146"/>
      <c r="L148" s="146"/>
    </row>
    <row r="149" spans="1:12" ht="16.5" x14ac:dyDescent="0.2">
      <c r="A149" s="26">
        <v>10</v>
      </c>
      <c r="B149" s="36" t="s">
        <v>182</v>
      </c>
      <c r="C149" s="94">
        <v>600</v>
      </c>
      <c r="D149" s="94" t="s">
        <v>39</v>
      </c>
      <c r="E149" s="142"/>
      <c r="F149" s="145"/>
      <c r="G149" s="68">
        <f t="shared" si="11"/>
        <v>0</v>
      </c>
      <c r="H149" s="68">
        <f t="shared" si="12"/>
        <v>0</v>
      </c>
      <c r="I149" s="68">
        <f t="shared" si="13"/>
        <v>0</v>
      </c>
      <c r="J149" s="146"/>
      <c r="K149" s="146"/>
      <c r="L149" s="146"/>
    </row>
    <row r="150" spans="1:12" ht="16.5" x14ac:dyDescent="0.2">
      <c r="A150" s="26">
        <v>11</v>
      </c>
      <c r="B150" s="36" t="s">
        <v>183</v>
      </c>
      <c r="C150" s="94">
        <v>600</v>
      </c>
      <c r="D150" s="94" t="s">
        <v>39</v>
      </c>
      <c r="E150" s="142"/>
      <c r="F150" s="145"/>
      <c r="G150" s="68">
        <f t="shared" si="11"/>
        <v>0</v>
      </c>
      <c r="H150" s="68">
        <f t="shared" si="12"/>
        <v>0</v>
      </c>
      <c r="I150" s="68">
        <f t="shared" si="13"/>
        <v>0</v>
      </c>
      <c r="J150" s="146"/>
      <c r="K150" s="146"/>
      <c r="L150" s="146"/>
    </row>
    <row r="151" spans="1:12" ht="16.5" x14ac:dyDescent="0.2">
      <c r="A151" s="26">
        <v>12</v>
      </c>
      <c r="B151" s="36" t="s">
        <v>184</v>
      </c>
      <c r="C151" s="94">
        <v>600</v>
      </c>
      <c r="D151" s="94" t="s">
        <v>39</v>
      </c>
      <c r="E151" s="142"/>
      <c r="F151" s="145"/>
      <c r="G151" s="68">
        <f t="shared" si="11"/>
        <v>0</v>
      </c>
      <c r="H151" s="68">
        <f t="shared" si="12"/>
        <v>0</v>
      </c>
      <c r="I151" s="68">
        <f t="shared" si="13"/>
        <v>0</v>
      </c>
      <c r="J151" s="146"/>
      <c r="K151" s="146"/>
      <c r="L151" s="146"/>
    </row>
    <row r="152" spans="1:12" ht="34.5" customHeight="1" x14ac:dyDescent="0.2">
      <c r="A152" s="26">
        <v>13</v>
      </c>
      <c r="B152" s="36" t="s">
        <v>169</v>
      </c>
      <c r="C152" s="94">
        <v>600</v>
      </c>
      <c r="D152" s="94" t="s">
        <v>39</v>
      </c>
      <c r="E152" s="142"/>
      <c r="F152" s="145"/>
      <c r="G152" s="68">
        <f t="shared" si="11"/>
        <v>0</v>
      </c>
      <c r="H152" s="68">
        <f t="shared" si="12"/>
        <v>0</v>
      </c>
      <c r="I152" s="68">
        <f t="shared" si="13"/>
        <v>0</v>
      </c>
      <c r="J152" s="146"/>
      <c r="K152" s="146"/>
      <c r="L152" s="146"/>
    </row>
    <row r="153" spans="1:12" ht="31.5" customHeight="1" x14ac:dyDescent="0.2">
      <c r="A153" s="26">
        <v>14</v>
      </c>
      <c r="B153" s="36" t="s">
        <v>170</v>
      </c>
      <c r="C153" s="94">
        <v>600</v>
      </c>
      <c r="D153" s="94" t="s">
        <v>39</v>
      </c>
      <c r="E153" s="142"/>
      <c r="F153" s="145"/>
      <c r="G153" s="68">
        <f t="shared" si="11"/>
        <v>0</v>
      </c>
      <c r="H153" s="68">
        <f t="shared" si="12"/>
        <v>0</v>
      </c>
      <c r="I153" s="68">
        <f t="shared" si="13"/>
        <v>0</v>
      </c>
      <c r="J153" s="146"/>
      <c r="K153" s="146"/>
      <c r="L153" s="146"/>
    </row>
    <row r="154" spans="1:12" ht="16.5" x14ac:dyDescent="0.2">
      <c r="A154" s="26">
        <v>15</v>
      </c>
      <c r="B154" s="36" t="s">
        <v>171</v>
      </c>
      <c r="C154" s="94">
        <v>600</v>
      </c>
      <c r="D154" s="94" t="s">
        <v>39</v>
      </c>
      <c r="E154" s="142"/>
      <c r="F154" s="145"/>
      <c r="G154" s="68">
        <f t="shared" si="11"/>
        <v>0</v>
      </c>
      <c r="H154" s="68">
        <f t="shared" si="12"/>
        <v>0</v>
      </c>
      <c r="I154" s="68">
        <f t="shared" si="13"/>
        <v>0</v>
      </c>
      <c r="J154" s="146"/>
      <c r="K154" s="146"/>
      <c r="L154" s="146"/>
    </row>
    <row r="155" spans="1:12" ht="16.5" x14ac:dyDescent="0.2">
      <c r="A155" s="26">
        <v>16</v>
      </c>
      <c r="B155" s="36" t="s">
        <v>172</v>
      </c>
      <c r="C155" s="94">
        <v>600</v>
      </c>
      <c r="D155" s="94" t="s">
        <v>39</v>
      </c>
      <c r="E155" s="142"/>
      <c r="F155" s="145"/>
      <c r="G155" s="68">
        <f t="shared" si="11"/>
        <v>0</v>
      </c>
      <c r="H155" s="68">
        <f t="shared" si="12"/>
        <v>0</v>
      </c>
      <c r="I155" s="68">
        <f t="shared" si="13"/>
        <v>0</v>
      </c>
      <c r="J155" s="146"/>
      <c r="K155" s="146"/>
      <c r="L155" s="146"/>
    </row>
    <row r="156" spans="1:12" ht="21.75" customHeight="1" x14ac:dyDescent="0.2">
      <c r="A156" s="26">
        <v>17</v>
      </c>
      <c r="B156" s="36" t="s">
        <v>173</v>
      </c>
      <c r="C156" s="94">
        <v>600</v>
      </c>
      <c r="D156" s="94" t="s">
        <v>39</v>
      </c>
      <c r="E156" s="142"/>
      <c r="F156" s="145"/>
      <c r="G156" s="68">
        <f t="shared" si="11"/>
        <v>0</v>
      </c>
      <c r="H156" s="68">
        <f t="shared" si="12"/>
        <v>0</v>
      </c>
      <c r="I156" s="68">
        <f t="shared" si="13"/>
        <v>0</v>
      </c>
      <c r="J156" s="146"/>
      <c r="K156" s="146"/>
      <c r="L156" s="146"/>
    </row>
    <row r="157" spans="1:12" ht="20.25" customHeight="1" x14ac:dyDescent="0.2">
      <c r="A157" s="26">
        <v>18</v>
      </c>
      <c r="B157" s="36" t="s">
        <v>174</v>
      </c>
      <c r="C157" s="94">
        <v>600</v>
      </c>
      <c r="D157" s="94" t="s">
        <v>39</v>
      </c>
      <c r="E157" s="142"/>
      <c r="F157" s="145"/>
      <c r="G157" s="68">
        <f t="shared" si="11"/>
        <v>0</v>
      </c>
      <c r="H157" s="68">
        <f t="shared" si="12"/>
        <v>0</v>
      </c>
      <c r="I157" s="68">
        <f t="shared" si="13"/>
        <v>0</v>
      </c>
      <c r="J157" s="146"/>
      <c r="K157" s="146"/>
      <c r="L157" s="146"/>
    </row>
    <row r="158" spans="1:12" ht="20.25" customHeight="1" x14ac:dyDescent="0.2">
      <c r="A158" s="26">
        <v>19</v>
      </c>
      <c r="B158" s="36" t="s">
        <v>176</v>
      </c>
      <c r="C158" s="94">
        <v>600</v>
      </c>
      <c r="D158" s="94" t="s">
        <v>39</v>
      </c>
      <c r="E158" s="142"/>
      <c r="F158" s="145"/>
      <c r="G158" s="68">
        <f t="shared" si="11"/>
        <v>0</v>
      </c>
      <c r="H158" s="68">
        <f t="shared" si="12"/>
        <v>0</v>
      </c>
      <c r="I158" s="68">
        <f t="shared" si="13"/>
        <v>0</v>
      </c>
      <c r="J158" s="146"/>
      <c r="K158" s="146"/>
      <c r="L158" s="146"/>
    </row>
    <row r="159" spans="1:12" ht="20.25" customHeight="1" x14ac:dyDescent="0.2">
      <c r="A159" s="26">
        <v>20</v>
      </c>
      <c r="B159" s="36" t="s">
        <v>829</v>
      </c>
      <c r="C159" s="94">
        <v>200</v>
      </c>
      <c r="D159" s="94" t="s">
        <v>39</v>
      </c>
      <c r="E159" s="142"/>
      <c r="F159" s="145"/>
      <c r="G159" s="68">
        <f t="shared" si="11"/>
        <v>0</v>
      </c>
      <c r="H159" s="68">
        <f t="shared" si="12"/>
        <v>0</v>
      </c>
      <c r="I159" s="68">
        <f t="shared" si="13"/>
        <v>0</v>
      </c>
      <c r="J159" s="146"/>
      <c r="K159" s="146"/>
      <c r="L159" s="146"/>
    </row>
    <row r="160" spans="1:12" ht="20.25" customHeight="1" x14ac:dyDescent="0.2">
      <c r="A160" s="26">
        <v>21</v>
      </c>
      <c r="B160" s="36" t="s">
        <v>818</v>
      </c>
      <c r="C160" s="94">
        <v>200</v>
      </c>
      <c r="D160" s="94" t="s">
        <v>39</v>
      </c>
      <c r="E160" s="142"/>
      <c r="F160" s="145"/>
      <c r="G160" s="68">
        <f t="shared" si="11"/>
        <v>0</v>
      </c>
      <c r="H160" s="68">
        <f t="shared" si="12"/>
        <v>0</v>
      </c>
      <c r="I160" s="68">
        <f t="shared" si="13"/>
        <v>0</v>
      </c>
      <c r="J160" s="146"/>
      <c r="K160" s="146"/>
      <c r="L160" s="146"/>
    </row>
    <row r="161" spans="1:12" ht="16.5" x14ac:dyDescent="0.2">
      <c r="A161" s="26">
        <v>22</v>
      </c>
      <c r="B161" s="36" t="s">
        <v>177</v>
      </c>
      <c r="C161" s="94">
        <v>200</v>
      </c>
      <c r="D161" s="94" t="s">
        <v>39</v>
      </c>
      <c r="E161" s="142"/>
      <c r="F161" s="145"/>
      <c r="G161" s="68">
        <f t="shared" si="11"/>
        <v>0</v>
      </c>
      <c r="H161" s="68">
        <f t="shared" si="12"/>
        <v>0</v>
      </c>
      <c r="I161" s="68">
        <f t="shared" si="13"/>
        <v>0</v>
      </c>
      <c r="J161" s="146"/>
      <c r="K161" s="146"/>
      <c r="L161" s="146"/>
    </row>
    <row r="162" spans="1:12" ht="33" x14ac:dyDescent="0.2">
      <c r="A162" s="26">
        <v>23</v>
      </c>
      <c r="B162" s="36" t="s">
        <v>739</v>
      </c>
      <c r="C162" s="94">
        <v>2500</v>
      </c>
      <c r="D162" s="94" t="s">
        <v>39</v>
      </c>
      <c r="E162" s="142"/>
      <c r="F162" s="145"/>
      <c r="G162" s="68">
        <f t="shared" si="11"/>
        <v>0</v>
      </c>
      <c r="H162" s="68">
        <f t="shared" si="12"/>
        <v>0</v>
      </c>
      <c r="I162" s="68">
        <f t="shared" si="13"/>
        <v>0</v>
      </c>
      <c r="J162" s="146"/>
      <c r="K162" s="146"/>
      <c r="L162" s="146"/>
    </row>
    <row r="163" spans="1:12" ht="16.5" x14ac:dyDescent="0.2">
      <c r="A163" s="26">
        <v>24</v>
      </c>
      <c r="B163" s="36" t="s">
        <v>738</v>
      </c>
      <c r="C163" s="94">
        <v>300</v>
      </c>
      <c r="D163" s="94" t="s">
        <v>39</v>
      </c>
      <c r="E163" s="142"/>
      <c r="F163" s="145"/>
      <c r="G163" s="68">
        <f t="shared" si="11"/>
        <v>0</v>
      </c>
      <c r="H163" s="68">
        <f t="shared" si="12"/>
        <v>0</v>
      </c>
      <c r="I163" s="68">
        <f t="shared" si="13"/>
        <v>0</v>
      </c>
      <c r="J163" s="146"/>
      <c r="K163" s="146"/>
      <c r="L163" s="146"/>
    </row>
    <row r="164" spans="1:12" ht="16.5" x14ac:dyDescent="0.2">
      <c r="A164" s="26">
        <v>25</v>
      </c>
      <c r="B164" s="36" t="s">
        <v>178</v>
      </c>
      <c r="C164" s="94">
        <v>300</v>
      </c>
      <c r="D164" s="94" t="s">
        <v>39</v>
      </c>
      <c r="E164" s="142"/>
      <c r="F164" s="145"/>
      <c r="G164" s="68">
        <f t="shared" si="11"/>
        <v>0</v>
      </c>
      <c r="H164" s="68">
        <f t="shared" si="12"/>
        <v>0</v>
      </c>
      <c r="I164" s="68">
        <f t="shared" si="13"/>
        <v>0</v>
      </c>
      <c r="J164" s="146"/>
      <c r="K164" s="146"/>
      <c r="L164" s="146"/>
    </row>
    <row r="165" spans="1:12" ht="16.5" x14ac:dyDescent="0.2">
      <c r="A165" s="26">
        <v>26</v>
      </c>
      <c r="B165" s="36" t="s">
        <v>263</v>
      </c>
      <c r="C165" s="94">
        <v>600</v>
      </c>
      <c r="D165" s="94" t="s">
        <v>39</v>
      </c>
      <c r="E165" s="142"/>
      <c r="F165" s="145"/>
      <c r="G165" s="68">
        <f t="shared" si="11"/>
        <v>0</v>
      </c>
      <c r="H165" s="68">
        <f t="shared" si="12"/>
        <v>0</v>
      </c>
      <c r="I165" s="68">
        <f t="shared" si="13"/>
        <v>0</v>
      </c>
      <c r="J165" s="146"/>
      <c r="K165" s="146"/>
      <c r="L165" s="146"/>
    </row>
    <row r="166" spans="1:12" ht="33" x14ac:dyDescent="0.2">
      <c r="A166" s="26">
        <v>27</v>
      </c>
      <c r="B166" s="36" t="s">
        <v>168</v>
      </c>
      <c r="C166" s="94">
        <v>600</v>
      </c>
      <c r="D166" s="94" t="s">
        <v>39</v>
      </c>
      <c r="E166" s="142"/>
      <c r="F166" s="145"/>
      <c r="G166" s="68">
        <f t="shared" si="11"/>
        <v>0</v>
      </c>
      <c r="H166" s="68">
        <f t="shared" si="12"/>
        <v>0</v>
      </c>
      <c r="I166" s="68">
        <f t="shared" si="13"/>
        <v>0</v>
      </c>
      <c r="J166" s="146"/>
      <c r="K166" s="146"/>
      <c r="L166" s="146"/>
    </row>
    <row r="167" spans="1:12" ht="33" x14ac:dyDescent="0.2">
      <c r="A167" s="26">
        <v>28</v>
      </c>
      <c r="B167" s="37" t="s">
        <v>175</v>
      </c>
      <c r="C167" s="94">
        <v>600</v>
      </c>
      <c r="D167" s="94" t="s">
        <v>39</v>
      </c>
      <c r="E167" s="142"/>
      <c r="F167" s="145"/>
      <c r="G167" s="68">
        <f t="shared" si="11"/>
        <v>0</v>
      </c>
      <c r="H167" s="68">
        <f t="shared" si="12"/>
        <v>0</v>
      </c>
      <c r="I167" s="68">
        <f t="shared" si="13"/>
        <v>0</v>
      </c>
      <c r="J167" s="146"/>
      <c r="K167" s="146"/>
      <c r="L167" s="146"/>
    </row>
    <row r="168" spans="1:12" ht="16.5" x14ac:dyDescent="0.2">
      <c r="A168" s="26">
        <v>29</v>
      </c>
      <c r="B168" s="37" t="s">
        <v>264</v>
      </c>
      <c r="C168" s="94">
        <v>250</v>
      </c>
      <c r="D168" s="94" t="s">
        <v>39</v>
      </c>
      <c r="E168" s="142"/>
      <c r="F168" s="145"/>
      <c r="G168" s="68">
        <f t="shared" si="11"/>
        <v>0</v>
      </c>
      <c r="H168" s="68">
        <f t="shared" si="12"/>
        <v>0</v>
      </c>
      <c r="I168" s="68">
        <f t="shared" si="13"/>
        <v>0</v>
      </c>
      <c r="J168" s="146"/>
      <c r="K168" s="146"/>
      <c r="L168" s="146"/>
    </row>
    <row r="169" spans="1:12" ht="16.5" x14ac:dyDescent="0.2">
      <c r="A169" s="26">
        <v>30</v>
      </c>
      <c r="B169" s="36" t="s">
        <v>179</v>
      </c>
      <c r="C169" s="94">
        <v>600</v>
      </c>
      <c r="D169" s="94" t="s">
        <v>39</v>
      </c>
      <c r="E169" s="142"/>
      <c r="F169" s="145"/>
      <c r="G169" s="68">
        <f t="shared" si="11"/>
        <v>0</v>
      </c>
      <c r="H169" s="68">
        <f t="shared" si="12"/>
        <v>0</v>
      </c>
      <c r="I169" s="68">
        <f t="shared" si="13"/>
        <v>0</v>
      </c>
      <c r="J169" s="146"/>
      <c r="K169" s="146"/>
      <c r="L169" s="146"/>
    </row>
    <row r="170" spans="1:12" ht="16.5" x14ac:dyDescent="0.2">
      <c r="A170" s="26">
        <v>31</v>
      </c>
      <c r="B170" s="36" t="s">
        <v>180</v>
      </c>
      <c r="C170" s="94">
        <v>600</v>
      </c>
      <c r="D170" s="94" t="s">
        <v>39</v>
      </c>
      <c r="E170" s="142"/>
      <c r="F170" s="145"/>
      <c r="G170" s="68">
        <f t="shared" si="11"/>
        <v>0</v>
      </c>
      <c r="H170" s="68">
        <f t="shared" si="12"/>
        <v>0</v>
      </c>
      <c r="I170" s="68">
        <f t="shared" si="13"/>
        <v>0</v>
      </c>
      <c r="J170" s="146"/>
      <c r="K170" s="146"/>
      <c r="L170" s="146"/>
    </row>
    <row r="171" spans="1:12" ht="30" customHeight="1" x14ac:dyDescent="0.2">
      <c r="A171" s="26">
        <v>32</v>
      </c>
      <c r="B171" s="15" t="s">
        <v>742</v>
      </c>
      <c r="C171" s="94">
        <v>600</v>
      </c>
      <c r="D171" s="94" t="s">
        <v>39</v>
      </c>
      <c r="E171" s="142"/>
      <c r="F171" s="145"/>
      <c r="G171" s="68">
        <f t="shared" si="11"/>
        <v>0</v>
      </c>
      <c r="H171" s="68">
        <f t="shared" si="12"/>
        <v>0</v>
      </c>
      <c r="I171" s="68">
        <f t="shared" si="13"/>
        <v>0</v>
      </c>
      <c r="J171" s="146"/>
      <c r="K171" s="146"/>
      <c r="L171" s="146"/>
    </row>
    <row r="172" spans="1:12" ht="20.25" customHeight="1" x14ac:dyDescent="0.2">
      <c r="A172" s="35"/>
      <c r="B172" s="60" t="s">
        <v>1060</v>
      </c>
      <c r="C172" s="59" t="s">
        <v>6</v>
      </c>
      <c r="D172" s="59" t="s">
        <v>6</v>
      </c>
      <c r="E172" s="59" t="s">
        <v>6</v>
      </c>
      <c r="F172" s="59" t="s">
        <v>6</v>
      </c>
      <c r="G172" s="59">
        <f>SUM(G140:G171)</f>
        <v>0</v>
      </c>
      <c r="H172" s="59">
        <f t="shared" ref="H172:L172" si="14">SUM(H140:H171)</f>
        <v>0</v>
      </c>
      <c r="I172" s="59">
        <f t="shared" si="14"/>
        <v>0</v>
      </c>
      <c r="J172" s="168">
        <f t="shared" si="14"/>
        <v>0</v>
      </c>
      <c r="K172" s="168">
        <f t="shared" si="14"/>
        <v>0</v>
      </c>
      <c r="L172" s="168">
        <f t="shared" si="14"/>
        <v>0</v>
      </c>
    </row>
    <row r="173" spans="1:12" ht="16.5" customHeight="1" x14ac:dyDescent="0.2">
      <c r="A173" s="210" t="s">
        <v>1061</v>
      </c>
      <c r="B173" s="211"/>
      <c r="C173" s="211"/>
      <c r="D173" s="211"/>
      <c r="E173" s="211"/>
      <c r="F173" s="211"/>
      <c r="G173" s="211"/>
      <c r="H173" s="211"/>
      <c r="I173" s="211"/>
      <c r="J173" s="211"/>
      <c r="K173" s="211"/>
      <c r="L173" s="212"/>
    </row>
    <row r="174" spans="1:12" ht="33" x14ac:dyDescent="0.2">
      <c r="A174" s="26">
        <v>1</v>
      </c>
      <c r="B174" s="109" t="s">
        <v>744</v>
      </c>
      <c r="C174" s="94">
        <v>3000</v>
      </c>
      <c r="D174" s="94" t="s">
        <v>39</v>
      </c>
      <c r="E174" s="142"/>
      <c r="F174" s="145"/>
      <c r="G174" s="68">
        <f>C174*F174</f>
        <v>0</v>
      </c>
      <c r="H174" s="68">
        <f>G174*0.095</f>
        <v>0</v>
      </c>
      <c r="I174" s="68">
        <f>G174+H174</f>
        <v>0</v>
      </c>
      <c r="J174" s="146"/>
      <c r="K174" s="146"/>
      <c r="L174" s="146"/>
    </row>
    <row r="175" spans="1:12" ht="33" x14ac:dyDescent="0.2">
      <c r="A175" s="26">
        <v>2</v>
      </c>
      <c r="B175" s="109" t="s">
        <v>745</v>
      </c>
      <c r="C175" s="94">
        <v>1200</v>
      </c>
      <c r="D175" s="94" t="s">
        <v>39</v>
      </c>
      <c r="E175" s="142"/>
      <c r="F175" s="145"/>
      <c r="G175" s="68">
        <f t="shared" ref="G175:G187" si="15">C175*F175</f>
        <v>0</v>
      </c>
      <c r="H175" s="68">
        <f t="shared" ref="H175:H187" si="16">G175*0.095</f>
        <v>0</v>
      </c>
      <c r="I175" s="68">
        <f t="shared" ref="I175:I187" si="17">G175+H175</f>
        <v>0</v>
      </c>
      <c r="J175" s="146"/>
      <c r="K175" s="146"/>
      <c r="L175" s="146"/>
    </row>
    <row r="176" spans="1:12" ht="16.5" x14ac:dyDescent="0.2">
      <c r="A176" s="26">
        <v>3</v>
      </c>
      <c r="B176" s="109" t="s">
        <v>746</v>
      </c>
      <c r="C176" s="94">
        <v>1200</v>
      </c>
      <c r="D176" s="94" t="s">
        <v>39</v>
      </c>
      <c r="E176" s="142"/>
      <c r="F176" s="145"/>
      <c r="G176" s="68">
        <f t="shared" si="15"/>
        <v>0</v>
      </c>
      <c r="H176" s="68">
        <f t="shared" si="16"/>
        <v>0</v>
      </c>
      <c r="I176" s="68">
        <f t="shared" si="17"/>
        <v>0</v>
      </c>
      <c r="J176" s="146"/>
      <c r="K176" s="146"/>
      <c r="L176" s="146"/>
    </row>
    <row r="177" spans="1:12" ht="16.5" x14ac:dyDescent="0.2">
      <c r="A177" s="26">
        <v>4</v>
      </c>
      <c r="B177" s="109" t="s">
        <v>747</v>
      </c>
      <c r="C177" s="94">
        <v>600</v>
      </c>
      <c r="D177" s="94" t="s">
        <v>39</v>
      </c>
      <c r="E177" s="142"/>
      <c r="F177" s="145"/>
      <c r="G177" s="68">
        <f t="shared" si="15"/>
        <v>0</v>
      </c>
      <c r="H177" s="68">
        <f t="shared" si="16"/>
        <v>0</v>
      </c>
      <c r="I177" s="68">
        <f t="shared" si="17"/>
        <v>0</v>
      </c>
      <c r="J177" s="146"/>
      <c r="K177" s="146"/>
      <c r="L177" s="146"/>
    </row>
    <row r="178" spans="1:12" ht="16.5" x14ac:dyDescent="0.2">
      <c r="A178" s="26">
        <v>5</v>
      </c>
      <c r="B178" s="109" t="s">
        <v>748</v>
      </c>
      <c r="C178" s="94">
        <v>600</v>
      </c>
      <c r="D178" s="94" t="s">
        <v>39</v>
      </c>
      <c r="E178" s="142"/>
      <c r="F178" s="145"/>
      <c r="G178" s="68">
        <f t="shared" si="15"/>
        <v>0</v>
      </c>
      <c r="H178" s="68">
        <f t="shared" si="16"/>
        <v>0</v>
      </c>
      <c r="I178" s="68">
        <f t="shared" si="17"/>
        <v>0</v>
      </c>
      <c r="J178" s="146"/>
      <c r="K178" s="146"/>
      <c r="L178" s="146"/>
    </row>
    <row r="179" spans="1:12" ht="16.5" x14ac:dyDescent="0.2">
      <c r="A179" s="26">
        <v>6</v>
      </c>
      <c r="B179" s="109" t="s">
        <v>749</v>
      </c>
      <c r="C179" s="94">
        <v>600</v>
      </c>
      <c r="D179" s="94" t="s">
        <v>39</v>
      </c>
      <c r="E179" s="142"/>
      <c r="F179" s="145"/>
      <c r="G179" s="68">
        <f t="shared" si="15"/>
        <v>0</v>
      </c>
      <c r="H179" s="68">
        <f t="shared" si="16"/>
        <v>0</v>
      </c>
      <c r="I179" s="68">
        <f t="shared" si="17"/>
        <v>0</v>
      </c>
      <c r="J179" s="146"/>
      <c r="K179" s="146"/>
      <c r="L179" s="146"/>
    </row>
    <row r="180" spans="1:12" ht="16.5" x14ac:dyDescent="0.2">
      <c r="A180" s="26">
        <v>7</v>
      </c>
      <c r="B180" s="109" t="s">
        <v>750</v>
      </c>
      <c r="C180" s="94">
        <v>6000</v>
      </c>
      <c r="D180" s="94" t="s">
        <v>39</v>
      </c>
      <c r="E180" s="142"/>
      <c r="F180" s="145"/>
      <c r="G180" s="68">
        <f t="shared" si="15"/>
        <v>0</v>
      </c>
      <c r="H180" s="68">
        <f t="shared" si="16"/>
        <v>0</v>
      </c>
      <c r="I180" s="68">
        <f t="shared" si="17"/>
        <v>0</v>
      </c>
      <c r="J180" s="146"/>
      <c r="K180" s="146"/>
      <c r="L180" s="146"/>
    </row>
    <row r="181" spans="1:12" ht="16.5" x14ac:dyDescent="0.2">
      <c r="A181" s="26">
        <v>8</v>
      </c>
      <c r="B181" s="109" t="s">
        <v>751</v>
      </c>
      <c r="C181" s="94">
        <v>1200</v>
      </c>
      <c r="D181" s="94" t="s">
        <v>39</v>
      </c>
      <c r="E181" s="142"/>
      <c r="F181" s="145"/>
      <c r="G181" s="68">
        <f t="shared" si="15"/>
        <v>0</v>
      </c>
      <c r="H181" s="68">
        <f t="shared" si="16"/>
        <v>0</v>
      </c>
      <c r="I181" s="68">
        <f t="shared" si="17"/>
        <v>0</v>
      </c>
      <c r="J181" s="146"/>
      <c r="K181" s="146"/>
      <c r="L181" s="146"/>
    </row>
    <row r="182" spans="1:12" ht="16.5" x14ac:dyDescent="0.2">
      <c r="A182" s="26">
        <v>9</v>
      </c>
      <c r="B182" s="109" t="s">
        <v>753</v>
      </c>
      <c r="C182" s="94">
        <v>60</v>
      </c>
      <c r="D182" s="94" t="s">
        <v>39</v>
      </c>
      <c r="E182" s="142"/>
      <c r="F182" s="145"/>
      <c r="G182" s="68">
        <f t="shared" si="15"/>
        <v>0</v>
      </c>
      <c r="H182" s="68">
        <f t="shared" si="16"/>
        <v>0</v>
      </c>
      <c r="I182" s="68">
        <f t="shared" si="17"/>
        <v>0</v>
      </c>
      <c r="J182" s="146"/>
      <c r="K182" s="146"/>
      <c r="L182" s="146"/>
    </row>
    <row r="183" spans="1:12" ht="33" x14ac:dyDescent="0.2">
      <c r="A183" s="26">
        <v>10</v>
      </c>
      <c r="B183" s="109" t="s">
        <v>754</v>
      </c>
      <c r="C183" s="94">
        <v>60</v>
      </c>
      <c r="D183" s="94" t="s">
        <v>39</v>
      </c>
      <c r="E183" s="142"/>
      <c r="F183" s="145"/>
      <c r="G183" s="68">
        <f t="shared" si="15"/>
        <v>0</v>
      </c>
      <c r="H183" s="68">
        <f t="shared" si="16"/>
        <v>0</v>
      </c>
      <c r="I183" s="68">
        <f t="shared" si="17"/>
        <v>0</v>
      </c>
      <c r="J183" s="146"/>
      <c r="K183" s="146"/>
      <c r="L183" s="146"/>
    </row>
    <row r="184" spans="1:12" ht="33" x14ac:dyDescent="0.2">
      <c r="A184" s="26">
        <v>11</v>
      </c>
      <c r="B184" s="109" t="s">
        <v>755</v>
      </c>
      <c r="C184" s="94">
        <v>70</v>
      </c>
      <c r="D184" s="94" t="s">
        <v>39</v>
      </c>
      <c r="E184" s="142"/>
      <c r="F184" s="145"/>
      <c r="G184" s="68">
        <f t="shared" si="15"/>
        <v>0</v>
      </c>
      <c r="H184" s="68">
        <f t="shared" si="16"/>
        <v>0</v>
      </c>
      <c r="I184" s="68">
        <f t="shared" si="17"/>
        <v>0</v>
      </c>
      <c r="J184" s="146"/>
      <c r="K184" s="146"/>
      <c r="L184" s="146"/>
    </row>
    <row r="185" spans="1:12" ht="33" x14ac:dyDescent="0.2">
      <c r="A185" s="26">
        <v>12</v>
      </c>
      <c r="B185" s="109" t="s">
        <v>756</v>
      </c>
      <c r="C185" s="94">
        <v>60</v>
      </c>
      <c r="D185" s="94" t="s">
        <v>39</v>
      </c>
      <c r="E185" s="142"/>
      <c r="F185" s="145"/>
      <c r="G185" s="68">
        <f t="shared" si="15"/>
        <v>0</v>
      </c>
      <c r="H185" s="68">
        <f t="shared" si="16"/>
        <v>0</v>
      </c>
      <c r="I185" s="68">
        <f t="shared" si="17"/>
        <v>0</v>
      </c>
      <c r="J185" s="146"/>
      <c r="K185" s="146"/>
      <c r="L185" s="146"/>
    </row>
    <row r="186" spans="1:12" ht="33" x14ac:dyDescent="0.2">
      <c r="A186" s="26">
        <v>13</v>
      </c>
      <c r="B186" s="109" t="s">
        <v>757</v>
      </c>
      <c r="C186" s="94">
        <v>70</v>
      </c>
      <c r="D186" s="94" t="s">
        <v>39</v>
      </c>
      <c r="E186" s="142"/>
      <c r="F186" s="145"/>
      <c r="G186" s="68">
        <f t="shared" si="15"/>
        <v>0</v>
      </c>
      <c r="H186" s="68">
        <f t="shared" si="16"/>
        <v>0</v>
      </c>
      <c r="I186" s="68">
        <f t="shared" si="17"/>
        <v>0</v>
      </c>
      <c r="J186" s="146"/>
      <c r="K186" s="146"/>
      <c r="L186" s="146"/>
    </row>
    <row r="187" spans="1:12" ht="33" x14ac:dyDescent="0.2">
      <c r="A187" s="26">
        <v>14</v>
      </c>
      <c r="B187" s="109" t="s">
        <v>758</v>
      </c>
      <c r="C187" s="94">
        <v>60</v>
      </c>
      <c r="D187" s="94" t="s">
        <v>39</v>
      </c>
      <c r="E187" s="142"/>
      <c r="F187" s="145"/>
      <c r="G187" s="68">
        <f t="shared" si="15"/>
        <v>0</v>
      </c>
      <c r="H187" s="68">
        <f t="shared" si="16"/>
        <v>0</v>
      </c>
      <c r="I187" s="68">
        <f t="shared" si="17"/>
        <v>0</v>
      </c>
      <c r="J187" s="146"/>
      <c r="K187" s="146"/>
      <c r="L187" s="146"/>
    </row>
    <row r="188" spans="1:12" ht="16.5" x14ac:dyDescent="0.2">
      <c r="A188" s="35"/>
      <c r="B188" s="60" t="s">
        <v>1015</v>
      </c>
      <c r="C188" s="59" t="s">
        <v>6</v>
      </c>
      <c r="D188" s="59" t="s">
        <v>6</v>
      </c>
      <c r="E188" s="59" t="s">
        <v>6</v>
      </c>
      <c r="F188" s="59" t="s">
        <v>6</v>
      </c>
      <c r="G188" s="59">
        <f>SUM(G174:G187)</f>
        <v>0</v>
      </c>
      <c r="H188" s="59">
        <f t="shared" ref="H188:L188" si="18">SUM(H174:H187)</f>
        <v>0</v>
      </c>
      <c r="I188" s="59">
        <f t="shared" si="18"/>
        <v>0</v>
      </c>
      <c r="J188" s="58">
        <f t="shared" si="18"/>
        <v>0</v>
      </c>
      <c r="K188" s="58">
        <f t="shared" si="18"/>
        <v>0</v>
      </c>
      <c r="L188" s="58">
        <f t="shared" si="18"/>
        <v>0</v>
      </c>
    </row>
    <row r="189" spans="1:12" ht="16.5" customHeight="1" x14ac:dyDescent="0.2">
      <c r="A189" s="210" t="s">
        <v>1062</v>
      </c>
      <c r="B189" s="211"/>
      <c r="C189" s="211"/>
      <c r="D189" s="211"/>
      <c r="E189" s="211"/>
      <c r="F189" s="211"/>
      <c r="G189" s="211"/>
      <c r="H189" s="211"/>
      <c r="I189" s="211"/>
      <c r="J189" s="211"/>
      <c r="K189" s="211"/>
      <c r="L189" s="212"/>
    </row>
    <row r="190" spans="1:12" ht="16.5" x14ac:dyDescent="0.2">
      <c r="A190" s="26">
        <v>1</v>
      </c>
      <c r="B190" s="15" t="s">
        <v>185</v>
      </c>
      <c r="C190" s="94">
        <v>10</v>
      </c>
      <c r="D190" s="94" t="s">
        <v>38</v>
      </c>
      <c r="E190" s="142"/>
      <c r="F190" s="145"/>
      <c r="G190" s="68">
        <f>C190*F190</f>
        <v>0</v>
      </c>
      <c r="H190" s="68">
        <f>G190*0.095</f>
        <v>0</v>
      </c>
      <c r="I190" s="68">
        <f>G190+H190</f>
        <v>0</v>
      </c>
      <c r="J190" s="146"/>
      <c r="K190" s="146"/>
      <c r="L190" s="146"/>
    </row>
    <row r="191" spans="1:12" ht="16.5" x14ac:dyDescent="0.2">
      <c r="A191" s="26">
        <v>2</v>
      </c>
      <c r="B191" s="15" t="s">
        <v>186</v>
      </c>
      <c r="C191" s="94">
        <v>10</v>
      </c>
      <c r="D191" s="94" t="s">
        <v>38</v>
      </c>
      <c r="E191" s="142"/>
      <c r="F191" s="145"/>
      <c r="G191" s="68">
        <f t="shared" ref="G191:G197" si="19">C191*F191</f>
        <v>0</v>
      </c>
      <c r="H191" s="68">
        <f t="shared" ref="H191:H197" si="20">G191*0.095</f>
        <v>0</v>
      </c>
      <c r="I191" s="68">
        <f t="shared" ref="I191:I197" si="21">G191+H191</f>
        <v>0</v>
      </c>
      <c r="J191" s="146"/>
      <c r="K191" s="146"/>
      <c r="L191" s="146"/>
    </row>
    <row r="192" spans="1:12" ht="16.5" x14ac:dyDescent="0.2">
      <c r="A192" s="26">
        <v>3</v>
      </c>
      <c r="B192" s="15" t="s">
        <v>187</v>
      </c>
      <c r="C192" s="94">
        <v>10</v>
      </c>
      <c r="D192" s="94" t="s">
        <v>38</v>
      </c>
      <c r="E192" s="142"/>
      <c r="F192" s="145"/>
      <c r="G192" s="68">
        <f t="shared" si="19"/>
        <v>0</v>
      </c>
      <c r="H192" s="68">
        <f t="shared" si="20"/>
        <v>0</v>
      </c>
      <c r="I192" s="68">
        <f t="shared" si="21"/>
        <v>0</v>
      </c>
      <c r="J192" s="146"/>
      <c r="K192" s="146"/>
      <c r="L192" s="146"/>
    </row>
    <row r="193" spans="1:12" ht="16.5" x14ac:dyDescent="0.2">
      <c r="A193" s="26">
        <v>4</v>
      </c>
      <c r="B193" s="15" t="s">
        <v>188</v>
      </c>
      <c r="C193" s="94">
        <v>5</v>
      </c>
      <c r="D193" s="94" t="s">
        <v>38</v>
      </c>
      <c r="E193" s="142"/>
      <c r="F193" s="145"/>
      <c r="G193" s="68">
        <f t="shared" si="19"/>
        <v>0</v>
      </c>
      <c r="H193" s="68">
        <f t="shared" si="20"/>
        <v>0</v>
      </c>
      <c r="I193" s="68">
        <f t="shared" si="21"/>
        <v>0</v>
      </c>
      <c r="J193" s="146"/>
      <c r="K193" s="146"/>
      <c r="L193" s="146"/>
    </row>
    <row r="194" spans="1:12" ht="16.5" x14ac:dyDescent="0.2">
      <c r="A194" s="26">
        <v>5</v>
      </c>
      <c r="B194" s="15" t="s">
        <v>189</v>
      </c>
      <c r="C194" s="94">
        <v>10</v>
      </c>
      <c r="D194" s="94" t="s">
        <v>38</v>
      </c>
      <c r="E194" s="142"/>
      <c r="F194" s="145"/>
      <c r="G194" s="68">
        <f t="shared" si="19"/>
        <v>0</v>
      </c>
      <c r="H194" s="68">
        <f t="shared" si="20"/>
        <v>0</v>
      </c>
      <c r="I194" s="68">
        <f t="shared" si="21"/>
        <v>0</v>
      </c>
      <c r="J194" s="146"/>
      <c r="K194" s="146"/>
      <c r="L194" s="146"/>
    </row>
    <row r="195" spans="1:12" ht="16.5" x14ac:dyDescent="0.2">
      <c r="A195" s="26">
        <v>6</v>
      </c>
      <c r="B195" s="15" t="s">
        <v>752</v>
      </c>
      <c r="C195" s="94">
        <v>10</v>
      </c>
      <c r="D195" s="94" t="s">
        <v>38</v>
      </c>
      <c r="E195" s="142"/>
      <c r="F195" s="145"/>
      <c r="G195" s="68">
        <f t="shared" si="19"/>
        <v>0</v>
      </c>
      <c r="H195" s="68">
        <f t="shared" si="20"/>
        <v>0</v>
      </c>
      <c r="I195" s="68">
        <f t="shared" si="21"/>
        <v>0</v>
      </c>
      <c r="J195" s="146"/>
      <c r="K195" s="146"/>
      <c r="L195" s="146"/>
    </row>
    <row r="196" spans="1:12" ht="16.5" x14ac:dyDescent="0.2">
      <c r="A196" s="26">
        <v>7</v>
      </c>
      <c r="B196" s="15" t="s">
        <v>759</v>
      </c>
      <c r="C196" s="94">
        <v>5</v>
      </c>
      <c r="D196" s="94" t="s">
        <v>38</v>
      </c>
      <c r="E196" s="142"/>
      <c r="F196" s="145"/>
      <c r="G196" s="68">
        <f t="shared" si="19"/>
        <v>0</v>
      </c>
      <c r="H196" s="68">
        <f t="shared" si="20"/>
        <v>0</v>
      </c>
      <c r="I196" s="68">
        <f t="shared" si="21"/>
        <v>0</v>
      </c>
      <c r="J196" s="146"/>
      <c r="K196" s="146"/>
      <c r="L196" s="146"/>
    </row>
    <row r="197" spans="1:12" s="87" customFormat="1" ht="16.5" x14ac:dyDescent="0.2">
      <c r="A197" s="26">
        <v>8</v>
      </c>
      <c r="B197" s="86" t="s">
        <v>375</v>
      </c>
      <c r="C197" s="67">
        <v>200</v>
      </c>
      <c r="D197" s="67" t="s">
        <v>38</v>
      </c>
      <c r="E197" s="149"/>
      <c r="F197" s="145"/>
      <c r="G197" s="68">
        <f t="shared" si="19"/>
        <v>0</v>
      </c>
      <c r="H197" s="68">
        <f t="shared" si="20"/>
        <v>0</v>
      </c>
      <c r="I197" s="68">
        <f t="shared" si="21"/>
        <v>0</v>
      </c>
      <c r="J197" s="146"/>
      <c r="K197" s="146"/>
      <c r="L197" s="146"/>
    </row>
    <row r="198" spans="1:12" ht="16.5" x14ac:dyDescent="0.2">
      <c r="A198" s="35"/>
      <c r="B198" s="60" t="s">
        <v>1016</v>
      </c>
      <c r="C198" s="59" t="s">
        <v>6</v>
      </c>
      <c r="D198" s="59" t="s">
        <v>6</v>
      </c>
      <c r="E198" s="59" t="s">
        <v>6</v>
      </c>
      <c r="F198" s="59" t="s">
        <v>6</v>
      </c>
      <c r="G198" s="59">
        <f>SUM(G190:G197)</f>
        <v>0</v>
      </c>
      <c r="H198" s="59">
        <f t="shared" ref="H198:L198" si="22">SUM(H190:H197)</f>
        <v>0</v>
      </c>
      <c r="I198" s="59">
        <f t="shared" si="22"/>
        <v>0</v>
      </c>
      <c r="J198" s="58">
        <f t="shared" si="22"/>
        <v>0</v>
      </c>
      <c r="K198" s="58">
        <f t="shared" si="22"/>
        <v>0</v>
      </c>
      <c r="L198" s="58">
        <f t="shared" si="22"/>
        <v>0</v>
      </c>
    </row>
    <row r="199" spans="1:12" ht="16.5" customHeight="1" x14ac:dyDescent="0.2">
      <c r="A199" s="210" t="s">
        <v>1063</v>
      </c>
      <c r="B199" s="211"/>
      <c r="C199" s="211"/>
      <c r="D199" s="211"/>
      <c r="E199" s="211"/>
      <c r="F199" s="211"/>
      <c r="G199" s="211"/>
      <c r="H199" s="211"/>
      <c r="I199" s="211"/>
      <c r="J199" s="211"/>
      <c r="K199" s="211"/>
      <c r="L199" s="212"/>
    </row>
    <row r="200" spans="1:12" ht="33" x14ac:dyDescent="0.2">
      <c r="A200" s="26">
        <v>1</v>
      </c>
      <c r="B200" s="109" t="s">
        <v>916</v>
      </c>
      <c r="C200" s="94">
        <v>20</v>
      </c>
      <c r="D200" s="94" t="s">
        <v>38</v>
      </c>
      <c r="E200" s="142"/>
      <c r="F200" s="145"/>
      <c r="G200" s="68">
        <f>C200*F200</f>
        <v>0</v>
      </c>
      <c r="H200" s="68">
        <f>G200*0.095</f>
        <v>0</v>
      </c>
      <c r="I200" s="68">
        <f>G200+H200</f>
        <v>0</v>
      </c>
      <c r="J200" s="146"/>
      <c r="K200" s="146"/>
      <c r="L200" s="146"/>
    </row>
    <row r="201" spans="1:12" ht="33" customHeight="1" x14ac:dyDescent="0.2">
      <c r="A201" s="26">
        <v>2</v>
      </c>
      <c r="B201" s="109" t="s">
        <v>912</v>
      </c>
      <c r="C201" s="94">
        <v>20</v>
      </c>
      <c r="D201" s="94" t="s">
        <v>38</v>
      </c>
      <c r="E201" s="142"/>
      <c r="F201" s="145"/>
      <c r="G201" s="68">
        <f t="shared" ref="G201:G208" si="23">C201*F201</f>
        <v>0</v>
      </c>
      <c r="H201" s="68">
        <f t="shared" ref="H201:H208" si="24">G201*0.095</f>
        <v>0</v>
      </c>
      <c r="I201" s="68">
        <f t="shared" ref="I201:I208" si="25">G201+H201</f>
        <v>0</v>
      </c>
      <c r="J201" s="146"/>
      <c r="K201" s="146"/>
      <c r="L201" s="146"/>
    </row>
    <row r="202" spans="1:12" ht="33" customHeight="1" x14ac:dyDescent="0.2">
      <c r="A202" s="26">
        <v>3</v>
      </c>
      <c r="B202" s="109" t="s">
        <v>917</v>
      </c>
      <c r="C202" s="94">
        <v>5</v>
      </c>
      <c r="D202" s="94" t="s">
        <v>38</v>
      </c>
      <c r="E202" s="142"/>
      <c r="F202" s="145"/>
      <c r="G202" s="68">
        <f t="shared" si="23"/>
        <v>0</v>
      </c>
      <c r="H202" s="68">
        <f t="shared" si="24"/>
        <v>0</v>
      </c>
      <c r="I202" s="68">
        <f t="shared" si="25"/>
        <v>0</v>
      </c>
      <c r="J202" s="146"/>
      <c r="K202" s="146"/>
      <c r="L202" s="146"/>
    </row>
    <row r="203" spans="1:12" ht="16.5" x14ac:dyDescent="0.2">
      <c r="A203" s="26">
        <v>4</v>
      </c>
      <c r="B203" s="108" t="s">
        <v>913</v>
      </c>
      <c r="C203" s="94">
        <v>5</v>
      </c>
      <c r="D203" s="94" t="s">
        <v>38</v>
      </c>
      <c r="E203" s="142"/>
      <c r="F203" s="145"/>
      <c r="G203" s="68">
        <f t="shared" si="23"/>
        <v>0</v>
      </c>
      <c r="H203" s="68">
        <f t="shared" si="24"/>
        <v>0</v>
      </c>
      <c r="I203" s="68">
        <f t="shared" si="25"/>
        <v>0</v>
      </c>
      <c r="J203" s="146"/>
      <c r="K203" s="146"/>
      <c r="L203" s="146"/>
    </row>
    <row r="204" spans="1:12" ht="16.5" x14ac:dyDescent="0.2">
      <c r="A204" s="26">
        <v>5</v>
      </c>
      <c r="B204" s="108" t="s">
        <v>914</v>
      </c>
      <c r="C204" s="94">
        <v>10</v>
      </c>
      <c r="D204" s="94" t="s">
        <v>38</v>
      </c>
      <c r="E204" s="142"/>
      <c r="F204" s="145"/>
      <c r="G204" s="68">
        <f t="shared" si="23"/>
        <v>0</v>
      </c>
      <c r="H204" s="68">
        <f t="shared" si="24"/>
        <v>0</v>
      </c>
      <c r="I204" s="68">
        <f t="shared" si="25"/>
        <v>0</v>
      </c>
      <c r="J204" s="146"/>
      <c r="K204" s="146"/>
      <c r="L204" s="146"/>
    </row>
    <row r="205" spans="1:12" ht="33" x14ac:dyDescent="0.2">
      <c r="A205" s="26">
        <v>6</v>
      </c>
      <c r="B205" s="108" t="s">
        <v>918</v>
      </c>
      <c r="C205" s="94">
        <v>5</v>
      </c>
      <c r="D205" s="94" t="s">
        <v>38</v>
      </c>
      <c r="E205" s="142"/>
      <c r="F205" s="145"/>
      <c r="G205" s="68">
        <f t="shared" si="23"/>
        <v>0</v>
      </c>
      <c r="H205" s="68">
        <f t="shared" si="24"/>
        <v>0</v>
      </c>
      <c r="I205" s="68">
        <f t="shared" si="25"/>
        <v>0</v>
      </c>
      <c r="J205" s="146"/>
      <c r="K205" s="146"/>
      <c r="L205" s="146"/>
    </row>
    <row r="206" spans="1:12" ht="33" x14ac:dyDescent="0.2">
      <c r="A206" s="26">
        <v>7</v>
      </c>
      <c r="B206" s="108" t="s">
        <v>828</v>
      </c>
      <c r="C206" s="94">
        <v>5</v>
      </c>
      <c r="D206" s="94" t="s">
        <v>38</v>
      </c>
      <c r="E206" s="142"/>
      <c r="F206" s="145"/>
      <c r="G206" s="68">
        <f t="shared" si="23"/>
        <v>0</v>
      </c>
      <c r="H206" s="68">
        <f t="shared" si="24"/>
        <v>0</v>
      </c>
      <c r="I206" s="68">
        <f t="shared" si="25"/>
        <v>0</v>
      </c>
      <c r="J206" s="146"/>
      <c r="K206" s="146"/>
      <c r="L206" s="146"/>
    </row>
    <row r="207" spans="1:12" ht="16.5" x14ac:dyDescent="0.2">
      <c r="A207" s="26">
        <v>8</v>
      </c>
      <c r="B207" s="108" t="s">
        <v>712</v>
      </c>
      <c r="C207" s="94">
        <v>100</v>
      </c>
      <c r="D207" s="94" t="s">
        <v>38</v>
      </c>
      <c r="E207" s="142"/>
      <c r="F207" s="145"/>
      <c r="G207" s="68">
        <f t="shared" si="23"/>
        <v>0</v>
      </c>
      <c r="H207" s="68">
        <f t="shared" si="24"/>
        <v>0</v>
      </c>
      <c r="I207" s="68">
        <f t="shared" si="25"/>
        <v>0</v>
      </c>
      <c r="J207" s="146"/>
      <c r="K207" s="146"/>
      <c r="L207" s="146"/>
    </row>
    <row r="208" spans="1:12" ht="16.5" x14ac:dyDescent="0.2">
      <c r="A208" s="26">
        <v>9</v>
      </c>
      <c r="B208" s="108" t="s">
        <v>915</v>
      </c>
      <c r="C208" s="94">
        <v>20</v>
      </c>
      <c r="D208" s="94" t="s">
        <v>38</v>
      </c>
      <c r="E208" s="142"/>
      <c r="F208" s="145"/>
      <c r="G208" s="68">
        <f t="shared" si="23"/>
        <v>0</v>
      </c>
      <c r="H208" s="68">
        <f t="shared" si="24"/>
        <v>0</v>
      </c>
      <c r="I208" s="68">
        <f t="shared" si="25"/>
        <v>0</v>
      </c>
      <c r="J208" s="146"/>
      <c r="K208" s="146"/>
      <c r="L208" s="146"/>
    </row>
    <row r="209" spans="1:12" ht="16.5" x14ac:dyDescent="0.2">
      <c r="A209" s="26"/>
      <c r="B209" s="60" t="s">
        <v>1017</v>
      </c>
      <c r="C209" s="58" t="s">
        <v>6</v>
      </c>
      <c r="D209" s="59" t="s">
        <v>6</v>
      </c>
      <c r="E209" s="59" t="s">
        <v>6</v>
      </c>
      <c r="F209" s="59" t="s">
        <v>6</v>
      </c>
      <c r="G209" s="59">
        <f>SUM(G200:G208)</f>
        <v>0</v>
      </c>
      <c r="H209" s="59">
        <f t="shared" ref="H209:L209" si="26">SUM(H200:H208)</f>
        <v>0</v>
      </c>
      <c r="I209" s="59">
        <f t="shared" si="26"/>
        <v>0</v>
      </c>
      <c r="J209" s="58">
        <f t="shared" si="26"/>
        <v>0</v>
      </c>
      <c r="K209" s="58">
        <f t="shared" si="26"/>
        <v>0</v>
      </c>
      <c r="L209" s="58">
        <f t="shared" si="26"/>
        <v>0</v>
      </c>
    </row>
    <row r="210" spans="1:12" x14ac:dyDescent="0.2">
      <c r="B210" s="227"/>
      <c r="C210" s="227"/>
      <c r="D210" s="227"/>
      <c r="E210" s="227"/>
      <c r="F210" s="227"/>
      <c r="G210" s="227"/>
      <c r="H210" s="227"/>
      <c r="I210" s="227"/>
      <c r="J210" s="227"/>
      <c r="K210" s="227"/>
      <c r="L210" s="227"/>
    </row>
    <row r="211" spans="1:12" s="167" customFormat="1" ht="24" customHeight="1" x14ac:dyDescent="0.25">
      <c r="A211" s="209" t="s">
        <v>1080</v>
      </c>
      <c r="B211" s="209"/>
      <c r="C211" s="209"/>
      <c r="D211" s="209"/>
      <c r="E211" s="209"/>
      <c r="F211" s="209"/>
      <c r="G211" s="209"/>
      <c r="H211" s="209"/>
      <c r="I211" s="209"/>
      <c r="J211" s="209"/>
      <c r="K211" s="209"/>
      <c r="L211" s="209"/>
    </row>
    <row r="212" spans="1:12" s="167" customFormat="1" ht="24" customHeight="1" x14ac:dyDescent="0.25">
      <c r="A212" s="205" t="s">
        <v>15</v>
      </c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</row>
    <row r="213" spans="1:12" s="167" customFormat="1" ht="12.75" customHeight="1" x14ac:dyDescent="0.25">
      <c r="A213" s="207" t="s">
        <v>1081</v>
      </c>
      <c r="B213" s="207"/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</row>
    <row r="214" spans="1:12" s="167" customFormat="1" ht="17.25" customHeight="1" x14ac:dyDescent="0.25">
      <c r="A214" s="207" t="s">
        <v>1082</v>
      </c>
      <c r="B214" s="207"/>
      <c r="C214" s="207"/>
      <c r="D214" s="207"/>
      <c r="E214" s="207"/>
      <c r="F214" s="207"/>
      <c r="G214" s="207"/>
      <c r="H214" s="207"/>
      <c r="I214" s="207"/>
      <c r="J214" s="207"/>
      <c r="K214" s="207"/>
      <c r="L214" s="207"/>
    </row>
    <row r="215" spans="1:12" s="167" customFormat="1" ht="17.25" customHeight="1" x14ac:dyDescent="0.25">
      <c r="A215" s="134" t="s">
        <v>1083</v>
      </c>
      <c r="B215" s="135"/>
      <c r="C215" s="136"/>
      <c r="D215" s="137"/>
      <c r="E215" s="134"/>
      <c r="F215" s="134"/>
      <c r="G215" s="134"/>
      <c r="H215" s="134"/>
      <c r="I215" s="134"/>
      <c r="J215" s="134"/>
      <c r="K215" s="134"/>
      <c r="L215" s="134"/>
    </row>
    <row r="216" spans="1:12" s="167" customFormat="1" ht="17.25" customHeight="1" x14ac:dyDescent="0.25">
      <c r="A216" s="134" t="s">
        <v>1084</v>
      </c>
      <c r="B216" s="135"/>
      <c r="C216" s="136"/>
      <c r="D216" s="137"/>
      <c r="E216" s="134"/>
      <c r="F216" s="134"/>
      <c r="G216" s="134"/>
      <c r="H216" s="134"/>
      <c r="I216" s="134"/>
      <c r="J216" s="134"/>
      <c r="K216" s="134"/>
      <c r="L216" s="134"/>
    </row>
    <row r="217" spans="1:12" s="167" customFormat="1" ht="30" customHeight="1" x14ac:dyDescent="0.25">
      <c r="A217" s="205" t="s">
        <v>1085</v>
      </c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</row>
    <row r="218" spans="1:12" s="167" customFormat="1" ht="26.25" customHeight="1" x14ac:dyDescent="0.25">
      <c r="A218" s="205" t="s">
        <v>1086</v>
      </c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</row>
    <row r="219" spans="1:12" s="167" customFormat="1" ht="24" customHeight="1" x14ac:dyDescent="0.25">
      <c r="A219" s="205" t="s">
        <v>1087</v>
      </c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</row>
    <row r="220" spans="1:12" s="167" customFormat="1" ht="15.75" customHeight="1" x14ac:dyDescent="0.25">
      <c r="A220" s="205" t="s">
        <v>1104</v>
      </c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</row>
    <row r="221" spans="1:12" s="167" customFormat="1" ht="12" customHeight="1" x14ac:dyDescent="0.25">
      <c r="A221" s="138"/>
      <c r="B221" s="138"/>
      <c r="C221" s="138"/>
      <c r="D221" s="138"/>
      <c r="E221" s="138"/>
      <c r="F221" s="138"/>
      <c r="G221" s="138"/>
      <c r="H221" s="138"/>
      <c r="I221" s="138"/>
      <c r="J221" s="138"/>
      <c r="K221" s="138"/>
      <c r="L221" s="138"/>
    </row>
    <row r="222" spans="1:12" s="167" customFormat="1" ht="17.25" customHeight="1" x14ac:dyDescent="0.25">
      <c r="A222" s="206" t="s">
        <v>1089</v>
      </c>
      <c r="B222" s="206"/>
      <c r="C222" s="139"/>
      <c r="D222" s="140"/>
      <c r="E222" s="140" t="s">
        <v>0</v>
      </c>
      <c r="F222" s="140"/>
      <c r="G222" s="140"/>
      <c r="H222" s="140" t="s">
        <v>1</v>
      </c>
      <c r="I222" s="141"/>
      <c r="J222" s="141"/>
      <c r="K222" s="141"/>
      <c r="L222" s="3"/>
    </row>
  </sheetData>
  <sheetProtection algorithmName="SHA-512" hashValue="9yVqH5BV/3alrKUvkOtYBB5FgPpyO/MXdtXEMr73yxFMnuydiMmt+IcKwMOqOhEwhz7ZJMFiQQDX8XP1EDS2eQ==" saltValue="a3hkny6Exh/fpPRCR8v5fw==" spinCount="100000" sheet="1" objects="1" scenarios="1"/>
  <mergeCells count="18">
    <mergeCell ref="A219:L219"/>
    <mergeCell ref="A222:B222"/>
    <mergeCell ref="B210:L210"/>
    <mergeCell ref="A213:L213"/>
    <mergeCell ref="A214:L214"/>
    <mergeCell ref="A217:L217"/>
    <mergeCell ref="A218:L218"/>
    <mergeCell ref="A220:L220"/>
    <mergeCell ref="A212:L212"/>
    <mergeCell ref="A1:B1"/>
    <mergeCell ref="A3:L3"/>
    <mergeCell ref="A211:L211"/>
    <mergeCell ref="A7:L7"/>
    <mergeCell ref="A24:L24"/>
    <mergeCell ref="A139:L139"/>
    <mergeCell ref="A173:L173"/>
    <mergeCell ref="A189:L189"/>
    <mergeCell ref="A199:L199"/>
  </mergeCells>
  <dataValidations count="2">
    <dataValidation type="whole" operator="equal" allowBlank="1" showInputMessage="1" showErrorMessage="1" sqref="K200:L208">
      <formula1>1</formula1>
    </dataValidation>
    <dataValidation type="whole" operator="lessThanOrEqual" allowBlank="1" showInputMessage="1" showErrorMessage="1" sqref="J8:L22 J25:L137 J140:L171 J174:L187 J190:L197">
      <formula1>1</formula1>
    </dataValidation>
  </dataValidations>
  <pageMargins left="0.7" right="0.7" top="0.75" bottom="0.75" header="0.3" footer="0.3"/>
  <pageSetup paperSize="9" scale="9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8"/>
  <sheetViews>
    <sheetView zoomScale="70" zoomScaleNormal="70" workbookViewId="0">
      <pane ySplit="6" topLeftCell="A181" activePane="bottomLeft" state="frozen"/>
      <selection pane="bottomLeft" activeCell="B198" sqref="B198"/>
    </sheetView>
  </sheetViews>
  <sheetFormatPr defaultRowHeight="12.75" x14ac:dyDescent="0.2"/>
  <cols>
    <col min="1" max="1" width="4.28515625" style="4" customWidth="1"/>
    <col min="2" max="2" width="27" style="77" customWidth="1"/>
    <col min="3" max="3" width="9.140625" style="10" customWidth="1"/>
    <col min="4" max="4" width="6.42578125" style="10" customWidth="1"/>
    <col min="5" max="5" width="11.28515625" style="10" customWidth="1"/>
    <col min="6" max="7" width="12.42578125" style="1" customWidth="1"/>
    <col min="8" max="8" width="10.5703125" style="1" customWidth="1"/>
    <col min="9" max="10" width="12.140625" style="1" customWidth="1"/>
    <col min="11" max="11" width="10.7109375" style="1" customWidth="1"/>
    <col min="12" max="12" width="12.5703125" style="1" customWidth="1"/>
    <col min="13" max="16384" width="9.140625" style="13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1064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2" ht="51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6.5" customHeight="1" x14ac:dyDescent="0.2">
      <c r="A7" s="210" t="s">
        <v>1018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2"/>
    </row>
    <row r="8" spans="1:12" ht="33" x14ac:dyDescent="0.2">
      <c r="A8" s="26">
        <f>ROW(A1)</f>
        <v>1</v>
      </c>
      <c r="B8" s="40" t="s">
        <v>190</v>
      </c>
      <c r="C8" s="94">
        <v>10</v>
      </c>
      <c r="D8" s="94" t="s">
        <v>38</v>
      </c>
      <c r="E8" s="142"/>
      <c r="F8" s="145"/>
      <c r="G8" s="68">
        <f>C8*F8</f>
        <v>0</v>
      </c>
      <c r="H8" s="68">
        <f>G8*0.095</f>
        <v>0</v>
      </c>
      <c r="I8" s="68">
        <f>G8+H8</f>
        <v>0</v>
      </c>
      <c r="J8" s="146"/>
      <c r="K8" s="146"/>
      <c r="L8" s="146"/>
    </row>
    <row r="9" spans="1:12" ht="16.5" x14ac:dyDescent="0.2">
      <c r="A9" s="26">
        <f t="shared" ref="A9:A20" si="0">ROW(A2)</f>
        <v>2</v>
      </c>
      <c r="B9" s="45" t="s">
        <v>290</v>
      </c>
      <c r="C9" s="94">
        <v>5</v>
      </c>
      <c r="D9" s="94" t="s">
        <v>38</v>
      </c>
      <c r="E9" s="142"/>
      <c r="F9" s="145"/>
      <c r="G9" s="68">
        <f t="shared" ref="G9:G20" si="1">C9*F9</f>
        <v>0</v>
      </c>
      <c r="H9" s="68">
        <f t="shared" ref="H9:H20" si="2">G9*0.095</f>
        <v>0</v>
      </c>
      <c r="I9" s="68">
        <f t="shared" ref="I9:I20" si="3">G9+H9</f>
        <v>0</v>
      </c>
      <c r="J9" s="146"/>
      <c r="K9" s="146"/>
      <c r="L9" s="146"/>
    </row>
    <row r="10" spans="1:12" ht="33" x14ac:dyDescent="0.2">
      <c r="A10" s="26">
        <f t="shared" si="0"/>
        <v>3</v>
      </c>
      <c r="B10" s="45" t="s">
        <v>191</v>
      </c>
      <c r="C10" s="94">
        <v>10</v>
      </c>
      <c r="D10" s="94" t="s">
        <v>38</v>
      </c>
      <c r="E10" s="142"/>
      <c r="F10" s="145"/>
      <c r="G10" s="68">
        <f t="shared" si="1"/>
        <v>0</v>
      </c>
      <c r="H10" s="68">
        <f t="shared" si="2"/>
        <v>0</v>
      </c>
      <c r="I10" s="68">
        <f t="shared" si="3"/>
        <v>0</v>
      </c>
      <c r="J10" s="146"/>
      <c r="K10" s="146"/>
      <c r="L10" s="146"/>
    </row>
    <row r="11" spans="1:12" ht="16.5" x14ac:dyDescent="0.2">
      <c r="A11" s="26">
        <f t="shared" si="0"/>
        <v>4</v>
      </c>
      <c r="B11" s="45" t="s">
        <v>291</v>
      </c>
      <c r="C11" s="94">
        <v>5</v>
      </c>
      <c r="D11" s="94" t="s">
        <v>38</v>
      </c>
      <c r="E11" s="142"/>
      <c r="F11" s="145"/>
      <c r="G11" s="68">
        <f t="shared" si="1"/>
        <v>0</v>
      </c>
      <c r="H11" s="68">
        <f t="shared" si="2"/>
        <v>0</v>
      </c>
      <c r="I11" s="68">
        <f t="shared" si="3"/>
        <v>0</v>
      </c>
      <c r="J11" s="146"/>
      <c r="K11" s="146"/>
      <c r="L11" s="146"/>
    </row>
    <row r="12" spans="1:12" ht="33" x14ac:dyDescent="0.2">
      <c r="A12" s="26">
        <f t="shared" si="0"/>
        <v>5</v>
      </c>
      <c r="B12" s="45" t="s">
        <v>192</v>
      </c>
      <c r="C12" s="94">
        <v>10</v>
      </c>
      <c r="D12" s="94" t="s">
        <v>38</v>
      </c>
      <c r="E12" s="142"/>
      <c r="F12" s="145"/>
      <c r="G12" s="68">
        <f t="shared" si="1"/>
        <v>0</v>
      </c>
      <c r="H12" s="68">
        <f t="shared" si="2"/>
        <v>0</v>
      </c>
      <c r="I12" s="68">
        <f t="shared" si="3"/>
        <v>0</v>
      </c>
      <c r="J12" s="146"/>
      <c r="K12" s="146"/>
      <c r="L12" s="146"/>
    </row>
    <row r="13" spans="1:12" ht="33" x14ac:dyDescent="0.2">
      <c r="A13" s="26">
        <f t="shared" si="0"/>
        <v>6</v>
      </c>
      <c r="B13" s="45" t="s">
        <v>193</v>
      </c>
      <c r="C13" s="94">
        <v>10</v>
      </c>
      <c r="D13" s="94" t="s">
        <v>38</v>
      </c>
      <c r="E13" s="142"/>
      <c r="F13" s="145"/>
      <c r="G13" s="68">
        <f t="shared" si="1"/>
        <v>0</v>
      </c>
      <c r="H13" s="68">
        <f t="shared" si="2"/>
        <v>0</v>
      </c>
      <c r="I13" s="68">
        <f t="shared" si="3"/>
        <v>0</v>
      </c>
      <c r="J13" s="146"/>
      <c r="K13" s="146"/>
      <c r="L13" s="146"/>
    </row>
    <row r="14" spans="1:12" ht="16.5" x14ac:dyDescent="0.2">
      <c r="A14" s="26">
        <f t="shared" si="0"/>
        <v>7</v>
      </c>
      <c r="B14" s="45" t="s">
        <v>292</v>
      </c>
      <c r="C14" s="94">
        <v>5</v>
      </c>
      <c r="D14" s="94" t="s">
        <v>38</v>
      </c>
      <c r="E14" s="142"/>
      <c r="F14" s="145"/>
      <c r="G14" s="68">
        <f t="shared" si="1"/>
        <v>0</v>
      </c>
      <c r="H14" s="68">
        <f t="shared" si="2"/>
        <v>0</v>
      </c>
      <c r="I14" s="68">
        <f t="shared" si="3"/>
        <v>0</v>
      </c>
      <c r="J14" s="146"/>
      <c r="K14" s="146"/>
      <c r="L14" s="146"/>
    </row>
    <row r="15" spans="1:12" ht="33" x14ac:dyDescent="0.2">
      <c r="A15" s="26">
        <f t="shared" si="0"/>
        <v>8</v>
      </c>
      <c r="B15" s="24" t="s">
        <v>194</v>
      </c>
      <c r="C15" s="94">
        <v>10</v>
      </c>
      <c r="D15" s="94" t="s">
        <v>38</v>
      </c>
      <c r="E15" s="142"/>
      <c r="F15" s="145"/>
      <c r="G15" s="68">
        <f t="shared" si="1"/>
        <v>0</v>
      </c>
      <c r="H15" s="68">
        <f t="shared" si="2"/>
        <v>0</v>
      </c>
      <c r="I15" s="68">
        <f t="shared" si="3"/>
        <v>0</v>
      </c>
      <c r="J15" s="146"/>
      <c r="K15" s="146"/>
      <c r="L15" s="146"/>
    </row>
    <row r="16" spans="1:12" ht="33" x14ac:dyDescent="0.2">
      <c r="A16" s="26">
        <f t="shared" si="0"/>
        <v>9</v>
      </c>
      <c r="B16" s="24" t="s">
        <v>195</v>
      </c>
      <c r="C16" s="94">
        <v>5</v>
      </c>
      <c r="D16" s="94" t="s">
        <v>38</v>
      </c>
      <c r="E16" s="142"/>
      <c r="F16" s="145"/>
      <c r="G16" s="68">
        <f t="shared" si="1"/>
        <v>0</v>
      </c>
      <c r="H16" s="68">
        <f t="shared" si="2"/>
        <v>0</v>
      </c>
      <c r="I16" s="68">
        <f t="shared" si="3"/>
        <v>0</v>
      </c>
      <c r="J16" s="146"/>
      <c r="K16" s="146"/>
      <c r="L16" s="146"/>
    </row>
    <row r="17" spans="1:12" ht="33" x14ac:dyDescent="0.2">
      <c r="A17" s="26">
        <f t="shared" si="0"/>
        <v>10</v>
      </c>
      <c r="B17" s="15" t="s">
        <v>196</v>
      </c>
      <c r="C17" s="94">
        <v>5</v>
      </c>
      <c r="D17" s="94" t="s">
        <v>38</v>
      </c>
      <c r="E17" s="142"/>
      <c r="F17" s="145"/>
      <c r="G17" s="68">
        <f t="shared" si="1"/>
        <v>0</v>
      </c>
      <c r="H17" s="68">
        <f t="shared" si="2"/>
        <v>0</v>
      </c>
      <c r="I17" s="68">
        <f t="shared" si="3"/>
        <v>0</v>
      </c>
      <c r="J17" s="146"/>
      <c r="K17" s="146"/>
      <c r="L17" s="146"/>
    </row>
    <row r="18" spans="1:12" ht="33" x14ac:dyDescent="0.2">
      <c r="A18" s="26">
        <f t="shared" si="0"/>
        <v>11</v>
      </c>
      <c r="B18" s="15" t="s">
        <v>197</v>
      </c>
      <c r="C18" s="94">
        <v>5</v>
      </c>
      <c r="D18" s="94" t="s">
        <v>38</v>
      </c>
      <c r="E18" s="142"/>
      <c r="F18" s="145"/>
      <c r="G18" s="68">
        <f t="shared" si="1"/>
        <v>0</v>
      </c>
      <c r="H18" s="68">
        <f t="shared" si="2"/>
        <v>0</v>
      </c>
      <c r="I18" s="68">
        <f t="shared" si="3"/>
        <v>0</v>
      </c>
      <c r="J18" s="146"/>
      <c r="K18" s="146"/>
      <c r="L18" s="146"/>
    </row>
    <row r="19" spans="1:12" ht="33" x14ac:dyDescent="0.2">
      <c r="A19" s="26">
        <f t="shared" si="0"/>
        <v>12</v>
      </c>
      <c r="B19" s="24" t="s">
        <v>198</v>
      </c>
      <c r="C19" s="94">
        <v>5</v>
      </c>
      <c r="D19" s="94" t="s">
        <v>38</v>
      </c>
      <c r="E19" s="142"/>
      <c r="F19" s="145"/>
      <c r="G19" s="68">
        <f t="shared" si="1"/>
        <v>0</v>
      </c>
      <c r="H19" s="68">
        <f t="shared" si="2"/>
        <v>0</v>
      </c>
      <c r="I19" s="68">
        <f t="shared" si="3"/>
        <v>0</v>
      </c>
      <c r="J19" s="146"/>
      <c r="K19" s="146"/>
      <c r="L19" s="146"/>
    </row>
    <row r="20" spans="1:12" ht="33" x14ac:dyDescent="0.2">
      <c r="A20" s="26">
        <f t="shared" si="0"/>
        <v>13</v>
      </c>
      <c r="B20" s="92" t="s">
        <v>394</v>
      </c>
      <c r="C20" s="94">
        <v>1</v>
      </c>
      <c r="D20" s="94" t="s">
        <v>38</v>
      </c>
      <c r="E20" s="142"/>
      <c r="F20" s="145"/>
      <c r="G20" s="68">
        <f t="shared" si="1"/>
        <v>0</v>
      </c>
      <c r="H20" s="68">
        <f t="shared" si="2"/>
        <v>0</v>
      </c>
      <c r="I20" s="68">
        <f t="shared" si="3"/>
        <v>0</v>
      </c>
      <c r="J20" s="146"/>
      <c r="K20" s="146"/>
      <c r="L20" s="146"/>
    </row>
    <row r="21" spans="1:12" ht="16.5" x14ac:dyDescent="0.2">
      <c r="A21" s="109"/>
      <c r="B21" s="41" t="s">
        <v>1019</v>
      </c>
      <c r="C21" s="47" t="s">
        <v>6</v>
      </c>
      <c r="D21" s="47" t="s">
        <v>6</v>
      </c>
      <c r="E21" s="47" t="s">
        <v>6</v>
      </c>
      <c r="F21" s="47" t="s">
        <v>6</v>
      </c>
      <c r="G21" s="47">
        <f>SUM(G8:G20)</f>
        <v>0</v>
      </c>
      <c r="H21" s="47">
        <f t="shared" ref="H21:L21" si="4">SUM(H8:H20)</f>
        <v>0</v>
      </c>
      <c r="I21" s="47">
        <f t="shared" si="4"/>
        <v>0</v>
      </c>
      <c r="J21" s="188">
        <f t="shared" si="4"/>
        <v>0</v>
      </c>
      <c r="K21" s="188">
        <f t="shared" si="4"/>
        <v>0</v>
      </c>
      <c r="L21" s="188">
        <f t="shared" si="4"/>
        <v>0</v>
      </c>
    </row>
    <row r="22" spans="1:12" ht="16.5" customHeight="1" x14ac:dyDescent="0.2">
      <c r="A22" s="210" t="s">
        <v>1020</v>
      </c>
      <c r="B22" s="211"/>
      <c r="C22" s="211"/>
      <c r="D22" s="211"/>
      <c r="E22" s="211"/>
      <c r="F22" s="211"/>
      <c r="G22" s="211"/>
      <c r="H22" s="211"/>
      <c r="I22" s="211"/>
      <c r="J22" s="211"/>
      <c r="K22" s="211"/>
      <c r="L22" s="212"/>
    </row>
    <row r="23" spans="1:12" ht="33" x14ac:dyDescent="0.2">
      <c r="A23" s="26">
        <v>1</v>
      </c>
      <c r="B23" s="44" t="s">
        <v>199</v>
      </c>
      <c r="C23" s="56">
        <v>0.4</v>
      </c>
      <c r="D23" s="94" t="s">
        <v>38</v>
      </c>
      <c r="E23" s="142"/>
      <c r="F23" s="145"/>
      <c r="G23" s="68">
        <f>C23*F23</f>
        <v>0</v>
      </c>
      <c r="H23" s="68">
        <f>G23*0.095</f>
        <v>0</v>
      </c>
      <c r="I23" s="68">
        <f>G23+H23</f>
        <v>0</v>
      </c>
      <c r="J23" s="146"/>
      <c r="K23" s="146"/>
      <c r="L23" s="146"/>
    </row>
    <row r="24" spans="1:12" ht="16.5" x14ac:dyDescent="0.2">
      <c r="A24" s="26">
        <v>2</v>
      </c>
      <c r="B24" s="44" t="s">
        <v>206</v>
      </c>
      <c r="C24" s="56">
        <v>0.5</v>
      </c>
      <c r="D24" s="94" t="s">
        <v>38</v>
      </c>
      <c r="E24" s="142"/>
      <c r="F24" s="145"/>
      <c r="G24" s="68">
        <f t="shared" ref="G24:G53" si="5">C24*F24</f>
        <v>0</v>
      </c>
      <c r="H24" s="68">
        <f t="shared" ref="H24:H53" si="6">G24*0.095</f>
        <v>0</v>
      </c>
      <c r="I24" s="68">
        <f t="shared" ref="I24:I53" si="7">G24+H24</f>
        <v>0</v>
      </c>
      <c r="J24" s="146"/>
      <c r="K24" s="146"/>
      <c r="L24" s="146"/>
    </row>
    <row r="25" spans="1:12" ht="16.5" x14ac:dyDescent="0.2">
      <c r="A25" s="26">
        <v>3</v>
      </c>
      <c r="B25" s="44" t="s">
        <v>211</v>
      </c>
      <c r="C25" s="56">
        <v>0.5</v>
      </c>
      <c r="D25" s="94" t="s">
        <v>38</v>
      </c>
      <c r="E25" s="142"/>
      <c r="F25" s="145"/>
      <c r="G25" s="68">
        <f t="shared" si="5"/>
        <v>0</v>
      </c>
      <c r="H25" s="68">
        <f t="shared" si="6"/>
        <v>0</v>
      </c>
      <c r="I25" s="68">
        <f t="shared" si="7"/>
        <v>0</v>
      </c>
      <c r="J25" s="146"/>
      <c r="K25" s="146"/>
      <c r="L25" s="146"/>
    </row>
    <row r="26" spans="1:12" ht="16.5" x14ac:dyDescent="0.2">
      <c r="A26" s="26">
        <v>4</v>
      </c>
      <c r="B26" s="45" t="s">
        <v>213</v>
      </c>
      <c r="C26" s="56">
        <v>3</v>
      </c>
      <c r="D26" s="94" t="s">
        <v>38</v>
      </c>
      <c r="E26" s="142"/>
      <c r="F26" s="145"/>
      <c r="G26" s="68">
        <f t="shared" si="5"/>
        <v>0</v>
      </c>
      <c r="H26" s="68">
        <f t="shared" si="6"/>
        <v>0</v>
      </c>
      <c r="I26" s="68">
        <f t="shared" si="7"/>
        <v>0</v>
      </c>
      <c r="J26" s="146"/>
      <c r="K26" s="146"/>
      <c r="L26" s="146"/>
    </row>
    <row r="27" spans="1:12" ht="16.5" x14ac:dyDescent="0.2">
      <c r="A27" s="26">
        <v>5</v>
      </c>
      <c r="B27" s="45" t="s">
        <v>207</v>
      </c>
      <c r="C27" s="56">
        <v>0.5</v>
      </c>
      <c r="D27" s="94" t="s">
        <v>38</v>
      </c>
      <c r="E27" s="142"/>
      <c r="F27" s="145"/>
      <c r="G27" s="68">
        <f t="shared" si="5"/>
        <v>0</v>
      </c>
      <c r="H27" s="68">
        <f t="shared" si="6"/>
        <v>0</v>
      </c>
      <c r="I27" s="68">
        <f t="shared" si="7"/>
        <v>0</v>
      </c>
      <c r="J27" s="146"/>
      <c r="K27" s="146"/>
      <c r="L27" s="146"/>
    </row>
    <row r="28" spans="1:12" ht="16.5" x14ac:dyDescent="0.2">
      <c r="A28" s="26">
        <v>6</v>
      </c>
      <c r="B28" s="45" t="s">
        <v>214</v>
      </c>
      <c r="C28" s="56">
        <v>0.8</v>
      </c>
      <c r="D28" s="94" t="s">
        <v>38</v>
      </c>
      <c r="E28" s="142"/>
      <c r="F28" s="145"/>
      <c r="G28" s="68">
        <f t="shared" si="5"/>
        <v>0</v>
      </c>
      <c r="H28" s="68">
        <f t="shared" si="6"/>
        <v>0</v>
      </c>
      <c r="I28" s="68">
        <f t="shared" si="7"/>
        <v>0</v>
      </c>
      <c r="J28" s="146"/>
      <c r="K28" s="146"/>
      <c r="L28" s="146"/>
    </row>
    <row r="29" spans="1:12" ht="16.5" x14ac:dyDescent="0.2">
      <c r="A29" s="26">
        <v>7</v>
      </c>
      <c r="B29" s="45" t="s">
        <v>200</v>
      </c>
      <c r="C29" s="56">
        <v>4</v>
      </c>
      <c r="D29" s="94" t="s">
        <v>38</v>
      </c>
      <c r="E29" s="142"/>
      <c r="F29" s="145"/>
      <c r="G29" s="68">
        <f t="shared" si="5"/>
        <v>0</v>
      </c>
      <c r="H29" s="68">
        <f t="shared" si="6"/>
        <v>0</v>
      </c>
      <c r="I29" s="68">
        <f t="shared" si="7"/>
        <v>0</v>
      </c>
      <c r="J29" s="146"/>
      <c r="K29" s="146"/>
      <c r="L29" s="146"/>
    </row>
    <row r="30" spans="1:12" ht="16.5" x14ac:dyDescent="0.2">
      <c r="A30" s="26">
        <v>8</v>
      </c>
      <c r="B30" s="45" t="s">
        <v>383</v>
      </c>
      <c r="C30" s="56">
        <v>2</v>
      </c>
      <c r="D30" s="94" t="s">
        <v>38</v>
      </c>
      <c r="E30" s="142"/>
      <c r="F30" s="145"/>
      <c r="G30" s="68">
        <f t="shared" si="5"/>
        <v>0</v>
      </c>
      <c r="H30" s="68">
        <f t="shared" si="6"/>
        <v>0</v>
      </c>
      <c r="I30" s="68">
        <f t="shared" si="7"/>
        <v>0</v>
      </c>
      <c r="J30" s="146"/>
      <c r="K30" s="146"/>
      <c r="L30" s="146"/>
    </row>
    <row r="31" spans="1:12" ht="16.5" x14ac:dyDescent="0.2">
      <c r="A31" s="26">
        <v>9</v>
      </c>
      <c r="B31" s="45" t="s">
        <v>201</v>
      </c>
      <c r="C31" s="56">
        <v>0.5</v>
      </c>
      <c r="D31" s="94" t="s">
        <v>38</v>
      </c>
      <c r="E31" s="142"/>
      <c r="F31" s="145"/>
      <c r="G31" s="68">
        <f t="shared" si="5"/>
        <v>0</v>
      </c>
      <c r="H31" s="68">
        <f t="shared" si="6"/>
        <v>0</v>
      </c>
      <c r="I31" s="68">
        <f t="shared" si="7"/>
        <v>0</v>
      </c>
      <c r="J31" s="146"/>
      <c r="K31" s="146"/>
      <c r="L31" s="146"/>
    </row>
    <row r="32" spans="1:12" ht="16.5" x14ac:dyDescent="0.2">
      <c r="A32" s="26">
        <v>10</v>
      </c>
      <c r="B32" s="45" t="s">
        <v>216</v>
      </c>
      <c r="C32" s="56">
        <v>0.5</v>
      </c>
      <c r="D32" s="94" t="s">
        <v>38</v>
      </c>
      <c r="E32" s="142"/>
      <c r="F32" s="145"/>
      <c r="G32" s="68">
        <f t="shared" si="5"/>
        <v>0</v>
      </c>
      <c r="H32" s="68">
        <f t="shared" si="6"/>
        <v>0</v>
      </c>
      <c r="I32" s="68">
        <f t="shared" si="7"/>
        <v>0</v>
      </c>
      <c r="J32" s="146"/>
      <c r="K32" s="146"/>
      <c r="L32" s="146"/>
    </row>
    <row r="33" spans="1:12" ht="16.5" x14ac:dyDescent="0.2">
      <c r="A33" s="26">
        <v>11</v>
      </c>
      <c r="B33" s="45" t="s">
        <v>217</v>
      </c>
      <c r="C33" s="56">
        <v>0.5</v>
      </c>
      <c r="D33" s="94" t="s">
        <v>38</v>
      </c>
      <c r="E33" s="142"/>
      <c r="F33" s="145"/>
      <c r="G33" s="68">
        <f t="shared" si="5"/>
        <v>0</v>
      </c>
      <c r="H33" s="68">
        <f t="shared" si="6"/>
        <v>0</v>
      </c>
      <c r="I33" s="68">
        <f t="shared" si="7"/>
        <v>0</v>
      </c>
      <c r="J33" s="146"/>
      <c r="K33" s="146"/>
      <c r="L33" s="146"/>
    </row>
    <row r="34" spans="1:12" ht="16.5" x14ac:dyDescent="0.2">
      <c r="A34" s="26">
        <v>12</v>
      </c>
      <c r="B34" s="45" t="s">
        <v>212</v>
      </c>
      <c r="C34" s="56">
        <v>0.5</v>
      </c>
      <c r="D34" s="94" t="s">
        <v>38</v>
      </c>
      <c r="E34" s="142"/>
      <c r="F34" s="145"/>
      <c r="G34" s="68">
        <f t="shared" si="5"/>
        <v>0</v>
      </c>
      <c r="H34" s="68">
        <f t="shared" si="6"/>
        <v>0</v>
      </c>
      <c r="I34" s="68">
        <f t="shared" si="7"/>
        <v>0</v>
      </c>
      <c r="J34" s="146"/>
      <c r="K34" s="146"/>
      <c r="L34" s="146"/>
    </row>
    <row r="35" spans="1:12" ht="16.5" x14ac:dyDescent="0.2">
      <c r="A35" s="26">
        <v>13</v>
      </c>
      <c r="B35" s="45" t="s">
        <v>782</v>
      </c>
      <c r="C35" s="56">
        <v>2</v>
      </c>
      <c r="D35" s="94" t="s">
        <v>38</v>
      </c>
      <c r="E35" s="142"/>
      <c r="F35" s="145"/>
      <c r="G35" s="68">
        <f t="shared" si="5"/>
        <v>0</v>
      </c>
      <c r="H35" s="68">
        <f t="shared" si="6"/>
        <v>0</v>
      </c>
      <c r="I35" s="68">
        <f t="shared" si="7"/>
        <v>0</v>
      </c>
      <c r="J35" s="146"/>
      <c r="K35" s="146"/>
      <c r="L35" s="146"/>
    </row>
    <row r="36" spans="1:12" ht="16.5" x14ac:dyDescent="0.2">
      <c r="A36" s="26">
        <v>14</v>
      </c>
      <c r="B36" s="45" t="s">
        <v>202</v>
      </c>
      <c r="C36" s="56">
        <v>0.5</v>
      </c>
      <c r="D36" s="94" t="s">
        <v>38</v>
      </c>
      <c r="E36" s="142"/>
      <c r="F36" s="145"/>
      <c r="G36" s="68">
        <f t="shared" si="5"/>
        <v>0</v>
      </c>
      <c r="H36" s="68">
        <f t="shared" si="6"/>
        <v>0</v>
      </c>
      <c r="I36" s="68">
        <f t="shared" si="7"/>
        <v>0</v>
      </c>
      <c r="J36" s="146"/>
      <c r="K36" s="146"/>
      <c r="L36" s="146"/>
    </row>
    <row r="37" spans="1:12" ht="16.5" x14ac:dyDescent="0.2">
      <c r="A37" s="26">
        <v>15</v>
      </c>
      <c r="B37" s="40" t="s">
        <v>962</v>
      </c>
      <c r="C37" s="127">
        <v>0.5</v>
      </c>
      <c r="D37" s="67" t="s">
        <v>38</v>
      </c>
      <c r="E37" s="142"/>
      <c r="F37" s="145"/>
      <c r="G37" s="68">
        <f t="shared" si="5"/>
        <v>0</v>
      </c>
      <c r="H37" s="68">
        <f t="shared" si="6"/>
        <v>0</v>
      </c>
      <c r="I37" s="68">
        <f t="shared" si="7"/>
        <v>0</v>
      </c>
      <c r="J37" s="146"/>
      <c r="K37" s="146"/>
      <c r="L37" s="146"/>
    </row>
    <row r="38" spans="1:12" ht="16.5" x14ac:dyDescent="0.2">
      <c r="A38" s="26">
        <v>16</v>
      </c>
      <c r="B38" s="45" t="s">
        <v>203</v>
      </c>
      <c r="C38" s="56">
        <v>0.1</v>
      </c>
      <c r="D38" s="94" t="s">
        <v>38</v>
      </c>
      <c r="E38" s="142"/>
      <c r="F38" s="145"/>
      <c r="G38" s="68">
        <f t="shared" si="5"/>
        <v>0</v>
      </c>
      <c r="H38" s="68">
        <f t="shared" si="6"/>
        <v>0</v>
      </c>
      <c r="I38" s="68">
        <f t="shared" si="7"/>
        <v>0</v>
      </c>
      <c r="J38" s="146"/>
      <c r="K38" s="146"/>
      <c r="L38" s="146"/>
    </row>
    <row r="39" spans="1:12" ht="16.5" x14ac:dyDescent="0.2">
      <c r="A39" s="26">
        <v>17</v>
      </c>
      <c r="B39" s="45" t="s">
        <v>204</v>
      </c>
      <c r="C39" s="56">
        <v>0.3</v>
      </c>
      <c r="D39" s="94" t="s">
        <v>38</v>
      </c>
      <c r="E39" s="142"/>
      <c r="F39" s="145"/>
      <c r="G39" s="68">
        <f t="shared" si="5"/>
        <v>0</v>
      </c>
      <c r="H39" s="68">
        <f t="shared" si="6"/>
        <v>0</v>
      </c>
      <c r="I39" s="68">
        <f t="shared" si="7"/>
        <v>0</v>
      </c>
      <c r="J39" s="146"/>
      <c r="K39" s="146"/>
      <c r="L39" s="146"/>
    </row>
    <row r="40" spans="1:12" ht="21.75" customHeight="1" x14ac:dyDescent="0.2">
      <c r="A40" s="26">
        <v>18</v>
      </c>
      <c r="B40" s="45" t="s">
        <v>205</v>
      </c>
      <c r="C40" s="56">
        <v>6</v>
      </c>
      <c r="D40" s="94" t="s">
        <v>38</v>
      </c>
      <c r="E40" s="142"/>
      <c r="F40" s="145"/>
      <c r="G40" s="68">
        <f t="shared" si="5"/>
        <v>0</v>
      </c>
      <c r="H40" s="68">
        <f t="shared" si="6"/>
        <v>0</v>
      </c>
      <c r="I40" s="68">
        <f t="shared" si="7"/>
        <v>0</v>
      </c>
      <c r="J40" s="146"/>
      <c r="K40" s="146"/>
      <c r="L40" s="146"/>
    </row>
    <row r="41" spans="1:12" ht="16.5" x14ac:dyDescent="0.2">
      <c r="A41" s="26">
        <v>19</v>
      </c>
      <c r="B41" s="45" t="s">
        <v>208</v>
      </c>
      <c r="C41" s="56">
        <v>1</v>
      </c>
      <c r="D41" s="94" t="s">
        <v>38</v>
      </c>
      <c r="E41" s="142"/>
      <c r="F41" s="145"/>
      <c r="G41" s="68">
        <f t="shared" si="5"/>
        <v>0</v>
      </c>
      <c r="H41" s="68">
        <f t="shared" si="6"/>
        <v>0</v>
      </c>
      <c r="I41" s="68">
        <f t="shared" si="7"/>
        <v>0</v>
      </c>
      <c r="J41" s="146"/>
      <c r="K41" s="146"/>
      <c r="L41" s="146"/>
    </row>
    <row r="42" spans="1:12" ht="16.5" x14ac:dyDescent="0.2">
      <c r="A42" s="26">
        <v>20</v>
      </c>
      <c r="B42" s="45" t="s">
        <v>209</v>
      </c>
      <c r="C42" s="56">
        <v>0.3</v>
      </c>
      <c r="D42" s="94" t="s">
        <v>38</v>
      </c>
      <c r="E42" s="142"/>
      <c r="F42" s="145"/>
      <c r="G42" s="68">
        <f t="shared" si="5"/>
        <v>0</v>
      </c>
      <c r="H42" s="68">
        <f t="shared" si="6"/>
        <v>0</v>
      </c>
      <c r="I42" s="68">
        <f t="shared" si="7"/>
        <v>0</v>
      </c>
      <c r="J42" s="146"/>
      <c r="K42" s="146"/>
      <c r="L42" s="146"/>
    </row>
    <row r="43" spans="1:12" ht="16.5" x14ac:dyDescent="0.2">
      <c r="A43" s="26">
        <v>21</v>
      </c>
      <c r="B43" s="45" t="s">
        <v>384</v>
      </c>
      <c r="C43" s="56">
        <v>0.3</v>
      </c>
      <c r="D43" s="94" t="s">
        <v>38</v>
      </c>
      <c r="E43" s="142"/>
      <c r="F43" s="145"/>
      <c r="G43" s="68">
        <f t="shared" si="5"/>
        <v>0</v>
      </c>
      <c r="H43" s="68">
        <f t="shared" si="6"/>
        <v>0</v>
      </c>
      <c r="I43" s="68">
        <f t="shared" si="7"/>
        <v>0</v>
      </c>
      <c r="J43" s="146"/>
      <c r="K43" s="146"/>
      <c r="L43" s="146"/>
    </row>
    <row r="44" spans="1:12" ht="33" x14ac:dyDescent="0.2">
      <c r="A44" s="26">
        <v>22</v>
      </c>
      <c r="B44" s="45" t="s">
        <v>210</v>
      </c>
      <c r="C44" s="56">
        <v>0.5</v>
      </c>
      <c r="D44" s="94" t="s">
        <v>38</v>
      </c>
      <c r="E44" s="142"/>
      <c r="F44" s="145"/>
      <c r="G44" s="68">
        <f t="shared" si="5"/>
        <v>0</v>
      </c>
      <c r="H44" s="68">
        <f t="shared" si="6"/>
        <v>0</v>
      </c>
      <c r="I44" s="68">
        <f t="shared" si="7"/>
        <v>0</v>
      </c>
      <c r="J44" s="146"/>
      <c r="K44" s="146"/>
      <c r="L44" s="146"/>
    </row>
    <row r="45" spans="1:12" ht="16.5" x14ac:dyDescent="0.2">
      <c r="A45" s="26">
        <v>23</v>
      </c>
      <c r="B45" s="45" t="s">
        <v>385</v>
      </c>
      <c r="C45" s="56">
        <v>0.3</v>
      </c>
      <c r="D45" s="94" t="s">
        <v>38</v>
      </c>
      <c r="E45" s="142"/>
      <c r="F45" s="145"/>
      <c r="G45" s="68">
        <f t="shared" si="5"/>
        <v>0</v>
      </c>
      <c r="H45" s="68">
        <f t="shared" si="6"/>
        <v>0</v>
      </c>
      <c r="I45" s="68">
        <f t="shared" si="7"/>
        <v>0</v>
      </c>
      <c r="J45" s="146"/>
      <c r="K45" s="146"/>
      <c r="L45" s="146"/>
    </row>
    <row r="46" spans="1:12" ht="33" x14ac:dyDescent="0.2">
      <c r="A46" s="26">
        <v>24</v>
      </c>
      <c r="B46" s="45" t="s">
        <v>386</v>
      </c>
      <c r="C46" s="56">
        <v>0.3</v>
      </c>
      <c r="D46" s="94" t="s">
        <v>38</v>
      </c>
      <c r="E46" s="142"/>
      <c r="F46" s="145"/>
      <c r="G46" s="68">
        <f t="shared" si="5"/>
        <v>0</v>
      </c>
      <c r="H46" s="68">
        <f t="shared" si="6"/>
        <v>0</v>
      </c>
      <c r="I46" s="68">
        <f t="shared" si="7"/>
        <v>0</v>
      </c>
      <c r="J46" s="146"/>
      <c r="K46" s="146"/>
      <c r="L46" s="146"/>
    </row>
    <row r="47" spans="1:12" ht="16.5" x14ac:dyDescent="0.2">
      <c r="A47" s="26">
        <v>25</v>
      </c>
      <c r="B47" s="45" t="s">
        <v>387</v>
      </c>
      <c r="C47" s="56">
        <v>0.1</v>
      </c>
      <c r="D47" s="94" t="s">
        <v>38</v>
      </c>
      <c r="E47" s="142"/>
      <c r="F47" s="145"/>
      <c r="G47" s="68">
        <f t="shared" si="5"/>
        <v>0</v>
      </c>
      <c r="H47" s="68">
        <f t="shared" si="6"/>
        <v>0</v>
      </c>
      <c r="I47" s="68">
        <f t="shared" si="7"/>
        <v>0</v>
      </c>
      <c r="J47" s="146"/>
      <c r="K47" s="146"/>
      <c r="L47" s="146"/>
    </row>
    <row r="48" spans="1:12" ht="19.5" customHeight="1" x14ac:dyDescent="0.2">
      <c r="A48" s="26">
        <v>26</v>
      </c>
      <c r="B48" s="45" t="s">
        <v>215</v>
      </c>
      <c r="C48" s="56">
        <v>0.5</v>
      </c>
      <c r="D48" s="94" t="s">
        <v>38</v>
      </c>
      <c r="E48" s="142"/>
      <c r="F48" s="145"/>
      <c r="G48" s="68">
        <f t="shared" si="5"/>
        <v>0</v>
      </c>
      <c r="H48" s="68">
        <f t="shared" si="6"/>
        <v>0</v>
      </c>
      <c r="I48" s="68">
        <f t="shared" si="7"/>
        <v>0</v>
      </c>
      <c r="J48" s="146"/>
      <c r="K48" s="146"/>
      <c r="L48" s="146"/>
    </row>
    <row r="49" spans="1:12" ht="19.5" customHeight="1" x14ac:dyDescent="0.2">
      <c r="A49" s="26">
        <v>27</v>
      </c>
      <c r="B49" s="45" t="s">
        <v>781</v>
      </c>
      <c r="C49" s="56">
        <v>0.5</v>
      </c>
      <c r="D49" s="94" t="s">
        <v>38</v>
      </c>
      <c r="E49" s="142"/>
      <c r="F49" s="145"/>
      <c r="G49" s="68">
        <f t="shared" si="5"/>
        <v>0</v>
      </c>
      <c r="H49" s="68">
        <f t="shared" si="6"/>
        <v>0</v>
      </c>
      <c r="I49" s="68">
        <f t="shared" si="7"/>
        <v>0</v>
      </c>
      <c r="J49" s="146"/>
      <c r="K49" s="146"/>
      <c r="L49" s="146"/>
    </row>
    <row r="50" spans="1:12" ht="16.5" x14ac:dyDescent="0.2">
      <c r="A50" s="26">
        <v>28</v>
      </c>
      <c r="B50" s="45" t="s">
        <v>221</v>
      </c>
      <c r="C50" s="56">
        <v>0.3</v>
      </c>
      <c r="D50" s="94" t="s">
        <v>38</v>
      </c>
      <c r="E50" s="142"/>
      <c r="F50" s="145"/>
      <c r="G50" s="68">
        <f t="shared" si="5"/>
        <v>0</v>
      </c>
      <c r="H50" s="68">
        <f t="shared" si="6"/>
        <v>0</v>
      </c>
      <c r="I50" s="68">
        <f t="shared" si="7"/>
        <v>0</v>
      </c>
      <c r="J50" s="146"/>
      <c r="K50" s="146"/>
      <c r="L50" s="146"/>
    </row>
    <row r="51" spans="1:12" ht="16.5" x14ac:dyDescent="0.2">
      <c r="A51" s="26">
        <v>29</v>
      </c>
      <c r="B51" s="45" t="s">
        <v>388</v>
      </c>
      <c r="C51" s="56">
        <v>4</v>
      </c>
      <c r="D51" s="94" t="s">
        <v>38</v>
      </c>
      <c r="E51" s="142"/>
      <c r="F51" s="145"/>
      <c r="G51" s="68">
        <f t="shared" si="5"/>
        <v>0</v>
      </c>
      <c r="H51" s="68">
        <f t="shared" si="6"/>
        <v>0</v>
      </c>
      <c r="I51" s="68">
        <f t="shared" si="7"/>
        <v>0</v>
      </c>
      <c r="J51" s="146"/>
      <c r="K51" s="146"/>
      <c r="L51" s="146"/>
    </row>
    <row r="52" spans="1:12" ht="33" x14ac:dyDescent="0.2">
      <c r="A52" s="26">
        <v>30</v>
      </c>
      <c r="B52" s="45" t="s">
        <v>710</v>
      </c>
      <c r="C52" s="56">
        <v>1</v>
      </c>
      <c r="D52" s="94" t="s">
        <v>38</v>
      </c>
      <c r="E52" s="142"/>
      <c r="F52" s="145"/>
      <c r="G52" s="68">
        <f t="shared" si="5"/>
        <v>0</v>
      </c>
      <c r="H52" s="68">
        <f t="shared" si="6"/>
        <v>0</v>
      </c>
      <c r="I52" s="68">
        <f t="shared" si="7"/>
        <v>0</v>
      </c>
      <c r="J52" s="146"/>
      <c r="K52" s="146"/>
      <c r="L52" s="146"/>
    </row>
    <row r="53" spans="1:12" ht="49.5" x14ac:dyDescent="0.2">
      <c r="A53" s="26">
        <v>31</v>
      </c>
      <c r="B53" s="45" t="s">
        <v>218</v>
      </c>
      <c r="C53" s="56">
        <v>1</v>
      </c>
      <c r="D53" s="94" t="s">
        <v>38</v>
      </c>
      <c r="E53" s="142"/>
      <c r="F53" s="145"/>
      <c r="G53" s="68">
        <f t="shared" si="5"/>
        <v>0</v>
      </c>
      <c r="H53" s="68">
        <f t="shared" si="6"/>
        <v>0</v>
      </c>
      <c r="I53" s="68">
        <f t="shared" si="7"/>
        <v>0</v>
      </c>
      <c r="J53" s="146"/>
      <c r="K53" s="146"/>
      <c r="L53" s="146"/>
    </row>
    <row r="54" spans="1:12" ht="16.5" x14ac:dyDescent="0.2">
      <c r="A54" s="26"/>
      <c r="B54" s="42" t="s">
        <v>1021</v>
      </c>
      <c r="C54" s="47" t="s">
        <v>6</v>
      </c>
      <c r="D54" s="47" t="s">
        <v>6</v>
      </c>
      <c r="E54" s="47" t="s">
        <v>6</v>
      </c>
      <c r="F54" s="47" t="s">
        <v>6</v>
      </c>
      <c r="G54" s="47">
        <f>SUM(G23:G53)</f>
        <v>0</v>
      </c>
      <c r="H54" s="47">
        <f t="shared" ref="H54:L54" si="8">SUM(H23:H53)</f>
        <v>0</v>
      </c>
      <c r="I54" s="47">
        <f t="shared" si="8"/>
        <v>0</v>
      </c>
      <c r="J54" s="189">
        <f t="shared" si="8"/>
        <v>0</v>
      </c>
      <c r="K54" s="189">
        <f t="shared" si="8"/>
        <v>0</v>
      </c>
      <c r="L54" s="189">
        <f t="shared" si="8"/>
        <v>0</v>
      </c>
    </row>
    <row r="55" spans="1:12" ht="16.5" customHeight="1" x14ac:dyDescent="0.2">
      <c r="A55" s="216" t="s">
        <v>1022</v>
      </c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8"/>
    </row>
    <row r="56" spans="1:12" ht="16.5" x14ac:dyDescent="0.2">
      <c r="A56" s="26">
        <v>1</v>
      </c>
      <c r="B56" s="45" t="s">
        <v>293</v>
      </c>
      <c r="C56" s="94">
        <v>2000</v>
      </c>
      <c r="D56" s="94" t="s">
        <v>39</v>
      </c>
      <c r="E56" s="142"/>
      <c r="F56" s="145"/>
      <c r="G56" s="68">
        <f>C56*F56</f>
        <v>0</v>
      </c>
      <c r="H56" s="68">
        <f>G56*0.095</f>
        <v>0</v>
      </c>
      <c r="I56" s="68">
        <f>G56+H56</f>
        <v>0</v>
      </c>
      <c r="J56" s="146"/>
      <c r="K56" s="146"/>
      <c r="L56" s="146"/>
    </row>
    <row r="57" spans="1:12" ht="16.5" x14ac:dyDescent="0.2">
      <c r="A57" s="26">
        <v>2</v>
      </c>
      <c r="B57" s="45" t="s">
        <v>220</v>
      </c>
      <c r="C57" s="94">
        <v>50</v>
      </c>
      <c r="D57" s="94" t="s">
        <v>39</v>
      </c>
      <c r="E57" s="142"/>
      <c r="F57" s="145"/>
      <c r="G57" s="68">
        <f>C57*F57</f>
        <v>0</v>
      </c>
      <c r="H57" s="68">
        <f>G57*0.095</f>
        <v>0</v>
      </c>
      <c r="I57" s="68">
        <f>G57+H57</f>
        <v>0</v>
      </c>
      <c r="J57" s="146"/>
      <c r="K57" s="146"/>
      <c r="L57" s="146"/>
    </row>
    <row r="58" spans="1:12" ht="16.5" x14ac:dyDescent="0.2">
      <c r="A58" s="26"/>
      <c r="B58" s="43" t="s">
        <v>1023</v>
      </c>
      <c r="C58" s="47" t="s">
        <v>6</v>
      </c>
      <c r="D58" s="47" t="s">
        <v>6</v>
      </c>
      <c r="E58" s="47" t="s">
        <v>6</v>
      </c>
      <c r="F58" s="190" t="s">
        <v>6</v>
      </c>
      <c r="G58" s="47">
        <f>SUM(G56:G57)</f>
        <v>0</v>
      </c>
      <c r="H58" s="47">
        <f t="shared" ref="H58:I58" si="9">SUM(H56:H57)</f>
        <v>0</v>
      </c>
      <c r="I58" s="47">
        <f t="shared" si="9"/>
        <v>0</v>
      </c>
      <c r="J58" s="188">
        <f t="shared" ref="J58" si="10">SUM(J56:J57)</f>
        <v>0</v>
      </c>
      <c r="K58" s="188">
        <f t="shared" ref="K58" si="11">SUM(K56:K57)</f>
        <v>0</v>
      </c>
      <c r="L58" s="188">
        <f t="shared" ref="L58" si="12">SUM(L56:L57)</f>
        <v>0</v>
      </c>
    </row>
    <row r="59" spans="1:12" ht="16.5" customHeight="1" x14ac:dyDescent="0.2">
      <c r="A59" s="210" t="s">
        <v>1024</v>
      </c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2"/>
    </row>
    <row r="60" spans="1:12" ht="36" customHeight="1" x14ac:dyDescent="0.2">
      <c r="A60" s="26">
        <v>1</v>
      </c>
      <c r="B60" s="45" t="s">
        <v>762</v>
      </c>
      <c r="C60" s="94">
        <v>15</v>
      </c>
      <c r="D60" s="94" t="s">
        <v>38</v>
      </c>
      <c r="E60" s="142"/>
      <c r="F60" s="145"/>
      <c r="G60" s="68">
        <f>C60*F60</f>
        <v>0</v>
      </c>
      <c r="H60" s="68">
        <f>G60*0.095</f>
        <v>0</v>
      </c>
      <c r="I60" s="68">
        <f>G60+H60</f>
        <v>0</v>
      </c>
      <c r="J60" s="146"/>
      <c r="K60" s="146"/>
      <c r="L60" s="146"/>
    </row>
    <row r="61" spans="1:12" ht="16.5" x14ac:dyDescent="0.2">
      <c r="A61" s="26">
        <v>2</v>
      </c>
      <c r="B61" s="44" t="s">
        <v>761</v>
      </c>
      <c r="C61" s="94">
        <v>10</v>
      </c>
      <c r="D61" s="94" t="s">
        <v>38</v>
      </c>
      <c r="E61" s="142"/>
      <c r="F61" s="145"/>
      <c r="G61" s="68">
        <f t="shared" ref="G61:G124" si="13">C61*F61</f>
        <v>0</v>
      </c>
      <c r="H61" s="68">
        <f t="shared" ref="H61:H124" si="14">G61*0.095</f>
        <v>0</v>
      </c>
      <c r="I61" s="68">
        <f t="shared" ref="I61:I124" si="15">G61+H61</f>
        <v>0</v>
      </c>
      <c r="J61" s="146"/>
      <c r="K61" s="146"/>
      <c r="L61" s="146"/>
    </row>
    <row r="62" spans="1:12" ht="33" customHeight="1" x14ac:dyDescent="0.2">
      <c r="A62" s="26">
        <v>3</v>
      </c>
      <c r="B62" s="44" t="s">
        <v>764</v>
      </c>
      <c r="C62" s="94">
        <v>30</v>
      </c>
      <c r="D62" s="94" t="s">
        <v>39</v>
      </c>
      <c r="E62" s="142"/>
      <c r="F62" s="145"/>
      <c r="G62" s="68">
        <f t="shared" si="13"/>
        <v>0</v>
      </c>
      <c r="H62" s="68">
        <f t="shared" si="14"/>
        <v>0</v>
      </c>
      <c r="I62" s="68">
        <f t="shared" si="15"/>
        <v>0</v>
      </c>
      <c r="J62" s="146"/>
      <c r="K62" s="146"/>
      <c r="L62" s="146"/>
    </row>
    <row r="63" spans="1:12" ht="49.5" x14ac:dyDescent="0.2">
      <c r="A63" s="26">
        <v>4</v>
      </c>
      <c r="B63" s="44" t="s">
        <v>763</v>
      </c>
      <c r="C63" s="94">
        <v>50</v>
      </c>
      <c r="D63" s="94" t="s">
        <v>38</v>
      </c>
      <c r="E63" s="142"/>
      <c r="F63" s="145"/>
      <c r="G63" s="68">
        <f t="shared" si="13"/>
        <v>0</v>
      </c>
      <c r="H63" s="68">
        <f t="shared" si="14"/>
        <v>0</v>
      </c>
      <c r="I63" s="68">
        <f t="shared" si="15"/>
        <v>0</v>
      </c>
      <c r="J63" s="146"/>
      <c r="K63" s="146"/>
      <c r="L63" s="146"/>
    </row>
    <row r="64" spans="1:12" ht="33" x14ac:dyDescent="0.2">
      <c r="A64" s="26">
        <v>5</v>
      </c>
      <c r="B64" s="44" t="s">
        <v>769</v>
      </c>
      <c r="C64" s="94">
        <v>2</v>
      </c>
      <c r="D64" s="94" t="s">
        <v>39</v>
      </c>
      <c r="E64" s="142"/>
      <c r="F64" s="145"/>
      <c r="G64" s="68">
        <f t="shared" si="13"/>
        <v>0</v>
      </c>
      <c r="H64" s="68">
        <f t="shared" si="14"/>
        <v>0</v>
      </c>
      <c r="I64" s="68">
        <f t="shared" si="15"/>
        <v>0</v>
      </c>
      <c r="J64" s="146"/>
      <c r="K64" s="146"/>
      <c r="L64" s="146"/>
    </row>
    <row r="65" spans="1:12" ht="49.5" x14ac:dyDescent="0.2">
      <c r="A65" s="26">
        <v>6</v>
      </c>
      <c r="B65" s="44" t="s">
        <v>768</v>
      </c>
      <c r="C65" s="94">
        <v>3</v>
      </c>
      <c r="D65" s="94" t="s">
        <v>39</v>
      </c>
      <c r="E65" s="142"/>
      <c r="F65" s="145"/>
      <c r="G65" s="68">
        <f t="shared" si="13"/>
        <v>0</v>
      </c>
      <c r="H65" s="68">
        <f t="shared" si="14"/>
        <v>0</v>
      </c>
      <c r="I65" s="68">
        <f t="shared" si="15"/>
        <v>0</v>
      </c>
      <c r="J65" s="146"/>
      <c r="K65" s="146"/>
      <c r="L65" s="146"/>
    </row>
    <row r="66" spans="1:12" ht="16.5" x14ac:dyDescent="0.2">
      <c r="A66" s="26">
        <v>7</v>
      </c>
      <c r="B66" s="44" t="s">
        <v>770</v>
      </c>
      <c r="C66" s="94">
        <v>7.5</v>
      </c>
      <c r="D66" s="94" t="s">
        <v>38</v>
      </c>
      <c r="E66" s="142"/>
      <c r="F66" s="145"/>
      <c r="G66" s="68">
        <f t="shared" si="13"/>
        <v>0</v>
      </c>
      <c r="H66" s="68">
        <f t="shared" si="14"/>
        <v>0</v>
      </c>
      <c r="I66" s="68">
        <f t="shared" si="15"/>
        <v>0</v>
      </c>
      <c r="J66" s="146"/>
      <c r="K66" s="146"/>
      <c r="L66" s="146"/>
    </row>
    <row r="67" spans="1:12" ht="16.5" x14ac:dyDescent="0.2">
      <c r="A67" s="26">
        <v>8</v>
      </c>
      <c r="B67" s="107" t="s">
        <v>389</v>
      </c>
      <c r="C67" s="94">
        <v>2</v>
      </c>
      <c r="D67" s="94" t="s">
        <v>38</v>
      </c>
      <c r="E67" s="142"/>
      <c r="F67" s="145"/>
      <c r="G67" s="68">
        <f t="shared" si="13"/>
        <v>0</v>
      </c>
      <c r="H67" s="68">
        <f t="shared" si="14"/>
        <v>0</v>
      </c>
      <c r="I67" s="68">
        <f t="shared" si="15"/>
        <v>0</v>
      </c>
      <c r="J67" s="146"/>
      <c r="K67" s="146"/>
      <c r="L67" s="146"/>
    </row>
    <row r="68" spans="1:12" ht="33" x14ac:dyDescent="0.2">
      <c r="A68" s="26">
        <v>9</v>
      </c>
      <c r="B68" s="39" t="s">
        <v>765</v>
      </c>
      <c r="C68" s="94">
        <v>5</v>
      </c>
      <c r="D68" s="94" t="s">
        <v>38</v>
      </c>
      <c r="E68" s="142"/>
      <c r="F68" s="145"/>
      <c r="G68" s="68">
        <f t="shared" si="13"/>
        <v>0</v>
      </c>
      <c r="H68" s="68">
        <f t="shared" si="14"/>
        <v>0</v>
      </c>
      <c r="I68" s="68">
        <f t="shared" si="15"/>
        <v>0</v>
      </c>
      <c r="J68" s="146"/>
      <c r="K68" s="146"/>
      <c r="L68" s="146"/>
    </row>
    <row r="69" spans="1:12" ht="33" x14ac:dyDescent="0.2">
      <c r="A69" s="26">
        <v>10</v>
      </c>
      <c r="B69" s="39" t="s">
        <v>766</v>
      </c>
      <c r="C69" s="94">
        <v>1</v>
      </c>
      <c r="D69" s="94" t="s">
        <v>38</v>
      </c>
      <c r="E69" s="142"/>
      <c r="F69" s="145"/>
      <c r="G69" s="68">
        <f t="shared" si="13"/>
        <v>0</v>
      </c>
      <c r="H69" s="68">
        <f t="shared" si="14"/>
        <v>0</v>
      </c>
      <c r="I69" s="68">
        <f t="shared" si="15"/>
        <v>0</v>
      </c>
      <c r="J69" s="146"/>
      <c r="K69" s="146"/>
      <c r="L69" s="146"/>
    </row>
    <row r="70" spans="1:12" ht="54" customHeight="1" x14ac:dyDescent="0.2">
      <c r="A70" s="26">
        <v>11</v>
      </c>
      <c r="B70" s="39" t="s">
        <v>911</v>
      </c>
      <c r="C70" s="94">
        <v>5</v>
      </c>
      <c r="D70" s="94" t="s">
        <v>38</v>
      </c>
      <c r="E70" s="142"/>
      <c r="F70" s="145"/>
      <c r="G70" s="68">
        <f t="shared" si="13"/>
        <v>0</v>
      </c>
      <c r="H70" s="68">
        <f t="shared" si="14"/>
        <v>0</v>
      </c>
      <c r="I70" s="68">
        <f t="shared" si="15"/>
        <v>0</v>
      </c>
      <c r="J70" s="146"/>
      <c r="K70" s="146"/>
      <c r="L70" s="146"/>
    </row>
    <row r="71" spans="1:12" ht="33" x14ac:dyDescent="0.2">
      <c r="A71" s="26">
        <v>12</v>
      </c>
      <c r="B71" s="39" t="s">
        <v>775</v>
      </c>
      <c r="C71" s="94">
        <v>20</v>
      </c>
      <c r="D71" s="94" t="s">
        <v>38</v>
      </c>
      <c r="E71" s="142"/>
      <c r="F71" s="145"/>
      <c r="G71" s="68">
        <f t="shared" si="13"/>
        <v>0</v>
      </c>
      <c r="H71" s="68">
        <f t="shared" si="14"/>
        <v>0</v>
      </c>
      <c r="I71" s="68">
        <f t="shared" si="15"/>
        <v>0</v>
      </c>
      <c r="J71" s="146"/>
      <c r="K71" s="146"/>
      <c r="L71" s="146"/>
    </row>
    <row r="72" spans="1:12" ht="33" x14ac:dyDescent="0.2">
      <c r="A72" s="26">
        <v>13</v>
      </c>
      <c r="B72" s="45" t="s">
        <v>786</v>
      </c>
      <c r="C72" s="94">
        <v>150</v>
      </c>
      <c r="D72" s="94" t="s">
        <v>259</v>
      </c>
      <c r="E72" s="142"/>
      <c r="F72" s="145"/>
      <c r="G72" s="68">
        <f t="shared" si="13"/>
        <v>0</v>
      </c>
      <c r="H72" s="68">
        <f t="shared" si="14"/>
        <v>0</v>
      </c>
      <c r="I72" s="68">
        <f t="shared" si="15"/>
        <v>0</v>
      </c>
      <c r="J72" s="146"/>
      <c r="K72" s="146"/>
      <c r="L72" s="146"/>
    </row>
    <row r="73" spans="1:12" ht="33" x14ac:dyDescent="0.2">
      <c r="A73" s="26">
        <v>14</v>
      </c>
      <c r="B73" s="45" t="s">
        <v>787</v>
      </c>
      <c r="C73" s="94">
        <v>30</v>
      </c>
      <c r="D73" s="94" t="s">
        <v>259</v>
      </c>
      <c r="E73" s="142"/>
      <c r="F73" s="145"/>
      <c r="G73" s="68">
        <f t="shared" si="13"/>
        <v>0</v>
      </c>
      <c r="H73" s="68">
        <f t="shared" si="14"/>
        <v>0</v>
      </c>
      <c r="I73" s="68">
        <f t="shared" si="15"/>
        <v>0</v>
      </c>
      <c r="J73" s="146"/>
      <c r="K73" s="146"/>
      <c r="L73" s="146"/>
    </row>
    <row r="74" spans="1:12" ht="16.5" x14ac:dyDescent="0.2">
      <c r="A74" s="26">
        <v>15</v>
      </c>
      <c r="B74" s="45" t="s">
        <v>219</v>
      </c>
      <c r="C74" s="94">
        <v>5</v>
      </c>
      <c r="D74" s="94" t="s">
        <v>259</v>
      </c>
      <c r="E74" s="142"/>
      <c r="F74" s="145"/>
      <c r="G74" s="68">
        <f t="shared" si="13"/>
        <v>0</v>
      </c>
      <c r="H74" s="68">
        <f t="shared" si="14"/>
        <v>0</v>
      </c>
      <c r="I74" s="68">
        <f t="shared" si="15"/>
        <v>0</v>
      </c>
      <c r="J74" s="146"/>
      <c r="K74" s="146"/>
      <c r="L74" s="146"/>
    </row>
    <row r="75" spans="1:12" ht="47.25" customHeight="1" x14ac:dyDescent="0.2">
      <c r="A75" s="26">
        <v>16</v>
      </c>
      <c r="B75" s="44" t="s">
        <v>390</v>
      </c>
      <c r="C75" s="94">
        <v>10</v>
      </c>
      <c r="D75" s="94" t="s">
        <v>38</v>
      </c>
      <c r="E75" s="142"/>
      <c r="F75" s="145"/>
      <c r="G75" s="68">
        <f t="shared" si="13"/>
        <v>0</v>
      </c>
      <c r="H75" s="68">
        <f t="shared" si="14"/>
        <v>0</v>
      </c>
      <c r="I75" s="68">
        <f t="shared" si="15"/>
        <v>0</v>
      </c>
      <c r="J75" s="146"/>
      <c r="K75" s="146"/>
      <c r="L75" s="146"/>
    </row>
    <row r="76" spans="1:12" ht="16.5" x14ac:dyDescent="0.2">
      <c r="A76" s="26">
        <v>17</v>
      </c>
      <c r="B76" s="45" t="s">
        <v>222</v>
      </c>
      <c r="C76" s="94">
        <v>5</v>
      </c>
      <c r="D76" s="94" t="s">
        <v>38</v>
      </c>
      <c r="E76" s="142"/>
      <c r="F76" s="145"/>
      <c r="G76" s="68">
        <f t="shared" si="13"/>
        <v>0</v>
      </c>
      <c r="H76" s="68">
        <f t="shared" si="14"/>
        <v>0</v>
      </c>
      <c r="I76" s="68">
        <f t="shared" si="15"/>
        <v>0</v>
      </c>
      <c r="J76" s="146"/>
      <c r="K76" s="146"/>
      <c r="L76" s="146"/>
    </row>
    <row r="77" spans="1:12" ht="16.5" x14ac:dyDescent="0.2">
      <c r="A77" s="26">
        <v>18</v>
      </c>
      <c r="B77" s="45" t="s">
        <v>391</v>
      </c>
      <c r="C77" s="94">
        <v>10</v>
      </c>
      <c r="D77" s="94" t="s">
        <v>38</v>
      </c>
      <c r="E77" s="142"/>
      <c r="F77" s="145"/>
      <c r="G77" s="68">
        <f t="shared" si="13"/>
        <v>0</v>
      </c>
      <c r="H77" s="68">
        <f t="shared" si="14"/>
        <v>0</v>
      </c>
      <c r="I77" s="68">
        <f t="shared" si="15"/>
        <v>0</v>
      </c>
      <c r="J77" s="146"/>
      <c r="K77" s="146"/>
      <c r="L77" s="146"/>
    </row>
    <row r="78" spans="1:12" ht="16.5" x14ac:dyDescent="0.2">
      <c r="A78" s="26">
        <v>19</v>
      </c>
      <c r="B78" s="44" t="s">
        <v>392</v>
      </c>
      <c r="C78" s="94">
        <v>5</v>
      </c>
      <c r="D78" s="94" t="s">
        <v>38</v>
      </c>
      <c r="E78" s="142"/>
      <c r="F78" s="145"/>
      <c r="G78" s="68">
        <f t="shared" si="13"/>
        <v>0</v>
      </c>
      <c r="H78" s="68">
        <f t="shared" si="14"/>
        <v>0</v>
      </c>
      <c r="I78" s="68">
        <f t="shared" si="15"/>
        <v>0</v>
      </c>
      <c r="J78" s="146"/>
      <c r="K78" s="146"/>
      <c r="L78" s="146"/>
    </row>
    <row r="79" spans="1:12" ht="16.5" x14ac:dyDescent="0.2">
      <c r="A79" s="26">
        <v>20</v>
      </c>
      <c r="B79" s="44" t="s">
        <v>948</v>
      </c>
      <c r="C79" s="94">
        <v>1</v>
      </c>
      <c r="D79" s="94" t="s">
        <v>38</v>
      </c>
      <c r="E79" s="142"/>
      <c r="F79" s="145"/>
      <c r="G79" s="68">
        <f t="shared" si="13"/>
        <v>0</v>
      </c>
      <c r="H79" s="68">
        <f t="shared" si="14"/>
        <v>0</v>
      </c>
      <c r="I79" s="68">
        <f t="shared" si="15"/>
        <v>0</v>
      </c>
      <c r="J79" s="146"/>
      <c r="K79" s="146"/>
      <c r="L79" s="146"/>
    </row>
    <row r="80" spans="1:12" ht="16.5" x14ac:dyDescent="0.2">
      <c r="A80" s="26">
        <v>21</v>
      </c>
      <c r="B80" s="44" t="s">
        <v>947</v>
      </c>
      <c r="C80" s="94">
        <v>1</v>
      </c>
      <c r="D80" s="94" t="s">
        <v>38</v>
      </c>
      <c r="E80" s="142"/>
      <c r="F80" s="145"/>
      <c r="G80" s="68">
        <f t="shared" si="13"/>
        <v>0</v>
      </c>
      <c r="H80" s="68">
        <f t="shared" si="14"/>
        <v>0</v>
      </c>
      <c r="I80" s="68">
        <f t="shared" si="15"/>
        <v>0</v>
      </c>
      <c r="J80" s="146"/>
      <c r="K80" s="146"/>
      <c r="L80" s="146"/>
    </row>
    <row r="81" spans="1:12" ht="16.5" x14ac:dyDescent="0.2">
      <c r="A81" s="26">
        <v>22</v>
      </c>
      <c r="B81" s="44" t="s">
        <v>907</v>
      </c>
      <c r="C81" s="94">
        <v>1</v>
      </c>
      <c r="D81" s="94" t="s">
        <v>38</v>
      </c>
      <c r="E81" s="142"/>
      <c r="F81" s="145"/>
      <c r="G81" s="68">
        <f t="shared" si="13"/>
        <v>0</v>
      </c>
      <c r="H81" s="68">
        <f t="shared" si="14"/>
        <v>0</v>
      </c>
      <c r="I81" s="68">
        <f t="shared" si="15"/>
        <v>0</v>
      </c>
      <c r="J81" s="146"/>
      <c r="K81" s="146"/>
      <c r="L81" s="146"/>
    </row>
    <row r="82" spans="1:12" ht="16.5" x14ac:dyDescent="0.2">
      <c r="A82" s="26">
        <v>23</v>
      </c>
      <c r="B82" s="44" t="s">
        <v>951</v>
      </c>
      <c r="C82" s="94">
        <v>1</v>
      </c>
      <c r="D82" s="94" t="s">
        <v>38</v>
      </c>
      <c r="E82" s="142"/>
      <c r="F82" s="145"/>
      <c r="G82" s="68">
        <f t="shared" si="13"/>
        <v>0</v>
      </c>
      <c r="H82" s="68">
        <f t="shared" si="14"/>
        <v>0</v>
      </c>
      <c r="I82" s="68">
        <f t="shared" si="15"/>
        <v>0</v>
      </c>
      <c r="J82" s="146"/>
      <c r="K82" s="146"/>
      <c r="L82" s="146"/>
    </row>
    <row r="83" spans="1:12" ht="16.5" x14ac:dyDescent="0.2">
      <c r="A83" s="26">
        <v>24</v>
      </c>
      <c r="B83" s="44" t="s">
        <v>908</v>
      </c>
      <c r="C83" s="94">
        <v>1</v>
      </c>
      <c r="D83" s="94" t="s">
        <v>38</v>
      </c>
      <c r="E83" s="142"/>
      <c r="F83" s="145"/>
      <c r="G83" s="68">
        <f t="shared" si="13"/>
        <v>0</v>
      </c>
      <c r="H83" s="68">
        <f t="shared" si="14"/>
        <v>0</v>
      </c>
      <c r="I83" s="68">
        <f t="shared" si="15"/>
        <v>0</v>
      </c>
      <c r="J83" s="146"/>
      <c r="K83" s="146"/>
      <c r="L83" s="146"/>
    </row>
    <row r="84" spans="1:12" ht="16.5" x14ac:dyDescent="0.2">
      <c r="A84" s="26">
        <v>25</v>
      </c>
      <c r="B84" s="44" t="s">
        <v>952</v>
      </c>
      <c r="C84" s="94">
        <v>1</v>
      </c>
      <c r="D84" s="94" t="s">
        <v>38</v>
      </c>
      <c r="E84" s="142"/>
      <c r="F84" s="145"/>
      <c r="G84" s="68">
        <f t="shared" si="13"/>
        <v>0</v>
      </c>
      <c r="H84" s="68">
        <f t="shared" si="14"/>
        <v>0</v>
      </c>
      <c r="I84" s="68">
        <f t="shared" si="15"/>
        <v>0</v>
      </c>
      <c r="J84" s="146"/>
      <c r="K84" s="146"/>
      <c r="L84" s="146"/>
    </row>
    <row r="85" spans="1:12" ht="16.5" x14ac:dyDescent="0.2">
      <c r="A85" s="26">
        <v>26</v>
      </c>
      <c r="B85" s="44" t="s">
        <v>223</v>
      </c>
      <c r="C85" s="94">
        <v>1</v>
      </c>
      <c r="D85" s="94" t="s">
        <v>38</v>
      </c>
      <c r="E85" s="142"/>
      <c r="F85" s="145"/>
      <c r="G85" s="68">
        <f t="shared" si="13"/>
        <v>0</v>
      </c>
      <c r="H85" s="68">
        <f t="shared" si="14"/>
        <v>0</v>
      </c>
      <c r="I85" s="68">
        <f t="shared" si="15"/>
        <v>0</v>
      </c>
      <c r="J85" s="146"/>
      <c r="K85" s="146"/>
      <c r="L85" s="146"/>
    </row>
    <row r="86" spans="1:12" ht="16.5" x14ac:dyDescent="0.2">
      <c r="A86" s="26">
        <v>27</v>
      </c>
      <c r="B86" s="44" t="s">
        <v>788</v>
      </c>
      <c r="C86" s="94">
        <v>5</v>
      </c>
      <c r="D86" s="94" t="s">
        <v>39</v>
      </c>
      <c r="E86" s="142"/>
      <c r="F86" s="145"/>
      <c r="G86" s="68">
        <f t="shared" si="13"/>
        <v>0</v>
      </c>
      <c r="H86" s="68">
        <f t="shared" si="14"/>
        <v>0</v>
      </c>
      <c r="I86" s="68">
        <f t="shared" si="15"/>
        <v>0</v>
      </c>
      <c r="J86" s="146"/>
      <c r="K86" s="146"/>
      <c r="L86" s="146"/>
    </row>
    <row r="87" spans="1:12" ht="33" x14ac:dyDescent="0.2">
      <c r="A87" s="26">
        <v>28</v>
      </c>
      <c r="B87" s="44" t="s">
        <v>789</v>
      </c>
      <c r="C87" s="94">
        <v>25</v>
      </c>
      <c r="D87" s="94" t="s">
        <v>39</v>
      </c>
      <c r="E87" s="142"/>
      <c r="F87" s="145"/>
      <c r="G87" s="68">
        <f t="shared" si="13"/>
        <v>0</v>
      </c>
      <c r="H87" s="68">
        <f t="shared" si="14"/>
        <v>0</v>
      </c>
      <c r="I87" s="68">
        <f t="shared" si="15"/>
        <v>0</v>
      </c>
      <c r="J87" s="146"/>
      <c r="K87" s="146"/>
      <c r="L87" s="146"/>
    </row>
    <row r="88" spans="1:12" ht="16.5" x14ac:dyDescent="0.2">
      <c r="A88" s="26">
        <v>29</v>
      </c>
      <c r="B88" s="44" t="s">
        <v>240</v>
      </c>
      <c r="C88" s="94">
        <v>10</v>
      </c>
      <c r="D88" s="94" t="s">
        <v>259</v>
      </c>
      <c r="E88" s="142"/>
      <c r="F88" s="145"/>
      <c r="G88" s="68">
        <f t="shared" si="13"/>
        <v>0</v>
      </c>
      <c r="H88" s="68">
        <f>G88*0.22</f>
        <v>0</v>
      </c>
      <c r="I88" s="68">
        <f t="shared" si="15"/>
        <v>0</v>
      </c>
      <c r="J88" s="146"/>
      <c r="K88" s="146"/>
      <c r="L88" s="146"/>
    </row>
    <row r="89" spans="1:12" ht="16.5" x14ac:dyDescent="0.2">
      <c r="A89" s="26">
        <v>30</v>
      </c>
      <c r="B89" s="44" t="s">
        <v>241</v>
      </c>
      <c r="C89" s="94">
        <v>5</v>
      </c>
      <c r="D89" s="94" t="s">
        <v>259</v>
      </c>
      <c r="E89" s="142"/>
      <c r="F89" s="145"/>
      <c r="G89" s="68">
        <f t="shared" si="13"/>
        <v>0</v>
      </c>
      <c r="H89" s="68">
        <f t="shared" ref="H89:H90" si="16">G89*0.22</f>
        <v>0</v>
      </c>
      <c r="I89" s="68">
        <f t="shared" si="15"/>
        <v>0</v>
      </c>
      <c r="J89" s="146"/>
      <c r="K89" s="146"/>
      <c r="L89" s="146"/>
    </row>
    <row r="90" spans="1:12" ht="16.5" x14ac:dyDescent="0.2">
      <c r="A90" s="26">
        <v>31</v>
      </c>
      <c r="B90" s="44" t="s">
        <v>224</v>
      </c>
      <c r="C90" s="94">
        <v>2</v>
      </c>
      <c r="D90" s="94" t="s">
        <v>259</v>
      </c>
      <c r="E90" s="142"/>
      <c r="F90" s="145"/>
      <c r="G90" s="68">
        <f t="shared" si="13"/>
        <v>0</v>
      </c>
      <c r="H90" s="68">
        <f t="shared" si="16"/>
        <v>0</v>
      </c>
      <c r="I90" s="68">
        <f t="shared" si="15"/>
        <v>0</v>
      </c>
      <c r="J90" s="146"/>
      <c r="K90" s="146"/>
      <c r="L90" s="146"/>
    </row>
    <row r="91" spans="1:12" s="87" customFormat="1" ht="49.5" x14ac:dyDescent="0.3">
      <c r="A91" s="26">
        <v>32</v>
      </c>
      <c r="B91" s="88" t="s">
        <v>795</v>
      </c>
      <c r="C91" s="67">
        <v>10</v>
      </c>
      <c r="D91" s="67" t="s">
        <v>38</v>
      </c>
      <c r="E91" s="149"/>
      <c r="F91" s="145"/>
      <c r="G91" s="68">
        <f t="shared" si="13"/>
        <v>0</v>
      </c>
      <c r="H91" s="68">
        <f t="shared" si="14"/>
        <v>0</v>
      </c>
      <c r="I91" s="68">
        <f t="shared" si="15"/>
        <v>0</v>
      </c>
      <c r="J91" s="146"/>
      <c r="K91" s="146"/>
      <c r="L91" s="146"/>
    </row>
    <row r="92" spans="1:12" s="87" customFormat="1" ht="16.5" x14ac:dyDescent="0.2">
      <c r="A92" s="26">
        <v>33</v>
      </c>
      <c r="B92" s="49" t="s">
        <v>376</v>
      </c>
      <c r="C92" s="67">
        <v>100</v>
      </c>
      <c r="D92" s="67" t="s">
        <v>38</v>
      </c>
      <c r="E92" s="149"/>
      <c r="F92" s="145"/>
      <c r="G92" s="68">
        <f t="shared" si="13"/>
        <v>0</v>
      </c>
      <c r="H92" s="68">
        <f t="shared" si="14"/>
        <v>0</v>
      </c>
      <c r="I92" s="68">
        <f t="shared" si="15"/>
        <v>0</v>
      </c>
      <c r="J92" s="146"/>
      <c r="K92" s="146"/>
      <c r="L92" s="146"/>
    </row>
    <row r="93" spans="1:12" s="87" customFormat="1" ht="84.95" customHeight="1" x14ac:dyDescent="0.2">
      <c r="A93" s="26">
        <v>34</v>
      </c>
      <c r="B93" s="49" t="s">
        <v>794</v>
      </c>
      <c r="C93" s="67">
        <v>15</v>
      </c>
      <c r="D93" s="67" t="s">
        <v>38</v>
      </c>
      <c r="E93" s="149"/>
      <c r="F93" s="145"/>
      <c r="G93" s="68">
        <f t="shared" si="13"/>
        <v>0</v>
      </c>
      <c r="H93" s="68">
        <f t="shared" si="14"/>
        <v>0</v>
      </c>
      <c r="I93" s="68">
        <f t="shared" si="15"/>
        <v>0</v>
      </c>
      <c r="J93" s="146"/>
      <c r="K93" s="146"/>
      <c r="L93" s="146"/>
    </row>
    <row r="94" spans="1:12" s="87" customFormat="1" ht="84.95" customHeight="1" x14ac:dyDescent="0.2">
      <c r="A94" s="26">
        <v>35</v>
      </c>
      <c r="B94" s="49" t="s">
        <v>796</v>
      </c>
      <c r="C94" s="67">
        <v>10</v>
      </c>
      <c r="D94" s="67" t="s">
        <v>38</v>
      </c>
      <c r="E94" s="149"/>
      <c r="F94" s="145"/>
      <c r="G94" s="68">
        <f t="shared" si="13"/>
        <v>0</v>
      </c>
      <c r="H94" s="68">
        <f t="shared" si="14"/>
        <v>0</v>
      </c>
      <c r="I94" s="68">
        <f t="shared" si="15"/>
        <v>0</v>
      </c>
      <c r="J94" s="146"/>
      <c r="K94" s="146"/>
      <c r="L94" s="146"/>
    </row>
    <row r="95" spans="1:12" ht="37.5" customHeight="1" x14ac:dyDescent="0.2">
      <c r="A95" s="26">
        <v>36</v>
      </c>
      <c r="B95" s="109" t="s">
        <v>230</v>
      </c>
      <c r="C95" s="94">
        <v>200</v>
      </c>
      <c r="D95" s="94" t="s">
        <v>38</v>
      </c>
      <c r="E95" s="142"/>
      <c r="F95" s="145"/>
      <c r="G95" s="68">
        <f t="shared" si="13"/>
        <v>0</v>
      </c>
      <c r="H95" s="68">
        <f t="shared" si="14"/>
        <v>0</v>
      </c>
      <c r="I95" s="68">
        <f t="shared" si="15"/>
        <v>0</v>
      </c>
      <c r="J95" s="146"/>
      <c r="K95" s="146"/>
      <c r="L95" s="146"/>
    </row>
    <row r="96" spans="1:12" ht="33" x14ac:dyDescent="0.2">
      <c r="A96" s="26">
        <v>37</v>
      </c>
      <c r="B96" s="109" t="s">
        <v>257</v>
      </c>
      <c r="C96" s="94">
        <v>350</v>
      </c>
      <c r="D96" s="94" t="s">
        <v>38</v>
      </c>
      <c r="E96" s="142"/>
      <c r="F96" s="145"/>
      <c r="G96" s="68">
        <f t="shared" si="13"/>
        <v>0</v>
      </c>
      <c r="H96" s="68">
        <f t="shared" si="14"/>
        <v>0</v>
      </c>
      <c r="I96" s="68">
        <f t="shared" si="15"/>
        <v>0</v>
      </c>
      <c r="J96" s="146"/>
      <c r="K96" s="146"/>
      <c r="L96" s="146"/>
    </row>
    <row r="97" spans="1:12" ht="50.25" customHeight="1" x14ac:dyDescent="0.2">
      <c r="A97" s="26">
        <v>38</v>
      </c>
      <c r="B97" s="109" t="s">
        <v>295</v>
      </c>
      <c r="C97" s="94">
        <v>100</v>
      </c>
      <c r="D97" s="94" t="s">
        <v>38</v>
      </c>
      <c r="E97" s="142"/>
      <c r="F97" s="145"/>
      <c r="G97" s="68">
        <f t="shared" si="13"/>
        <v>0</v>
      </c>
      <c r="H97" s="68">
        <f t="shared" si="14"/>
        <v>0</v>
      </c>
      <c r="I97" s="68">
        <f t="shared" si="15"/>
        <v>0</v>
      </c>
      <c r="J97" s="146"/>
      <c r="K97" s="146"/>
      <c r="L97" s="146"/>
    </row>
    <row r="98" spans="1:12" ht="16.5" customHeight="1" x14ac:dyDescent="0.2">
      <c r="A98" s="26">
        <v>39</v>
      </c>
      <c r="B98" s="109" t="s">
        <v>395</v>
      </c>
      <c r="C98" s="94">
        <v>5</v>
      </c>
      <c r="D98" s="94" t="s">
        <v>38</v>
      </c>
      <c r="E98" s="142"/>
      <c r="F98" s="145"/>
      <c r="G98" s="68">
        <f t="shared" si="13"/>
        <v>0</v>
      </c>
      <c r="H98" s="68">
        <f t="shared" si="14"/>
        <v>0</v>
      </c>
      <c r="I98" s="68">
        <f t="shared" si="15"/>
        <v>0</v>
      </c>
      <c r="J98" s="146"/>
      <c r="K98" s="146"/>
      <c r="L98" s="146"/>
    </row>
    <row r="99" spans="1:12" ht="16.5" x14ac:dyDescent="0.2">
      <c r="A99" s="26">
        <v>40</v>
      </c>
      <c r="B99" s="109" t="s">
        <v>245</v>
      </c>
      <c r="C99" s="94">
        <v>20</v>
      </c>
      <c r="D99" s="94" t="s">
        <v>39</v>
      </c>
      <c r="E99" s="142"/>
      <c r="F99" s="145"/>
      <c r="G99" s="68">
        <f t="shared" si="13"/>
        <v>0</v>
      </c>
      <c r="H99" s="68">
        <f t="shared" si="14"/>
        <v>0</v>
      </c>
      <c r="I99" s="68">
        <f t="shared" si="15"/>
        <v>0</v>
      </c>
      <c r="J99" s="146"/>
      <c r="K99" s="146"/>
      <c r="L99" s="146"/>
    </row>
    <row r="100" spans="1:12" ht="16.5" x14ac:dyDescent="0.2">
      <c r="A100" s="26">
        <v>41</v>
      </c>
      <c r="B100" s="109" t="s">
        <v>244</v>
      </c>
      <c r="C100" s="94">
        <v>350</v>
      </c>
      <c r="D100" s="94" t="s">
        <v>39</v>
      </c>
      <c r="E100" s="142"/>
      <c r="F100" s="145"/>
      <c r="G100" s="68">
        <f t="shared" si="13"/>
        <v>0</v>
      </c>
      <c r="H100" s="68">
        <f t="shared" si="14"/>
        <v>0</v>
      </c>
      <c r="I100" s="68">
        <f t="shared" si="15"/>
        <v>0</v>
      </c>
      <c r="J100" s="146"/>
      <c r="K100" s="146"/>
      <c r="L100" s="146"/>
    </row>
    <row r="101" spans="1:12" ht="16.5" x14ac:dyDescent="0.2">
      <c r="A101" s="26">
        <v>42</v>
      </c>
      <c r="B101" s="109" t="s">
        <v>225</v>
      </c>
      <c r="C101" s="94">
        <v>20</v>
      </c>
      <c r="D101" s="94" t="s">
        <v>39</v>
      </c>
      <c r="E101" s="142"/>
      <c r="F101" s="145"/>
      <c r="G101" s="68">
        <f t="shared" si="13"/>
        <v>0</v>
      </c>
      <c r="H101" s="68">
        <f t="shared" si="14"/>
        <v>0</v>
      </c>
      <c r="I101" s="68">
        <f t="shared" si="15"/>
        <v>0</v>
      </c>
      <c r="J101" s="146"/>
      <c r="K101" s="146"/>
      <c r="L101" s="146"/>
    </row>
    <row r="102" spans="1:12" ht="16.5" x14ac:dyDescent="0.2">
      <c r="A102" s="26">
        <v>43</v>
      </c>
      <c r="B102" s="109" t="s">
        <v>242</v>
      </c>
      <c r="C102" s="94">
        <v>5</v>
      </c>
      <c r="D102" s="94" t="s">
        <v>39</v>
      </c>
      <c r="E102" s="142"/>
      <c r="F102" s="145"/>
      <c r="G102" s="68">
        <f t="shared" si="13"/>
        <v>0</v>
      </c>
      <c r="H102" s="68">
        <f t="shared" si="14"/>
        <v>0</v>
      </c>
      <c r="I102" s="68">
        <f t="shared" si="15"/>
        <v>0</v>
      </c>
      <c r="J102" s="146"/>
      <c r="K102" s="146"/>
      <c r="L102" s="146"/>
    </row>
    <row r="103" spans="1:12" ht="33" x14ac:dyDescent="0.2">
      <c r="A103" s="26">
        <v>44</v>
      </c>
      <c r="B103" s="116" t="s">
        <v>226</v>
      </c>
      <c r="C103" s="94">
        <v>40</v>
      </c>
      <c r="D103" s="94" t="s">
        <v>38</v>
      </c>
      <c r="E103" s="142"/>
      <c r="F103" s="145"/>
      <c r="G103" s="68">
        <f t="shared" si="13"/>
        <v>0</v>
      </c>
      <c r="H103" s="68">
        <f t="shared" si="14"/>
        <v>0</v>
      </c>
      <c r="I103" s="68">
        <f t="shared" si="15"/>
        <v>0</v>
      </c>
      <c r="J103" s="146"/>
      <c r="K103" s="146"/>
      <c r="L103" s="146"/>
    </row>
    <row r="104" spans="1:12" ht="33" x14ac:dyDescent="0.2">
      <c r="A104" s="26">
        <v>45</v>
      </c>
      <c r="B104" s="15" t="s">
        <v>227</v>
      </c>
      <c r="C104" s="94">
        <v>10</v>
      </c>
      <c r="D104" s="94" t="s">
        <v>38</v>
      </c>
      <c r="E104" s="142"/>
      <c r="F104" s="145"/>
      <c r="G104" s="68">
        <f t="shared" si="13"/>
        <v>0</v>
      </c>
      <c r="H104" s="68">
        <f t="shared" si="14"/>
        <v>0</v>
      </c>
      <c r="I104" s="68">
        <f t="shared" si="15"/>
        <v>0</v>
      </c>
      <c r="J104" s="146"/>
      <c r="K104" s="146"/>
      <c r="L104" s="146"/>
    </row>
    <row r="105" spans="1:12" ht="49.5" x14ac:dyDescent="0.2">
      <c r="A105" s="26">
        <v>46</v>
      </c>
      <c r="B105" s="15" t="s">
        <v>228</v>
      </c>
      <c r="C105" s="94">
        <v>40</v>
      </c>
      <c r="D105" s="94" t="s">
        <v>38</v>
      </c>
      <c r="E105" s="142"/>
      <c r="F105" s="145"/>
      <c r="G105" s="68">
        <f t="shared" si="13"/>
        <v>0</v>
      </c>
      <c r="H105" s="68">
        <f t="shared" si="14"/>
        <v>0</v>
      </c>
      <c r="I105" s="68">
        <f t="shared" si="15"/>
        <v>0</v>
      </c>
      <c r="J105" s="146"/>
      <c r="K105" s="146"/>
      <c r="L105" s="146"/>
    </row>
    <row r="106" spans="1:12" ht="33" x14ac:dyDescent="0.2">
      <c r="A106" s="26">
        <v>47</v>
      </c>
      <c r="B106" s="15" t="s">
        <v>265</v>
      </c>
      <c r="C106" s="94">
        <v>10</v>
      </c>
      <c r="D106" s="94" t="s">
        <v>38</v>
      </c>
      <c r="E106" s="142"/>
      <c r="F106" s="145"/>
      <c r="G106" s="68">
        <f t="shared" si="13"/>
        <v>0</v>
      </c>
      <c r="H106" s="68">
        <f t="shared" si="14"/>
        <v>0</v>
      </c>
      <c r="I106" s="68">
        <f t="shared" si="15"/>
        <v>0</v>
      </c>
      <c r="J106" s="146"/>
      <c r="K106" s="146"/>
      <c r="L106" s="146"/>
    </row>
    <row r="107" spans="1:12" ht="33" x14ac:dyDescent="0.2">
      <c r="A107" s="26">
        <v>48</v>
      </c>
      <c r="B107" s="15" t="s">
        <v>229</v>
      </c>
      <c r="C107" s="94">
        <v>150</v>
      </c>
      <c r="D107" s="94" t="s">
        <v>38</v>
      </c>
      <c r="E107" s="142"/>
      <c r="F107" s="145"/>
      <c r="G107" s="68">
        <f t="shared" si="13"/>
        <v>0</v>
      </c>
      <c r="H107" s="68">
        <f t="shared" si="14"/>
        <v>0</v>
      </c>
      <c r="I107" s="68">
        <f t="shared" si="15"/>
        <v>0</v>
      </c>
      <c r="J107" s="146"/>
      <c r="K107" s="146"/>
      <c r="L107" s="146"/>
    </row>
    <row r="108" spans="1:12" ht="66" customHeight="1" x14ac:dyDescent="0.2">
      <c r="A108" s="26">
        <v>49</v>
      </c>
      <c r="B108" s="15" t="s">
        <v>294</v>
      </c>
      <c r="C108" s="94">
        <v>30</v>
      </c>
      <c r="D108" s="94" t="s">
        <v>38</v>
      </c>
      <c r="E108" s="142"/>
      <c r="F108" s="145"/>
      <c r="G108" s="68">
        <f t="shared" si="13"/>
        <v>0</v>
      </c>
      <c r="H108" s="68">
        <f t="shared" si="14"/>
        <v>0</v>
      </c>
      <c r="I108" s="68">
        <f t="shared" si="15"/>
        <v>0</v>
      </c>
      <c r="J108" s="146"/>
      <c r="K108" s="146"/>
      <c r="L108" s="146"/>
    </row>
    <row r="109" spans="1:12" ht="21" customHeight="1" x14ac:dyDescent="0.2">
      <c r="A109" s="26">
        <v>50</v>
      </c>
      <c r="B109" s="15" t="s">
        <v>235</v>
      </c>
      <c r="C109" s="94">
        <v>5</v>
      </c>
      <c r="D109" s="94" t="s">
        <v>39</v>
      </c>
      <c r="E109" s="142"/>
      <c r="F109" s="145"/>
      <c r="G109" s="68">
        <f t="shared" si="13"/>
        <v>0</v>
      </c>
      <c r="H109" s="68">
        <f t="shared" si="14"/>
        <v>0</v>
      </c>
      <c r="I109" s="68">
        <f t="shared" si="15"/>
        <v>0</v>
      </c>
      <c r="J109" s="146"/>
      <c r="K109" s="146"/>
      <c r="L109" s="146"/>
    </row>
    <row r="110" spans="1:12" ht="19.5" customHeight="1" x14ac:dyDescent="0.2">
      <c r="A110" s="26">
        <v>51</v>
      </c>
      <c r="B110" s="15" t="s">
        <v>236</v>
      </c>
      <c r="C110" s="94">
        <v>5</v>
      </c>
      <c r="D110" s="94" t="s">
        <v>39</v>
      </c>
      <c r="E110" s="142"/>
      <c r="F110" s="145"/>
      <c r="G110" s="68">
        <f t="shared" si="13"/>
        <v>0</v>
      </c>
      <c r="H110" s="68">
        <f t="shared" si="14"/>
        <v>0</v>
      </c>
      <c r="I110" s="68">
        <f t="shared" si="15"/>
        <v>0</v>
      </c>
      <c r="J110" s="146"/>
      <c r="K110" s="146"/>
      <c r="L110" s="146"/>
    </row>
    <row r="111" spans="1:12" ht="33" x14ac:dyDescent="0.2">
      <c r="A111" s="26">
        <v>52</v>
      </c>
      <c r="B111" s="15" t="s">
        <v>231</v>
      </c>
      <c r="C111" s="94">
        <v>3</v>
      </c>
      <c r="D111" s="94" t="s">
        <v>38</v>
      </c>
      <c r="E111" s="142"/>
      <c r="F111" s="145"/>
      <c r="G111" s="68">
        <f t="shared" si="13"/>
        <v>0</v>
      </c>
      <c r="H111" s="68">
        <f t="shared" si="14"/>
        <v>0</v>
      </c>
      <c r="I111" s="68">
        <f t="shared" si="15"/>
        <v>0</v>
      </c>
      <c r="J111" s="146"/>
      <c r="K111" s="146"/>
      <c r="L111" s="146"/>
    </row>
    <row r="112" spans="1:12" ht="16.5" x14ac:dyDescent="0.2">
      <c r="A112" s="26">
        <v>53</v>
      </c>
      <c r="B112" s="15" t="s">
        <v>232</v>
      </c>
      <c r="C112" s="94">
        <v>3</v>
      </c>
      <c r="D112" s="94" t="s">
        <v>39</v>
      </c>
      <c r="E112" s="142"/>
      <c r="F112" s="145"/>
      <c r="G112" s="68">
        <f t="shared" si="13"/>
        <v>0</v>
      </c>
      <c r="H112" s="68">
        <f t="shared" si="14"/>
        <v>0</v>
      </c>
      <c r="I112" s="68">
        <f t="shared" si="15"/>
        <v>0</v>
      </c>
      <c r="J112" s="146"/>
      <c r="K112" s="146"/>
      <c r="L112" s="146"/>
    </row>
    <row r="113" spans="1:12" ht="16.5" x14ac:dyDescent="0.2">
      <c r="A113" s="26">
        <v>54</v>
      </c>
      <c r="B113" s="15" t="s">
        <v>393</v>
      </c>
      <c r="C113" s="94">
        <v>20</v>
      </c>
      <c r="D113" s="94" t="s">
        <v>39</v>
      </c>
      <c r="E113" s="142"/>
      <c r="F113" s="145"/>
      <c r="G113" s="68">
        <f t="shared" si="13"/>
        <v>0</v>
      </c>
      <c r="H113" s="68">
        <f t="shared" si="14"/>
        <v>0</v>
      </c>
      <c r="I113" s="68">
        <f t="shared" si="15"/>
        <v>0</v>
      </c>
      <c r="J113" s="146"/>
      <c r="K113" s="146"/>
      <c r="L113" s="146"/>
    </row>
    <row r="114" spans="1:12" ht="16.5" x14ac:dyDescent="0.2">
      <c r="A114" s="26">
        <v>55</v>
      </c>
      <c r="B114" s="15" t="s">
        <v>233</v>
      </c>
      <c r="C114" s="94">
        <v>5</v>
      </c>
      <c r="D114" s="94" t="s">
        <v>38</v>
      </c>
      <c r="E114" s="142"/>
      <c r="F114" s="145"/>
      <c r="G114" s="68">
        <f t="shared" si="13"/>
        <v>0</v>
      </c>
      <c r="H114" s="68">
        <f t="shared" si="14"/>
        <v>0</v>
      </c>
      <c r="I114" s="68">
        <f t="shared" si="15"/>
        <v>0</v>
      </c>
      <c r="J114" s="146"/>
      <c r="K114" s="146"/>
      <c r="L114" s="146"/>
    </row>
    <row r="115" spans="1:12" ht="49.5" x14ac:dyDescent="0.2">
      <c r="A115" s="26">
        <v>56</v>
      </c>
      <c r="B115" s="15" t="s">
        <v>780</v>
      </c>
      <c r="C115" s="94">
        <v>100</v>
      </c>
      <c r="D115" s="94" t="s">
        <v>38</v>
      </c>
      <c r="E115" s="142"/>
      <c r="F115" s="145"/>
      <c r="G115" s="68">
        <f t="shared" si="13"/>
        <v>0</v>
      </c>
      <c r="H115" s="68">
        <f t="shared" si="14"/>
        <v>0</v>
      </c>
      <c r="I115" s="68">
        <f t="shared" si="15"/>
        <v>0</v>
      </c>
      <c r="J115" s="146"/>
      <c r="K115" s="146"/>
      <c r="L115" s="146"/>
    </row>
    <row r="116" spans="1:12" ht="16.5" x14ac:dyDescent="0.2">
      <c r="A116" s="26">
        <v>57</v>
      </c>
      <c r="B116" s="15" t="s">
        <v>379</v>
      </c>
      <c r="C116" s="94">
        <v>6</v>
      </c>
      <c r="D116" s="94" t="s">
        <v>38</v>
      </c>
      <c r="E116" s="142"/>
      <c r="F116" s="145"/>
      <c r="G116" s="68">
        <f t="shared" si="13"/>
        <v>0</v>
      </c>
      <c r="H116" s="68">
        <f t="shared" si="14"/>
        <v>0</v>
      </c>
      <c r="I116" s="68">
        <f t="shared" si="15"/>
        <v>0</v>
      </c>
      <c r="J116" s="146"/>
      <c r="K116" s="146"/>
      <c r="L116" s="146"/>
    </row>
    <row r="117" spans="1:12" ht="16.5" x14ac:dyDescent="0.2">
      <c r="A117" s="26">
        <v>58</v>
      </c>
      <c r="B117" s="15" t="s">
        <v>237</v>
      </c>
      <c r="C117" s="94">
        <v>5</v>
      </c>
      <c r="D117" s="94" t="s">
        <v>38</v>
      </c>
      <c r="E117" s="142"/>
      <c r="F117" s="145"/>
      <c r="G117" s="68">
        <f t="shared" si="13"/>
        <v>0</v>
      </c>
      <c r="H117" s="68">
        <f t="shared" si="14"/>
        <v>0</v>
      </c>
      <c r="I117" s="68">
        <f t="shared" si="15"/>
        <v>0</v>
      </c>
      <c r="J117" s="146"/>
      <c r="K117" s="146"/>
      <c r="L117" s="146"/>
    </row>
    <row r="118" spans="1:12" ht="16.5" x14ac:dyDescent="0.2">
      <c r="A118" s="26">
        <v>59</v>
      </c>
      <c r="B118" s="15" t="s">
        <v>380</v>
      </c>
      <c r="C118" s="94">
        <v>5</v>
      </c>
      <c r="D118" s="94" t="s">
        <v>38</v>
      </c>
      <c r="E118" s="142"/>
      <c r="F118" s="145"/>
      <c r="G118" s="68">
        <f t="shared" si="13"/>
        <v>0</v>
      </c>
      <c r="H118" s="68">
        <f t="shared" si="14"/>
        <v>0</v>
      </c>
      <c r="I118" s="68">
        <f t="shared" si="15"/>
        <v>0</v>
      </c>
      <c r="J118" s="146"/>
      <c r="K118" s="146"/>
      <c r="L118" s="146"/>
    </row>
    <row r="119" spans="1:12" ht="16.5" x14ac:dyDescent="0.2">
      <c r="A119" s="26">
        <v>60</v>
      </c>
      <c r="B119" s="15" t="s">
        <v>238</v>
      </c>
      <c r="C119" s="94">
        <v>5</v>
      </c>
      <c r="D119" s="94" t="s">
        <v>38</v>
      </c>
      <c r="E119" s="142"/>
      <c r="F119" s="145"/>
      <c r="G119" s="68">
        <f t="shared" si="13"/>
        <v>0</v>
      </c>
      <c r="H119" s="68">
        <f t="shared" si="14"/>
        <v>0</v>
      </c>
      <c r="I119" s="68">
        <f t="shared" si="15"/>
        <v>0</v>
      </c>
      <c r="J119" s="146"/>
      <c r="K119" s="146"/>
      <c r="L119" s="146"/>
    </row>
    <row r="120" spans="1:12" ht="16.5" x14ac:dyDescent="0.2">
      <c r="A120" s="26">
        <v>61</v>
      </c>
      <c r="B120" s="15" t="s">
        <v>239</v>
      </c>
      <c r="C120" s="94">
        <v>20</v>
      </c>
      <c r="D120" s="94" t="s">
        <v>38</v>
      </c>
      <c r="E120" s="142"/>
      <c r="F120" s="145"/>
      <c r="G120" s="68">
        <f t="shared" si="13"/>
        <v>0</v>
      </c>
      <c r="H120" s="68">
        <f t="shared" si="14"/>
        <v>0</v>
      </c>
      <c r="I120" s="68">
        <f t="shared" si="15"/>
        <v>0</v>
      </c>
      <c r="J120" s="146"/>
      <c r="K120" s="146"/>
      <c r="L120" s="146"/>
    </row>
    <row r="121" spans="1:12" ht="33" x14ac:dyDescent="0.2">
      <c r="A121" s="26">
        <v>62</v>
      </c>
      <c r="B121" s="15" t="s">
        <v>1119</v>
      </c>
      <c r="C121" s="94">
        <v>20</v>
      </c>
      <c r="D121" s="94" t="s">
        <v>38</v>
      </c>
      <c r="E121" s="142"/>
      <c r="F121" s="145"/>
      <c r="G121" s="68">
        <f t="shared" si="13"/>
        <v>0</v>
      </c>
      <c r="H121" s="68">
        <f t="shared" si="14"/>
        <v>0</v>
      </c>
      <c r="I121" s="68">
        <f t="shared" si="15"/>
        <v>0</v>
      </c>
      <c r="J121" s="146"/>
      <c r="K121" s="146"/>
      <c r="L121" s="146"/>
    </row>
    <row r="122" spans="1:12" ht="49.5" x14ac:dyDescent="0.2">
      <c r="A122" s="26">
        <v>63</v>
      </c>
      <c r="B122" s="15" t="s">
        <v>771</v>
      </c>
      <c r="C122" s="94">
        <v>1</v>
      </c>
      <c r="D122" s="94" t="s">
        <v>38</v>
      </c>
      <c r="E122" s="142"/>
      <c r="F122" s="145"/>
      <c r="G122" s="68">
        <f t="shared" si="13"/>
        <v>0</v>
      </c>
      <c r="H122" s="68">
        <f t="shared" si="14"/>
        <v>0</v>
      </c>
      <c r="I122" s="68">
        <f t="shared" si="15"/>
        <v>0</v>
      </c>
      <c r="J122" s="146"/>
      <c r="K122" s="146"/>
      <c r="L122" s="146"/>
    </row>
    <row r="123" spans="1:12" ht="33" x14ac:dyDescent="0.2">
      <c r="A123" s="26">
        <v>64</v>
      </c>
      <c r="B123" s="15" t="s">
        <v>772</v>
      </c>
      <c r="C123" s="94">
        <v>1</v>
      </c>
      <c r="D123" s="94" t="s">
        <v>38</v>
      </c>
      <c r="E123" s="142"/>
      <c r="F123" s="145"/>
      <c r="G123" s="68">
        <f t="shared" si="13"/>
        <v>0</v>
      </c>
      <c r="H123" s="68">
        <f t="shared" si="14"/>
        <v>0</v>
      </c>
      <c r="I123" s="68">
        <f t="shared" si="15"/>
        <v>0</v>
      </c>
      <c r="J123" s="146"/>
      <c r="K123" s="146"/>
      <c r="L123" s="146"/>
    </row>
    <row r="124" spans="1:12" ht="49.5" x14ac:dyDescent="0.2">
      <c r="A124" s="26">
        <v>65</v>
      </c>
      <c r="B124" s="15" t="s">
        <v>773</v>
      </c>
      <c r="C124" s="94">
        <v>1</v>
      </c>
      <c r="D124" s="94" t="s">
        <v>38</v>
      </c>
      <c r="E124" s="142"/>
      <c r="F124" s="145"/>
      <c r="G124" s="68">
        <f t="shared" si="13"/>
        <v>0</v>
      </c>
      <c r="H124" s="68">
        <f t="shared" si="14"/>
        <v>0</v>
      </c>
      <c r="I124" s="68">
        <f t="shared" si="15"/>
        <v>0</v>
      </c>
      <c r="J124" s="146"/>
      <c r="K124" s="146"/>
      <c r="L124" s="146"/>
    </row>
    <row r="125" spans="1:12" ht="49.5" x14ac:dyDescent="0.2">
      <c r="A125" s="26">
        <v>66</v>
      </c>
      <c r="B125" s="15" t="s">
        <v>774</v>
      </c>
      <c r="C125" s="94">
        <v>1</v>
      </c>
      <c r="D125" s="94" t="s">
        <v>38</v>
      </c>
      <c r="E125" s="142"/>
      <c r="F125" s="145"/>
      <c r="G125" s="68">
        <f t="shared" ref="G125:G154" si="17">C125*F125</f>
        <v>0</v>
      </c>
      <c r="H125" s="68">
        <f t="shared" ref="H125:H154" si="18">G125*0.095</f>
        <v>0</v>
      </c>
      <c r="I125" s="68">
        <f t="shared" ref="I125:I154" si="19">G125+H125</f>
        <v>0</v>
      </c>
      <c r="J125" s="146"/>
      <c r="K125" s="146"/>
      <c r="L125" s="146"/>
    </row>
    <row r="126" spans="1:12" ht="49.5" x14ac:dyDescent="0.2">
      <c r="A126" s="26">
        <v>67</v>
      </c>
      <c r="B126" s="15" t="s">
        <v>767</v>
      </c>
      <c r="C126" s="94">
        <v>20</v>
      </c>
      <c r="D126" s="94" t="s">
        <v>38</v>
      </c>
      <c r="E126" s="142"/>
      <c r="F126" s="145"/>
      <c r="G126" s="68">
        <f t="shared" si="17"/>
        <v>0</v>
      </c>
      <c r="H126" s="68">
        <f t="shared" si="18"/>
        <v>0</v>
      </c>
      <c r="I126" s="68">
        <f t="shared" si="19"/>
        <v>0</v>
      </c>
      <c r="J126" s="146"/>
      <c r="K126" s="146"/>
      <c r="L126" s="146"/>
    </row>
    <row r="127" spans="1:12" ht="33" x14ac:dyDescent="0.2">
      <c r="A127" s="26">
        <v>68</v>
      </c>
      <c r="B127" s="15" t="s">
        <v>776</v>
      </c>
      <c r="C127" s="94">
        <v>10</v>
      </c>
      <c r="D127" s="94" t="s">
        <v>38</v>
      </c>
      <c r="E127" s="142"/>
      <c r="F127" s="145"/>
      <c r="G127" s="68">
        <f t="shared" si="17"/>
        <v>0</v>
      </c>
      <c r="H127" s="68">
        <f t="shared" si="18"/>
        <v>0</v>
      </c>
      <c r="I127" s="68">
        <f t="shared" si="19"/>
        <v>0</v>
      </c>
      <c r="J127" s="146"/>
      <c r="K127" s="146"/>
      <c r="L127" s="146"/>
    </row>
    <row r="128" spans="1:12" ht="33" x14ac:dyDescent="0.2">
      <c r="A128" s="26">
        <v>69</v>
      </c>
      <c r="B128" s="15" t="s">
        <v>777</v>
      </c>
      <c r="C128" s="94">
        <v>10</v>
      </c>
      <c r="D128" s="94" t="s">
        <v>38</v>
      </c>
      <c r="E128" s="142"/>
      <c r="F128" s="145"/>
      <c r="G128" s="68">
        <f t="shared" si="17"/>
        <v>0</v>
      </c>
      <c r="H128" s="68">
        <f t="shared" si="18"/>
        <v>0</v>
      </c>
      <c r="I128" s="68">
        <f t="shared" si="19"/>
        <v>0</v>
      </c>
      <c r="J128" s="146"/>
      <c r="K128" s="146"/>
      <c r="L128" s="146"/>
    </row>
    <row r="129" spans="1:12" ht="16.5" x14ac:dyDescent="0.2">
      <c r="A129" s="26">
        <v>70</v>
      </c>
      <c r="B129" s="15" t="s">
        <v>778</v>
      </c>
      <c r="C129" s="94">
        <v>10</v>
      </c>
      <c r="D129" s="94" t="s">
        <v>38</v>
      </c>
      <c r="E129" s="142"/>
      <c r="F129" s="145"/>
      <c r="G129" s="68">
        <f t="shared" si="17"/>
        <v>0</v>
      </c>
      <c r="H129" s="68">
        <f t="shared" si="18"/>
        <v>0</v>
      </c>
      <c r="I129" s="68">
        <f t="shared" si="19"/>
        <v>0</v>
      </c>
      <c r="J129" s="146"/>
      <c r="K129" s="146"/>
      <c r="L129" s="146"/>
    </row>
    <row r="130" spans="1:12" ht="66" x14ac:dyDescent="0.2">
      <c r="A130" s="26">
        <v>71</v>
      </c>
      <c r="B130" s="116" t="s">
        <v>779</v>
      </c>
      <c r="C130" s="94">
        <v>5</v>
      </c>
      <c r="D130" s="94" t="s">
        <v>38</v>
      </c>
      <c r="E130" s="142"/>
      <c r="F130" s="145"/>
      <c r="G130" s="68">
        <f t="shared" si="17"/>
        <v>0</v>
      </c>
      <c r="H130" s="68">
        <f t="shared" si="18"/>
        <v>0</v>
      </c>
      <c r="I130" s="68">
        <f t="shared" si="19"/>
        <v>0</v>
      </c>
      <c r="J130" s="146"/>
      <c r="K130" s="146"/>
      <c r="L130" s="146"/>
    </row>
    <row r="131" spans="1:12" ht="16.5" x14ac:dyDescent="0.2">
      <c r="A131" s="26">
        <v>72</v>
      </c>
      <c r="B131" s="15" t="s">
        <v>243</v>
      </c>
      <c r="C131" s="94">
        <v>5</v>
      </c>
      <c r="D131" s="94" t="s">
        <v>39</v>
      </c>
      <c r="E131" s="142"/>
      <c r="F131" s="145"/>
      <c r="G131" s="68">
        <f t="shared" si="17"/>
        <v>0</v>
      </c>
      <c r="H131" s="68">
        <f>G131*0.22</f>
        <v>0</v>
      </c>
      <c r="I131" s="68">
        <f t="shared" si="19"/>
        <v>0</v>
      </c>
      <c r="J131" s="146"/>
      <c r="K131" s="146"/>
      <c r="L131" s="146"/>
    </row>
    <row r="132" spans="1:12" ht="30" customHeight="1" x14ac:dyDescent="0.2">
      <c r="A132" s="26">
        <v>73</v>
      </c>
      <c r="B132" s="15" t="s">
        <v>266</v>
      </c>
      <c r="C132" s="94">
        <v>10</v>
      </c>
      <c r="D132" s="94" t="s">
        <v>38</v>
      </c>
      <c r="E132" s="142"/>
      <c r="F132" s="145"/>
      <c r="G132" s="68">
        <f t="shared" si="17"/>
        <v>0</v>
      </c>
      <c r="H132" s="68">
        <f t="shared" si="18"/>
        <v>0</v>
      </c>
      <c r="I132" s="68">
        <f t="shared" si="19"/>
        <v>0</v>
      </c>
      <c r="J132" s="146"/>
      <c r="K132" s="146"/>
      <c r="L132" s="146"/>
    </row>
    <row r="133" spans="1:12" ht="16.5" x14ac:dyDescent="0.2">
      <c r="A133" s="26">
        <v>74</v>
      </c>
      <c r="B133" s="15" t="s">
        <v>246</v>
      </c>
      <c r="C133" s="94">
        <v>5</v>
      </c>
      <c r="D133" s="94" t="s">
        <v>38</v>
      </c>
      <c r="E133" s="142"/>
      <c r="F133" s="145"/>
      <c r="G133" s="68">
        <f t="shared" si="17"/>
        <v>0</v>
      </c>
      <c r="H133" s="68">
        <f t="shared" si="18"/>
        <v>0</v>
      </c>
      <c r="I133" s="68">
        <f t="shared" si="19"/>
        <v>0</v>
      </c>
      <c r="J133" s="146"/>
      <c r="K133" s="146"/>
      <c r="L133" s="146"/>
    </row>
    <row r="134" spans="1:12" ht="16.5" x14ac:dyDescent="0.2">
      <c r="A134" s="26">
        <v>75</v>
      </c>
      <c r="B134" s="15" t="s">
        <v>247</v>
      </c>
      <c r="C134" s="94">
        <v>15</v>
      </c>
      <c r="D134" s="94" t="s">
        <v>38</v>
      </c>
      <c r="E134" s="142"/>
      <c r="F134" s="145"/>
      <c r="G134" s="68">
        <f t="shared" si="17"/>
        <v>0</v>
      </c>
      <c r="H134" s="68">
        <f t="shared" si="18"/>
        <v>0</v>
      </c>
      <c r="I134" s="68">
        <f t="shared" si="19"/>
        <v>0</v>
      </c>
      <c r="J134" s="146"/>
      <c r="K134" s="146"/>
      <c r="L134" s="146"/>
    </row>
    <row r="135" spans="1:12" ht="16.5" x14ac:dyDescent="0.2">
      <c r="A135" s="26">
        <v>76</v>
      </c>
      <c r="B135" s="15" t="s">
        <v>248</v>
      </c>
      <c r="C135" s="94">
        <v>20</v>
      </c>
      <c r="D135" s="94" t="s">
        <v>38</v>
      </c>
      <c r="E135" s="142"/>
      <c r="F135" s="145"/>
      <c r="G135" s="68">
        <f t="shared" si="17"/>
        <v>0</v>
      </c>
      <c r="H135" s="68">
        <f t="shared" si="18"/>
        <v>0</v>
      </c>
      <c r="I135" s="68">
        <f t="shared" si="19"/>
        <v>0</v>
      </c>
      <c r="J135" s="146"/>
      <c r="K135" s="146"/>
      <c r="L135" s="146"/>
    </row>
    <row r="136" spans="1:12" ht="16.5" x14ac:dyDescent="0.2">
      <c r="A136" s="26">
        <v>77</v>
      </c>
      <c r="B136" s="15" t="s">
        <v>785</v>
      </c>
      <c r="C136" s="94">
        <v>50</v>
      </c>
      <c r="D136" s="94" t="s">
        <v>38</v>
      </c>
      <c r="E136" s="142"/>
      <c r="F136" s="145"/>
      <c r="G136" s="68">
        <f t="shared" si="17"/>
        <v>0</v>
      </c>
      <c r="H136" s="68">
        <f t="shared" si="18"/>
        <v>0</v>
      </c>
      <c r="I136" s="68">
        <f t="shared" si="19"/>
        <v>0</v>
      </c>
      <c r="J136" s="146"/>
      <c r="K136" s="146"/>
      <c r="L136" s="146"/>
    </row>
    <row r="137" spans="1:12" ht="16.5" x14ac:dyDescent="0.2">
      <c r="A137" s="26">
        <v>78</v>
      </c>
      <c r="B137" s="15" t="s">
        <v>784</v>
      </c>
      <c r="C137" s="94">
        <v>1800</v>
      </c>
      <c r="D137" s="94" t="s">
        <v>38</v>
      </c>
      <c r="E137" s="142"/>
      <c r="F137" s="145"/>
      <c r="G137" s="68">
        <f t="shared" si="17"/>
        <v>0</v>
      </c>
      <c r="H137" s="68">
        <f t="shared" si="18"/>
        <v>0</v>
      </c>
      <c r="I137" s="68">
        <f t="shared" si="19"/>
        <v>0</v>
      </c>
      <c r="J137" s="146"/>
      <c r="K137" s="146"/>
      <c r="L137" s="146"/>
    </row>
    <row r="138" spans="1:12" ht="33" x14ac:dyDescent="0.2">
      <c r="A138" s="26">
        <v>79</v>
      </c>
      <c r="B138" s="15" t="s">
        <v>783</v>
      </c>
      <c r="C138" s="94">
        <v>950</v>
      </c>
      <c r="D138" s="94" t="s">
        <v>38</v>
      </c>
      <c r="E138" s="142"/>
      <c r="F138" s="145"/>
      <c r="G138" s="68">
        <f t="shared" si="17"/>
        <v>0</v>
      </c>
      <c r="H138" s="68">
        <f t="shared" si="18"/>
        <v>0</v>
      </c>
      <c r="I138" s="68">
        <f t="shared" si="19"/>
        <v>0</v>
      </c>
      <c r="J138" s="146"/>
      <c r="K138" s="146"/>
      <c r="L138" s="146"/>
    </row>
    <row r="139" spans="1:12" ht="16.5" x14ac:dyDescent="0.2">
      <c r="A139" s="26">
        <v>80</v>
      </c>
      <c r="B139" s="15" t="s">
        <v>249</v>
      </c>
      <c r="C139" s="94">
        <v>1500</v>
      </c>
      <c r="D139" s="94" t="s">
        <v>259</v>
      </c>
      <c r="E139" s="142"/>
      <c r="F139" s="145"/>
      <c r="G139" s="68">
        <f t="shared" si="17"/>
        <v>0</v>
      </c>
      <c r="H139" s="68">
        <f t="shared" si="18"/>
        <v>0</v>
      </c>
      <c r="I139" s="68">
        <f t="shared" si="19"/>
        <v>0</v>
      </c>
      <c r="J139" s="146"/>
      <c r="K139" s="146"/>
      <c r="L139" s="146"/>
    </row>
    <row r="140" spans="1:12" ht="33" x14ac:dyDescent="0.2">
      <c r="A140" s="26">
        <v>81</v>
      </c>
      <c r="B140" s="15" t="s">
        <v>250</v>
      </c>
      <c r="C140" s="94">
        <v>100</v>
      </c>
      <c r="D140" s="94" t="s">
        <v>259</v>
      </c>
      <c r="E140" s="142"/>
      <c r="F140" s="145"/>
      <c r="G140" s="68">
        <f t="shared" si="17"/>
        <v>0</v>
      </c>
      <c r="H140" s="68">
        <f t="shared" si="18"/>
        <v>0</v>
      </c>
      <c r="I140" s="68">
        <f t="shared" si="19"/>
        <v>0</v>
      </c>
      <c r="J140" s="146"/>
      <c r="K140" s="146"/>
      <c r="L140" s="146"/>
    </row>
    <row r="141" spans="1:12" ht="33" x14ac:dyDescent="0.2">
      <c r="A141" s="26">
        <v>82</v>
      </c>
      <c r="B141" s="15" t="s">
        <v>800</v>
      </c>
      <c r="C141" s="94">
        <v>100</v>
      </c>
      <c r="D141" s="94" t="s">
        <v>259</v>
      </c>
      <c r="E141" s="142"/>
      <c r="F141" s="145"/>
      <c r="G141" s="68">
        <f t="shared" si="17"/>
        <v>0</v>
      </c>
      <c r="H141" s="68">
        <f t="shared" si="18"/>
        <v>0</v>
      </c>
      <c r="I141" s="68">
        <f t="shared" si="19"/>
        <v>0</v>
      </c>
      <c r="J141" s="146"/>
      <c r="K141" s="146"/>
      <c r="L141" s="146"/>
    </row>
    <row r="142" spans="1:12" ht="16.5" x14ac:dyDescent="0.2">
      <c r="A142" s="26">
        <v>83</v>
      </c>
      <c r="B142" s="15" t="s">
        <v>251</v>
      </c>
      <c r="C142" s="94">
        <v>100</v>
      </c>
      <c r="D142" s="94" t="s">
        <v>259</v>
      </c>
      <c r="E142" s="142"/>
      <c r="F142" s="145"/>
      <c r="G142" s="68">
        <f t="shared" si="17"/>
        <v>0</v>
      </c>
      <c r="H142" s="68">
        <f t="shared" si="18"/>
        <v>0</v>
      </c>
      <c r="I142" s="68">
        <f t="shared" si="19"/>
        <v>0</v>
      </c>
      <c r="J142" s="146"/>
      <c r="K142" s="146"/>
      <c r="L142" s="146"/>
    </row>
    <row r="143" spans="1:12" ht="49.5" x14ac:dyDescent="0.2">
      <c r="A143" s="26">
        <v>84</v>
      </c>
      <c r="B143" s="116" t="s">
        <v>798</v>
      </c>
      <c r="C143" s="94">
        <v>100</v>
      </c>
      <c r="D143" s="94" t="s">
        <v>39</v>
      </c>
      <c r="E143" s="142"/>
      <c r="F143" s="145"/>
      <c r="G143" s="68">
        <f t="shared" si="17"/>
        <v>0</v>
      </c>
      <c r="H143" s="68">
        <f t="shared" si="18"/>
        <v>0</v>
      </c>
      <c r="I143" s="68">
        <f t="shared" si="19"/>
        <v>0</v>
      </c>
      <c r="J143" s="146"/>
      <c r="K143" s="146"/>
      <c r="L143" s="146"/>
    </row>
    <row r="144" spans="1:12" ht="16.5" customHeight="1" x14ac:dyDescent="0.2">
      <c r="A144" s="26">
        <v>85</v>
      </c>
      <c r="B144" s="15" t="s">
        <v>799</v>
      </c>
      <c r="C144" s="94">
        <v>20</v>
      </c>
      <c r="D144" s="94" t="s">
        <v>259</v>
      </c>
      <c r="E144" s="142"/>
      <c r="F144" s="145"/>
      <c r="G144" s="68">
        <f t="shared" si="17"/>
        <v>0</v>
      </c>
      <c r="H144" s="68">
        <f t="shared" si="18"/>
        <v>0</v>
      </c>
      <c r="I144" s="68">
        <f t="shared" si="19"/>
        <v>0</v>
      </c>
      <c r="J144" s="146"/>
      <c r="K144" s="146"/>
      <c r="L144" s="146"/>
    </row>
    <row r="145" spans="1:12" ht="33" x14ac:dyDescent="0.2">
      <c r="A145" s="26">
        <v>86</v>
      </c>
      <c r="B145" s="15" t="s">
        <v>797</v>
      </c>
      <c r="C145" s="94">
        <v>20</v>
      </c>
      <c r="D145" s="94" t="s">
        <v>259</v>
      </c>
      <c r="E145" s="142"/>
      <c r="F145" s="145"/>
      <c r="G145" s="68">
        <f t="shared" si="17"/>
        <v>0</v>
      </c>
      <c r="H145" s="68">
        <f t="shared" si="18"/>
        <v>0</v>
      </c>
      <c r="I145" s="68">
        <f t="shared" si="19"/>
        <v>0</v>
      </c>
      <c r="J145" s="146"/>
      <c r="K145" s="146"/>
      <c r="L145" s="146"/>
    </row>
    <row r="146" spans="1:12" ht="16.5" x14ac:dyDescent="0.2">
      <c r="A146" s="26">
        <v>87</v>
      </c>
      <c r="B146" s="15" t="s">
        <v>791</v>
      </c>
      <c r="C146" s="94">
        <v>7</v>
      </c>
      <c r="D146" s="94" t="s">
        <v>38</v>
      </c>
      <c r="E146" s="142"/>
      <c r="F146" s="145"/>
      <c r="G146" s="68">
        <f t="shared" si="17"/>
        <v>0</v>
      </c>
      <c r="H146" s="68">
        <f t="shared" si="18"/>
        <v>0</v>
      </c>
      <c r="I146" s="68">
        <f t="shared" si="19"/>
        <v>0</v>
      </c>
      <c r="J146" s="146"/>
      <c r="K146" s="146"/>
      <c r="L146" s="146"/>
    </row>
    <row r="147" spans="1:12" ht="16.5" x14ac:dyDescent="0.2">
      <c r="A147" s="26">
        <v>88</v>
      </c>
      <c r="B147" s="15" t="s">
        <v>256</v>
      </c>
      <c r="C147" s="94">
        <v>15</v>
      </c>
      <c r="D147" s="94" t="s">
        <v>38</v>
      </c>
      <c r="E147" s="142"/>
      <c r="F147" s="145"/>
      <c r="G147" s="68">
        <f t="shared" si="17"/>
        <v>0</v>
      </c>
      <c r="H147" s="68">
        <f t="shared" si="18"/>
        <v>0</v>
      </c>
      <c r="I147" s="68">
        <f t="shared" si="19"/>
        <v>0</v>
      </c>
      <c r="J147" s="146"/>
      <c r="K147" s="146"/>
      <c r="L147" s="146"/>
    </row>
    <row r="148" spans="1:12" ht="16.5" x14ac:dyDescent="0.2">
      <c r="A148" s="26">
        <v>89</v>
      </c>
      <c r="B148" s="15" t="s">
        <v>792</v>
      </c>
      <c r="C148" s="94">
        <v>600</v>
      </c>
      <c r="D148" s="94" t="s">
        <v>39</v>
      </c>
      <c r="E148" s="142"/>
      <c r="F148" s="145"/>
      <c r="G148" s="68">
        <f t="shared" si="17"/>
        <v>0</v>
      </c>
      <c r="H148" s="68">
        <f t="shared" si="18"/>
        <v>0</v>
      </c>
      <c r="I148" s="68">
        <f t="shared" si="19"/>
        <v>0</v>
      </c>
      <c r="J148" s="146"/>
      <c r="K148" s="146"/>
      <c r="L148" s="146"/>
    </row>
    <row r="149" spans="1:12" ht="16.5" x14ac:dyDescent="0.2">
      <c r="A149" s="26">
        <v>90</v>
      </c>
      <c r="B149" s="15" t="s">
        <v>793</v>
      </c>
      <c r="C149" s="94">
        <v>20</v>
      </c>
      <c r="D149" s="94" t="s">
        <v>39</v>
      </c>
      <c r="E149" s="142"/>
      <c r="F149" s="145"/>
      <c r="G149" s="68">
        <f t="shared" si="17"/>
        <v>0</v>
      </c>
      <c r="H149" s="68">
        <f t="shared" si="18"/>
        <v>0</v>
      </c>
      <c r="I149" s="68">
        <f t="shared" si="19"/>
        <v>0</v>
      </c>
      <c r="J149" s="146"/>
      <c r="K149" s="146"/>
      <c r="L149" s="146"/>
    </row>
    <row r="150" spans="1:12" ht="16.5" x14ac:dyDescent="0.2">
      <c r="A150" s="26">
        <v>91</v>
      </c>
      <c r="B150" s="15" t="s">
        <v>381</v>
      </c>
      <c r="C150" s="94">
        <v>10</v>
      </c>
      <c r="D150" s="94" t="s">
        <v>38</v>
      </c>
      <c r="E150" s="142"/>
      <c r="F150" s="145"/>
      <c r="G150" s="68">
        <f t="shared" si="17"/>
        <v>0</v>
      </c>
      <c r="H150" s="68">
        <f t="shared" si="18"/>
        <v>0</v>
      </c>
      <c r="I150" s="68">
        <f t="shared" si="19"/>
        <v>0</v>
      </c>
      <c r="J150" s="146"/>
      <c r="K150" s="146"/>
      <c r="L150" s="146"/>
    </row>
    <row r="151" spans="1:12" ht="16.5" x14ac:dyDescent="0.2">
      <c r="A151" s="26">
        <v>92</v>
      </c>
      <c r="B151" s="15" t="s">
        <v>252</v>
      </c>
      <c r="C151" s="94">
        <v>20</v>
      </c>
      <c r="D151" s="94" t="s">
        <v>39</v>
      </c>
      <c r="E151" s="142"/>
      <c r="F151" s="145"/>
      <c r="G151" s="68">
        <f t="shared" si="17"/>
        <v>0</v>
      </c>
      <c r="H151" s="68">
        <f t="shared" si="18"/>
        <v>0</v>
      </c>
      <c r="I151" s="68">
        <f t="shared" si="19"/>
        <v>0</v>
      </c>
      <c r="J151" s="146"/>
      <c r="K151" s="146"/>
      <c r="L151" s="146"/>
    </row>
    <row r="152" spans="1:12" ht="16.5" x14ac:dyDescent="0.2">
      <c r="A152" s="26">
        <v>93</v>
      </c>
      <c r="B152" s="15" t="s">
        <v>253</v>
      </c>
      <c r="C152" s="94">
        <v>20</v>
      </c>
      <c r="D152" s="94" t="s">
        <v>39</v>
      </c>
      <c r="E152" s="142"/>
      <c r="F152" s="145"/>
      <c r="G152" s="68">
        <f t="shared" si="17"/>
        <v>0</v>
      </c>
      <c r="H152" s="68">
        <f t="shared" si="18"/>
        <v>0</v>
      </c>
      <c r="I152" s="68">
        <f t="shared" si="19"/>
        <v>0</v>
      </c>
      <c r="J152" s="146"/>
      <c r="K152" s="146"/>
      <c r="L152" s="146"/>
    </row>
    <row r="153" spans="1:12" ht="33" x14ac:dyDescent="0.2">
      <c r="A153" s="26">
        <v>94</v>
      </c>
      <c r="B153" s="15" t="s">
        <v>254</v>
      </c>
      <c r="C153" s="94">
        <v>10</v>
      </c>
      <c r="D153" s="94" t="s">
        <v>39</v>
      </c>
      <c r="E153" s="142"/>
      <c r="F153" s="145"/>
      <c r="G153" s="68">
        <f t="shared" si="17"/>
        <v>0</v>
      </c>
      <c r="H153" s="68">
        <f t="shared" si="18"/>
        <v>0</v>
      </c>
      <c r="I153" s="68">
        <f t="shared" si="19"/>
        <v>0</v>
      </c>
      <c r="J153" s="146"/>
      <c r="K153" s="146"/>
      <c r="L153" s="146"/>
    </row>
    <row r="154" spans="1:12" ht="16.5" x14ac:dyDescent="0.2">
      <c r="A154" s="26">
        <v>95</v>
      </c>
      <c r="B154" s="15" t="s">
        <v>255</v>
      </c>
      <c r="C154" s="94">
        <v>10</v>
      </c>
      <c r="D154" s="94" t="s">
        <v>39</v>
      </c>
      <c r="E154" s="142"/>
      <c r="F154" s="145"/>
      <c r="G154" s="68">
        <f t="shared" si="17"/>
        <v>0</v>
      </c>
      <c r="H154" s="68">
        <f t="shared" si="18"/>
        <v>0</v>
      </c>
      <c r="I154" s="68">
        <f t="shared" si="19"/>
        <v>0</v>
      </c>
      <c r="J154" s="146"/>
      <c r="K154" s="146"/>
      <c r="L154" s="146"/>
    </row>
    <row r="155" spans="1:12" ht="16.5" x14ac:dyDescent="0.2">
      <c r="A155" s="26"/>
      <c r="B155" s="42" t="s">
        <v>1065</v>
      </c>
      <c r="C155" s="47" t="s">
        <v>6</v>
      </c>
      <c r="D155" s="47" t="s">
        <v>6</v>
      </c>
      <c r="E155" s="47" t="s">
        <v>6</v>
      </c>
      <c r="F155" s="47" t="s">
        <v>6</v>
      </c>
      <c r="G155" s="47">
        <f>SUM(G60:G154)</f>
        <v>0</v>
      </c>
      <c r="H155" s="47">
        <f t="shared" ref="H155:L155" si="20">SUM(H60:H154)</f>
        <v>0</v>
      </c>
      <c r="I155" s="47">
        <f t="shared" si="20"/>
        <v>0</v>
      </c>
      <c r="J155" s="188">
        <f t="shared" si="20"/>
        <v>0</v>
      </c>
      <c r="K155" s="188">
        <f t="shared" si="20"/>
        <v>0</v>
      </c>
      <c r="L155" s="188">
        <f t="shared" si="20"/>
        <v>0</v>
      </c>
    </row>
    <row r="156" spans="1:12" ht="16.5" customHeight="1" x14ac:dyDescent="0.2">
      <c r="A156" s="210" t="s">
        <v>1066</v>
      </c>
      <c r="B156" s="211"/>
      <c r="C156" s="211"/>
      <c r="D156" s="211"/>
      <c r="E156" s="211"/>
      <c r="F156" s="211"/>
      <c r="G156" s="211"/>
      <c r="H156" s="211"/>
      <c r="I156" s="211"/>
      <c r="J156" s="211"/>
      <c r="K156" s="211"/>
      <c r="L156" s="212"/>
    </row>
    <row r="157" spans="1:12" ht="16.5" x14ac:dyDescent="0.2">
      <c r="A157" s="26">
        <v>1</v>
      </c>
      <c r="B157" s="15" t="s">
        <v>839</v>
      </c>
      <c r="C157" s="94">
        <v>5</v>
      </c>
      <c r="D157" s="94" t="s">
        <v>38</v>
      </c>
      <c r="E157" s="142"/>
      <c r="F157" s="145"/>
      <c r="G157" s="68">
        <f>C157*F157</f>
        <v>0</v>
      </c>
      <c r="H157" s="68">
        <f>G157*0.095</f>
        <v>0</v>
      </c>
      <c r="I157" s="68">
        <f>G157+H157</f>
        <v>0</v>
      </c>
      <c r="J157" s="146"/>
      <c r="K157" s="146"/>
      <c r="L157" s="146"/>
    </row>
    <row r="158" spans="1:12" ht="16.5" x14ac:dyDescent="0.2">
      <c r="A158" s="26">
        <v>2</v>
      </c>
      <c r="B158" s="15" t="s">
        <v>840</v>
      </c>
      <c r="C158" s="94">
        <v>5</v>
      </c>
      <c r="D158" s="94" t="s">
        <v>38</v>
      </c>
      <c r="E158" s="142"/>
      <c r="F158" s="145"/>
      <c r="G158" s="68">
        <f t="shared" ref="G158:G221" si="21">C158*F158</f>
        <v>0</v>
      </c>
      <c r="H158" s="68">
        <f t="shared" ref="H158:H221" si="22">G158*0.095</f>
        <v>0</v>
      </c>
      <c r="I158" s="68">
        <f t="shared" ref="I158:I221" si="23">G158+H158</f>
        <v>0</v>
      </c>
      <c r="J158" s="146"/>
      <c r="K158" s="146"/>
      <c r="L158" s="146"/>
    </row>
    <row r="159" spans="1:12" ht="16.5" x14ac:dyDescent="0.2">
      <c r="A159" s="26">
        <v>3</v>
      </c>
      <c r="B159" s="15" t="s">
        <v>842</v>
      </c>
      <c r="C159" s="94">
        <v>3</v>
      </c>
      <c r="D159" s="94" t="s">
        <v>38</v>
      </c>
      <c r="E159" s="142"/>
      <c r="F159" s="145"/>
      <c r="G159" s="68">
        <f t="shared" si="21"/>
        <v>0</v>
      </c>
      <c r="H159" s="68">
        <f t="shared" si="22"/>
        <v>0</v>
      </c>
      <c r="I159" s="68">
        <f t="shared" si="23"/>
        <v>0</v>
      </c>
      <c r="J159" s="146"/>
      <c r="K159" s="146"/>
      <c r="L159" s="146"/>
    </row>
    <row r="160" spans="1:12" ht="33" customHeight="1" x14ac:dyDescent="0.2">
      <c r="A160" s="26">
        <v>4</v>
      </c>
      <c r="B160" s="15" t="s">
        <v>844</v>
      </c>
      <c r="C160" s="94">
        <v>3</v>
      </c>
      <c r="D160" s="94" t="s">
        <v>38</v>
      </c>
      <c r="E160" s="142"/>
      <c r="F160" s="145"/>
      <c r="G160" s="68">
        <f t="shared" si="21"/>
        <v>0</v>
      </c>
      <c r="H160" s="68">
        <f t="shared" si="22"/>
        <v>0</v>
      </c>
      <c r="I160" s="68">
        <f t="shared" si="23"/>
        <v>0</v>
      </c>
      <c r="J160" s="146"/>
      <c r="K160" s="146"/>
      <c r="L160" s="146"/>
    </row>
    <row r="161" spans="1:12" ht="33" customHeight="1" x14ac:dyDescent="0.2">
      <c r="A161" s="26">
        <v>5</v>
      </c>
      <c r="B161" s="15" t="s">
        <v>1120</v>
      </c>
      <c r="C161" s="94">
        <v>1</v>
      </c>
      <c r="D161" s="94" t="s">
        <v>38</v>
      </c>
      <c r="E161" s="142"/>
      <c r="F161" s="145"/>
      <c r="G161" s="68">
        <f t="shared" si="21"/>
        <v>0</v>
      </c>
      <c r="H161" s="68">
        <f t="shared" si="22"/>
        <v>0</v>
      </c>
      <c r="I161" s="68">
        <f t="shared" si="23"/>
        <v>0</v>
      </c>
      <c r="J161" s="146"/>
      <c r="K161" s="146"/>
      <c r="L161" s="146"/>
    </row>
    <row r="162" spans="1:12" ht="33" customHeight="1" x14ac:dyDescent="0.2">
      <c r="A162" s="26">
        <v>6</v>
      </c>
      <c r="B162" s="116" t="s">
        <v>934</v>
      </c>
      <c r="C162" s="94">
        <v>1</v>
      </c>
      <c r="D162" s="94" t="s">
        <v>38</v>
      </c>
      <c r="E162" s="142"/>
      <c r="F162" s="145"/>
      <c r="G162" s="68">
        <f t="shared" si="21"/>
        <v>0</v>
      </c>
      <c r="H162" s="68">
        <f t="shared" si="22"/>
        <v>0</v>
      </c>
      <c r="I162" s="68">
        <f t="shared" si="23"/>
        <v>0</v>
      </c>
      <c r="J162" s="146"/>
      <c r="K162" s="146"/>
      <c r="L162" s="146"/>
    </row>
    <row r="163" spans="1:12" ht="33" customHeight="1" x14ac:dyDescent="0.2">
      <c r="A163" s="26">
        <v>7</v>
      </c>
      <c r="B163" s="116" t="s">
        <v>929</v>
      </c>
      <c r="C163" s="94">
        <v>2</v>
      </c>
      <c r="D163" s="94" t="s">
        <v>38</v>
      </c>
      <c r="E163" s="142"/>
      <c r="F163" s="145"/>
      <c r="G163" s="68">
        <f t="shared" si="21"/>
        <v>0</v>
      </c>
      <c r="H163" s="68">
        <f t="shared" si="22"/>
        <v>0</v>
      </c>
      <c r="I163" s="68">
        <f t="shared" si="23"/>
        <v>0</v>
      </c>
      <c r="J163" s="146"/>
      <c r="K163" s="146"/>
      <c r="L163" s="146"/>
    </row>
    <row r="164" spans="1:12" ht="33" customHeight="1" x14ac:dyDescent="0.2">
      <c r="A164" s="26">
        <v>8</v>
      </c>
      <c r="B164" s="116" t="s">
        <v>935</v>
      </c>
      <c r="C164" s="94">
        <v>1</v>
      </c>
      <c r="D164" s="94" t="s">
        <v>38</v>
      </c>
      <c r="E164" s="142"/>
      <c r="F164" s="145"/>
      <c r="G164" s="68">
        <f t="shared" si="21"/>
        <v>0</v>
      </c>
      <c r="H164" s="68">
        <f t="shared" si="22"/>
        <v>0</v>
      </c>
      <c r="I164" s="68">
        <f t="shared" si="23"/>
        <v>0</v>
      </c>
      <c r="J164" s="146"/>
      <c r="K164" s="146"/>
      <c r="L164" s="146"/>
    </row>
    <row r="165" spans="1:12" ht="33" customHeight="1" x14ac:dyDescent="0.2">
      <c r="A165" s="26">
        <v>9</v>
      </c>
      <c r="B165" s="15" t="s">
        <v>843</v>
      </c>
      <c r="C165" s="94">
        <v>1</v>
      </c>
      <c r="D165" s="94" t="s">
        <v>38</v>
      </c>
      <c r="E165" s="142"/>
      <c r="F165" s="145"/>
      <c r="G165" s="68">
        <f t="shared" si="21"/>
        <v>0</v>
      </c>
      <c r="H165" s="68">
        <f t="shared" si="22"/>
        <v>0</v>
      </c>
      <c r="I165" s="68">
        <f t="shared" si="23"/>
        <v>0</v>
      </c>
      <c r="J165" s="146"/>
      <c r="K165" s="146"/>
      <c r="L165" s="146"/>
    </row>
    <row r="166" spans="1:12" ht="33" x14ac:dyDescent="0.2">
      <c r="A166" s="26">
        <v>10</v>
      </c>
      <c r="B166" s="15" t="s">
        <v>831</v>
      </c>
      <c r="C166" s="94">
        <v>2</v>
      </c>
      <c r="D166" s="94" t="s">
        <v>38</v>
      </c>
      <c r="E166" s="142"/>
      <c r="F166" s="145"/>
      <c r="G166" s="68">
        <f t="shared" si="21"/>
        <v>0</v>
      </c>
      <c r="H166" s="68">
        <f t="shared" si="22"/>
        <v>0</v>
      </c>
      <c r="I166" s="68">
        <f t="shared" si="23"/>
        <v>0</v>
      </c>
      <c r="J166" s="146"/>
      <c r="K166" s="146"/>
      <c r="L166" s="146"/>
    </row>
    <row r="167" spans="1:12" ht="33" x14ac:dyDescent="0.2">
      <c r="A167" s="26">
        <v>11</v>
      </c>
      <c r="B167" s="116" t="s">
        <v>921</v>
      </c>
      <c r="C167" s="94">
        <v>2</v>
      </c>
      <c r="D167" s="94" t="s">
        <v>38</v>
      </c>
      <c r="E167" s="142"/>
      <c r="F167" s="145"/>
      <c r="G167" s="68">
        <f t="shared" si="21"/>
        <v>0</v>
      </c>
      <c r="H167" s="68">
        <f t="shared" si="22"/>
        <v>0</v>
      </c>
      <c r="I167" s="68">
        <f t="shared" si="23"/>
        <v>0</v>
      </c>
      <c r="J167" s="146"/>
      <c r="K167" s="146"/>
      <c r="L167" s="146"/>
    </row>
    <row r="168" spans="1:12" ht="33" x14ac:dyDescent="0.2">
      <c r="A168" s="26">
        <v>12</v>
      </c>
      <c r="B168" s="116" t="s">
        <v>942</v>
      </c>
      <c r="C168" s="94">
        <v>2</v>
      </c>
      <c r="D168" s="94" t="s">
        <v>38</v>
      </c>
      <c r="E168" s="142"/>
      <c r="F168" s="145"/>
      <c r="G168" s="68">
        <f t="shared" si="21"/>
        <v>0</v>
      </c>
      <c r="H168" s="68">
        <f t="shared" si="22"/>
        <v>0</v>
      </c>
      <c r="I168" s="68">
        <f t="shared" si="23"/>
        <v>0</v>
      </c>
      <c r="J168" s="146"/>
      <c r="K168" s="146"/>
      <c r="L168" s="146"/>
    </row>
    <row r="169" spans="1:12" ht="33" x14ac:dyDescent="0.2">
      <c r="A169" s="26">
        <v>13</v>
      </c>
      <c r="B169" s="15" t="s">
        <v>922</v>
      </c>
      <c r="C169" s="94">
        <v>2</v>
      </c>
      <c r="D169" s="94" t="s">
        <v>38</v>
      </c>
      <c r="E169" s="142"/>
      <c r="F169" s="145"/>
      <c r="G169" s="68">
        <f t="shared" si="21"/>
        <v>0</v>
      </c>
      <c r="H169" s="68">
        <f t="shared" si="22"/>
        <v>0</v>
      </c>
      <c r="I169" s="68">
        <f t="shared" si="23"/>
        <v>0</v>
      </c>
      <c r="J169" s="146"/>
      <c r="K169" s="146"/>
      <c r="L169" s="146"/>
    </row>
    <row r="170" spans="1:12" ht="16.5" x14ac:dyDescent="0.2">
      <c r="A170" s="26">
        <v>14</v>
      </c>
      <c r="B170" s="116" t="s">
        <v>931</v>
      </c>
      <c r="C170" s="94">
        <v>2</v>
      </c>
      <c r="D170" s="94" t="s">
        <v>38</v>
      </c>
      <c r="E170" s="142"/>
      <c r="F170" s="145"/>
      <c r="G170" s="68">
        <f t="shared" si="21"/>
        <v>0</v>
      </c>
      <c r="H170" s="68">
        <f t="shared" si="22"/>
        <v>0</v>
      </c>
      <c r="I170" s="68">
        <f t="shared" si="23"/>
        <v>0</v>
      </c>
      <c r="J170" s="146"/>
      <c r="K170" s="146"/>
      <c r="L170" s="146"/>
    </row>
    <row r="171" spans="1:12" ht="16.5" customHeight="1" x14ac:dyDescent="0.2">
      <c r="A171" s="26">
        <v>15</v>
      </c>
      <c r="B171" s="116" t="s">
        <v>930</v>
      </c>
      <c r="C171" s="94">
        <v>1</v>
      </c>
      <c r="D171" s="94" t="s">
        <v>38</v>
      </c>
      <c r="E171" s="142"/>
      <c r="F171" s="145"/>
      <c r="G171" s="68">
        <f t="shared" si="21"/>
        <v>0</v>
      </c>
      <c r="H171" s="68">
        <f t="shared" si="22"/>
        <v>0</v>
      </c>
      <c r="I171" s="68">
        <f t="shared" si="23"/>
        <v>0</v>
      </c>
      <c r="J171" s="146"/>
      <c r="K171" s="146"/>
      <c r="L171" s="146"/>
    </row>
    <row r="172" spans="1:12" ht="33" x14ac:dyDescent="0.2">
      <c r="A172" s="26">
        <v>16</v>
      </c>
      <c r="B172" s="15" t="s">
        <v>382</v>
      </c>
      <c r="C172" s="94">
        <v>3</v>
      </c>
      <c r="D172" s="94" t="s">
        <v>38</v>
      </c>
      <c r="E172" s="142"/>
      <c r="F172" s="145"/>
      <c r="G172" s="68">
        <f t="shared" si="21"/>
        <v>0</v>
      </c>
      <c r="H172" s="68">
        <f t="shared" si="22"/>
        <v>0</v>
      </c>
      <c r="I172" s="68">
        <f t="shared" si="23"/>
        <v>0</v>
      </c>
      <c r="J172" s="146"/>
      <c r="K172" s="146"/>
      <c r="L172" s="146"/>
    </row>
    <row r="173" spans="1:12" ht="49.5" x14ac:dyDescent="0.2">
      <c r="A173" s="26">
        <v>17</v>
      </c>
      <c r="B173" s="15" t="s">
        <v>296</v>
      </c>
      <c r="C173" s="94">
        <v>3</v>
      </c>
      <c r="D173" s="94" t="s">
        <v>38</v>
      </c>
      <c r="E173" s="142"/>
      <c r="F173" s="145"/>
      <c r="G173" s="68">
        <f t="shared" si="21"/>
        <v>0</v>
      </c>
      <c r="H173" s="68">
        <f t="shared" si="22"/>
        <v>0</v>
      </c>
      <c r="I173" s="68">
        <f t="shared" si="23"/>
        <v>0</v>
      </c>
      <c r="J173" s="146"/>
      <c r="K173" s="146"/>
      <c r="L173" s="146"/>
    </row>
    <row r="174" spans="1:12" ht="16.5" x14ac:dyDescent="0.2">
      <c r="A174" s="26">
        <v>18</v>
      </c>
      <c r="B174" s="15" t="s">
        <v>838</v>
      </c>
      <c r="C174" s="94">
        <v>2</v>
      </c>
      <c r="D174" s="94" t="s">
        <v>38</v>
      </c>
      <c r="E174" s="142"/>
      <c r="F174" s="145"/>
      <c r="G174" s="68">
        <f t="shared" si="21"/>
        <v>0</v>
      </c>
      <c r="H174" s="68">
        <f t="shared" si="22"/>
        <v>0</v>
      </c>
      <c r="I174" s="68">
        <f t="shared" si="23"/>
        <v>0</v>
      </c>
      <c r="J174" s="146"/>
      <c r="K174" s="146"/>
      <c r="L174" s="146"/>
    </row>
    <row r="175" spans="1:12" ht="16.5" x14ac:dyDescent="0.2">
      <c r="A175" s="26">
        <v>19</v>
      </c>
      <c r="B175" s="15" t="s">
        <v>845</v>
      </c>
      <c r="C175" s="94">
        <v>2</v>
      </c>
      <c r="D175" s="94" t="s">
        <v>920</v>
      </c>
      <c r="E175" s="142"/>
      <c r="F175" s="145"/>
      <c r="G175" s="68">
        <f t="shared" si="21"/>
        <v>0</v>
      </c>
      <c r="H175" s="68">
        <f t="shared" si="22"/>
        <v>0</v>
      </c>
      <c r="I175" s="68">
        <f t="shared" si="23"/>
        <v>0</v>
      </c>
      <c r="J175" s="146"/>
      <c r="K175" s="146"/>
      <c r="L175" s="146"/>
    </row>
    <row r="176" spans="1:12" ht="33" x14ac:dyDescent="0.2">
      <c r="A176" s="26">
        <v>20</v>
      </c>
      <c r="B176" s="15" t="s">
        <v>846</v>
      </c>
      <c r="C176" s="94">
        <v>2</v>
      </c>
      <c r="D176" s="94" t="s">
        <v>38</v>
      </c>
      <c r="E176" s="142"/>
      <c r="F176" s="145"/>
      <c r="G176" s="68">
        <f t="shared" si="21"/>
        <v>0</v>
      </c>
      <c r="H176" s="68">
        <f t="shared" si="22"/>
        <v>0</v>
      </c>
      <c r="I176" s="68">
        <f t="shared" si="23"/>
        <v>0</v>
      </c>
      <c r="J176" s="146"/>
      <c r="K176" s="146"/>
      <c r="L176" s="146"/>
    </row>
    <row r="177" spans="1:12" ht="33" x14ac:dyDescent="0.2">
      <c r="A177" s="26">
        <v>21</v>
      </c>
      <c r="B177" s="15" t="s">
        <v>836</v>
      </c>
      <c r="C177" s="94">
        <v>10</v>
      </c>
      <c r="D177" s="94" t="s">
        <v>39</v>
      </c>
      <c r="E177" s="142"/>
      <c r="F177" s="145"/>
      <c r="G177" s="68">
        <f t="shared" si="21"/>
        <v>0</v>
      </c>
      <c r="H177" s="68">
        <f t="shared" si="22"/>
        <v>0</v>
      </c>
      <c r="I177" s="68">
        <f t="shared" si="23"/>
        <v>0</v>
      </c>
      <c r="J177" s="146"/>
      <c r="K177" s="146"/>
      <c r="L177" s="146"/>
    </row>
    <row r="178" spans="1:12" ht="16.5" x14ac:dyDescent="0.2">
      <c r="A178" s="26">
        <v>22</v>
      </c>
      <c r="B178" s="15" t="s">
        <v>833</v>
      </c>
      <c r="C178" s="94">
        <v>1</v>
      </c>
      <c r="D178" s="94" t="s">
        <v>38</v>
      </c>
      <c r="E178" s="142"/>
      <c r="F178" s="145"/>
      <c r="G178" s="68">
        <f t="shared" si="21"/>
        <v>0</v>
      </c>
      <c r="H178" s="68">
        <f t="shared" si="22"/>
        <v>0</v>
      </c>
      <c r="I178" s="68">
        <f t="shared" si="23"/>
        <v>0</v>
      </c>
      <c r="J178" s="146"/>
      <c r="K178" s="146"/>
      <c r="L178" s="146"/>
    </row>
    <row r="179" spans="1:12" ht="16.5" x14ac:dyDescent="0.2">
      <c r="A179" s="26">
        <v>23</v>
      </c>
      <c r="B179" s="15" t="s">
        <v>832</v>
      </c>
      <c r="C179" s="94">
        <v>1</v>
      </c>
      <c r="D179" s="94" t="s">
        <v>38</v>
      </c>
      <c r="E179" s="142"/>
      <c r="F179" s="145"/>
      <c r="G179" s="68">
        <f t="shared" si="21"/>
        <v>0</v>
      </c>
      <c r="H179" s="68">
        <f t="shared" si="22"/>
        <v>0</v>
      </c>
      <c r="I179" s="68">
        <f t="shared" si="23"/>
        <v>0</v>
      </c>
      <c r="J179" s="146"/>
      <c r="K179" s="146"/>
      <c r="L179" s="146"/>
    </row>
    <row r="180" spans="1:12" ht="16.5" x14ac:dyDescent="0.2">
      <c r="A180" s="26">
        <v>24</v>
      </c>
      <c r="B180" s="15" t="s">
        <v>834</v>
      </c>
      <c r="C180" s="94">
        <v>1</v>
      </c>
      <c r="D180" s="94" t="s">
        <v>38</v>
      </c>
      <c r="E180" s="142"/>
      <c r="F180" s="145"/>
      <c r="G180" s="68">
        <f t="shared" si="21"/>
        <v>0</v>
      </c>
      <c r="H180" s="68">
        <f t="shared" si="22"/>
        <v>0</v>
      </c>
      <c r="I180" s="68">
        <f t="shared" si="23"/>
        <v>0</v>
      </c>
      <c r="J180" s="146"/>
      <c r="K180" s="146"/>
      <c r="L180" s="146"/>
    </row>
    <row r="181" spans="1:12" ht="16.5" x14ac:dyDescent="0.2">
      <c r="A181" s="26">
        <v>25</v>
      </c>
      <c r="B181" s="15" t="s">
        <v>835</v>
      </c>
      <c r="C181" s="94">
        <v>1</v>
      </c>
      <c r="D181" s="94" t="s">
        <v>38</v>
      </c>
      <c r="E181" s="142"/>
      <c r="F181" s="145"/>
      <c r="G181" s="68">
        <f t="shared" si="21"/>
        <v>0</v>
      </c>
      <c r="H181" s="68">
        <f t="shared" si="22"/>
        <v>0</v>
      </c>
      <c r="I181" s="68">
        <f t="shared" si="23"/>
        <v>0</v>
      </c>
      <c r="J181" s="146"/>
      <c r="K181" s="146"/>
      <c r="L181" s="146"/>
    </row>
    <row r="182" spans="1:12" ht="33" x14ac:dyDescent="0.2">
      <c r="A182" s="26">
        <v>26</v>
      </c>
      <c r="B182" s="15" t="s">
        <v>837</v>
      </c>
      <c r="C182" s="94">
        <v>2</v>
      </c>
      <c r="D182" s="94" t="s">
        <v>38</v>
      </c>
      <c r="E182" s="142"/>
      <c r="F182" s="145"/>
      <c r="G182" s="68">
        <f t="shared" si="21"/>
        <v>0</v>
      </c>
      <c r="H182" s="68">
        <f t="shared" si="22"/>
        <v>0</v>
      </c>
      <c r="I182" s="68">
        <f t="shared" si="23"/>
        <v>0</v>
      </c>
      <c r="J182" s="146"/>
      <c r="K182" s="146"/>
      <c r="L182" s="146"/>
    </row>
    <row r="183" spans="1:12" ht="16.5" x14ac:dyDescent="0.2">
      <c r="A183" s="26">
        <v>27</v>
      </c>
      <c r="B183" s="15" t="s">
        <v>923</v>
      </c>
      <c r="C183" s="94">
        <v>2</v>
      </c>
      <c r="D183" s="94" t="s">
        <v>38</v>
      </c>
      <c r="E183" s="142"/>
      <c r="F183" s="145"/>
      <c r="G183" s="68">
        <f t="shared" si="21"/>
        <v>0</v>
      </c>
      <c r="H183" s="68">
        <f t="shared" si="22"/>
        <v>0</v>
      </c>
      <c r="I183" s="68">
        <f t="shared" si="23"/>
        <v>0</v>
      </c>
      <c r="J183" s="146"/>
      <c r="K183" s="146"/>
      <c r="L183" s="146"/>
    </row>
    <row r="184" spans="1:12" ht="16.5" x14ac:dyDescent="0.2">
      <c r="A184" s="26">
        <v>28</v>
      </c>
      <c r="B184" s="15" t="s">
        <v>924</v>
      </c>
      <c r="C184" s="94">
        <v>2</v>
      </c>
      <c r="D184" s="94" t="s">
        <v>38</v>
      </c>
      <c r="E184" s="142"/>
      <c r="F184" s="145"/>
      <c r="G184" s="68">
        <f t="shared" si="21"/>
        <v>0</v>
      </c>
      <c r="H184" s="68">
        <f t="shared" si="22"/>
        <v>0</v>
      </c>
      <c r="I184" s="68">
        <f t="shared" si="23"/>
        <v>0</v>
      </c>
      <c r="J184" s="146"/>
      <c r="K184" s="146"/>
      <c r="L184" s="146"/>
    </row>
    <row r="185" spans="1:12" ht="33" x14ac:dyDescent="0.2">
      <c r="A185" s="26">
        <v>29</v>
      </c>
      <c r="B185" s="116" t="s">
        <v>936</v>
      </c>
      <c r="C185" s="94">
        <v>2</v>
      </c>
      <c r="D185" s="94" t="s">
        <v>38</v>
      </c>
      <c r="E185" s="142"/>
      <c r="F185" s="145"/>
      <c r="G185" s="68">
        <f t="shared" si="21"/>
        <v>0</v>
      </c>
      <c r="H185" s="68">
        <f t="shared" si="22"/>
        <v>0</v>
      </c>
      <c r="I185" s="68">
        <f t="shared" si="23"/>
        <v>0</v>
      </c>
      <c r="J185" s="146"/>
      <c r="K185" s="146"/>
      <c r="L185" s="146"/>
    </row>
    <row r="186" spans="1:12" ht="16.5" x14ac:dyDescent="0.2">
      <c r="A186" s="26">
        <v>30</v>
      </c>
      <c r="B186" s="15" t="s">
        <v>304</v>
      </c>
      <c r="C186" s="94">
        <v>10</v>
      </c>
      <c r="D186" s="94" t="s">
        <v>259</v>
      </c>
      <c r="E186" s="142"/>
      <c r="F186" s="145"/>
      <c r="G186" s="68">
        <f t="shared" si="21"/>
        <v>0</v>
      </c>
      <c r="H186" s="68">
        <f t="shared" si="22"/>
        <v>0</v>
      </c>
      <c r="I186" s="68">
        <f t="shared" si="23"/>
        <v>0</v>
      </c>
      <c r="J186" s="146"/>
      <c r="K186" s="146"/>
      <c r="L186" s="146"/>
    </row>
    <row r="187" spans="1:12" ht="33" x14ac:dyDescent="0.2">
      <c r="A187" s="26">
        <v>31</v>
      </c>
      <c r="B187" s="122" t="s">
        <v>963</v>
      </c>
      <c r="C187" s="94">
        <v>10</v>
      </c>
      <c r="D187" s="94" t="s">
        <v>259</v>
      </c>
      <c r="E187" s="142"/>
      <c r="F187" s="145"/>
      <c r="G187" s="68">
        <f t="shared" si="21"/>
        <v>0</v>
      </c>
      <c r="H187" s="68">
        <f t="shared" si="22"/>
        <v>0</v>
      </c>
      <c r="I187" s="68">
        <f t="shared" si="23"/>
        <v>0</v>
      </c>
      <c r="J187" s="146"/>
      <c r="K187" s="146"/>
      <c r="L187" s="146"/>
    </row>
    <row r="188" spans="1:12" ht="16.5" customHeight="1" x14ac:dyDescent="0.2">
      <c r="A188" s="26">
        <v>32</v>
      </c>
      <c r="B188" s="15" t="s">
        <v>297</v>
      </c>
      <c r="C188" s="94">
        <v>10</v>
      </c>
      <c r="D188" s="94" t="s">
        <v>39</v>
      </c>
      <c r="E188" s="142"/>
      <c r="F188" s="145"/>
      <c r="G188" s="68">
        <f t="shared" si="21"/>
        <v>0</v>
      </c>
      <c r="H188" s="68">
        <f t="shared" si="22"/>
        <v>0</v>
      </c>
      <c r="I188" s="68">
        <f t="shared" si="23"/>
        <v>0</v>
      </c>
      <c r="J188" s="146"/>
      <c r="K188" s="146"/>
      <c r="L188" s="146"/>
    </row>
    <row r="189" spans="1:12" ht="33" x14ac:dyDescent="0.2">
      <c r="A189" s="26">
        <v>33</v>
      </c>
      <c r="B189" s="15" t="s">
        <v>305</v>
      </c>
      <c r="C189" s="94">
        <v>2</v>
      </c>
      <c r="D189" s="94" t="s">
        <v>38</v>
      </c>
      <c r="E189" s="142"/>
      <c r="F189" s="145"/>
      <c r="G189" s="68">
        <f t="shared" si="21"/>
        <v>0</v>
      </c>
      <c r="H189" s="68">
        <f t="shared" si="22"/>
        <v>0</v>
      </c>
      <c r="I189" s="68">
        <f t="shared" si="23"/>
        <v>0</v>
      </c>
      <c r="J189" s="146"/>
      <c r="K189" s="146"/>
      <c r="L189" s="146"/>
    </row>
    <row r="190" spans="1:12" ht="33" x14ac:dyDescent="0.2">
      <c r="A190" s="26">
        <v>34</v>
      </c>
      <c r="B190" s="15" t="s">
        <v>298</v>
      </c>
      <c r="C190" s="94">
        <v>2</v>
      </c>
      <c r="D190" s="94" t="s">
        <v>38</v>
      </c>
      <c r="E190" s="142"/>
      <c r="F190" s="145"/>
      <c r="G190" s="68">
        <f t="shared" si="21"/>
        <v>0</v>
      </c>
      <c r="H190" s="68">
        <f t="shared" si="22"/>
        <v>0</v>
      </c>
      <c r="I190" s="68">
        <f t="shared" si="23"/>
        <v>0</v>
      </c>
      <c r="J190" s="146"/>
      <c r="K190" s="146"/>
      <c r="L190" s="146"/>
    </row>
    <row r="191" spans="1:12" ht="49.5" x14ac:dyDescent="0.2">
      <c r="A191" s="26">
        <v>35</v>
      </c>
      <c r="B191" s="15" t="s">
        <v>805</v>
      </c>
      <c r="C191" s="94">
        <v>2</v>
      </c>
      <c r="D191" s="94" t="s">
        <v>38</v>
      </c>
      <c r="E191" s="142"/>
      <c r="F191" s="145"/>
      <c r="G191" s="68">
        <f t="shared" si="21"/>
        <v>0</v>
      </c>
      <c r="H191" s="68">
        <f t="shared" si="22"/>
        <v>0</v>
      </c>
      <c r="I191" s="68">
        <f t="shared" si="23"/>
        <v>0</v>
      </c>
      <c r="J191" s="146"/>
      <c r="K191" s="146"/>
      <c r="L191" s="146"/>
    </row>
    <row r="192" spans="1:12" ht="16.5" x14ac:dyDescent="0.2">
      <c r="A192" s="26">
        <v>36</v>
      </c>
      <c r="B192" s="15" t="s">
        <v>807</v>
      </c>
      <c r="C192" s="94">
        <v>2</v>
      </c>
      <c r="D192" s="94" t="s">
        <v>38</v>
      </c>
      <c r="E192" s="142"/>
      <c r="F192" s="145"/>
      <c r="G192" s="68">
        <f t="shared" si="21"/>
        <v>0</v>
      </c>
      <c r="H192" s="68">
        <f t="shared" si="22"/>
        <v>0</v>
      </c>
      <c r="I192" s="68">
        <f t="shared" si="23"/>
        <v>0</v>
      </c>
      <c r="J192" s="146"/>
      <c r="K192" s="146"/>
      <c r="L192" s="146"/>
    </row>
    <row r="193" spans="1:12" ht="16.5" x14ac:dyDescent="0.2">
      <c r="A193" s="26">
        <v>37</v>
      </c>
      <c r="B193" s="15" t="s">
        <v>848</v>
      </c>
      <c r="C193" s="94">
        <v>1</v>
      </c>
      <c r="D193" s="94" t="s">
        <v>38</v>
      </c>
      <c r="E193" s="142"/>
      <c r="F193" s="145"/>
      <c r="G193" s="68">
        <f t="shared" si="21"/>
        <v>0</v>
      </c>
      <c r="H193" s="68">
        <f t="shared" si="22"/>
        <v>0</v>
      </c>
      <c r="I193" s="68">
        <f t="shared" si="23"/>
        <v>0</v>
      </c>
      <c r="J193" s="146"/>
      <c r="K193" s="146"/>
      <c r="L193" s="146"/>
    </row>
    <row r="194" spans="1:12" ht="16.5" x14ac:dyDescent="0.2">
      <c r="A194" s="26">
        <v>38</v>
      </c>
      <c r="B194" s="15" t="s">
        <v>847</v>
      </c>
      <c r="C194" s="94">
        <v>1</v>
      </c>
      <c r="D194" s="94" t="s">
        <v>38</v>
      </c>
      <c r="E194" s="142"/>
      <c r="F194" s="145"/>
      <c r="G194" s="68">
        <f t="shared" si="21"/>
        <v>0</v>
      </c>
      <c r="H194" s="68">
        <f t="shared" si="22"/>
        <v>0</v>
      </c>
      <c r="I194" s="68">
        <f t="shared" si="23"/>
        <v>0</v>
      </c>
      <c r="J194" s="146"/>
      <c r="K194" s="146"/>
      <c r="L194" s="146"/>
    </row>
    <row r="195" spans="1:12" ht="16.5" x14ac:dyDescent="0.2">
      <c r="A195" s="26">
        <v>39</v>
      </c>
      <c r="B195" s="15" t="s">
        <v>803</v>
      </c>
      <c r="C195" s="94">
        <v>5</v>
      </c>
      <c r="D195" s="94" t="s">
        <v>259</v>
      </c>
      <c r="E195" s="142"/>
      <c r="F195" s="145"/>
      <c r="G195" s="68">
        <f t="shared" si="21"/>
        <v>0</v>
      </c>
      <c r="H195" s="68">
        <f t="shared" si="22"/>
        <v>0</v>
      </c>
      <c r="I195" s="68">
        <f t="shared" si="23"/>
        <v>0</v>
      </c>
      <c r="J195" s="146"/>
      <c r="K195" s="146"/>
      <c r="L195" s="146"/>
    </row>
    <row r="196" spans="1:12" ht="16.5" x14ac:dyDescent="0.2">
      <c r="A196" s="26">
        <v>40</v>
      </c>
      <c r="B196" s="15" t="s">
        <v>804</v>
      </c>
      <c r="C196" s="94">
        <v>5</v>
      </c>
      <c r="D196" s="94" t="s">
        <v>259</v>
      </c>
      <c r="E196" s="142"/>
      <c r="F196" s="145"/>
      <c r="G196" s="68">
        <f t="shared" si="21"/>
        <v>0</v>
      </c>
      <c r="H196" s="68">
        <f t="shared" si="22"/>
        <v>0</v>
      </c>
      <c r="I196" s="68">
        <f t="shared" si="23"/>
        <v>0</v>
      </c>
      <c r="J196" s="146"/>
      <c r="K196" s="146"/>
      <c r="L196" s="146"/>
    </row>
    <row r="197" spans="1:12" ht="33" x14ac:dyDescent="0.2">
      <c r="A197" s="26">
        <v>41</v>
      </c>
      <c r="B197" s="116" t="s">
        <v>1121</v>
      </c>
      <c r="C197" s="94">
        <v>6</v>
      </c>
      <c r="D197" s="94" t="s">
        <v>38</v>
      </c>
      <c r="E197" s="142"/>
      <c r="F197" s="145"/>
      <c r="G197" s="68">
        <f t="shared" si="21"/>
        <v>0</v>
      </c>
      <c r="H197" s="68">
        <f t="shared" si="22"/>
        <v>0</v>
      </c>
      <c r="I197" s="68">
        <f t="shared" si="23"/>
        <v>0</v>
      </c>
      <c r="J197" s="146"/>
      <c r="K197" s="146"/>
      <c r="L197" s="146"/>
    </row>
    <row r="198" spans="1:12" ht="33" customHeight="1" x14ac:dyDescent="0.2">
      <c r="A198" s="26">
        <v>42</v>
      </c>
      <c r="B198" s="15" t="s">
        <v>299</v>
      </c>
      <c r="C198" s="94">
        <v>10</v>
      </c>
      <c r="D198" s="94" t="s">
        <v>259</v>
      </c>
      <c r="E198" s="142"/>
      <c r="F198" s="145"/>
      <c r="G198" s="68">
        <f t="shared" si="21"/>
        <v>0</v>
      </c>
      <c r="H198" s="68">
        <f t="shared" si="22"/>
        <v>0</v>
      </c>
      <c r="I198" s="68">
        <f t="shared" si="23"/>
        <v>0</v>
      </c>
      <c r="J198" s="146"/>
      <c r="K198" s="146"/>
      <c r="L198" s="146"/>
    </row>
    <row r="199" spans="1:12" ht="33" x14ac:dyDescent="0.2">
      <c r="A199" s="26">
        <v>43</v>
      </c>
      <c r="B199" s="15" t="s">
        <v>300</v>
      </c>
      <c r="C199" s="94">
        <v>2</v>
      </c>
      <c r="D199" s="94" t="s">
        <v>38</v>
      </c>
      <c r="E199" s="142"/>
      <c r="F199" s="145"/>
      <c r="G199" s="68">
        <f t="shared" si="21"/>
        <v>0</v>
      </c>
      <c r="H199" s="68">
        <f t="shared" si="22"/>
        <v>0</v>
      </c>
      <c r="I199" s="68">
        <f t="shared" si="23"/>
        <v>0</v>
      </c>
      <c r="J199" s="146"/>
      <c r="K199" s="146"/>
      <c r="L199" s="146"/>
    </row>
    <row r="200" spans="1:12" ht="33" x14ac:dyDescent="0.2">
      <c r="A200" s="26">
        <v>44</v>
      </c>
      <c r="B200" s="15" t="s">
        <v>301</v>
      </c>
      <c r="C200" s="94">
        <v>2</v>
      </c>
      <c r="D200" s="94" t="s">
        <v>259</v>
      </c>
      <c r="E200" s="142"/>
      <c r="F200" s="145"/>
      <c r="G200" s="68">
        <f t="shared" si="21"/>
        <v>0</v>
      </c>
      <c r="H200" s="68">
        <f t="shared" si="22"/>
        <v>0</v>
      </c>
      <c r="I200" s="68">
        <f t="shared" si="23"/>
        <v>0</v>
      </c>
      <c r="J200" s="146"/>
      <c r="K200" s="146"/>
      <c r="L200" s="146"/>
    </row>
    <row r="201" spans="1:12" ht="16.5" x14ac:dyDescent="0.2">
      <c r="A201" s="26">
        <v>45</v>
      </c>
      <c r="B201" s="15" t="s">
        <v>925</v>
      </c>
      <c r="C201" s="94">
        <v>2</v>
      </c>
      <c r="D201" s="94" t="s">
        <v>38</v>
      </c>
      <c r="E201" s="142"/>
      <c r="F201" s="145"/>
      <c r="G201" s="68">
        <f t="shared" si="21"/>
        <v>0</v>
      </c>
      <c r="H201" s="68">
        <f t="shared" si="22"/>
        <v>0</v>
      </c>
      <c r="I201" s="68">
        <f t="shared" si="23"/>
        <v>0</v>
      </c>
      <c r="J201" s="146"/>
      <c r="K201" s="146"/>
      <c r="L201" s="146"/>
    </row>
    <row r="202" spans="1:12" ht="16.5" x14ac:dyDescent="0.2">
      <c r="A202" s="26">
        <v>46</v>
      </c>
      <c r="B202" s="15" t="s">
        <v>841</v>
      </c>
      <c r="C202" s="94">
        <v>2</v>
      </c>
      <c r="D202" s="94" t="s">
        <v>38</v>
      </c>
      <c r="E202" s="142"/>
      <c r="F202" s="145"/>
      <c r="G202" s="68">
        <f t="shared" si="21"/>
        <v>0</v>
      </c>
      <c r="H202" s="68">
        <f t="shared" si="22"/>
        <v>0</v>
      </c>
      <c r="I202" s="68">
        <f t="shared" si="23"/>
        <v>0</v>
      </c>
      <c r="J202" s="146"/>
      <c r="K202" s="146"/>
      <c r="L202" s="146"/>
    </row>
    <row r="203" spans="1:12" ht="16.5" x14ac:dyDescent="0.2">
      <c r="A203" s="26">
        <v>47</v>
      </c>
      <c r="B203" s="15" t="s">
        <v>927</v>
      </c>
      <c r="C203" s="94">
        <v>2</v>
      </c>
      <c r="D203" s="94" t="s">
        <v>38</v>
      </c>
      <c r="E203" s="142"/>
      <c r="F203" s="145"/>
      <c r="G203" s="68">
        <f t="shared" si="21"/>
        <v>0</v>
      </c>
      <c r="H203" s="68">
        <f t="shared" si="22"/>
        <v>0</v>
      </c>
      <c r="I203" s="68">
        <f t="shared" si="23"/>
        <v>0</v>
      </c>
      <c r="J203" s="146"/>
      <c r="K203" s="146"/>
      <c r="L203" s="146"/>
    </row>
    <row r="204" spans="1:12" ht="16.5" x14ac:dyDescent="0.2">
      <c r="A204" s="26">
        <v>48</v>
      </c>
      <c r="B204" s="15" t="s">
        <v>926</v>
      </c>
      <c r="C204" s="94">
        <v>1</v>
      </c>
      <c r="D204" s="94" t="s">
        <v>38</v>
      </c>
      <c r="E204" s="142"/>
      <c r="F204" s="145"/>
      <c r="G204" s="68">
        <f t="shared" si="21"/>
        <v>0</v>
      </c>
      <c r="H204" s="68">
        <f t="shared" si="22"/>
        <v>0</v>
      </c>
      <c r="I204" s="68">
        <f t="shared" si="23"/>
        <v>0</v>
      </c>
      <c r="J204" s="146"/>
      <c r="K204" s="146"/>
      <c r="L204" s="146"/>
    </row>
    <row r="205" spans="1:12" ht="49.5" x14ac:dyDescent="0.2">
      <c r="A205" s="26">
        <v>49</v>
      </c>
      <c r="B205" s="15" t="s">
        <v>302</v>
      </c>
      <c r="C205" s="94">
        <v>3</v>
      </c>
      <c r="D205" s="94" t="s">
        <v>38</v>
      </c>
      <c r="E205" s="142"/>
      <c r="F205" s="145"/>
      <c r="G205" s="68">
        <f t="shared" si="21"/>
        <v>0</v>
      </c>
      <c r="H205" s="68">
        <f t="shared" si="22"/>
        <v>0</v>
      </c>
      <c r="I205" s="68">
        <f t="shared" si="23"/>
        <v>0</v>
      </c>
      <c r="J205" s="146"/>
      <c r="K205" s="146"/>
      <c r="L205" s="146"/>
    </row>
    <row r="206" spans="1:12" ht="49.5" x14ac:dyDescent="0.2">
      <c r="A206" s="26">
        <v>50</v>
      </c>
      <c r="B206" s="116" t="s">
        <v>303</v>
      </c>
      <c r="C206" s="94">
        <v>2</v>
      </c>
      <c r="D206" s="94" t="s">
        <v>38</v>
      </c>
      <c r="E206" s="142"/>
      <c r="F206" s="145"/>
      <c r="G206" s="68">
        <f t="shared" si="21"/>
        <v>0</v>
      </c>
      <c r="H206" s="68">
        <f t="shared" si="22"/>
        <v>0</v>
      </c>
      <c r="I206" s="68">
        <f t="shared" si="23"/>
        <v>0</v>
      </c>
      <c r="J206" s="146"/>
      <c r="K206" s="146"/>
      <c r="L206" s="146"/>
    </row>
    <row r="207" spans="1:12" ht="54.95" customHeight="1" x14ac:dyDescent="0.2">
      <c r="A207" s="26">
        <v>51</v>
      </c>
      <c r="B207" s="122" t="s">
        <v>964</v>
      </c>
      <c r="C207" s="94">
        <v>100</v>
      </c>
      <c r="D207" s="94" t="s">
        <v>950</v>
      </c>
      <c r="E207" s="142"/>
      <c r="F207" s="145"/>
      <c r="G207" s="68">
        <f t="shared" si="21"/>
        <v>0</v>
      </c>
      <c r="H207" s="68">
        <f t="shared" si="22"/>
        <v>0</v>
      </c>
      <c r="I207" s="68">
        <f t="shared" si="23"/>
        <v>0</v>
      </c>
      <c r="J207" s="146"/>
      <c r="K207" s="146"/>
      <c r="L207" s="146"/>
    </row>
    <row r="208" spans="1:12" ht="33" x14ac:dyDescent="0.2">
      <c r="A208" s="26">
        <v>52</v>
      </c>
      <c r="B208" s="15" t="s">
        <v>806</v>
      </c>
      <c r="C208" s="94">
        <v>1</v>
      </c>
      <c r="D208" s="94" t="s">
        <v>38</v>
      </c>
      <c r="E208" s="142"/>
      <c r="F208" s="145"/>
      <c r="G208" s="68">
        <f t="shared" si="21"/>
        <v>0</v>
      </c>
      <c r="H208" s="68">
        <f t="shared" si="22"/>
        <v>0</v>
      </c>
      <c r="I208" s="68">
        <f t="shared" si="23"/>
        <v>0</v>
      </c>
      <c r="J208" s="146"/>
      <c r="K208" s="146"/>
      <c r="L208" s="146"/>
    </row>
    <row r="209" spans="1:12" ht="16.5" x14ac:dyDescent="0.2">
      <c r="A209" s="26">
        <v>53</v>
      </c>
      <c r="B209" s="15" t="s">
        <v>933</v>
      </c>
      <c r="C209" s="94">
        <v>10</v>
      </c>
      <c r="D209" s="94" t="s">
        <v>38</v>
      </c>
      <c r="E209" s="142"/>
      <c r="F209" s="145"/>
      <c r="G209" s="68">
        <f t="shared" si="21"/>
        <v>0</v>
      </c>
      <c r="H209" s="68">
        <f t="shared" si="22"/>
        <v>0</v>
      </c>
      <c r="I209" s="68">
        <f t="shared" si="23"/>
        <v>0</v>
      </c>
      <c r="J209" s="146"/>
      <c r="K209" s="146"/>
      <c r="L209" s="146"/>
    </row>
    <row r="210" spans="1:12" ht="33" x14ac:dyDescent="0.2">
      <c r="A210" s="26">
        <v>54</v>
      </c>
      <c r="B210" s="15" t="s">
        <v>939</v>
      </c>
      <c r="C210" s="94">
        <v>5</v>
      </c>
      <c r="D210" s="94" t="s">
        <v>38</v>
      </c>
      <c r="E210" s="142"/>
      <c r="F210" s="145"/>
      <c r="G210" s="68">
        <f t="shared" si="21"/>
        <v>0</v>
      </c>
      <c r="H210" s="68">
        <f t="shared" si="22"/>
        <v>0</v>
      </c>
      <c r="I210" s="68">
        <f t="shared" si="23"/>
        <v>0</v>
      </c>
      <c r="J210" s="146"/>
      <c r="K210" s="146"/>
      <c r="L210" s="146"/>
    </row>
    <row r="211" spans="1:12" ht="16.5" x14ac:dyDescent="0.2">
      <c r="A211" s="26">
        <v>55</v>
      </c>
      <c r="B211" s="15" t="s">
        <v>850</v>
      </c>
      <c r="C211" s="94">
        <v>3</v>
      </c>
      <c r="D211" s="94" t="s">
        <v>38</v>
      </c>
      <c r="E211" s="142"/>
      <c r="F211" s="145"/>
      <c r="G211" s="68">
        <f t="shared" si="21"/>
        <v>0</v>
      </c>
      <c r="H211" s="68">
        <f t="shared" si="22"/>
        <v>0</v>
      </c>
      <c r="I211" s="68">
        <f t="shared" si="23"/>
        <v>0</v>
      </c>
      <c r="J211" s="146"/>
      <c r="K211" s="146"/>
      <c r="L211" s="146"/>
    </row>
    <row r="212" spans="1:12" ht="16.5" x14ac:dyDescent="0.2">
      <c r="A212" s="26">
        <v>56</v>
      </c>
      <c r="B212" s="15" t="s">
        <v>932</v>
      </c>
      <c r="C212" s="94">
        <v>2</v>
      </c>
      <c r="D212" s="94" t="s">
        <v>38</v>
      </c>
      <c r="E212" s="142"/>
      <c r="F212" s="145"/>
      <c r="G212" s="68">
        <f t="shared" si="21"/>
        <v>0</v>
      </c>
      <c r="H212" s="68">
        <f t="shared" si="22"/>
        <v>0</v>
      </c>
      <c r="I212" s="68">
        <f t="shared" si="23"/>
        <v>0</v>
      </c>
      <c r="J212" s="146"/>
      <c r="K212" s="146"/>
      <c r="L212" s="146"/>
    </row>
    <row r="213" spans="1:12" ht="16.5" x14ac:dyDescent="0.2">
      <c r="A213" s="26">
        <v>57</v>
      </c>
      <c r="B213" s="15" t="s">
        <v>851</v>
      </c>
      <c r="C213" s="94">
        <v>2</v>
      </c>
      <c r="D213" s="94" t="s">
        <v>38</v>
      </c>
      <c r="E213" s="142"/>
      <c r="F213" s="145"/>
      <c r="G213" s="68">
        <f t="shared" si="21"/>
        <v>0</v>
      </c>
      <c r="H213" s="68">
        <f t="shared" si="22"/>
        <v>0</v>
      </c>
      <c r="I213" s="68">
        <f t="shared" si="23"/>
        <v>0</v>
      </c>
      <c r="J213" s="146"/>
      <c r="K213" s="146"/>
      <c r="L213" s="146"/>
    </row>
    <row r="214" spans="1:12" ht="33" customHeight="1" x14ac:dyDescent="0.2">
      <c r="A214" s="26">
        <v>58</v>
      </c>
      <c r="B214" s="116" t="s">
        <v>937</v>
      </c>
      <c r="C214" s="94">
        <v>10</v>
      </c>
      <c r="D214" s="94" t="s">
        <v>38</v>
      </c>
      <c r="E214" s="142"/>
      <c r="F214" s="145"/>
      <c r="G214" s="68">
        <f t="shared" si="21"/>
        <v>0</v>
      </c>
      <c r="H214" s="68">
        <f t="shared" si="22"/>
        <v>0</v>
      </c>
      <c r="I214" s="68">
        <f t="shared" si="23"/>
        <v>0</v>
      </c>
      <c r="J214" s="146"/>
      <c r="K214" s="146"/>
      <c r="L214" s="146"/>
    </row>
    <row r="215" spans="1:12" ht="33" x14ac:dyDescent="0.2">
      <c r="A215" s="26">
        <v>59</v>
      </c>
      <c r="B215" s="116" t="s">
        <v>938</v>
      </c>
      <c r="C215" s="94">
        <v>3</v>
      </c>
      <c r="D215" s="94" t="s">
        <v>38</v>
      </c>
      <c r="E215" s="142"/>
      <c r="F215" s="145"/>
      <c r="G215" s="68">
        <f t="shared" si="21"/>
        <v>0</v>
      </c>
      <c r="H215" s="68">
        <f t="shared" si="22"/>
        <v>0</v>
      </c>
      <c r="I215" s="68">
        <f t="shared" si="23"/>
        <v>0</v>
      </c>
      <c r="J215" s="146"/>
      <c r="K215" s="146"/>
      <c r="L215" s="146"/>
    </row>
    <row r="216" spans="1:12" ht="49.5" x14ac:dyDescent="0.2">
      <c r="A216" s="26">
        <v>60</v>
      </c>
      <c r="B216" s="15" t="s">
        <v>808</v>
      </c>
      <c r="C216" s="94">
        <v>10</v>
      </c>
      <c r="D216" s="94" t="s">
        <v>39</v>
      </c>
      <c r="E216" s="142"/>
      <c r="F216" s="145"/>
      <c r="G216" s="68">
        <f t="shared" si="21"/>
        <v>0</v>
      </c>
      <c r="H216" s="68">
        <f t="shared" si="22"/>
        <v>0</v>
      </c>
      <c r="I216" s="68">
        <f t="shared" si="23"/>
        <v>0</v>
      </c>
      <c r="J216" s="146"/>
      <c r="K216" s="146"/>
      <c r="L216" s="146"/>
    </row>
    <row r="217" spans="1:12" ht="49.5" x14ac:dyDescent="0.2">
      <c r="A217" s="26">
        <v>61</v>
      </c>
      <c r="B217" s="15" t="s">
        <v>809</v>
      </c>
      <c r="C217" s="94">
        <v>10</v>
      </c>
      <c r="D217" s="94" t="s">
        <v>39</v>
      </c>
      <c r="E217" s="142"/>
      <c r="F217" s="145"/>
      <c r="G217" s="68">
        <f t="shared" si="21"/>
        <v>0</v>
      </c>
      <c r="H217" s="68">
        <f t="shared" si="22"/>
        <v>0</v>
      </c>
      <c r="I217" s="68">
        <f t="shared" si="23"/>
        <v>0</v>
      </c>
      <c r="J217" s="146"/>
      <c r="K217" s="146"/>
      <c r="L217" s="146"/>
    </row>
    <row r="218" spans="1:12" ht="49.5" x14ac:dyDescent="0.2">
      <c r="A218" s="26">
        <v>62</v>
      </c>
      <c r="B218" s="15" t="s">
        <v>810</v>
      </c>
      <c r="C218" s="94">
        <v>10</v>
      </c>
      <c r="D218" s="94" t="s">
        <v>39</v>
      </c>
      <c r="E218" s="142"/>
      <c r="F218" s="145"/>
      <c r="G218" s="68">
        <f t="shared" si="21"/>
        <v>0</v>
      </c>
      <c r="H218" s="68">
        <f t="shared" si="22"/>
        <v>0</v>
      </c>
      <c r="I218" s="68">
        <f t="shared" si="23"/>
        <v>0</v>
      </c>
      <c r="J218" s="146"/>
      <c r="K218" s="146"/>
      <c r="L218" s="146"/>
    </row>
    <row r="219" spans="1:12" ht="16.5" x14ac:dyDescent="0.2">
      <c r="A219" s="26">
        <v>63</v>
      </c>
      <c r="B219" s="15" t="s">
        <v>940</v>
      </c>
      <c r="C219" s="94">
        <v>1</v>
      </c>
      <c r="D219" s="94" t="s">
        <v>38</v>
      </c>
      <c r="E219" s="142"/>
      <c r="F219" s="145"/>
      <c r="G219" s="68">
        <f t="shared" si="21"/>
        <v>0</v>
      </c>
      <c r="H219" s="68">
        <f t="shared" si="22"/>
        <v>0</v>
      </c>
      <c r="I219" s="68">
        <f t="shared" si="23"/>
        <v>0</v>
      </c>
      <c r="J219" s="146"/>
      <c r="K219" s="146"/>
      <c r="L219" s="146"/>
    </row>
    <row r="220" spans="1:12" ht="33" x14ac:dyDescent="0.2">
      <c r="A220" s="26">
        <v>64</v>
      </c>
      <c r="B220" s="15" t="s">
        <v>941</v>
      </c>
      <c r="C220" s="94">
        <v>1</v>
      </c>
      <c r="D220" s="94" t="s">
        <v>38</v>
      </c>
      <c r="E220" s="142"/>
      <c r="F220" s="145"/>
      <c r="G220" s="68">
        <f t="shared" si="21"/>
        <v>0</v>
      </c>
      <c r="H220" s="68">
        <f t="shared" si="22"/>
        <v>0</v>
      </c>
      <c r="I220" s="68">
        <f t="shared" si="23"/>
        <v>0</v>
      </c>
      <c r="J220" s="146"/>
      <c r="K220" s="146"/>
      <c r="L220" s="146"/>
    </row>
    <row r="221" spans="1:12" ht="33" x14ac:dyDescent="0.2">
      <c r="A221" s="26">
        <v>65</v>
      </c>
      <c r="B221" s="15" t="s">
        <v>928</v>
      </c>
      <c r="C221" s="94">
        <v>1</v>
      </c>
      <c r="D221" s="94" t="s">
        <v>38</v>
      </c>
      <c r="E221" s="142"/>
      <c r="F221" s="145"/>
      <c r="G221" s="68">
        <f t="shared" si="21"/>
        <v>0</v>
      </c>
      <c r="H221" s="68">
        <f t="shared" si="22"/>
        <v>0</v>
      </c>
      <c r="I221" s="68">
        <f t="shared" si="23"/>
        <v>0</v>
      </c>
      <c r="J221" s="146"/>
      <c r="K221" s="146"/>
      <c r="L221" s="146"/>
    </row>
    <row r="222" spans="1:12" ht="16.5" x14ac:dyDescent="0.2">
      <c r="A222" s="26">
        <v>66</v>
      </c>
      <c r="B222" s="15" t="s">
        <v>849</v>
      </c>
      <c r="C222" s="94">
        <v>2</v>
      </c>
      <c r="D222" s="94" t="s">
        <v>39</v>
      </c>
      <c r="E222" s="142"/>
      <c r="F222" s="145"/>
      <c r="G222" s="68">
        <f t="shared" ref="G222:G223" si="24">C222*F222</f>
        <v>0</v>
      </c>
      <c r="H222" s="68">
        <f t="shared" ref="H222:H223" si="25">G222*0.095</f>
        <v>0</v>
      </c>
      <c r="I222" s="68">
        <f t="shared" ref="I222:I223" si="26">G222+H222</f>
        <v>0</v>
      </c>
      <c r="J222" s="146"/>
      <c r="K222" s="146"/>
      <c r="L222" s="146"/>
    </row>
    <row r="223" spans="1:12" ht="16.5" x14ac:dyDescent="0.2">
      <c r="A223" s="26">
        <v>67</v>
      </c>
      <c r="B223" s="15" t="s">
        <v>949</v>
      </c>
      <c r="C223" s="94">
        <v>50</v>
      </c>
      <c r="D223" s="94" t="s">
        <v>39</v>
      </c>
      <c r="E223" s="142"/>
      <c r="F223" s="145"/>
      <c r="G223" s="68">
        <f t="shared" si="24"/>
        <v>0</v>
      </c>
      <c r="H223" s="68">
        <f t="shared" si="25"/>
        <v>0</v>
      </c>
      <c r="I223" s="68">
        <f t="shared" si="26"/>
        <v>0</v>
      </c>
      <c r="J223" s="146"/>
      <c r="K223" s="146"/>
      <c r="L223" s="146"/>
    </row>
    <row r="224" spans="1:12" ht="16.5" x14ac:dyDescent="0.2">
      <c r="A224" s="26"/>
      <c r="B224" s="48" t="s">
        <v>1025</v>
      </c>
      <c r="C224" s="47" t="s">
        <v>6</v>
      </c>
      <c r="D224" s="47" t="s">
        <v>6</v>
      </c>
      <c r="E224" s="47" t="s">
        <v>6</v>
      </c>
      <c r="F224" s="47" t="s">
        <v>6</v>
      </c>
      <c r="G224" s="47">
        <f>SUM(G157:G223)</f>
        <v>0</v>
      </c>
      <c r="H224" s="47">
        <f t="shared" ref="H224:L224" si="27">SUM(H157:H223)</f>
        <v>0</v>
      </c>
      <c r="I224" s="47">
        <f t="shared" si="27"/>
        <v>0</v>
      </c>
      <c r="J224" s="188">
        <f t="shared" si="27"/>
        <v>0</v>
      </c>
      <c r="K224" s="188">
        <f t="shared" si="27"/>
        <v>0</v>
      </c>
      <c r="L224" s="188">
        <f t="shared" si="27"/>
        <v>0</v>
      </c>
    </row>
    <row r="225" spans="1:12" ht="16.5" customHeight="1" x14ac:dyDescent="0.2">
      <c r="A225" s="227"/>
      <c r="B225" s="227"/>
      <c r="C225" s="11"/>
      <c r="D225" s="12"/>
      <c r="E225" s="12"/>
      <c r="F225" s="9"/>
      <c r="G225" s="3"/>
      <c r="H225" s="3"/>
      <c r="I225" s="3"/>
      <c r="J225" s="3"/>
      <c r="K225" s="3"/>
      <c r="L225" s="3"/>
    </row>
    <row r="226" spans="1:12" s="167" customFormat="1" ht="24" customHeight="1" x14ac:dyDescent="0.25">
      <c r="A226" s="209" t="s">
        <v>1080</v>
      </c>
      <c r="B226" s="209"/>
      <c r="C226" s="209"/>
      <c r="D226" s="209"/>
      <c r="E226" s="209"/>
      <c r="F226" s="209"/>
      <c r="G226" s="209"/>
      <c r="H226" s="209"/>
      <c r="I226" s="209"/>
      <c r="J226" s="209"/>
      <c r="K226" s="209"/>
      <c r="L226" s="209"/>
    </row>
    <row r="227" spans="1:12" s="167" customFormat="1" ht="24" customHeight="1" x14ac:dyDescent="0.25">
      <c r="A227" s="205" t="s">
        <v>15</v>
      </c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</row>
    <row r="228" spans="1:12" s="167" customFormat="1" ht="12.75" customHeight="1" x14ac:dyDescent="0.25">
      <c r="A228" s="207" t="s">
        <v>1081</v>
      </c>
      <c r="B228" s="207"/>
      <c r="C228" s="207"/>
      <c r="D228" s="207"/>
      <c r="E228" s="207"/>
      <c r="F228" s="207"/>
      <c r="G228" s="207"/>
      <c r="H228" s="207"/>
      <c r="I228" s="207"/>
      <c r="J228" s="207"/>
      <c r="K228" s="207"/>
      <c r="L228" s="207"/>
    </row>
    <row r="229" spans="1:12" s="167" customFormat="1" ht="17.25" customHeight="1" x14ac:dyDescent="0.25">
      <c r="A229" s="207" t="s">
        <v>1082</v>
      </c>
      <c r="B229" s="207"/>
      <c r="C229" s="207"/>
      <c r="D229" s="207"/>
      <c r="E229" s="207"/>
      <c r="F229" s="207"/>
      <c r="G229" s="207"/>
      <c r="H229" s="207"/>
      <c r="I229" s="207"/>
      <c r="J229" s="207"/>
      <c r="K229" s="207"/>
      <c r="L229" s="207"/>
    </row>
    <row r="230" spans="1:12" s="167" customFormat="1" ht="17.25" customHeight="1" x14ac:dyDescent="0.25">
      <c r="A230" s="134" t="s">
        <v>1083</v>
      </c>
      <c r="B230" s="135"/>
      <c r="C230" s="136"/>
      <c r="D230" s="137"/>
      <c r="E230" s="134"/>
      <c r="F230" s="134"/>
      <c r="G230" s="134"/>
      <c r="H230" s="134"/>
      <c r="I230" s="134"/>
      <c r="J230" s="134"/>
      <c r="K230" s="134"/>
      <c r="L230" s="134"/>
    </row>
    <row r="231" spans="1:12" s="167" customFormat="1" ht="17.25" customHeight="1" x14ac:dyDescent="0.25">
      <c r="A231" s="134" t="s">
        <v>1084</v>
      </c>
      <c r="B231" s="135"/>
      <c r="C231" s="136"/>
      <c r="D231" s="137"/>
      <c r="E231" s="134"/>
      <c r="F231" s="134"/>
      <c r="G231" s="134"/>
      <c r="H231" s="134"/>
      <c r="I231" s="134"/>
      <c r="J231" s="134"/>
      <c r="K231" s="134"/>
      <c r="L231" s="134"/>
    </row>
    <row r="232" spans="1:12" s="167" customFormat="1" ht="30" customHeight="1" x14ac:dyDescent="0.25">
      <c r="A232" s="205" t="s">
        <v>1085</v>
      </c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</row>
    <row r="233" spans="1:12" s="167" customFormat="1" ht="26.25" customHeight="1" x14ac:dyDescent="0.25">
      <c r="A233" s="205" t="s">
        <v>1086</v>
      </c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</row>
    <row r="234" spans="1:12" s="167" customFormat="1" ht="24" customHeight="1" x14ac:dyDescent="0.25">
      <c r="A234" s="205" t="s">
        <v>1087</v>
      </c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</row>
    <row r="235" spans="1:12" s="167" customFormat="1" ht="15.75" customHeight="1" x14ac:dyDescent="0.25">
      <c r="A235" s="205" t="s">
        <v>1104</v>
      </c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</row>
    <row r="236" spans="1:12" s="167" customFormat="1" ht="12" customHeight="1" x14ac:dyDescent="0.25">
      <c r="A236" s="138"/>
      <c r="B236" s="138"/>
      <c r="C236" s="138"/>
      <c r="D236" s="138"/>
      <c r="E236" s="138"/>
      <c r="F236" s="138"/>
      <c r="G236" s="138"/>
      <c r="H236" s="138"/>
      <c r="I236" s="138"/>
      <c r="J236" s="138"/>
      <c r="K236" s="138"/>
      <c r="L236" s="138"/>
    </row>
    <row r="237" spans="1:12" s="167" customFormat="1" ht="17.25" customHeight="1" x14ac:dyDescent="0.25">
      <c r="A237" s="206" t="s">
        <v>1089</v>
      </c>
      <c r="B237" s="206"/>
      <c r="C237" s="139"/>
      <c r="D237" s="140"/>
      <c r="E237" s="140" t="s">
        <v>0</v>
      </c>
      <c r="F237" s="140"/>
      <c r="G237" s="140"/>
      <c r="H237" s="140" t="s">
        <v>1</v>
      </c>
      <c r="I237" s="141"/>
      <c r="J237" s="141"/>
      <c r="K237" s="141"/>
      <c r="L237" s="3"/>
    </row>
    <row r="238" spans="1:12" x14ac:dyDescent="0.2">
      <c r="B238" s="227"/>
      <c r="C238" s="227"/>
      <c r="D238" s="227"/>
      <c r="E238" s="227"/>
      <c r="F238" s="227"/>
      <c r="G238" s="227"/>
      <c r="H238" s="227"/>
      <c r="I238" s="227"/>
      <c r="J238" s="227"/>
      <c r="K238" s="227"/>
      <c r="L238" s="227"/>
    </row>
  </sheetData>
  <sheetProtection algorithmName="SHA-512" hashValue="XND5yc3/GZm8RzF+rSKHNBGLGNwI/rGCF1tFLmBwOHLhhqiG/j/zmPS4FaqrvvHQPsTBdszczufdzukwN/XzKA==" saltValue="YEB8yAWWAP/k3XevXcaJsA==" spinCount="100000" sheet="1" objects="1" scenarios="1"/>
  <mergeCells count="18">
    <mergeCell ref="B238:L238"/>
    <mergeCell ref="A228:L228"/>
    <mergeCell ref="A229:L229"/>
    <mergeCell ref="A232:L232"/>
    <mergeCell ref="A233:L233"/>
    <mergeCell ref="A234:L234"/>
    <mergeCell ref="A235:L235"/>
    <mergeCell ref="A237:B237"/>
    <mergeCell ref="A1:B1"/>
    <mergeCell ref="A3:L3"/>
    <mergeCell ref="A7:L7"/>
    <mergeCell ref="A22:L22"/>
    <mergeCell ref="A55:L55"/>
    <mergeCell ref="A59:L59"/>
    <mergeCell ref="A156:L156"/>
    <mergeCell ref="A226:L226"/>
    <mergeCell ref="A227:L227"/>
    <mergeCell ref="A225:B225"/>
  </mergeCells>
  <dataValidations count="1">
    <dataValidation type="whole" operator="lessThanOrEqual" allowBlank="1" showInputMessage="1" showErrorMessage="1" sqref="J8:L20 J23:L53 J56:L57 J60:L154 J157:L223">
      <formula1>1</formula1>
    </dataValidation>
  </dataValidations>
  <pageMargins left="0.7" right="0.7" top="0.75" bottom="0.75" header="0.3" footer="0.3"/>
  <pageSetup paperSize="9" scale="9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1"/>
  <sheetViews>
    <sheetView tabSelected="1" zoomScale="80" zoomScaleNormal="80" workbookViewId="0">
      <pane ySplit="7" topLeftCell="A8" activePane="bottomLeft" state="frozen"/>
      <selection pane="bottomLeft" activeCell="B109" sqref="B109"/>
    </sheetView>
  </sheetViews>
  <sheetFormatPr defaultRowHeight="15" x14ac:dyDescent="0.25"/>
  <cols>
    <col min="1" max="1" width="4.85546875" customWidth="1"/>
    <col min="2" max="2" width="36.140625" customWidth="1"/>
    <col min="3" max="3" width="9.140625" customWidth="1"/>
    <col min="4" max="4" width="7" customWidth="1"/>
    <col min="5" max="5" width="12.7109375" style="50" customWidth="1"/>
    <col min="6" max="6" width="13.28515625" customWidth="1"/>
    <col min="7" max="7" width="13.7109375" customWidth="1"/>
    <col min="8" max="8" width="9.85546875" customWidth="1"/>
    <col min="9" max="9" width="10.85546875" customWidth="1"/>
    <col min="10" max="10" width="10.85546875" style="50" customWidth="1"/>
    <col min="11" max="11" width="12" customWidth="1"/>
    <col min="12" max="12" width="9.140625" style="50"/>
  </cols>
  <sheetData>
    <row r="1" spans="1:11" x14ac:dyDescent="0.25">
      <c r="A1" s="213" t="s">
        <v>2</v>
      </c>
      <c r="B1" s="214"/>
      <c r="C1" s="10"/>
      <c r="D1" s="10"/>
      <c r="E1" s="10"/>
      <c r="F1" s="1"/>
      <c r="G1" s="1"/>
      <c r="H1" s="1" t="s">
        <v>19</v>
      </c>
      <c r="I1" s="1"/>
      <c r="J1" s="1"/>
      <c r="K1" s="1"/>
    </row>
    <row r="2" spans="1:11" x14ac:dyDescent="0.25">
      <c r="A2" s="4"/>
      <c r="B2" s="1"/>
      <c r="C2" s="10"/>
      <c r="D2" s="10"/>
      <c r="E2" s="10"/>
      <c r="F2" s="1"/>
      <c r="G2" s="1"/>
      <c r="H2" s="1"/>
      <c r="I2" s="1"/>
      <c r="J2" s="1"/>
      <c r="K2" s="1"/>
    </row>
    <row r="3" spans="1:11" ht="15.75" x14ac:dyDescent="0.25">
      <c r="A3" s="215" t="s">
        <v>1067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4" spans="1:11" x14ac:dyDescent="0.25">
      <c r="A4" s="4"/>
      <c r="B4" s="1"/>
      <c r="C4" s="10"/>
      <c r="D4" s="10"/>
      <c r="E4" s="10"/>
      <c r="F4" s="1"/>
      <c r="G4" s="1"/>
      <c r="H4" s="1"/>
      <c r="I4" s="1"/>
      <c r="J4" s="1"/>
      <c r="K4" s="1"/>
    </row>
    <row r="5" spans="1:11" ht="63.75" x14ac:dyDescent="0.25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</row>
    <row r="6" spans="1:11" ht="25.5" x14ac:dyDescent="0.2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s="50" customFormat="1" ht="16.5" x14ac:dyDescent="0.25">
      <c r="A7" s="242" t="s">
        <v>1068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</row>
    <row r="8" spans="1:11" s="50" customFormat="1" ht="16.5" x14ac:dyDescent="0.25">
      <c r="A8" s="26">
        <f>ROW(A1)</f>
        <v>1</v>
      </c>
      <c r="B8" s="61" t="s">
        <v>819</v>
      </c>
      <c r="C8" s="62">
        <v>1200</v>
      </c>
      <c r="D8" s="63" t="s">
        <v>259</v>
      </c>
      <c r="E8" s="191"/>
      <c r="F8" s="145"/>
      <c r="G8" s="68">
        <f>C8*F8</f>
        <v>0</v>
      </c>
      <c r="H8" s="68">
        <f>G8*0.095</f>
        <v>0</v>
      </c>
      <c r="I8" s="68">
        <f>G8+H8</f>
        <v>0</v>
      </c>
      <c r="J8" s="146"/>
      <c r="K8" s="146"/>
    </row>
    <row r="9" spans="1:11" ht="16.5" x14ac:dyDescent="0.25">
      <c r="A9" s="26">
        <f t="shared" ref="A9:A24" si="0">ROW(A2)</f>
        <v>2</v>
      </c>
      <c r="B9" s="57" t="s">
        <v>854</v>
      </c>
      <c r="C9" s="124">
        <v>2700</v>
      </c>
      <c r="D9" s="123" t="s">
        <v>39</v>
      </c>
      <c r="E9" s="192"/>
      <c r="F9" s="145"/>
      <c r="G9" s="68">
        <f t="shared" ref="G9:G24" si="1">C9*F9</f>
        <v>0</v>
      </c>
      <c r="H9" s="68">
        <f t="shared" ref="H9:H24" si="2">G9*0.095</f>
        <v>0</v>
      </c>
      <c r="I9" s="68">
        <f t="shared" ref="I9:I24" si="3">G9+H9</f>
        <v>0</v>
      </c>
      <c r="J9" s="146"/>
      <c r="K9" s="146"/>
    </row>
    <row r="10" spans="1:11" s="50" customFormat="1" ht="16.5" x14ac:dyDescent="0.25">
      <c r="A10" s="26">
        <f t="shared" si="0"/>
        <v>3</v>
      </c>
      <c r="B10" s="61" t="s">
        <v>820</v>
      </c>
      <c r="C10" s="62">
        <v>1200</v>
      </c>
      <c r="D10" s="63" t="s">
        <v>259</v>
      </c>
      <c r="E10" s="191"/>
      <c r="F10" s="145"/>
      <c r="G10" s="68">
        <f t="shared" si="1"/>
        <v>0</v>
      </c>
      <c r="H10" s="68">
        <f t="shared" si="2"/>
        <v>0</v>
      </c>
      <c r="I10" s="68">
        <f t="shared" si="3"/>
        <v>0</v>
      </c>
      <c r="J10" s="146"/>
      <c r="K10" s="146"/>
    </row>
    <row r="11" spans="1:11" s="50" customFormat="1" ht="16.5" customHeight="1" x14ac:dyDescent="0.25">
      <c r="A11" s="26">
        <f t="shared" si="0"/>
        <v>4</v>
      </c>
      <c r="B11" s="61" t="s">
        <v>855</v>
      </c>
      <c r="C11" s="62">
        <v>2600</v>
      </c>
      <c r="D11" s="63" t="s">
        <v>39</v>
      </c>
      <c r="E11" s="191"/>
      <c r="F11" s="145"/>
      <c r="G11" s="68">
        <f t="shared" si="1"/>
        <v>0</v>
      </c>
      <c r="H11" s="68">
        <f t="shared" si="2"/>
        <v>0</v>
      </c>
      <c r="I11" s="68">
        <f t="shared" si="3"/>
        <v>0</v>
      </c>
      <c r="J11" s="146"/>
      <c r="K11" s="146"/>
    </row>
    <row r="12" spans="1:11" s="50" customFormat="1" ht="16.5" x14ac:dyDescent="0.25">
      <c r="A12" s="26">
        <f t="shared" si="0"/>
        <v>5</v>
      </c>
      <c r="B12" s="61" t="s">
        <v>856</v>
      </c>
      <c r="C12" s="62">
        <v>1350</v>
      </c>
      <c r="D12" s="63" t="s">
        <v>39</v>
      </c>
      <c r="E12" s="191"/>
      <c r="F12" s="145"/>
      <c r="G12" s="68">
        <f t="shared" si="1"/>
        <v>0</v>
      </c>
      <c r="H12" s="68">
        <f t="shared" si="2"/>
        <v>0</v>
      </c>
      <c r="I12" s="68">
        <f t="shared" si="3"/>
        <v>0</v>
      </c>
      <c r="J12" s="146"/>
      <c r="K12" s="146"/>
    </row>
    <row r="13" spans="1:11" s="50" customFormat="1" ht="33" x14ac:dyDescent="0.25">
      <c r="A13" s="26">
        <f t="shared" si="0"/>
        <v>6</v>
      </c>
      <c r="B13" s="61" t="s">
        <v>903</v>
      </c>
      <c r="C13" s="62">
        <v>225</v>
      </c>
      <c r="D13" s="63" t="s">
        <v>38</v>
      </c>
      <c r="E13" s="191"/>
      <c r="F13" s="145"/>
      <c r="G13" s="68">
        <f t="shared" si="1"/>
        <v>0</v>
      </c>
      <c r="H13" s="68">
        <f t="shared" si="2"/>
        <v>0</v>
      </c>
      <c r="I13" s="68">
        <f t="shared" si="3"/>
        <v>0</v>
      </c>
      <c r="J13" s="146"/>
      <c r="K13" s="146"/>
    </row>
    <row r="14" spans="1:11" s="50" customFormat="1" ht="16.5" x14ac:dyDescent="0.25">
      <c r="A14" s="26">
        <f t="shared" si="0"/>
        <v>7</v>
      </c>
      <c r="B14" s="61" t="s">
        <v>825</v>
      </c>
      <c r="C14" s="62">
        <v>225</v>
      </c>
      <c r="D14" s="63" t="s">
        <v>38</v>
      </c>
      <c r="E14" s="191"/>
      <c r="F14" s="145"/>
      <c r="G14" s="68">
        <f t="shared" si="1"/>
        <v>0</v>
      </c>
      <c r="H14" s="68">
        <f t="shared" si="2"/>
        <v>0</v>
      </c>
      <c r="I14" s="68">
        <f t="shared" si="3"/>
        <v>0</v>
      </c>
      <c r="J14" s="146"/>
      <c r="K14" s="146"/>
    </row>
    <row r="15" spans="1:11" s="50" customFormat="1" ht="33" x14ac:dyDescent="0.25">
      <c r="A15" s="26">
        <f t="shared" si="0"/>
        <v>8</v>
      </c>
      <c r="B15" s="61" t="s">
        <v>904</v>
      </c>
      <c r="C15" s="62">
        <v>225</v>
      </c>
      <c r="D15" s="63" t="s">
        <v>38</v>
      </c>
      <c r="E15" s="191"/>
      <c r="F15" s="145"/>
      <c r="G15" s="68">
        <f t="shared" si="1"/>
        <v>0</v>
      </c>
      <c r="H15" s="68">
        <f t="shared" si="2"/>
        <v>0</v>
      </c>
      <c r="I15" s="68">
        <f t="shared" si="3"/>
        <v>0</v>
      </c>
      <c r="J15" s="146"/>
      <c r="K15" s="146"/>
    </row>
    <row r="16" spans="1:11" s="50" customFormat="1" ht="16.5" x14ac:dyDescent="0.25">
      <c r="A16" s="26">
        <f t="shared" si="0"/>
        <v>9</v>
      </c>
      <c r="B16" s="61" t="s">
        <v>824</v>
      </c>
      <c r="C16" s="62">
        <v>225</v>
      </c>
      <c r="D16" s="63" t="s">
        <v>38</v>
      </c>
      <c r="E16" s="191"/>
      <c r="F16" s="145"/>
      <c r="G16" s="68">
        <f t="shared" si="1"/>
        <v>0</v>
      </c>
      <c r="H16" s="68">
        <f t="shared" si="2"/>
        <v>0</v>
      </c>
      <c r="I16" s="68">
        <f t="shared" si="3"/>
        <v>0</v>
      </c>
      <c r="J16" s="146"/>
      <c r="K16" s="146"/>
    </row>
    <row r="17" spans="1:11" s="50" customFormat="1" ht="16.5" x14ac:dyDescent="0.25">
      <c r="A17" s="26">
        <f t="shared" si="0"/>
        <v>10</v>
      </c>
      <c r="B17" s="61" t="s">
        <v>823</v>
      </c>
      <c r="C17" s="62">
        <v>16</v>
      </c>
      <c r="D17" s="63" t="s">
        <v>38</v>
      </c>
      <c r="E17" s="191"/>
      <c r="F17" s="145"/>
      <c r="G17" s="68">
        <f t="shared" si="1"/>
        <v>0</v>
      </c>
      <c r="H17" s="68">
        <f t="shared" si="2"/>
        <v>0</v>
      </c>
      <c r="I17" s="68">
        <f t="shared" si="3"/>
        <v>0</v>
      </c>
      <c r="J17" s="146"/>
      <c r="K17" s="146"/>
    </row>
    <row r="18" spans="1:11" s="50" customFormat="1" ht="16.5" x14ac:dyDescent="0.25">
      <c r="A18" s="26">
        <f t="shared" si="0"/>
        <v>11</v>
      </c>
      <c r="B18" s="61" t="s">
        <v>857</v>
      </c>
      <c r="C18" s="62">
        <v>16</v>
      </c>
      <c r="D18" s="63" t="s">
        <v>38</v>
      </c>
      <c r="E18" s="191"/>
      <c r="F18" s="145"/>
      <c r="G18" s="68">
        <f t="shared" si="1"/>
        <v>0</v>
      </c>
      <c r="H18" s="68">
        <f t="shared" si="2"/>
        <v>0</v>
      </c>
      <c r="I18" s="68">
        <f t="shared" si="3"/>
        <v>0</v>
      </c>
      <c r="J18" s="146"/>
      <c r="K18" s="146"/>
    </row>
    <row r="19" spans="1:11" ht="33" x14ac:dyDescent="0.25">
      <c r="A19" s="26">
        <f t="shared" si="0"/>
        <v>12</v>
      </c>
      <c r="B19" s="61" t="s">
        <v>858</v>
      </c>
      <c r="C19" s="62">
        <v>225</v>
      </c>
      <c r="D19" s="63" t="s">
        <v>38</v>
      </c>
      <c r="E19" s="191"/>
      <c r="F19" s="145"/>
      <c r="G19" s="68">
        <f t="shared" si="1"/>
        <v>0</v>
      </c>
      <c r="H19" s="68">
        <f t="shared" si="2"/>
        <v>0</v>
      </c>
      <c r="I19" s="68">
        <f t="shared" si="3"/>
        <v>0</v>
      </c>
      <c r="J19" s="146"/>
      <c r="K19" s="146"/>
    </row>
    <row r="20" spans="1:11" s="50" customFormat="1" ht="33" x14ac:dyDescent="0.25">
      <c r="A20" s="26">
        <f t="shared" si="0"/>
        <v>13</v>
      </c>
      <c r="B20" s="61" t="s">
        <v>905</v>
      </c>
      <c r="C20" s="62">
        <v>225</v>
      </c>
      <c r="D20" s="63" t="s">
        <v>38</v>
      </c>
      <c r="E20" s="191"/>
      <c r="F20" s="145"/>
      <c r="G20" s="68">
        <f t="shared" si="1"/>
        <v>0</v>
      </c>
      <c r="H20" s="68">
        <f t="shared" si="2"/>
        <v>0</v>
      </c>
      <c r="I20" s="68">
        <f t="shared" si="3"/>
        <v>0</v>
      </c>
      <c r="J20" s="146"/>
      <c r="K20" s="146"/>
    </row>
    <row r="21" spans="1:11" s="50" customFormat="1" ht="50.1" customHeight="1" x14ac:dyDescent="0.25">
      <c r="A21" s="26">
        <f t="shared" si="0"/>
        <v>14</v>
      </c>
      <c r="B21" s="61" t="s">
        <v>859</v>
      </c>
      <c r="C21" s="62">
        <v>225</v>
      </c>
      <c r="D21" s="63" t="s">
        <v>38</v>
      </c>
      <c r="E21" s="191"/>
      <c r="F21" s="145"/>
      <c r="G21" s="68">
        <f t="shared" si="1"/>
        <v>0</v>
      </c>
      <c r="H21" s="68">
        <f t="shared" si="2"/>
        <v>0</v>
      </c>
      <c r="I21" s="68">
        <f t="shared" si="3"/>
        <v>0</v>
      </c>
      <c r="J21" s="146"/>
      <c r="K21" s="146"/>
    </row>
    <row r="22" spans="1:11" s="50" customFormat="1" ht="33" customHeight="1" x14ac:dyDescent="0.25">
      <c r="A22" s="26">
        <f t="shared" si="0"/>
        <v>15</v>
      </c>
      <c r="B22" s="61" t="s">
        <v>906</v>
      </c>
      <c r="C22" s="62">
        <v>225</v>
      </c>
      <c r="D22" s="63" t="s">
        <v>38</v>
      </c>
      <c r="E22" s="191"/>
      <c r="F22" s="145"/>
      <c r="G22" s="68">
        <f t="shared" si="1"/>
        <v>0</v>
      </c>
      <c r="H22" s="68">
        <f t="shared" si="2"/>
        <v>0</v>
      </c>
      <c r="I22" s="68">
        <f t="shared" si="3"/>
        <v>0</v>
      </c>
      <c r="J22" s="146"/>
      <c r="K22" s="146"/>
    </row>
    <row r="23" spans="1:11" s="50" customFormat="1" ht="16.5" customHeight="1" x14ac:dyDescent="0.25">
      <c r="A23" s="26">
        <f t="shared" si="0"/>
        <v>16</v>
      </c>
      <c r="B23" s="61" t="s">
        <v>827</v>
      </c>
      <c r="C23" s="62">
        <v>50</v>
      </c>
      <c r="D23" s="63" t="s">
        <v>39</v>
      </c>
      <c r="E23" s="191"/>
      <c r="F23" s="145"/>
      <c r="G23" s="68">
        <f t="shared" si="1"/>
        <v>0</v>
      </c>
      <c r="H23" s="68">
        <f t="shared" si="2"/>
        <v>0</v>
      </c>
      <c r="I23" s="68">
        <f t="shared" si="3"/>
        <v>0</v>
      </c>
      <c r="J23" s="146"/>
      <c r="K23" s="146"/>
    </row>
    <row r="24" spans="1:11" s="50" customFormat="1" ht="16.5" customHeight="1" x14ac:dyDescent="0.25">
      <c r="A24" s="26">
        <f t="shared" si="0"/>
        <v>17</v>
      </c>
      <c r="B24" s="61" t="s">
        <v>826</v>
      </c>
      <c r="C24" s="62">
        <v>90</v>
      </c>
      <c r="D24" s="63" t="s">
        <v>39</v>
      </c>
      <c r="E24" s="191"/>
      <c r="F24" s="145"/>
      <c r="G24" s="68">
        <f t="shared" si="1"/>
        <v>0</v>
      </c>
      <c r="H24" s="68">
        <f t="shared" si="2"/>
        <v>0</v>
      </c>
      <c r="I24" s="68">
        <f t="shared" si="3"/>
        <v>0</v>
      </c>
      <c r="J24" s="146"/>
      <c r="K24" s="146"/>
    </row>
    <row r="25" spans="1:11" s="50" customFormat="1" ht="16.5" x14ac:dyDescent="0.25">
      <c r="A25" s="35"/>
      <c r="B25" s="60" t="s">
        <v>1069</v>
      </c>
      <c r="C25" s="58" t="s">
        <v>6</v>
      </c>
      <c r="D25" s="59" t="s">
        <v>6</v>
      </c>
      <c r="E25" s="59" t="s">
        <v>6</v>
      </c>
      <c r="F25" s="59" t="s">
        <v>6</v>
      </c>
      <c r="G25" s="59">
        <f>SUM(G8:G24)</f>
        <v>0</v>
      </c>
      <c r="H25" s="59">
        <f t="shared" ref="H25:K25" si="4">SUM(H8:H24)</f>
        <v>0</v>
      </c>
      <c r="I25" s="59">
        <f t="shared" si="4"/>
        <v>0</v>
      </c>
      <c r="J25" s="168">
        <f t="shared" si="4"/>
        <v>0</v>
      </c>
      <c r="K25" s="168">
        <f t="shared" si="4"/>
        <v>0</v>
      </c>
    </row>
    <row r="26" spans="1:11" ht="16.5" x14ac:dyDescent="0.25">
      <c r="A26" s="242" t="s">
        <v>1070</v>
      </c>
      <c r="B26" s="242"/>
      <c r="C26" s="242"/>
      <c r="D26" s="242"/>
      <c r="E26" s="242"/>
      <c r="F26" s="242"/>
      <c r="G26" s="242"/>
      <c r="H26" s="242"/>
      <c r="I26" s="242"/>
      <c r="J26" s="242"/>
      <c r="K26" s="242"/>
    </row>
    <row r="27" spans="1:11" ht="33" x14ac:dyDescent="0.25">
      <c r="A27" s="26">
        <v>1</v>
      </c>
      <c r="B27" s="109" t="s">
        <v>945</v>
      </c>
      <c r="C27" s="124">
        <v>100</v>
      </c>
      <c r="D27" s="94" t="s">
        <v>38</v>
      </c>
      <c r="E27" s="161"/>
      <c r="F27" s="145"/>
      <c r="G27" s="68">
        <f>C27*F27</f>
        <v>0</v>
      </c>
      <c r="H27" s="68">
        <f>G27*0.095</f>
        <v>0</v>
      </c>
      <c r="I27" s="68">
        <f>G27+H27</f>
        <v>0</v>
      </c>
      <c r="J27" s="146"/>
      <c r="K27" s="146"/>
    </row>
    <row r="28" spans="1:11" s="50" customFormat="1" ht="16.5" customHeight="1" x14ac:dyDescent="0.25">
      <c r="A28" s="26">
        <v>2</v>
      </c>
      <c r="B28" s="109" t="s">
        <v>946</v>
      </c>
      <c r="C28" s="124">
        <v>20</v>
      </c>
      <c r="D28" s="94" t="s">
        <v>38</v>
      </c>
      <c r="E28" s="161"/>
      <c r="F28" s="145"/>
      <c r="G28" s="68">
        <f t="shared" ref="G28:G30" si="5">C28*F28</f>
        <v>0</v>
      </c>
      <c r="H28" s="68">
        <f t="shared" ref="H28:H30" si="6">G28*0.095</f>
        <v>0</v>
      </c>
      <c r="I28" s="68">
        <f t="shared" ref="I28:I30" si="7">G28+H28</f>
        <v>0</v>
      </c>
      <c r="J28" s="146"/>
      <c r="K28" s="146"/>
    </row>
    <row r="29" spans="1:11" s="50" customFormat="1" ht="33" x14ac:dyDescent="0.25">
      <c r="A29" s="26">
        <v>3</v>
      </c>
      <c r="B29" s="109" t="s">
        <v>943</v>
      </c>
      <c r="C29" s="124">
        <v>40</v>
      </c>
      <c r="D29" s="94" t="s">
        <v>38</v>
      </c>
      <c r="E29" s="161"/>
      <c r="F29" s="145"/>
      <c r="G29" s="68">
        <f t="shared" si="5"/>
        <v>0</v>
      </c>
      <c r="H29" s="68">
        <f t="shared" si="6"/>
        <v>0</v>
      </c>
      <c r="I29" s="68">
        <f t="shared" si="7"/>
        <v>0</v>
      </c>
      <c r="J29" s="146"/>
      <c r="K29" s="146"/>
    </row>
    <row r="30" spans="1:11" s="50" customFormat="1" ht="33" x14ac:dyDescent="0.25">
      <c r="A30" s="26">
        <v>4</v>
      </c>
      <c r="B30" s="109" t="s">
        <v>944</v>
      </c>
      <c r="C30" s="124">
        <v>40</v>
      </c>
      <c r="D30" s="94" t="s">
        <v>38</v>
      </c>
      <c r="E30" s="161"/>
      <c r="F30" s="145"/>
      <c r="G30" s="68">
        <f t="shared" si="5"/>
        <v>0</v>
      </c>
      <c r="H30" s="68">
        <f t="shared" si="6"/>
        <v>0</v>
      </c>
      <c r="I30" s="68">
        <f t="shared" si="7"/>
        <v>0</v>
      </c>
      <c r="J30" s="146"/>
      <c r="K30" s="146"/>
    </row>
    <row r="31" spans="1:11" s="50" customFormat="1" ht="16.5" x14ac:dyDescent="0.25">
      <c r="A31" s="26"/>
      <c r="B31" s="60" t="s">
        <v>1071</v>
      </c>
      <c r="C31" s="58" t="s">
        <v>6</v>
      </c>
      <c r="D31" s="59" t="s">
        <v>6</v>
      </c>
      <c r="E31" s="59" t="s">
        <v>6</v>
      </c>
      <c r="F31" s="59" t="s">
        <v>6</v>
      </c>
      <c r="G31" s="75">
        <f>SUM(G27:G30)</f>
        <v>0</v>
      </c>
      <c r="H31" s="75">
        <f t="shared" ref="H31:K31" si="8">SUM(H27:H30)</f>
        <v>0</v>
      </c>
      <c r="I31" s="75">
        <f t="shared" si="8"/>
        <v>0</v>
      </c>
      <c r="J31" s="69">
        <f t="shared" si="8"/>
        <v>0</v>
      </c>
      <c r="K31" s="69">
        <f t="shared" si="8"/>
        <v>0</v>
      </c>
    </row>
    <row r="32" spans="1:11" s="50" customFormat="1" ht="16.5" x14ac:dyDescent="0.25">
      <c r="A32" s="242" t="s">
        <v>821</v>
      </c>
      <c r="B32" s="242"/>
      <c r="C32" s="242"/>
      <c r="D32" s="242"/>
      <c r="E32" s="242"/>
      <c r="F32" s="242"/>
      <c r="G32" s="242"/>
      <c r="H32" s="242"/>
      <c r="I32" s="242"/>
      <c r="J32" s="242"/>
      <c r="K32" s="242"/>
    </row>
    <row r="33" spans="1:11" s="50" customFormat="1" ht="16.5" customHeight="1" x14ac:dyDescent="0.25">
      <c r="A33" s="79">
        <v>1</v>
      </c>
      <c r="B33" s="109" t="s">
        <v>871</v>
      </c>
      <c r="C33" s="124">
        <v>50</v>
      </c>
      <c r="D33" s="94" t="s">
        <v>38</v>
      </c>
      <c r="E33" s="142"/>
      <c r="F33" s="145"/>
      <c r="G33" s="68">
        <f>F33*0.095</f>
        <v>0</v>
      </c>
      <c r="H33" s="68">
        <f>G33*0.095</f>
        <v>0</v>
      </c>
      <c r="I33" s="68">
        <f>G33+H33</f>
        <v>0</v>
      </c>
      <c r="J33" s="146"/>
      <c r="K33" s="146"/>
    </row>
    <row r="34" spans="1:11" s="50" customFormat="1" ht="16.5" x14ac:dyDescent="0.25">
      <c r="A34" s="79">
        <v>2</v>
      </c>
      <c r="B34" s="49" t="s">
        <v>954</v>
      </c>
      <c r="C34" s="124">
        <v>50</v>
      </c>
      <c r="D34" s="94" t="s">
        <v>38</v>
      </c>
      <c r="E34" s="142"/>
      <c r="F34" s="145"/>
      <c r="G34" s="68">
        <f t="shared" ref="G34:H53" si="9">F34*0.095</f>
        <v>0</v>
      </c>
      <c r="H34" s="68">
        <f t="shared" si="9"/>
        <v>0</v>
      </c>
      <c r="I34" s="68">
        <f t="shared" ref="I34:I53" si="10">G34+H34</f>
        <v>0</v>
      </c>
      <c r="J34" s="146"/>
      <c r="K34" s="146"/>
    </row>
    <row r="35" spans="1:11" s="50" customFormat="1" ht="16.5" x14ac:dyDescent="0.25">
      <c r="A35" s="79">
        <v>3</v>
      </c>
      <c r="B35" s="49" t="s">
        <v>955</v>
      </c>
      <c r="C35" s="124">
        <v>50</v>
      </c>
      <c r="D35" s="94" t="s">
        <v>38</v>
      </c>
      <c r="E35" s="142"/>
      <c r="F35" s="145"/>
      <c r="G35" s="68">
        <f t="shared" si="9"/>
        <v>0</v>
      </c>
      <c r="H35" s="68">
        <f t="shared" si="9"/>
        <v>0</v>
      </c>
      <c r="I35" s="68">
        <f t="shared" si="10"/>
        <v>0</v>
      </c>
      <c r="J35" s="146"/>
      <c r="K35" s="146"/>
    </row>
    <row r="36" spans="1:11" s="50" customFormat="1" ht="16.5" x14ac:dyDescent="0.25">
      <c r="A36" s="79">
        <v>4</v>
      </c>
      <c r="B36" s="49" t="s">
        <v>870</v>
      </c>
      <c r="C36" s="124">
        <v>10</v>
      </c>
      <c r="D36" s="94" t="s">
        <v>38</v>
      </c>
      <c r="E36" s="142"/>
      <c r="F36" s="145"/>
      <c r="G36" s="68">
        <f t="shared" si="9"/>
        <v>0</v>
      </c>
      <c r="H36" s="68">
        <f t="shared" si="9"/>
        <v>0</v>
      </c>
      <c r="I36" s="68">
        <f t="shared" si="10"/>
        <v>0</v>
      </c>
      <c r="J36" s="146"/>
      <c r="K36" s="146"/>
    </row>
    <row r="37" spans="1:11" s="50" customFormat="1" ht="16.5" x14ac:dyDescent="0.25">
      <c r="A37" s="79">
        <v>5</v>
      </c>
      <c r="B37" s="49" t="s">
        <v>874</v>
      </c>
      <c r="C37" s="124">
        <v>1620</v>
      </c>
      <c r="D37" s="94" t="s">
        <v>39</v>
      </c>
      <c r="E37" s="142"/>
      <c r="F37" s="145"/>
      <c r="G37" s="68">
        <f t="shared" si="9"/>
        <v>0</v>
      </c>
      <c r="H37" s="68">
        <f t="shared" si="9"/>
        <v>0</v>
      </c>
      <c r="I37" s="68">
        <f t="shared" si="10"/>
        <v>0</v>
      </c>
      <c r="J37" s="146"/>
      <c r="K37" s="146"/>
    </row>
    <row r="38" spans="1:11" s="50" customFormat="1" ht="33" x14ac:dyDescent="0.25">
      <c r="A38" s="79">
        <v>6</v>
      </c>
      <c r="B38" s="49" t="s">
        <v>812</v>
      </c>
      <c r="C38" s="124">
        <v>1330</v>
      </c>
      <c r="D38" s="94" t="s">
        <v>39</v>
      </c>
      <c r="E38" s="142"/>
      <c r="F38" s="145"/>
      <c r="G38" s="68">
        <f t="shared" si="9"/>
        <v>0</v>
      </c>
      <c r="H38" s="68">
        <f t="shared" si="9"/>
        <v>0</v>
      </c>
      <c r="I38" s="68">
        <f t="shared" si="10"/>
        <v>0</v>
      </c>
      <c r="J38" s="146"/>
      <c r="K38" s="146"/>
    </row>
    <row r="39" spans="1:11" s="50" customFormat="1" ht="33" x14ac:dyDescent="0.25">
      <c r="A39" s="79">
        <v>7</v>
      </c>
      <c r="B39" s="49" t="s">
        <v>813</v>
      </c>
      <c r="C39" s="124">
        <v>800</v>
      </c>
      <c r="D39" s="94" t="s">
        <v>39</v>
      </c>
      <c r="E39" s="142"/>
      <c r="F39" s="145"/>
      <c r="G39" s="68">
        <f t="shared" si="9"/>
        <v>0</v>
      </c>
      <c r="H39" s="68">
        <f t="shared" si="9"/>
        <v>0</v>
      </c>
      <c r="I39" s="68">
        <f t="shared" si="10"/>
        <v>0</v>
      </c>
      <c r="J39" s="146"/>
      <c r="K39" s="146"/>
    </row>
    <row r="40" spans="1:11" s="50" customFormat="1" ht="33" x14ac:dyDescent="0.25">
      <c r="A40" s="79">
        <v>8</v>
      </c>
      <c r="B40" s="49" t="s">
        <v>956</v>
      </c>
      <c r="C40" s="124">
        <v>1620</v>
      </c>
      <c r="D40" s="94" t="s">
        <v>39</v>
      </c>
      <c r="E40" s="142"/>
      <c r="F40" s="145"/>
      <c r="G40" s="68">
        <f t="shared" si="9"/>
        <v>0</v>
      </c>
      <c r="H40" s="68">
        <f t="shared" si="9"/>
        <v>0</v>
      </c>
      <c r="I40" s="68">
        <f t="shared" si="10"/>
        <v>0</v>
      </c>
      <c r="J40" s="146"/>
      <c r="K40" s="146"/>
    </row>
    <row r="41" spans="1:11" s="50" customFormat="1" ht="33" x14ac:dyDescent="0.25">
      <c r="A41" s="79">
        <v>9</v>
      </c>
      <c r="B41" s="49" t="s">
        <v>957</v>
      </c>
      <c r="C41" s="124">
        <v>1330</v>
      </c>
      <c r="D41" s="94" t="s">
        <v>39</v>
      </c>
      <c r="E41" s="142"/>
      <c r="F41" s="145"/>
      <c r="G41" s="68">
        <f t="shared" si="9"/>
        <v>0</v>
      </c>
      <c r="H41" s="68">
        <f t="shared" si="9"/>
        <v>0</v>
      </c>
      <c r="I41" s="68">
        <f t="shared" si="10"/>
        <v>0</v>
      </c>
      <c r="J41" s="146"/>
      <c r="K41" s="146"/>
    </row>
    <row r="42" spans="1:11" s="50" customFormat="1" ht="33" x14ac:dyDescent="0.25">
      <c r="A42" s="79">
        <v>10</v>
      </c>
      <c r="B42" s="49" t="s">
        <v>958</v>
      </c>
      <c r="C42" s="124">
        <v>800</v>
      </c>
      <c r="D42" s="94" t="s">
        <v>39</v>
      </c>
      <c r="E42" s="142"/>
      <c r="F42" s="145"/>
      <c r="G42" s="68">
        <f t="shared" si="9"/>
        <v>0</v>
      </c>
      <c r="H42" s="68">
        <f t="shared" si="9"/>
        <v>0</v>
      </c>
      <c r="I42" s="68">
        <f t="shared" si="10"/>
        <v>0</v>
      </c>
      <c r="J42" s="146"/>
      <c r="K42" s="146"/>
    </row>
    <row r="43" spans="1:11" s="50" customFormat="1" ht="33" x14ac:dyDescent="0.25">
      <c r="A43" s="79">
        <v>11</v>
      </c>
      <c r="B43" s="109" t="s">
        <v>814</v>
      </c>
      <c r="C43" s="126">
        <v>1330</v>
      </c>
      <c r="D43" s="94" t="s">
        <v>39</v>
      </c>
      <c r="E43" s="161"/>
      <c r="F43" s="173"/>
      <c r="G43" s="68">
        <f t="shared" si="9"/>
        <v>0</v>
      </c>
      <c r="H43" s="68">
        <f t="shared" si="9"/>
        <v>0</v>
      </c>
      <c r="I43" s="68">
        <f t="shared" si="10"/>
        <v>0</v>
      </c>
      <c r="J43" s="194"/>
      <c r="K43" s="195"/>
    </row>
    <row r="44" spans="1:11" s="50" customFormat="1" ht="33" x14ac:dyDescent="0.25">
      <c r="A44" s="79">
        <v>12</v>
      </c>
      <c r="B44" s="109" t="s">
        <v>815</v>
      </c>
      <c r="C44" s="126">
        <v>1330</v>
      </c>
      <c r="D44" s="94" t="s">
        <v>39</v>
      </c>
      <c r="E44" s="161"/>
      <c r="F44" s="173"/>
      <c r="G44" s="68">
        <f t="shared" si="9"/>
        <v>0</v>
      </c>
      <c r="H44" s="68">
        <f t="shared" si="9"/>
        <v>0</v>
      </c>
      <c r="I44" s="68">
        <f t="shared" si="10"/>
        <v>0</v>
      </c>
      <c r="J44" s="194"/>
      <c r="K44" s="195"/>
    </row>
    <row r="45" spans="1:11" s="50" customFormat="1" ht="16.5" x14ac:dyDescent="0.25">
      <c r="A45" s="79">
        <v>13</v>
      </c>
      <c r="B45" s="109" t="s">
        <v>873</v>
      </c>
      <c r="C45" s="126">
        <v>1330</v>
      </c>
      <c r="D45" s="94" t="s">
        <v>39</v>
      </c>
      <c r="E45" s="161"/>
      <c r="F45" s="173"/>
      <c r="G45" s="68">
        <f t="shared" si="9"/>
        <v>0</v>
      </c>
      <c r="H45" s="68">
        <f t="shared" si="9"/>
        <v>0</v>
      </c>
      <c r="I45" s="68">
        <f t="shared" si="10"/>
        <v>0</v>
      </c>
      <c r="J45" s="194"/>
      <c r="K45" s="195"/>
    </row>
    <row r="46" spans="1:11" s="50" customFormat="1" ht="16.5" x14ac:dyDescent="0.25">
      <c r="A46" s="79">
        <v>14</v>
      </c>
      <c r="B46" s="109" t="s">
        <v>875</v>
      </c>
      <c r="C46" s="126">
        <v>1330</v>
      </c>
      <c r="D46" s="94" t="s">
        <v>39</v>
      </c>
      <c r="E46" s="161"/>
      <c r="F46" s="173"/>
      <c r="G46" s="68">
        <f t="shared" si="9"/>
        <v>0</v>
      </c>
      <c r="H46" s="68">
        <f t="shared" si="9"/>
        <v>0</v>
      </c>
      <c r="I46" s="68">
        <f t="shared" si="10"/>
        <v>0</v>
      </c>
      <c r="J46" s="194"/>
      <c r="K46" s="195"/>
    </row>
    <row r="47" spans="1:11" s="50" customFormat="1" ht="16.5" x14ac:dyDescent="0.25">
      <c r="A47" s="79">
        <v>15</v>
      </c>
      <c r="B47" s="109" t="s">
        <v>876</v>
      </c>
      <c r="C47" s="126">
        <v>1330</v>
      </c>
      <c r="D47" s="94" t="s">
        <v>39</v>
      </c>
      <c r="E47" s="161"/>
      <c r="F47" s="173"/>
      <c r="G47" s="68">
        <f t="shared" si="9"/>
        <v>0</v>
      </c>
      <c r="H47" s="68">
        <f t="shared" si="9"/>
        <v>0</v>
      </c>
      <c r="I47" s="68">
        <f t="shared" si="10"/>
        <v>0</v>
      </c>
      <c r="J47" s="194"/>
      <c r="K47" s="195"/>
    </row>
    <row r="48" spans="1:11" s="50" customFormat="1" ht="16.5" x14ac:dyDescent="0.25">
      <c r="A48" s="79">
        <v>16</v>
      </c>
      <c r="B48" s="109" t="s">
        <v>872</v>
      </c>
      <c r="C48" s="126">
        <v>1330</v>
      </c>
      <c r="D48" s="94" t="s">
        <v>39</v>
      </c>
      <c r="E48" s="161"/>
      <c r="F48" s="173"/>
      <c r="G48" s="68">
        <f t="shared" si="9"/>
        <v>0</v>
      </c>
      <c r="H48" s="68">
        <f t="shared" si="9"/>
        <v>0</v>
      </c>
      <c r="I48" s="68">
        <f t="shared" si="10"/>
        <v>0</v>
      </c>
      <c r="J48" s="194"/>
      <c r="K48" s="195"/>
    </row>
    <row r="49" spans="1:11" s="50" customFormat="1" ht="16.5" x14ac:dyDescent="0.25">
      <c r="A49" s="79">
        <v>17</v>
      </c>
      <c r="B49" s="109" t="s">
        <v>877</v>
      </c>
      <c r="C49" s="126">
        <v>1330</v>
      </c>
      <c r="D49" s="94" t="s">
        <v>39</v>
      </c>
      <c r="E49" s="161"/>
      <c r="F49" s="173"/>
      <c r="G49" s="68">
        <f t="shared" si="9"/>
        <v>0</v>
      </c>
      <c r="H49" s="68">
        <f t="shared" si="9"/>
        <v>0</v>
      </c>
      <c r="I49" s="68">
        <f t="shared" si="10"/>
        <v>0</v>
      </c>
      <c r="J49" s="194"/>
      <c r="K49" s="195"/>
    </row>
    <row r="50" spans="1:11" s="50" customFormat="1" ht="16.5" x14ac:dyDescent="0.25">
      <c r="A50" s="79">
        <v>18</v>
      </c>
      <c r="B50" s="109" t="s">
        <v>878</v>
      </c>
      <c r="C50" s="126">
        <v>1330</v>
      </c>
      <c r="D50" s="94" t="s">
        <v>39</v>
      </c>
      <c r="E50" s="161"/>
      <c r="F50" s="173"/>
      <c r="G50" s="68">
        <f t="shared" si="9"/>
        <v>0</v>
      </c>
      <c r="H50" s="68">
        <f t="shared" si="9"/>
        <v>0</v>
      </c>
      <c r="I50" s="68">
        <f t="shared" si="10"/>
        <v>0</v>
      </c>
      <c r="J50" s="194"/>
      <c r="K50" s="195"/>
    </row>
    <row r="51" spans="1:11" s="50" customFormat="1" ht="33" x14ac:dyDescent="0.25">
      <c r="A51" s="79">
        <v>19</v>
      </c>
      <c r="B51" s="49" t="s">
        <v>959</v>
      </c>
      <c r="C51" s="126">
        <v>1330</v>
      </c>
      <c r="D51" s="94" t="s">
        <v>39</v>
      </c>
      <c r="E51" s="161"/>
      <c r="F51" s="173"/>
      <c r="G51" s="68">
        <f t="shared" si="9"/>
        <v>0</v>
      </c>
      <c r="H51" s="68">
        <f t="shared" si="9"/>
        <v>0</v>
      </c>
      <c r="I51" s="68">
        <f t="shared" si="10"/>
        <v>0</v>
      </c>
      <c r="J51" s="194"/>
      <c r="K51" s="195"/>
    </row>
    <row r="52" spans="1:11" s="50" customFormat="1" ht="33" x14ac:dyDescent="0.25">
      <c r="A52" s="79">
        <v>20</v>
      </c>
      <c r="B52" s="49" t="s">
        <v>960</v>
      </c>
      <c r="C52" s="126">
        <v>1330</v>
      </c>
      <c r="D52" s="94" t="s">
        <v>39</v>
      </c>
      <c r="E52" s="161"/>
      <c r="F52" s="173"/>
      <c r="G52" s="68">
        <f t="shared" si="9"/>
        <v>0</v>
      </c>
      <c r="H52" s="68">
        <f t="shared" si="9"/>
        <v>0</v>
      </c>
      <c r="I52" s="68">
        <f t="shared" si="10"/>
        <v>0</v>
      </c>
      <c r="J52" s="194"/>
      <c r="K52" s="195"/>
    </row>
    <row r="53" spans="1:11" s="50" customFormat="1" ht="33" x14ac:dyDescent="0.25">
      <c r="A53" s="79">
        <v>21</v>
      </c>
      <c r="B53" s="49" t="s">
        <v>1106</v>
      </c>
      <c r="C53" s="126">
        <v>1330</v>
      </c>
      <c r="D53" s="94" t="s">
        <v>39</v>
      </c>
      <c r="E53" s="161"/>
      <c r="F53" s="173"/>
      <c r="G53" s="68">
        <f t="shared" si="9"/>
        <v>0</v>
      </c>
      <c r="H53" s="68">
        <f t="shared" si="9"/>
        <v>0</v>
      </c>
      <c r="I53" s="68">
        <f t="shared" si="10"/>
        <v>0</v>
      </c>
      <c r="J53" s="194"/>
      <c r="K53" s="195"/>
    </row>
    <row r="54" spans="1:11" s="121" customFormat="1" ht="16.5" customHeight="1" x14ac:dyDescent="0.25">
      <c r="A54" s="119"/>
      <c r="B54" s="120" t="s">
        <v>1072</v>
      </c>
      <c r="C54" s="193" t="s">
        <v>6</v>
      </c>
      <c r="D54" s="193" t="s">
        <v>6</v>
      </c>
      <c r="E54" s="193" t="s">
        <v>6</v>
      </c>
      <c r="F54" s="193" t="s">
        <v>6</v>
      </c>
      <c r="G54" s="75">
        <f>SUM(G33:G53)</f>
        <v>0</v>
      </c>
      <c r="H54" s="75">
        <f t="shared" ref="H54:K54" si="11">SUM(H33:H53)</f>
        <v>0</v>
      </c>
      <c r="I54" s="75">
        <f t="shared" si="11"/>
        <v>0</v>
      </c>
      <c r="J54" s="69">
        <f t="shared" si="11"/>
        <v>0</v>
      </c>
      <c r="K54" s="69">
        <f t="shared" si="11"/>
        <v>0</v>
      </c>
    </row>
    <row r="55" spans="1:11" s="121" customFormat="1" ht="16.5" customHeight="1" x14ac:dyDescent="0.25">
      <c r="A55" s="242" t="s">
        <v>1073</v>
      </c>
      <c r="B55" s="242"/>
      <c r="C55" s="242"/>
      <c r="D55" s="242"/>
      <c r="E55" s="242"/>
      <c r="F55" s="242"/>
      <c r="G55" s="242"/>
      <c r="H55" s="242"/>
      <c r="I55" s="242"/>
      <c r="J55" s="242"/>
      <c r="K55" s="242"/>
    </row>
    <row r="56" spans="1:11" s="121" customFormat="1" ht="16.5" customHeight="1" x14ac:dyDescent="0.25">
      <c r="A56" s="85">
        <v>1</v>
      </c>
      <c r="B56" s="122" t="s">
        <v>892</v>
      </c>
      <c r="C56" s="85">
        <v>540</v>
      </c>
      <c r="D56" s="85" t="s">
        <v>39</v>
      </c>
      <c r="E56" s="196"/>
      <c r="F56" s="197"/>
      <c r="G56" s="76">
        <f>C56*F56</f>
        <v>0</v>
      </c>
      <c r="H56" s="76">
        <f>G56*0.095</f>
        <v>0</v>
      </c>
      <c r="I56" s="76">
        <f>G56+H56</f>
        <v>0</v>
      </c>
      <c r="J56" s="146"/>
      <c r="K56" s="146"/>
    </row>
    <row r="57" spans="1:11" s="121" customFormat="1" ht="16.5" customHeight="1" x14ac:dyDescent="0.25">
      <c r="A57" s="85">
        <v>2</v>
      </c>
      <c r="B57" s="122" t="s">
        <v>893</v>
      </c>
      <c r="C57" s="85">
        <v>540</v>
      </c>
      <c r="D57" s="85" t="s">
        <v>39</v>
      </c>
      <c r="E57" s="196"/>
      <c r="F57" s="197"/>
      <c r="G57" s="76">
        <f t="shared" ref="G57:G69" si="12">C57*F57</f>
        <v>0</v>
      </c>
      <c r="H57" s="76">
        <f t="shared" ref="H57:H69" si="13">G57*0.095</f>
        <v>0</v>
      </c>
      <c r="I57" s="76">
        <f t="shared" ref="I57:I69" si="14">G57+H57</f>
        <v>0</v>
      </c>
      <c r="J57" s="146"/>
      <c r="K57" s="146"/>
    </row>
    <row r="58" spans="1:11" s="121" customFormat="1" ht="16.5" customHeight="1" x14ac:dyDescent="0.25">
      <c r="A58" s="85">
        <v>3</v>
      </c>
      <c r="B58" s="122" t="s">
        <v>894</v>
      </c>
      <c r="C58" s="85">
        <v>540</v>
      </c>
      <c r="D58" s="85" t="s">
        <v>39</v>
      </c>
      <c r="E58" s="196"/>
      <c r="F58" s="197"/>
      <c r="G58" s="76">
        <f t="shared" si="12"/>
        <v>0</v>
      </c>
      <c r="H58" s="76">
        <f t="shared" si="13"/>
        <v>0</v>
      </c>
      <c r="I58" s="76">
        <f t="shared" si="14"/>
        <v>0</v>
      </c>
      <c r="J58" s="146"/>
      <c r="K58" s="146"/>
    </row>
    <row r="59" spans="1:11" s="50" customFormat="1" ht="16.5" x14ac:dyDescent="0.25">
      <c r="A59" s="85">
        <v>4</v>
      </c>
      <c r="B59" s="109" t="s">
        <v>888</v>
      </c>
      <c r="C59" s="85">
        <v>540</v>
      </c>
      <c r="D59" s="85" t="s">
        <v>39</v>
      </c>
      <c r="E59" s="161"/>
      <c r="F59" s="173"/>
      <c r="G59" s="76">
        <f t="shared" si="12"/>
        <v>0</v>
      </c>
      <c r="H59" s="76">
        <f t="shared" si="13"/>
        <v>0</v>
      </c>
      <c r="I59" s="76">
        <f t="shared" si="14"/>
        <v>0</v>
      </c>
      <c r="J59" s="199"/>
      <c r="K59" s="146"/>
    </row>
    <row r="60" spans="1:11" s="50" customFormat="1" ht="16.5" x14ac:dyDescent="0.25">
      <c r="A60" s="85">
        <v>5</v>
      </c>
      <c r="B60" s="109" t="s">
        <v>879</v>
      </c>
      <c r="C60" s="85">
        <v>540</v>
      </c>
      <c r="D60" s="85" t="s">
        <v>39</v>
      </c>
      <c r="E60" s="161"/>
      <c r="F60" s="173"/>
      <c r="G60" s="76">
        <f t="shared" si="12"/>
        <v>0</v>
      </c>
      <c r="H60" s="76">
        <f t="shared" si="13"/>
        <v>0</v>
      </c>
      <c r="I60" s="76">
        <f t="shared" si="14"/>
        <v>0</v>
      </c>
      <c r="J60" s="199"/>
      <c r="K60" s="146"/>
    </row>
    <row r="61" spans="1:11" s="50" customFormat="1" ht="16.5" x14ac:dyDescent="0.25">
      <c r="A61" s="85">
        <v>6</v>
      </c>
      <c r="B61" s="109" t="s">
        <v>880</v>
      </c>
      <c r="C61" s="85">
        <v>540</v>
      </c>
      <c r="D61" s="85" t="s">
        <v>39</v>
      </c>
      <c r="E61" s="161"/>
      <c r="F61" s="173"/>
      <c r="G61" s="76">
        <f t="shared" si="12"/>
        <v>0</v>
      </c>
      <c r="H61" s="76">
        <f t="shared" si="13"/>
        <v>0</v>
      </c>
      <c r="I61" s="76">
        <f t="shared" si="14"/>
        <v>0</v>
      </c>
      <c r="J61" s="199"/>
      <c r="K61" s="146"/>
    </row>
    <row r="62" spans="1:11" s="121" customFormat="1" ht="16.5" customHeight="1" x14ac:dyDescent="0.25">
      <c r="A62" s="85">
        <v>7</v>
      </c>
      <c r="B62" s="122" t="s">
        <v>890</v>
      </c>
      <c r="C62" s="85">
        <v>540</v>
      </c>
      <c r="D62" s="85" t="s">
        <v>39</v>
      </c>
      <c r="E62" s="196"/>
      <c r="F62" s="197"/>
      <c r="G62" s="76">
        <f t="shared" si="12"/>
        <v>0</v>
      </c>
      <c r="H62" s="76">
        <f t="shared" si="13"/>
        <v>0</v>
      </c>
      <c r="I62" s="76">
        <f t="shared" si="14"/>
        <v>0</v>
      </c>
      <c r="J62" s="146"/>
      <c r="K62" s="146"/>
    </row>
    <row r="63" spans="1:11" s="121" customFormat="1" ht="16.5" customHeight="1" x14ac:dyDescent="0.25">
      <c r="A63" s="85">
        <v>8</v>
      </c>
      <c r="B63" s="122" t="s">
        <v>891</v>
      </c>
      <c r="C63" s="85">
        <v>540</v>
      </c>
      <c r="D63" s="85" t="s">
        <v>39</v>
      </c>
      <c r="E63" s="196"/>
      <c r="F63" s="197"/>
      <c r="G63" s="76">
        <f t="shared" si="12"/>
        <v>0</v>
      </c>
      <c r="H63" s="76">
        <f t="shared" si="13"/>
        <v>0</v>
      </c>
      <c r="I63" s="76">
        <f t="shared" si="14"/>
        <v>0</v>
      </c>
      <c r="J63" s="146"/>
      <c r="K63" s="146"/>
    </row>
    <row r="64" spans="1:11" s="121" customFormat="1" ht="16.5" customHeight="1" x14ac:dyDescent="0.25">
      <c r="A64" s="85">
        <v>9</v>
      </c>
      <c r="B64" s="122" t="s">
        <v>882</v>
      </c>
      <c r="C64" s="85">
        <v>540</v>
      </c>
      <c r="D64" s="85" t="s">
        <v>39</v>
      </c>
      <c r="E64" s="196"/>
      <c r="F64" s="197"/>
      <c r="G64" s="76">
        <f t="shared" si="12"/>
        <v>0</v>
      </c>
      <c r="H64" s="76">
        <f t="shared" si="13"/>
        <v>0</v>
      </c>
      <c r="I64" s="76">
        <f t="shared" si="14"/>
        <v>0</v>
      </c>
      <c r="J64" s="146"/>
      <c r="K64" s="146"/>
    </row>
    <row r="65" spans="1:11" s="121" customFormat="1" ht="16.5" customHeight="1" x14ac:dyDescent="0.25">
      <c r="A65" s="85">
        <v>10</v>
      </c>
      <c r="B65" s="122" t="s">
        <v>883</v>
      </c>
      <c r="C65" s="85">
        <v>540</v>
      </c>
      <c r="D65" s="85" t="s">
        <v>39</v>
      </c>
      <c r="E65" s="196"/>
      <c r="F65" s="197"/>
      <c r="G65" s="76">
        <f t="shared" si="12"/>
        <v>0</v>
      </c>
      <c r="H65" s="76">
        <f t="shared" si="13"/>
        <v>0</v>
      </c>
      <c r="I65" s="76">
        <f t="shared" si="14"/>
        <v>0</v>
      </c>
      <c r="J65" s="146"/>
      <c r="K65" s="146"/>
    </row>
    <row r="66" spans="1:11" s="121" customFormat="1" ht="16.5" customHeight="1" x14ac:dyDescent="0.25">
      <c r="A66" s="85">
        <v>11</v>
      </c>
      <c r="B66" s="122" t="s">
        <v>884</v>
      </c>
      <c r="C66" s="85">
        <v>540</v>
      </c>
      <c r="D66" s="85" t="s">
        <v>39</v>
      </c>
      <c r="E66" s="196"/>
      <c r="F66" s="197"/>
      <c r="G66" s="76">
        <f t="shared" si="12"/>
        <v>0</v>
      </c>
      <c r="H66" s="76">
        <f t="shared" si="13"/>
        <v>0</v>
      </c>
      <c r="I66" s="76">
        <f t="shared" si="14"/>
        <v>0</v>
      </c>
      <c r="J66" s="146"/>
      <c r="K66" s="146"/>
    </row>
    <row r="67" spans="1:11" s="121" customFormat="1" ht="16.5" customHeight="1" x14ac:dyDescent="0.25">
      <c r="A67" s="85">
        <v>12</v>
      </c>
      <c r="B67" s="122" t="s">
        <v>885</v>
      </c>
      <c r="C67" s="85">
        <v>540</v>
      </c>
      <c r="D67" s="85" t="s">
        <v>39</v>
      </c>
      <c r="E67" s="196"/>
      <c r="F67" s="197"/>
      <c r="G67" s="76">
        <f t="shared" si="12"/>
        <v>0</v>
      </c>
      <c r="H67" s="76">
        <f t="shared" si="13"/>
        <v>0</v>
      </c>
      <c r="I67" s="76">
        <f t="shared" si="14"/>
        <v>0</v>
      </c>
      <c r="J67" s="146"/>
      <c r="K67" s="146"/>
    </row>
    <row r="68" spans="1:11" s="121" customFormat="1" ht="16.5" customHeight="1" x14ac:dyDescent="0.25">
      <c r="A68" s="85">
        <v>13</v>
      </c>
      <c r="B68" s="122" t="s">
        <v>886</v>
      </c>
      <c r="C68" s="85">
        <v>540</v>
      </c>
      <c r="D68" s="85" t="s">
        <v>39</v>
      </c>
      <c r="E68" s="196"/>
      <c r="F68" s="197"/>
      <c r="G68" s="76">
        <f t="shared" si="12"/>
        <v>0</v>
      </c>
      <c r="H68" s="76">
        <f t="shared" si="13"/>
        <v>0</v>
      </c>
      <c r="I68" s="76">
        <f t="shared" si="14"/>
        <v>0</v>
      </c>
      <c r="J68" s="146"/>
      <c r="K68" s="146"/>
    </row>
    <row r="69" spans="1:11" s="121" customFormat="1" ht="16.5" customHeight="1" x14ac:dyDescent="0.25">
      <c r="A69" s="85">
        <v>14</v>
      </c>
      <c r="B69" s="122" t="s">
        <v>887</v>
      </c>
      <c r="C69" s="85">
        <v>540</v>
      </c>
      <c r="D69" s="85" t="s">
        <v>39</v>
      </c>
      <c r="E69" s="196"/>
      <c r="F69" s="197"/>
      <c r="G69" s="76">
        <f t="shared" si="12"/>
        <v>0</v>
      </c>
      <c r="H69" s="76">
        <f t="shared" si="13"/>
        <v>0</v>
      </c>
      <c r="I69" s="76">
        <f t="shared" si="14"/>
        <v>0</v>
      </c>
      <c r="J69" s="146"/>
      <c r="K69" s="146"/>
    </row>
    <row r="70" spans="1:11" s="121" customFormat="1" ht="16.5" customHeight="1" x14ac:dyDescent="0.25">
      <c r="A70" s="119"/>
      <c r="B70" s="120" t="s">
        <v>1074</v>
      </c>
      <c r="C70" s="193" t="s">
        <v>6</v>
      </c>
      <c r="D70" s="193" t="s">
        <v>6</v>
      </c>
      <c r="E70" s="193" t="s">
        <v>6</v>
      </c>
      <c r="F70" s="193" t="s">
        <v>6</v>
      </c>
      <c r="G70" s="198">
        <f>SUM(G56:G69)</f>
        <v>0</v>
      </c>
      <c r="H70" s="198">
        <f t="shared" ref="H70:K70" si="15">SUM(H56:H69)</f>
        <v>0</v>
      </c>
      <c r="I70" s="198">
        <f t="shared" si="15"/>
        <v>0</v>
      </c>
      <c r="J70" s="200">
        <f t="shared" si="15"/>
        <v>0</v>
      </c>
      <c r="K70" s="200">
        <f t="shared" si="15"/>
        <v>0</v>
      </c>
    </row>
    <row r="71" spans="1:11" s="50" customFormat="1" ht="16.5" x14ac:dyDescent="0.25">
      <c r="A71" s="242" t="s">
        <v>1075</v>
      </c>
      <c r="B71" s="242"/>
      <c r="C71" s="242"/>
      <c r="D71" s="242"/>
      <c r="E71" s="242"/>
      <c r="F71" s="242"/>
      <c r="G71" s="242"/>
      <c r="H71" s="242"/>
      <c r="I71" s="242"/>
      <c r="J71" s="242"/>
      <c r="K71" s="242"/>
    </row>
    <row r="72" spans="1:11" s="50" customFormat="1" ht="16.5" x14ac:dyDescent="0.25">
      <c r="A72" s="26">
        <v>1</v>
      </c>
      <c r="B72" s="109" t="s">
        <v>889</v>
      </c>
      <c r="C72" s="126">
        <v>15</v>
      </c>
      <c r="D72" s="125" t="s">
        <v>38</v>
      </c>
      <c r="E72" s="161"/>
      <c r="F72" s="201"/>
      <c r="G72" s="125">
        <f>C72*F72</f>
        <v>0</v>
      </c>
      <c r="H72" s="125">
        <f>G72*0.095</f>
        <v>0</v>
      </c>
      <c r="I72" s="125">
        <f>G72+H72</f>
        <v>0</v>
      </c>
      <c r="J72" s="194"/>
      <c r="K72" s="195"/>
    </row>
    <row r="73" spans="1:11" s="50" customFormat="1" ht="16.5" x14ac:dyDescent="0.25">
      <c r="A73" s="26">
        <v>2</v>
      </c>
      <c r="B73" s="49" t="s">
        <v>961</v>
      </c>
      <c r="C73" s="126">
        <v>15</v>
      </c>
      <c r="D73" s="125" t="s">
        <v>38</v>
      </c>
      <c r="E73" s="161"/>
      <c r="F73" s="201"/>
      <c r="G73" s="125">
        <f t="shared" ref="G73:G76" si="16">C73*F73</f>
        <v>0</v>
      </c>
      <c r="H73" s="125">
        <f t="shared" ref="H73:H76" si="17">G73*0.095</f>
        <v>0</v>
      </c>
      <c r="I73" s="125">
        <f t="shared" ref="I73:I76" si="18">G73+H73</f>
        <v>0</v>
      </c>
      <c r="J73" s="194"/>
      <c r="K73" s="195"/>
    </row>
    <row r="74" spans="1:11" s="50" customFormat="1" ht="16.5" x14ac:dyDescent="0.25">
      <c r="A74" s="26">
        <v>3</v>
      </c>
      <c r="B74" s="109" t="s">
        <v>816</v>
      </c>
      <c r="C74" s="126">
        <v>15</v>
      </c>
      <c r="D74" s="125" t="s">
        <v>38</v>
      </c>
      <c r="E74" s="161"/>
      <c r="F74" s="201"/>
      <c r="G74" s="125">
        <f t="shared" si="16"/>
        <v>0</v>
      </c>
      <c r="H74" s="125">
        <f t="shared" si="17"/>
        <v>0</v>
      </c>
      <c r="I74" s="125">
        <f t="shared" si="18"/>
        <v>0</v>
      </c>
      <c r="J74" s="194"/>
      <c r="K74" s="195"/>
    </row>
    <row r="75" spans="1:11" s="50" customFormat="1" ht="16.5" x14ac:dyDescent="0.25">
      <c r="A75" s="26">
        <v>4</v>
      </c>
      <c r="B75" s="109" t="s">
        <v>817</v>
      </c>
      <c r="C75" s="126">
        <v>15</v>
      </c>
      <c r="D75" s="125" t="s">
        <v>38</v>
      </c>
      <c r="E75" s="161"/>
      <c r="F75" s="201"/>
      <c r="G75" s="125">
        <f t="shared" si="16"/>
        <v>0</v>
      </c>
      <c r="H75" s="125">
        <f t="shared" si="17"/>
        <v>0</v>
      </c>
      <c r="I75" s="125">
        <f t="shared" si="18"/>
        <v>0</v>
      </c>
      <c r="J75" s="194"/>
      <c r="K75" s="195"/>
    </row>
    <row r="76" spans="1:11" s="50" customFormat="1" ht="16.5" x14ac:dyDescent="0.25">
      <c r="A76" s="26">
        <v>5</v>
      </c>
      <c r="B76" s="109" t="s">
        <v>881</v>
      </c>
      <c r="C76" s="126">
        <v>15</v>
      </c>
      <c r="D76" s="125" t="s">
        <v>38</v>
      </c>
      <c r="E76" s="161"/>
      <c r="F76" s="201"/>
      <c r="G76" s="125">
        <f t="shared" si="16"/>
        <v>0</v>
      </c>
      <c r="H76" s="125">
        <f t="shared" si="17"/>
        <v>0</v>
      </c>
      <c r="I76" s="125">
        <f t="shared" si="18"/>
        <v>0</v>
      </c>
      <c r="J76" s="194"/>
      <c r="K76" s="195"/>
    </row>
    <row r="77" spans="1:11" s="121" customFormat="1" ht="16.5" customHeight="1" x14ac:dyDescent="0.25">
      <c r="A77" s="119"/>
      <c r="B77" s="120" t="s">
        <v>1076</v>
      </c>
      <c r="C77" s="193" t="s">
        <v>6</v>
      </c>
      <c r="D77" s="193" t="s">
        <v>6</v>
      </c>
      <c r="E77" s="193" t="s">
        <v>6</v>
      </c>
      <c r="F77" s="193" t="s">
        <v>6</v>
      </c>
      <c r="G77" s="75">
        <f>SUM(G72:G76)</f>
        <v>0</v>
      </c>
      <c r="H77" s="75">
        <f t="shared" ref="H77:K77" si="19">SUM(H72:H76)</f>
        <v>0</v>
      </c>
      <c r="I77" s="75">
        <f t="shared" si="19"/>
        <v>0</v>
      </c>
      <c r="J77" s="200">
        <f t="shared" si="19"/>
        <v>0</v>
      </c>
      <c r="K77" s="200">
        <f t="shared" si="19"/>
        <v>0</v>
      </c>
    </row>
    <row r="78" spans="1:11" s="50" customFormat="1" ht="16.5" x14ac:dyDescent="0.25">
      <c r="A78" s="242" t="s">
        <v>1077</v>
      </c>
      <c r="B78" s="242"/>
      <c r="C78" s="242"/>
      <c r="D78" s="242"/>
      <c r="E78" s="242"/>
      <c r="F78" s="242"/>
      <c r="G78" s="242"/>
      <c r="H78" s="242"/>
      <c r="I78" s="242"/>
      <c r="J78" s="242"/>
      <c r="K78" s="242"/>
    </row>
    <row r="79" spans="1:11" s="50" customFormat="1" ht="16.5" x14ac:dyDescent="0.25">
      <c r="A79" s="26">
        <v>1</v>
      </c>
      <c r="B79" s="15" t="s">
        <v>258</v>
      </c>
      <c r="C79" s="94">
        <v>50</v>
      </c>
      <c r="D79" s="94" t="s">
        <v>38</v>
      </c>
      <c r="E79" s="161" t="s">
        <v>6</v>
      </c>
      <c r="F79" s="145"/>
      <c r="G79" s="202">
        <f>C79*F79</f>
        <v>0</v>
      </c>
      <c r="H79" s="202">
        <f>G79*0.095</f>
        <v>0</v>
      </c>
      <c r="I79" s="202">
        <f>G79+H79</f>
        <v>0</v>
      </c>
      <c r="J79" s="146"/>
      <c r="K79" s="146"/>
    </row>
    <row r="80" spans="1:11" ht="16.5" x14ac:dyDescent="0.25">
      <c r="A80" s="26">
        <v>2</v>
      </c>
      <c r="B80" s="15" t="s">
        <v>306</v>
      </c>
      <c r="C80" s="94">
        <v>50</v>
      </c>
      <c r="D80" s="94" t="s">
        <v>38</v>
      </c>
      <c r="E80" s="161" t="s">
        <v>6</v>
      </c>
      <c r="F80" s="145"/>
      <c r="G80" s="202">
        <f t="shared" ref="G80:G87" si="20">C80*F80</f>
        <v>0</v>
      </c>
      <c r="H80" s="202">
        <f t="shared" ref="H80:H87" si="21">G80*0.095</f>
        <v>0</v>
      </c>
      <c r="I80" s="202">
        <f t="shared" ref="I80:I87" si="22">G80+H80</f>
        <v>0</v>
      </c>
      <c r="J80" s="146"/>
      <c r="K80" s="146"/>
    </row>
    <row r="81" spans="1:12" s="50" customFormat="1" ht="16.5" x14ac:dyDescent="0.25">
      <c r="A81" s="26">
        <v>3</v>
      </c>
      <c r="B81" s="15" t="s">
        <v>310</v>
      </c>
      <c r="C81" s="94">
        <v>200</v>
      </c>
      <c r="D81" s="94" t="s">
        <v>38</v>
      </c>
      <c r="E81" s="161" t="s">
        <v>6</v>
      </c>
      <c r="F81" s="145"/>
      <c r="G81" s="202">
        <f t="shared" si="20"/>
        <v>0</v>
      </c>
      <c r="H81" s="202">
        <f t="shared" si="21"/>
        <v>0</v>
      </c>
      <c r="I81" s="202">
        <f t="shared" si="22"/>
        <v>0</v>
      </c>
      <c r="J81" s="146"/>
      <c r="K81" s="146"/>
    </row>
    <row r="82" spans="1:12" s="50" customFormat="1" ht="16.5" x14ac:dyDescent="0.25">
      <c r="A82" s="26">
        <v>4</v>
      </c>
      <c r="B82" s="15" t="s">
        <v>307</v>
      </c>
      <c r="C82" s="94">
        <v>100</v>
      </c>
      <c r="D82" s="94" t="s">
        <v>38</v>
      </c>
      <c r="E82" s="161" t="s">
        <v>6</v>
      </c>
      <c r="F82" s="145"/>
      <c r="G82" s="202">
        <f t="shared" si="20"/>
        <v>0</v>
      </c>
      <c r="H82" s="202">
        <f t="shared" si="21"/>
        <v>0</v>
      </c>
      <c r="I82" s="202">
        <f t="shared" si="22"/>
        <v>0</v>
      </c>
      <c r="J82" s="146"/>
      <c r="K82" s="146"/>
    </row>
    <row r="83" spans="1:12" s="50" customFormat="1" ht="16.5" x14ac:dyDescent="0.25">
      <c r="A83" s="26">
        <v>5</v>
      </c>
      <c r="B83" s="15" t="s">
        <v>910</v>
      </c>
      <c r="C83" s="94">
        <v>50</v>
      </c>
      <c r="D83" s="94" t="s">
        <v>38</v>
      </c>
      <c r="E83" s="161" t="s">
        <v>6</v>
      </c>
      <c r="F83" s="145"/>
      <c r="G83" s="202">
        <f t="shared" si="20"/>
        <v>0</v>
      </c>
      <c r="H83" s="202">
        <f t="shared" si="21"/>
        <v>0</v>
      </c>
      <c r="I83" s="202">
        <f t="shared" si="22"/>
        <v>0</v>
      </c>
      <c r="J83" s="146"/>
      <c r="K83" s="146"/>
    </row>
    <row r="84" spans="1:12" s="50" customFormat="1" ht="16.5" x14ac:dyDescent="0.25">
      <c r="A84" s="26">
        <v>6</v>
      </c>
      <c r="B84" s="15" t="s">
        <v>309</v>
      </c>
      <c r="C84" s="94">
        <v>50</v>
      </c>
      <c r="D84" s="94" t="s">
        <v>38</v>
      </c>
      <c r="E84" s="161" t="s">
        <v>6</v>
      </c>
      <c r="F84" s="145"/>
      <c r="G84" s="202">
        <f t="shared" si="20"/>
        <v>0</v>
      </c>
      <c r="H84" s="202">
        <f t="shared" si="21"/>
        <v>0</v>
      </c>
      <c r="I84" s="202">
        <f t="shared" si="22"/>
        <v>0</v>
      </c>
      <c r="J84" s="146"/>
      <c r="K84" s="146"/>
    </row>
    <row r="85" spans="1:12" s="50" customFormat="1" ht="16.5" x14ac:dyDescent="0.25">
      <c r="A85" s="26">
        <v>7</v>
      </c>
      <c r="B85" s="15" t="s">
        <v>919</v>
      </c>
      <c r="C85" s="94">
        <v>50</v>
      </c>
      <c r="D85" s="94" t="s">
        <v>38</v>
      </c>
      <c r="E85" s="161" t="s">
        <v>6</v>
      </c>
      <c r="F85" s="145"/>
      <c r="G85" s="202">
        <f t="shared" si="20"/>
        <v>0</v>
      </c>
      <c r="H85" s="202">
        <f t="shared" si="21"/>
        <v>0</v>
      </c>
      <c r="I85" s="202">
        <f t="shared" si="22"/>
        <v>0</v>
      </c>
      <c r="J85" s="146"/>
      <c r="K85" s="146"/>
    </row>
    <row r="86" spans="1:12" ht="21" customHeight="1" x14ac:dyDescent="0.25">
      <c r="A86" s="26">
        <v>8</v>
      </c>
      <c r="B86" s="15" t="s">
        <v>308</v>
      </c>
      <c r="C86" s="94">
        <v>400</v>
      </c>
      <c r="D86" s="94" t="s">
        <v>38</v>
      </c>
      <c r="E86" s="161" t="s">
        <v>6</v>
      </c>
      <c r="F86" s="145"/>
      <c r="G86" s="202">
        <f t="shared" si="20"/>
        <v>0</v>
      </c>
      <c r="H86" s="202">
        <f t="shared" si="21"/>
        <v>0</v>
      </c>
      <c r="I86" s="202">
        <f t="shared" si="22"/>
        <v>0</v>
      </c>
      <c r="J86" s="146"/>
      <c r="K86" s="146"/>
    </row>
    <row r="87" spans="1:12" s="50" customFormat="1" ht="16.5" customHeight="1" x14ac:dyDescent="0.25">
      <c r="A87" s="26">
        <v>9</v>
      </c>
      <c r="B87" s="15" t="s">
        <v>830</v>
      </c>
      <c r="C87" s="58">
        <v>1600</v>
      </c>
      <c r="D87" s="125" t="s">
        <v>38</v>
      </c>
      <c r="E87" s="161" t="s">
        <v>6</v>
      </c>
      <c r="F87" s="173"/>
      <c r="G87" s="202">
        <f t="shared" si="20"/>
        <v>0</v>
      </c>
      <c r="H87" s="202">
        <f t="shared" si="21"/>
        <v>0</v>
      </c>
      <c r="I87" s="202">
        <f t="shared" si="22"/>
        <v>0</v>
      </c>
      <c r="J87" s="194"/>
      <c r="K87" s="195"/>
    </row>
    <row r="88" spans="1:12" s="121" customFormat="1" ht="16.5" customHeight="1" x14ac:dyDescent="0.25">
      <c r="A88" s="119"/>
      <c r="B88" s="120" t="s">
        <v>1076</v>
      </c>
      <c r="C88" s="193" t="s">
        <v>6</v>
      </c>
      <c r="D88" s="193" t="s">
        <v>6</v>
      </c>
      <c r="E88" s="193" t="s">
        <v>6</v>
      </c>
      <c r="F88" s="193" t="s">
        <v>6</v>
      </c>
      <c r="G88" s="203">
        <f>SUM(G79:G87)</f>
        <v>0</v>
      </c>
      <c r="H88" s="203">
        <f t="shared" ref="H88:K88" si="23">SUM(H79:H87)</f>
        <v>0</v>
      </c>
      <c r="I88" s="203">
        <f t="shared" si="23"/>
        <v>0</v>
      </c>
      <c r="J88" s="160">
        <f t="shared" si="23"/>
        <v>0</v>
      </c>
      <c r="K88" s="160">
        <f t="shared" si="23"/>
        <v>0</v>
      </c>
    </row>
    <row r="89" spans="1:12" x14ac:dyDescent="0.25">
      <c r="A89" s="66"/>
      <c r="B89" s="117"/>
      <c r="C89" s="66"/>
      <c r="D89" s="66"/>
      <c r="E89" s="66"/>
      <c r="F89" s="66"/>
      <c r="G89" s="66"/>
      <c r="H89" s="66"/>
      <c r="I89" s="66"/>
      <c r="J89" s="131"/>
      <c r="K89" s="66"/>
      <c r="L89" s="66"/>
    </row>
    <row r="90" spans="1:12" s="167" customFormat="1" ht="24" customHeight="1" x14ac:dyDescent="0.25">
      <c r="A90" s="208" t="s">
        <v>1107</v>
      </c>
      <c r="B90" s="208"/>
      <c r="C90" s="208"/>
      <c r="D90" s="208"/>
      <c r="E90" s="208"/>
      <c r="F90" s="208"/>
      <c r="G90" s="208"/>
      <c r="H90" s="208"/>
      <c r="I90" s="208"/>
      <c r="J90" s="208"/>
      <c r="K90" s="208"/>
      <c r="L90" s="208"/>
    </row>
    <row r="91" spans="1:12" s="167" customFormat="1" ht="12.75" customHeight="1" x14ac:dyDescent="0.25">
      <c r="A91" s="205" t="s">
        <v>15</v>
      </c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</row>
    <row r="92" spans="1:12" s="167" customFormat="1" ht="12.75" customHeight="1" x14ac:dyDescent="0.25">
      <c r="A92" s="207" t="s">
        <v>1081</v>
      </c>
      <c r="B92" s="207"/>
      <c r="C92" s="207"/>
      <c r="D92" s="207"/>
      <c r="E92" s="207"/>
      <c r="F92" s="207"/>
      <c r="G92" s="207"/>
      <c r="H92" s="207"/>
      <c r="I92" s="207"/>
      <c r="J92" s="207"/>
      <c r="K92" s="207"/>
      <c r="L92" s="207"/>
    </row>
    <row r="93" spans="1:12" s="167" customFormat="1" ht="17.25" customHeight="1" x14ac:dyDescent="0.25">
      <c r="A93" s="207" t="s">
        <v>1082</v>
      </c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</row>
    <row r="94" spans="1:12" s="167" customFormat="1" ht="17.25" customHeight="1" x14ac:dyDescent="0.25">
      <c r="A94" s="134" t="s">
        <v>1083</v>
      </c>
      <c r="B94" s="135"/>
      <c r="C94" s="136"/>
      <c r="D94" s="137"/>
      <c r="E94" s="134"/>
      <c r="F94" s="134"/>
      <c r="G94" s="134"/>
      <c r="H94" s="134"/>
      <c r="I94" s="134"/>
      <c r="J94" s="134"/>
      <c r="K94" s="134"/>
      <c r="L94" s="134"/>
    </row>
    <row r="95" spans="1:12" s="167" customFormat="1" ht="17.25" customHeight="1" x14ac:dyDescent="0.25">
      <c r="A95" s="134" t="s">
        <v>1084</v>
      </c>
      <c r="B95" s="135"/>
      <c r="C95" s="136"/>
      <c r="D95" s="137"/>
      <c r="E95" s="134"/>
      <c r="F95" s="134"/>
      <c r="G95" s="134"/>
      <c r="H95" s="134"/>
      <c r="I95" s="134"/>
      <c r="J95" s="134"/>
      <c r="K95" s="134"/>
      <c r="L95" s="134"/>
    </row>
    <row r="96" spans="1:12" s="167" customFormat="1" ht="30" customHeight="1" x14ac:dyDescent="0.25">
      <c r="A96" s="205" t="s">
        <v>1085</v>
      </c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</row>
    <row r="97" spans="1:16" s="167" customFormat="1" ht="26.25" customHeight="1" x14ac:dyDescent="0.25">
      <c r="A97" s="205" t="s">
        <v>1086</v>
      </c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</row>
    <row r="98" spans="1:16" s="167" customFormat="1" ht="24" customHeight="1" x14ac:dyDescent="0.25">
      <c r="A98" s="205" t="s">
        <v>1087</v>
      </c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</row>
    <row r="99" spans="1:16" s="167" customFormat="1" ht="12" customHeight="1" x14ac:dyDescent="0.25">
      <c r="A99" s="138"/>
      <c r="B99" s="138"/>
      <c r="C99" s="138"/>
      <c r="D99" s="138"/>
      <c r="E99" s="138"/>
      <c r="F99" s="138"/>
      <c r="G99" s="138"/>
      <c r="H99" s="138"/>
      <c r="I99" s="138"/>
      <c r="J99" s="138"/>
      <c r="K99" s="138"/>
      <c r="L99" s="138"/>
    </row>
    <row r="100" spans="1:16" s="174" customFormat="1" ht="13.5" x14ac:dyDescent="0.3">
      <c r="A100" s="235" t="s">
        <v>1108</v>
      </c>
      <c r="B100" s="236"/>
      <c r="C100" s="236"/>
      <c r="D100" s="236"/>
      <c r="E100" s="236"/>
      <c r="F100" s="236"/>
      <c r="G100" s="236"/>
      <c r="H100" s="236"/>
      <c r="I100" s="236"/>
      <c r="J100" s="236"/>
      <c r="K100" s="236"/>
      <c r="L100" s="236"/>
      <c r="N100" s="175"/>
      <c r="O100" s="175"/>
      <c r="P100" s="175"/>
    </row>
    <row r="101" spans="1:16" s="174" customFormat="1" ht="16.5" customHeight="1" x14ac:dyDescent="0.3">
      <c r="A101" s="231" t="s">
        <v>15</v>
      </c>
      <c r="B101" s="231"/>
      <c r="C101" s="231"/>
      <c r="D101" s="231"/>
      <c r="E101" s="231"/>
      <c r="F101" s="231"/>
      <c r="G101" s="231"/>
      <c r="H101" s="231"/>
      <c r="I101" s="231"/>
      <c r="J101" s="231"/>
      <c r="K101" s="231"/>
      <c r="L101" s="231"/>
      <c r="N101" s="175"/>
      <c r="O101" s="175"/>
      <c r="P101" s="175"/>
    </row>
    <row r="102" spans="1:16" s="174" customFormat="1" ht="17.25" customHeight="1" x14ac:dyDescent="0.3">
      <c r="A102" s="233" t="s">
        <v>1109</v>
      </c>
      <c r="B102" s="233"/>
      <c r="C102" s="233"/>
      <c r="D102" s="233"/>
      <c r="E102" s="233"/>
      <c r="F102" s="233"/>
      <c r="G102" s="233"/>
      <c r="H102" s="233"/>
      <c r="I102" s="233"/>
      <c r="J102" s="233"/>
      <c r="K102" s="233"/>
      <c r="L102" s="233"/>
      <c r="N102" s="175"/>
      <c r="O102" s="175"/>
      <c r="P102" s="175"/>
    </row>
    <row r="103" spans="1:16" s="174" customFormat="1" ht="31.5" customHeight="1" x14ac:dyDescent="0.3">
      <c r="A103" s="233" t="s">
        <v>1095</v>
      </c>
      <c r="B103" s="233"/>
      <c r="C103" s="233"/>
      <c r="D103" s="233"/>
      <c r="E103" s="233"/>
      <c r="F103" s="233"/>
      <c r="G103" s="233"/>
      <c r="H103" s="233"/>
      <c r="I103" s="233"/>
      <c r="J103" s="233"/>
      <c r="K103" s="233"/>
      <c r="L103" s="233"/>
      <c r="N103" s="175"/>
      <c r="O103" s="175"/>
      <c r="P103" s="175"/>
    </row>
    <row r="104" spans="1:16" s="174" customFormat="1" ht="14.25" x14ac:dyDescent="0.3">
      <c r="A104" s="176" t="s">
        <v>1083</v>
      </c>
      <c r="B104" s="177"/>
      <c r="C104" s="178"/>
      <c r="D104" s="179"/>
      <c r="E104" s="176"/>
      <c r="F104" s="176"/>
      <c r="G104" s="176"/>
      <c r="H104" s="176"/>
      <c r="I104" s="176"/>
      <c r="J104" s="176"/>
      <c r="K104" s="176"/>
      <c r="L104" s="176"/>
      <c r="N104" s="175"/>
      <c r="O104" s="175"/>
      <c r="P104" s="175"/>
    </row>
    <row r="105" spans="1:16" s="174" customFormat="1" ht="14.25" x14ac:dyDescent="0.3">
      <c r="A105" s="176" t="s">
        <v>1084</v>
      </c>
      <c r="B105" s="177"/>
      <c r="C105" s="178"/>
      <c r="D105" s="179"/>
      <c r="E105" s="176"/>
      <c r="F105" s="176"/>
      <c r="G105" s="176"/>
      <c r="H105" s="176"/>
      <c r="I105" s="176"/>
      <c r="J105" s="176"/>
      <c r="K105" s="176"/>
      <c r="L105" s="176"/>
      <c r="N105" s="175"/>
      <c r="O105" s="175"/>
      <c r="P105" s="175"/>
    </row>
    <row r="106" spans="1:16" s="174" customFormat="1" ht="27.75" customHeight="1" x14ac:dyDescent="0.3">
      <c r="A106" s="231" t="s">
        <v>1085</v>
      </c>
      <c r="B106" s="231"/>
      <c r="C106" s="231"/>
      <c r="D106" s="231"/>
      <c r="E106" s="231"/>
      <c r="F106" s="231"/>
      <c r="G106" s="231"/>
      <c r="H106" s="231"/>
      <c r="I106" s="231"/>
      <c r="J106" s="231"/>
      <c r="K106" s="231"/>
      <c r="L106" s="231"/>
      <c r="N106" s="175"/>
      <c r="O106" s="175"/>
      <c r="P106" s="175"/>
    </row>
    <row r="107" spans="1:16" s="174" customFormat="1" ht="29.25" customHeight="1" x14ac:dyDescent="0.3">
      <c r="A107" s="231" t="s">
        <v>1092</v>
      </c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N107" s="175"/>
      <c r="O107" s="175"/>
      <c r="P107" s="175"/>
    </row>
    <row r="108" spans="1:16" s="174" customFormat="1" ht="30.75" customHeight="1" x14ac:dyDescent="0.3">
      <c r="A108" s="231" t="s">
        <v>1087</v>
      </c>
      <c r="B108" s="231"/>
      <c r="C108" s="231"/>
      <c r="D108" s="231"/>
      <c r="E108" s="231"/>
      <c r="F108" s="231"/>
      <c r="G108" s="231"/>
      <c r="H108" s="231"/>
      <c r="I108" s="231"/>
      <c r="J108" s="231"/>
      <c r="K108" s="231"/>
      <c r="L108" s="231"/>
      <c r="N108" s="175"/>
      <c r="O108" s="175"/>
      <c r="P108" s="175"/>
    </row>
    <row r="109" spans="1:16" s="174" customFormat="1" ht="20.25" customHeight="1" x14ac:dyDescent="0.3">
      <c r="A109" s="181"/>
      <c r="B109" s="181"/>
      <c r="C109" s="181"/>
      <c r="D109" s="181"/>
      <c r="E109" s="181"/>
      <c r="F109" s="181"/>
      <c r="G109" s="181"/>
      <c r="H109" s="181"/>
      <c r="I109" s="181"/>
      <c r="J109" s="181"/>
      <c r="K109" s="181"/>
      <c r="L109" s="181"/>
      <c r="N109" s="175"/>
      <c r="O109" s="175"/>
      <c r="P109" s="175"/>
    </row>
    <row r="110" spans="1:16" s="167" customFormat="1" ht="17.25" customHeight="1" x14ac:dyDescent="0.25">
      <c r="A110" s="206" t="s">
        <v>1089</v>
      </c>
      <c r="B110" s="206"/>
      <c r="C110" s="139"/>
      <c r="D110" s="140"/>
      <c r="E110" s="140" t="s">
        <v>0</v>
      </c>
      <c r="F110" s="140"/>
      <c r="G110" s="140"/>
      <c r="H110" s="140" t="s">
        <v>1</v>
      </c>
      <c r="I110" s="141"/>
      <c r="J110" s="141"/>
      <c r="K110" s="141"/>
      <c r="L110" s="3"/>
    </row>
    <row r="111" spans="1:16" x14ac:dyDescent="0.25">
      <c r="B111" s="118"/>
    </row>
  </sheetData>
  <sheetProtection algorithmName="SHA-512" hashValue="fgdNNg8iXqDX1lBkDbkcCbyMmijyilqtoOEytU3PckI4uwRPNqPqu8nFK92DxWuSLlDM7AG4UbB3qswrNq0mWg==" saltValue="G5swoM/8n88I07XV0Xm3Pg==" spinCount="100000" sheet="1" objects="1" scenarios="1"/>
  <mergeCells count="23">
    <mergeCell ref="A78:K78"/>
    <mergeCell ref="A71:K71"/>
    <mergeCell ref="A55:K55"/>
    <mergeCell ref="A1:B1"/>
    <mergeCell ref="A3:K3"/>
    <mergeCell ref="A26:K26"/>
    <mergeCell ref="A7:K7"/>
    <mergeCell ref="A32:K32"/>
    <mergeCell ref="A90:L90"/>
    <mergeCell ref="A91:L91"/>
    <mergeCell ref="A92:L92"/>
    <mergeCell ref="A93:L93"/>
    <mergeCell ref="A96:L96"/>
    <mergeCell ref="A97:L97"/>
    <mergeCell ref="A98:L98"/>
    <mergeCell ref="A110:B110"/>
    <mergeCell ref="A100:L100"/>
    <mergeCell ref="A101:L101"/>
    <mergeCell ref="A102:L102"/>
    <mergeCell ref="A103:L103"/>
    <mergeCell ref="A106:L106"/>
    <mergeCell ref="A107:L107"/>
    <mergeCell ref="A108:L108"/>
  </mergeCells>
  <dataValidations count="1">
    <dataValidation type="whole" operator="lessThanOrEqual" allowBlank="1" showInputMessage="1" showErrorMessage="1" sqref="J8:K24 J27:K30 J33:K53 J56:K69 J72:K76 J79:K87">
      <formula1>1</formula1>
    </dataValidation>
  </dataValidations>
  <pageMargins left="0.7" right="0.7" top="0.75" bottom="0.75" header="0.3" footer="0.3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zoomScale="80" zoomScaleNormal="80" workbookViewId="0">
      <pane ySplit="6" topLeftCell="A7" activePane="bottomLeft" state="frozen"/>
      <selection pane="bottomLeft" activeCell="J58" sqref="J58"/>
    </sheetView>
  </sheetViews>
  <sheetFormatPr defaultRowHeight="12.75" x14ac:dyDescent="0.2"/>
  <cols>
    <col min="1" max="1" width="3.85546875" style="4" customWidth="1"/>
    <col min="2" max="2" width="29.42578125" style="77" customWidth="1"/>
    <col min="3" max="3" width="9.28515625" style="10" customWidth="1"/>
    <col min="4" max="4" width="6.28515625" style="10" customWidth="1"/>
    <col min="5" max="5" width="10.7109375" style="10" customWidth="1"/>
    <col min="6" max="6" width="13.28515625" style="1" customWidth="1"/>
    <col min="7" max="7" width="10.7109375" style="1" customWidth="1"/>
    <col min="8" max="8" width="8.7109375" style="1" customWidth="1"/>
    <col min="9" max="11" width="12" style="1" customWidth="1"/>
    <col min="12" max="12" width="14.28515625" style="1" customWidth="1"/>
    <col min="13" max="16384" width="9.140625" style="13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1027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2" ht="63.75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4.25" customHeight="1" x14ac:dyDescent="0.2">
      <c r="A7" s="221" t="s">
        <v>985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3"/>
    </row>
    <row r="8" spans="1:12" ht="33" x14ac:dyDescent="0.2">
      <c r="A8" s="26">
        <v>1</v>
      </c>
      <c r="B8" s="29" t="s">
        <v>443</v>
      </c>
      <c r="C8" s="94">
        <v>490</v>
      </c>
      <c r="D8" s="94" t="s">
        <v>38</v>
      </c>
      <c r="E8" s="59" t="s">
        <v>6</v>
      </c>
      <c r="F8" s="145"/>
      <c r="G8" s="68">
        <f>C8*F8</f>
        <v>0</v>
      </c>
      <c r="H8" s="68">
        <f>G8*0.095</f>
        <v>0</v>
      </c>
      <c r="I8" s="68">
        <f>+G8+H8</f>
        <v>0</v>
      </c>
      <c r="J8" s="146"/>
      <c r="K8" s="146"/>
      <c r="L8" s="146"/>
    </row>
    <row r="9" spans="1:12" ht="49.5" x14ac:dyDescent="0.2">
      <c r="A9" s="26">
        <v>2</v>
      </c>
      <c r="B9" s="29" t="s">
        <v>444</v>
      </c>
      <c r="C9" s="94">
        <v>550</v>
      </c>
      <c r="D9" s="94" t="s">
        <v>38</v>
      </c>
      <c r="E9" s="59" t="s">
        <v>6</v>
      </c>
      <c r="F9" s="145"/>
      <c r="G9" s="68">
        <f t="shared" ref="G9:G23" si="0">C9*F9</f>
        <v>0</v>
      </c>
      <c r="H9" s="68">
        <f>G9*0.095</f>
        <v>0</v>
      </c>
      <c r="I9" s="68">
        <f>G9+H9</f>
        <v>0</v>
      </c>
      <c r="J9" s="146"/>
      <c r="K9" s="146"/>
      <c r="L9" s="146"/>
    </row>
    <row r="10" spans="1:12" ht="49.5" x14ac:dyDescent="0.2">
      <c r="A10" s="26">
        <v>3</v>
      </c>
      <c r="B10" s="29" t="s">
        <v>453</v>
      </c>
      <c r="C10" s="94">
        <v>490</v>
      </c>
      <c r="D10" s="94" t="s">
        <v>38</v>
      </c>
      <c r="E10" s="59" t="s">
        <v>6</v>
      </c>
      <c r="F10" s="145"/>
      <c r="G10" s="68">
        <f t="shared" si="0"/>
        <v>0</v>
      </c>
      <c r="H10" s="68">
        <f t="shared" ref="H10:H23" si="1">G10*0.095</f>
        <v>0</v>
      </c>
      <c r="I10" s="68">
        <f t="shared" ref="I10:I23" si="2">G10+H10</f>
        <v>0</v>
      </c>
      <c r="J10" s="146"/>
      <c r="K10" s="146"/>
      <c r="L10" s="146"/>
    </row>
    <row r="11" spans="1:12" ht="33" x14ac:dyDescent="0.2">
      <c r="A11" s="26">
        <v>4</v>
      </c>
      <c r="B11" s="30" t="s">
        <v>442</v>
      </c>
      <c r="C11" s="94">
        <v>54</v>
      </c>
      <c r="D11" s="94" t="s">
        <v>38</v>
      </c>
      <c r="E11" s="59" t="s">
        <v>6</v>
      </c>
      <c r="F11" s="145"/>
      <c r="G11" s="68">
        <f t="shared" si="0"/>
        <v>0</v>
      </c>
      <c r="H11" s="68">
        <f t="shared" si="1"/>
        <v>0</v>
      </c>
      <c r="I11" s="68">
        <f t="shared" si="2"/>
        <v>0</v>
      </c>
      <c r="J11" s="146"/>
      <c r="K11" s="146"/>
      <c r="L11" s="146"/>
    </row>
    <row r="12" spans="1:12" ht="16.5" x14ac:dyDescent="0.2">
      <c r="A12" s="26">
        <v>5</v>
      </c>
      <c r="B12" s="36" t="s">
        <v>377</v>
      </c>
      <c r="C12" s="94">
        <v>900</v>
      </c>
      <c r="D12" s="94" t="s">
        <v>38</v>
      </c>
      <c r="E12" s="59" t="s">
        <v>6</v>
      </c>
      <c r="F12" s="145"/>
      <c r="G12" s="68">
        <f t="shared" si="0"/>
        <v>0</v>
      </c>
      <c r="H12" s="68">
        <f t="shared" si="1"/>
        <v>0</v>
      </c>
      <c r="I12" s="68">
        <f t="shared" si="2"/>
        <v>0</v>
      </c>
      <c r="J12" s="146"/>
      <c r="K12" s="146"/>
      <c r="L12" s="146"/>
    </row>
    <row r="13" spans="1:12" ht="16.5" x14ac:dyDescent="0.2">
      <c r="A13" s="26">
        <v>6</v>
      </c>
      <c r="B13" s="36" t="s">
        <v>268</v>
      </c>
      <c r="C13" s="94">
        <v>18</v>
      </c>
      <c r="D13" s="94" t="s">
        <v>38</v>
      </c>
      <c r="E13" s="59" t="s">
        <v>6</v>
      </c>
      <c r="F13" s="145"/>
      <c r="G13" s="68">
        <f t="shared" si="0"/>
        <v>0</v>
      </c>
      <c r="H13" s="68">
        <f t="shared" si="1"/>
        <v>0</v>
      </c>
      <c r="I13" s="68">
        <f t="shared" si="2"/>
        <v>0</v>
      </c>
      <c r="J13" s="146"/>
      <c r="K13" s="146"/>
      <c r="L13" s="146"/>
    </row>
    <row r="14" spans="1:12" ht="33" x14ac:dyDescent="0.2">
      <c r="A14" s="26">
        <v>7</v>
      </c>
      <c r="B14" s="30" t="s">
        <v>445</v>
      </c>
      <c r="C14" s="94">
        <v>250</v>
      </c>
      <c r="D14" s="94" t="s">
        <v>38</v>
      </c>
      <c r="E14" s="59" t="s">
        <v>6</v>
      </c>
      <c r="F14" s="145"/>
      <c r="G14" s="68">
        <f t="shared" si="0"/>
        <v>0</v>
      </c>
      <c r="H14" s="68">
        <f t="shared" si="1"/>
        <v>0</v>
      </c>
      <c r="I14" s="68">
        <f t="shared" si="2"/>
        <v>0</v>
      </c>
      <c r="J14" s="146"/>
      <c r="K14" s="146"/>
      <c r="L14" s="146"/>
    </row>
    <row r="15" spans="1:12" ht="33" x14ac:dyDescent="0.2">
      <c r="A15" s="26">
        <v>8</v>
      </c>
      <c r="B15" s="30" t="s">
        <v>446</v>
      </c>
      <c r="C15" s="94">
        <v>280</v>
      </c>
      <c r="D15" s="94" t="s">
        <v>38</v>
      </c>
      <c r="E15" s="59" t="s">
        <v>6</v>
      </c>
      <c r="F15" s="145"/>
      <c r="G15" s="68">
        <f t="shared" si="0"/>
        <v>0</v>
      </c>
      <c r="H15" s="68">
        <f t="shared" si="1"/>
        <v>0</v>
      </c>
      <c r="I15" s="68">
        <f t="shared" si="2"/>
        <v>0</v>
      </c>
      <c r="J15" s="146"/>
      <c r="K15" s="146"/>
      <c r="L15" s="146"/>
    </row>
    <row r="16" spans="1:12" ht="33" x14ac:dyDescent="0.2">
      <c r="A16" s="26">
        <v>9</v>
      </c>
      <c r="B16" s="30" t="s">
        <v>454</v>
      </c>
      <c r="C16" s="94">
        <v>280</v>
      </c>
      <c r="D16" s="94" t="s">
        <v>38</v>
      </c>
      <c r="E16" s="59" t="s">
        <v>6</v>
      </c>
      <c r="F16" s="145"/>
      <c r="G16" s="68">
        <f t="shared" si="0"/>
        <v>0</v>
      </c>
      <c r="H16" s="68">
        <f t="shared" si="1"/>
        <v>0</v>
      </c>
      <c r="I16" s="68">
        <f t="shared" si="2"/>
        <v>0</v>
      </c>
      <c r="J16" s="146"/>
      <c r="K16" s="146"/>
      <c r="L16" s="146"/>
    </row>
    <row r="17" spans="1:12" ht="33" x14ac:dyDescent="0.2">
      <c r="A17" s="26">
        <v>10</v>
      </c>
      <c r="B17" s="30" t="s">
        <v>447</v>
      </c>
      <c r="C17" s="94">
        <v>54</v>
      </c>
      <c r="D17" s="94" t="s">
        <v>38</v>
      </c>
      <c r="E17" s="59" t="s">
        <v>6</v>
      </c>
      <c r="F17" s="145"/>
      <c r="G17" s="68">
        <f t="shared" si="0"/>
        <v>0</v>
      </c>
      <c r="H17" s="68">
        <f t="shared" si="1"/>
        <v>0</v>
      </c>
      <c r="I17" s="68">
        <f t="shared" si="2"/>
        <v>0</v>
      </c>
      <c r="J17" s="146"/>
      <c r="K17" s="146"/>
      <c r="L17" s="146"/>
    </row>
    <row r="18" spans="1:12" ht="16.5" x14ac:dyDescent="0.2">
      <c r="A18" s="26">
        <v>11</v>
      </c>
      <c r="B18" s="30" t="s">
        <v>43</v>
      </c>
      <c r="C18" s="94">
        <v>180</v>
      </c>
      <c r="D18" s="94" t="s">
        <v>38</v>
      </c>
      <c r="E18" s="59" t="s">
        <v>6</v>
      </c>
      <c r="F18" s="145"/>
      <c r="G18" s="68">
        <f t="shared" si="0"/>
        <v>0</v>
      </c>
      <c r="H18" s="68">
        <f t="shared" si="1"/>
        <v>0</v>
      </c>
      <c r="I18" s="68">
        <f t="shared" si="2"/>
        <v>0</v>
      </c>
      <c r="J18" s="146"/>
      <c r="K18" s="146"/>
      <c r="L18" s="146"/>
    </row>
    <row r="19" spans="1:12" ht="33" x14ac:dyDescent="0.2">
      <c r="A19" s="26">
        <v>12</v>
      </c>
      <c r="B19" s="30" t="s">
        <v>448</v>
      </c>
      <c r="C19" s="94">
        <v>25</v>
      </c>
      <c r="D19" s="94" t="s">
        <v>38</v>
      </c>
      <c r="E19" s="59" t="s">
        <v>6</v>
      </c>
      <c r="F19" s="145"/>
      <c r="G19" s="68">
        <f t="shared" si="0"/>
        <v>0</v>
      </c>
      <c r="H19" s="68">
        <f t="shared" si="1"/>
        <v>0</v>
      </c>
      <c r="I19" s="68">
        <f t="shared" si="2"/>
        <v>0</v>
      </c>
      <c r="J19" s="146"/>
      <c r="K19" s="146"/>
      <c r="L19" s="146"/>
    </row>
    <row r="20" spans="1:12" ht="33" x14ac:dyDescent="0.2">
      <c r="A20" s="26">
        <v>13</v>
      </c>
      <c r="B20" s="30" t="s">
        <v>449</v>
      </c>
      <c r="C20" s="94">
        <v>20</v>
      </c>
      <c r="D20" s="94" t="s">
        <v>38</v>
      </c>
      <c r="E20" s="59" t="s">
        <v>6</v>
      </c>
      <c r="F20" s="145"/>
      <c r="G20" s="68">
        <f t="shared" si="0"/>
        <v>0</v>
      </c>
      <c r="H20" s="68">
        <f t="shared" si="1"/>
        <v>0</v>
      </c>
      <c r="I20" s="68">
        <f t="shared" si="2"/>
        <v>0</v>
      </c>
      <c r="J20" s="146"/>
      <c r="K20" s="146"/>
      <c r="L20" s="146"/>
    </row>
    <row r="21" spans="1:12" ht="33" x14ac:dyDescent="0.2">
      <c r="A21" s="26">
        <v>14</v>
      </c>
      <c r="B21" s="15" t="s">
        <v>450</v>
      </c>
      <c r="C21" s="94">
        <v>15</v>
      </c>
      <c r="D21" s="94" t="s">
        <v>38</v>
      </c>
      <c r="E21" s="59" t="s">
        <v>6</v>
      </c>
      <c r="F21" s="145"/>
      <c r="G21" s="68">
        <f t="shared" si="0"/>
        <v>0</v>
      </c>
      <c r="H21" s="68">
        <f t="shared" si="1"/>
        <v>0</v>
      </c>
      <c r="I21" s="68">
        <f t="shared" si="2"/>
        <v>0</v>
      </c>
      <c r="J21" s="146"/>
      <c r="K21" s="146"/>
      <c r="L21" s="146"/>
    </row>
    <row r="22" spans="1:12" ht="33" x14ac:dyDescent="0.2">
      <c r="A22" s="35">
        <v>15</v>
      </c>
      <c r="B22" s="15" t="s">
        <v>451</v>
      </c>
      <c r="C22" s="94">
        <v>20</v>
      </c>
      <c r="D22" s="94" t="s">
        <v>38</v>
      </c>
      <c r="E22" s="59" t="s">
        <v>6</v>
      </c>
      <c r="F22" s="145"/>
      <c r="G22" s="68">
        <f t="shared" si="0"/>
        <v>0</v>
      </c>
      <c r="H22" s="68">
        <f t="shared" si="1"/>
        <v>0</v>
      </c>
      <c r="I22" s="68">
        <f t="shared" si="2"/>
        <v>0</v>
      </c>
      <c r="J22" s="146"/>
      <c r="K22" s="146"/>
      <c r="L22" s="146"/>
    </row>
    <row r="23" spans="1:12" ht="33" x14ac:dyDescent="0.2">
      <c r="A23" s="35">
        <v>16</v>
      </c>
      <c r="B23" s="15" t="s">
        <v>455</v>
      </c>
      <c r="C23" s="94">
        <v>15</v>
      </c>
      <c r="D23" s="94" t="s">
        <v>38</v>
      </c>
      <c r="E23" s="59" t="s">
        <v>6</v>
      </c>
      <c r="F23" s="145"/>
      <c r="G23" s="68">
        <f t="shared" si="0"/>
        <v>0</v>
      </c>
      <c r="H23" s="68">
        <f t="shared" si="1"/>
        <v>0</v>
      </c>
      <c r="I23" s="68">
        <f t="shared" si="2"/>
        <v>0</v>
      </c>
      <c r="J23" s="146"/>
      <c r="K23" s="146"/>
      <c r="L23" s="146"/>
    </row>
    <row r="24" spans="1:12" ht="16.5" x14ac:dyDescent="0.2">
      <c r="A24" s="35"/>
      <c r="B24" s="60" t="s">
        <v>986</v>
      </c>
      <c r="C24" s="58" t="s">
        <v>6</v>
      </c>
      <c r="D24" s="59" t="s">
        <v>6</v>
      </c>
      <c r="E24" s="59" t="s">
        <v>6</v>
      </c>
      <c r="F24" s="59" t="s">
        <v>6</v>
      </c>
      <c r="G24" s="59">
        <f t="shared" ref="G24:L24" si="3">SUM(G8:G23)</f>
        <v>0</v>
      </c>
      <c r="H24" s="59">
        <f t="shared" si="3"/>
        <v>0</v>
      </c>
      <c r="I24" s="59">
        <f t="shared" si="3"/>
        <v>0</v>
      </c>
      <c r="J24" s="147">
        <f t="shared" si="3"/>
        <v>0</v>
      </c>
      <c r="K24" s="148">
        <f t="shared" si="3"/>
        <v>0</v>
      </c>
      <c r="L24" s="148">
        <f t="shared" si="3"/>
        <v>0</v>
      </c>
    </row>
    <row r="25" spans="1:12" ht="16.5" customHeight="1" x14ac:dyDescent="0.2">
      <c r="A25" s="224" t="s">
        <v>987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6"/>
    </row>
    <row r="26" spans="1:12" ht="33" x14ac:dyDescent="0.2">
      <c r="A26" s="26">
        <v>1</v>
      </c>
      <c r="B26" s="30" t="s">
        <v>452</v>
      </c>
      <c r="C26" s="94">
        <v>200</v>
      </c>
      <c r="D26" s="94" t="s">
        <v>38</v>
      </c>
      <c r="E26" s="59" t="s">
        <v>6</v>
      </c>
      <c r="F26" s="145"/>
      <c r="G26" s="68">
        <f>C26*F26</f>
        <v>0</v>
      </c>
      <c r="H26" s="68">
        <f>G26*0.095</f>
        <v>0</v>
      </c>
      <c r="I26" s="68">
        <f>G26+H26</f>
        <v>0</v>
      </c>
      <c r="J26" s="146"/>
      <c r="K26" s="146"/>
      <c r="L26" s="146"/>
    </row>
    <row r="27" spans="1:12" ht="33" x14ac:dyDescent="0.2">
      <c r="A27" s="26">
        <v>2</v>
      </c>
      <c r="B27" s="30" t="s">
        <v>456</v>
      </c>
      <c r="C27" s="94">
        <v>200</v>
      </c>
      <c r="D27" s="94" t="s">
        <v>38</v>
      </c>
      <c r="E27" s="59" t="s">
        <v>6</v>
      </c>
      <c r="F27" s="145"/>
      <c r="G27" s="68">
        <f t="shared" ref="G27:G38" si="4">C27*F27</f>
        <v>0</v>
      </c>
      <c r="H27" s="68">
        <f t="shared" ref="H27:H38" si="5">G27*0.095</f>
        <v>0</v>
      </c>
      <c r="I27" s="68">
        <f t="shared" ref="I27:I38" si="6">G27+H27</f>
        <v>0</v>
      </c>
      <c r="J27" s="146"/>
      <c r="K27" s="146"/>
      <c r="L27" s="146"/>
    </row>
    <row r="28" spans="1:12" ht="33" x14ac:dyDescent="0.2">
      <c r="A28" s="26">
        <v>3</v>
      </c>
      <c r="B28" s="30" t="s">
        <v>461</v>
      </c>
      <c r="C28" s="94">
        <v>180</v>
      </c>
      <c r="D28" s="94" t="s">
        <v>38</v>
      </c>
      <c r="E28" s="59" t="s">
        <v>6</v>
      </c>
      <c r="F28" s="145"/>
      <c r="G28" s="68">
        <f t="shared" si="4"/>
        <v>0</v>
      </c>
      <c r="H28" s="68">
        <f t="shared" si="5"/>
        <v>0</v>
      </c>
      <c r="I28" s="68">
        <f t="shared" si="6"/>
        <v>0</v>
      </c>
      <c r="J28" s="146"/>
      <c r="K28" s="146"/>
      <c r="L28" s="146"/>
    </row>
    <row r="29" spans="1:12" ht="33" x14ac:dyDescent="0.2">
      <c r="A29" s="26">
        <v>4</v>
      </c>
      <c r="B29" s="30" t="s">
        <v>462</v>
      </c>
      <c r="C29" s="94">
        <v>180</v>
      </c>
      <c r="D29" s="94" t="s">
        <v>38</v>
      </c>
      <c r="E29" s="59" t="s">
        <v>6</v>
      </c>
      <c r="F29" s="145"/>
      <c r="G29" s="68">
        <f t="shared" si="4"/>
        <v>0</v>
      </c>
      <c r="H29" s="68">
        <f t="shared" si="5"/>
        <v>0</v>
      </c>
      <c r="I29" s="68">
        <f t="shared" si="6"/>
        <v>0</v>
      </c>
      <c r="J29" s="146"/>
      <c r="K29" s="146"/>
      <c r="L29" s="146"/>
    </row>
    <row r="30" spans="1:12" ht="33" x14ac:dyDescent="0.2">
      <c r="A30" s="26">
        <v>5</v>
      </c>
      <c r="B30" s="30" t="s">
        <v>457</v>
      </c>
      <c r="C30" s="94">
        <v>360</v>
      </c>
      <c r="D30" s="94" t="s">
        <v>38</v>
      </c>
      <c r="E30" s="59" t="s">
        <v>6</v>
      </c>
      <c r="F30" s="145"/>
      <c r="G30" s="68">
        <f t="shared" si="4"/>
        <v>0</v>
      </c>
      <c r="H30" s="68">
        <f t="shared" si="5"/>
        <v>0</v>
      </c>
      <c r="I30" s="68">
        <f t="shared" si="6"/>
        <v>0</v>
      </c>
      <c r="J30" s="146"/>
      <c r="K30" s="146"/>
      <c r="L30" s="146"/>
    </row>
    <row r="31" spans="1:12" ht="33" x14ac:dyDescent="0.2">
      <c r="A31" s="26">
        <v>6</v>
      </c>
      <c r="B31" s="30" t="s">
        <v>44</v>
      </c>
      <c r="C31" s="94">
        <v>360</v>
      </c>
      <c r="D31" s="94" t="s">
        <v>38</v>
      </c>
      <c r="E31" s="59" t="s">
        <v>6</v>
      </c>
      <c r="F31" s="145"/>
      <c r="G31" s="68">
        <f t="shared" si="4"/>
        <v>0</v>
      </c>
      <c r="H31" s="68">
        <f t="shared" si="5"/>
        <v>0</v>
      </c>
      <c r="I31" s="68">
        <f t="shared" si="6"/>
        <v>0</v>
      </c>
      <c r="J31" s="146"/>
      <c r="K31" s="146"/>
      <c r="L31" s="146"/>
    </row>
    <row r="32" spans="1:12" ht="33" x14ac:dyDescent="0.2">
      <c r="A32" s="26">
        <v>7</v>
      </c>
      <c r="B32" s="30" t="s">
        <v>463</v>
      </c>
      <c r="C32" s="94">
        <v>720</v>
      </c>
      <c r="D32" s="94" t="s">
        <v>38</v>
      </c>
      <c r="E32" s="59" t="s">
        <v>6</v>
      </c>
      <c r="F32" s="145"/>
      <c r="G32" s="68">
        <f t="shared" si="4"/>
        <v>0</v>
      </c>
      <c r="H32" s="68">
        <f t="shared" si="5"/>
        <v>0</v>
      </c>
      <c r="I32" s="68">
        <f t="shared" si="6"/>
        <v>0</v>
      </c>
      <c r="J32" s="146"/>
      <c r="K32" s="146"/>
      <c r="L32" s="146"/>
    </row>
    <row r="33" spans="1:12" ht="33" x14ac:dyDescent="0.2">
      <c r="A33" s="26">
        <v>8</v>
      </c>
      <c r="B33" s="30" t="s">
        <v>465</v>
      </c>
      <c r="C33" s="94">
        <v>50</v>
      </c>
      <c r="D33" s="94" t="s">
        <v>38</v>
      </c>
      <c r="E33" s="161"/>
      <c r="F33" s="145"/>
      <c r="G33" s="68">
        <f t="shared" si="4"/>
        <v>0</v>
      </c>
      <c r="H33" s="68">
        <f t="shared" si="5"/>
        <v>0</v>
      </c>
      <c r="I33" s="68">
        <f t="shared" si="6"/>
        <v>0</v>
      </c>
      <c r="J33" s="146"/>
      <c r="K33" s="146"/>
      <c r="L33" s="146"/>
    </row>
    <row r="34" spans="1:12" ht="33" x14ac:dyDescent="0.2">
      <c r="A34" s="26">
        <v>9</v>
      </c>
      <c r="B34" s="30" t="s">
        <v>466</v>
      </c>
      <c r="C34" s="94">
        <v>50</v>
      </c>
      <c r="D34" s="94" t="s">
        <v>38</v>
      </c>
      <c r="E34" s="161"/>
      <c r="F34" s="145"/>
      <c r="G34" s="68">
        <f t="shared" si="4"/>
        <v>0</v>
      </c>
      <c r="H34" s="68">
        <f t="shared" si="5"/>
        <v>0</v>
      </c>
      <c r="I34" s="68">
        <f t="shared" si="6"/>
        <v>0</v>
      </c>
      <c r="J34" s="146"/>
      <c r="K34" s="146"/>
      <c r="L34" s="146"/>
    </row>
    <row r="35" spans="1:12" ht="33" x14ac:dyDescent="0.2">
      <c r="A35" s="26">
        <v>10</v>
      </c>
      <c r="B35" s="36" t="s">
        <v>458</v>
      </c>
      <c r="C35" s="94">
        <v>900</v>
      </c>
      <c r="D35" s="94" t="s">
        <v>38</v>
      </c>
      <c r="E35" s="59" t="s">
        <v>6</v>
      </c>
      <c r="F35" s="145"/>
      <c r="G35" s="68">
        <f t="shared" si="4"/>
        <v>0</v>
      </c>
      <c r="H35" s="68">
        <f t="shared" si="5"/>
        <v>0</v>
      </c>
      <c r="I35" s="68">
        <f t="shared" si="6"/>
        <v>0</v>
      </c>
      <c r="J35" s="146"/>
      <c r="K35" s="146"/>
      <c r="L35" s="146"/>
    </row>
    <row r="36" spans="1:12" ht="33" x14ac:dyDescent="0.2">
      <c r="A36" s="26">
        <v>11</v>
      </c>
      <c r="B36" s="30" t="s">
        <v>459</v>
      </c>
      <c r="C36" s="94">
        <v>900</v>
      </c>
      <c r="D36" s="94" t="s">
        <v>38</v>
      </c>
      <c r="E36" s="59" t="s">
        <v>6</v>
      </c>
      <c r="F36" s="145"/>
      <c r="G36" s="68">
        <f t="shared" si="4"/>
        <v>0</v>
      </c>
      <c r="H36" s="68">
        <f t="shared" si="5"/>
        <v>0</v>
      </c>
      <c r="I36" s="68">
        <f t="shared" si="6"/>
        <v>0</v>
      </c>
      <c r="J36" s="146"/>
      <c r="K36" s="146"/>
      <c r="L36" s="146"/>
    </row>
    <row r="37" spans="1:12" ht="33" x14ac:dyDescent="0.2">
      <c r="A37" s="26">
        <v>12</v>
      </c>
      <c r="B37" s="30" t="s">
        <v>464</v>
      </c>
      <c r="C37" s="94">
        <v>360</v>
      </c>
      <c r="D37" s="94" t="s">
        <v>38</v>
      </c>
      <c r="E37" s="59" t="s">
        <v>6</v>
      </c>
      <c r="F37" s="145"/>
      <c r="G37" s="68">
        <f t="shared" si="4"/>
        <v>0</v>
      </c>
      <c r="H37" s="68">
        <f t="shared" si="5"/>
        <v>0</v>
      </c>
      <c r="I37" s="68">
        <f t="shared" si="6"/>
        <v>0</v>
      </c>
      <c r="J37" s="146"/>
      <c r="K37" s="146"/>
      <c r="L37" s="146"/>
    </row>
    <row r="38" spans="1:12" ht="33" x14ac:dyDescent="0.2">
      <c r="A38" s="26">
        <v>13</v>
      </c>
      <c r="B38" s="30" t="s">
        <v>460</v>
      </c>
      <c r="C38" s="94">
        <v>720</v>
      </c>
      <c r="D38" s="94" t="s">
        <v>38</v>
      </c>
      <c r="E38" s="59" t="s">
        <v>6</v>
      </c>
      <c r="F38" s="145"/>
      <c r="G38" s="68">
        <f t="shared" si="4"/>
        <v>0</v>
      </c>
      <c r="H38" s="68">
        <f t="shared" si="5"/>
        <v>0</v>
      </c>
      <c r="I38" s="68">
        <f t="shared" si="6"/>
        <v>0</v>
      </c>
      <c r="J38" s="146"/>
      <c r="K38" s="146"/>
      <c r="L38" s="146"/>
    </row>
    <row r="39" spans="1:12" ht="16.5" x14ac:dyDescent="0.2">
      <c r="A39" s="35"/>
      <c r="B39" s="60" t="s">
        <v>988</v>
      </c>
      <c r="C39" s="58" t="s">
        <v>6</v>
      </c>
      <c r="D39" s="59" t="s">
        <v>6</v>
      </c>
      <c r="E39" s="59" t="s">
        <v>6</v>
      </c>
      <c r="F39" s="59" t="s">
        <v>6</v>
      </c>
      <c r="G39" s="59">
        <f t="shared" ref="G39:L39" si="7">SUM(G26:G38)</f>
        <v>0</v>
      </c>
      <c r="H39" s="59">
        <f t="shared" si="7"/>
        <v>0</v>
      </c>
      <c r="I39" s="59">
        <f t="shared" si="7"/>
        <v>0</v>
      </c>
      <c r="J39" s="147">
        <f t="shared" si="7"/>
        <v>0</v>
      </c>
      <c r="K39" s="148">
        <f t="shared" si="7"/>
        <v>0</v>
      </c>
      <c r="L39" s="148">
        <f t="shared" si="7"/>
        <v>0</v>
      </c>
    </row>
    <row r="40" spans="1:12" ht="16.5" customHeight="1" x14ac:dyDescent="0.2">
      <c r="A40" s="224" t="s">
        <v>989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6"/>
    </row>
    <row r="41" spans="1:12" ht="33" x14ac:dyDescent="0.2">
      <c r="A41" s="26">
        <v>1</v>
      </c>
      <c r="B41" s="109" t="s">
        <v>47</v>
      </c>
      <c r="C41" s="94">
        <v>360</v>
      </c>
      <c r="D41" s="94" t="s">
        <v>38</v>
      </c>
      <c r="E41" s="142"/>
      <c r="F41" s="145"/>
      <c r="G41" s="157">
        <f>C41*F41</f>
        <v>0</v>
      </c>
      <c r="H41" s="157">
        <f>G41*0.095</f>
        <v>0</v>
      </c>
      <c r="I41" s="157">
        <f>G41+H41</f>
        <v>0</v>
      </c>
      <c r="J41" s="146"/>
      <c r="K41" s="146"/>
      <c r="L41" s="146"/>
    </row>
    <row r="42" spans="1:12" ht="33" x14ac:dyDescent="0.2">
      <c r="A42" s="26">
        <v>2</v>
      </c>
      <c r="B42" s="109" t="s">
        <v>48</v>
      </c>
      <c r="C42" s="94">
        <v>342</v>
      </c>
      <c r="D42" s="94" t="s">
        <v>38</v>
      </c>
      <c r="E42" s="142"/>
      <c r="F42" s="145"/>
      <c r="G42" s="157">
        <f t="shared" ref="G42:G69" si="8">C42*F42</f>
        <v>0</v>
      </c>
      <c r="H42" s="157">
        <f t="shared" ref="H42:H69" si="9">G42*0.095</f>
        <v>0</v>
      </c>
      <c r="I42" s="157">
        <f t="shared" ref="I42:I69" si="10">G42+H42</f>
        <v>0</v>
      </c>
      <c r="J42" s="146"/>
      <c r="K42" s="146"/>
      <c r="L42" s="146"/>
    </row>
    <row r="43" spans="1:12" ht="49.5" x14ac:dyDescent="0.2">
      <c r="A43" s="26">
        <v>3</v>
      </c>
      <c r="B43" s="49" t="s">
        <v>468</v>
      </c>
      <c r="C43" s="94">
        <v>180</v>
      </c>
      <c r="D43" s="94" t="s">
        <v>38</v>
      </c>
      <c r="E43" s="162" t="s">
        <v>6</v>
      </c>
      <c r="F43" s="145"/>
      <c r="G43" s="157">
        <f t="shared" si="8"/>
        <v>0</v>
      </c>
      <c r="H43" s="157">
        <f t="shared" si="9"/>
        <v>0</v>
      </c>
      <c r="I43" s="157">
        <f t="shared" si="10"/>
        <v>0</v>
      </c>
      <c r="J43" s="146"/>
      <c r="K43" s="146"/>
      <c r="L43" s="146"/>
    </row>
    <row r="44" spans="1:12" ht="33" x14ac:dyDescent="0.2">
      <c r="A44" s="26">
        <v>4</v>
      </c>
      <c r="B44" s="109" t="s">
        <v>467</v>
      </c>
      <c r="C44" s="94">
        <v>180</v>
      </c>
      <c r="D44" s="94" t="s">
        <v>38</v>
      </c>
      <c r="E44" s="162" t="s">
        <v>6</v>
      </c>
      <c r="F44" s="145"/>
      <c r="G44" s="157">
        <f t="shared" si="8"/>
        <v>0</v>
      </c>
      <c r="H44" s="157">
        <f t="shared" si="9"/>
        <v>0</v>
      </c>
      <c r="I44" s="157">
        <f t="shared" si="10"/>
        <v>0</v>
      </c>
      <c r="J44" s="146"/>
      <c r="K44" s="146"/>
      <c r="L44" s="146"/>
    </row>
    <row r="45" spans="1:12" ht="33" x14ac:dyDescent="0.2">
      <c r="A45" s="26">
        <v>5</v>
      </c>
      <c r="B45" s="109" t="s">
        <v>49</v>
      </c>
      <c r="C45" s="94">
        <v>36</v>
      </c>
      <c r="D45" s="94" t="s">
        <v>38</v>
      </c>
      <c r="E45" s="142"/>
      <c r="F45" s="145"/>
      <c r="G45" s="157">
        <f t="shared" si="8"/>
        <v>0</v>
      </c>
      <c r="H45" s="157">
        <f t="shared" si="9"/>
        <v>0</v>
      </c>
      <c r="I45" s="157">
        <f t="shared" si="10"/>
        <v>0</v>
      </c>
      <c r="J45" s="146"/>
      <c r="K45" s="146"/>
      <c r="L45" s="146"/>
    </row>
    <row r="46" spans="1:12" ht="16.5" x14ac:dyDescent="0.2">
      <c r="A46" s="26">
        <v>6</v>
      </c>
      <c r="B46" s="38" t="s">
        <v>473</v>
      </c>
      <c r="C46" s="94">
        <v>5</v>
      </c>
      <c r="D46" s="94" t="s">
        <v>38</v>
      </c>
      <c r="E46" s="142"/>
      <c r="F46" s="145"/>
      <c r="G46" s="157">
        <f t="shared" si="8"/>
        <v>0</v>
      </c>
      <c r="H46" s="157">
        <f t="shared" si="9"/>
        <v>0</v>
      </c>
      <c r="I46" s="157">
        <f t="shared" si="10"/>
        <v>0</v>
      </c>
      <c r="J46" s="146"/>
      <c r="K46" s="146"/>
      <c r="L46" s="146"/>
    </row>
    <row r="47" spans="1:12" ht="33" x14ac:dyDescent="0.2">
      <c r="A47" s="26">
        <v>7</v>
      </c>
      <c r="B47" s="38" t="s">
        <v>474</v>
      </c>
      <c r="C47" s="94">
        <v>30</v>
      </c>
      <c r="D47" s="94" t="s">
        <v>38</v>
      </c>
      <c r="E47" s="142"/>
      <c r="F47" s="145"/>
      <c r="G47" s="157">
        <f t="shared" si="8"/>
        <v>0</v>
      </c>
      <c r="H47" s="157">
        <f t="shared" si="9"/>
        <v>0</v>
      </c>
      <c r="I47" s="157">
        <f t="shared" si="10"/>
        <v>0</v>
      </c>
      <c r="J47" s="146"/>
      <c r="K47" s="146"/>
      <c r="L47" s="146"/>
    </row>
    <row r="48" spans="1:12" ht="16.5" x14ac:dyDescent="0.2">
      <c r="A48" s="26">
        <v>8</v>
      </c>
      <c r="B48" s="38" t="s">
        <v>471</v>
      </c>
      <c r="C48" s="94">
        <v>20</v>
      </c>
      <c r="D48" s="94" t="s">
        <v>38</v>
      </c>
      <c r="E48" s="142"/>
      <c r="F48" s="145"/>
      <c r="G48" s="157">
        <f t="shared" si="8"/>
        <v>0</v>
      </c>
      <c r="H48" s="157">
        <f t="shared" si="9"/>
        <v>0</v>
      </c>
      <c r="I48" s="157">
        <f t="shared" si="10"/>
        <v>0</v>
      </c>
      <c r="J48" s="146"/>
      <c r="K48" s="146"/>
      <c r="L48" s="146"/>
    </row>
    <row r="49" spans="1:12" ht="33" x14ac:dyDescent="0.2">
      <c r="A49" s="26">
        <v>9</v>
      </c>
      <c r="B49" s="38" t="s">
        <v>472</v>
      </c>
      <c r="C49" s="94">
        <v>60</v>
      </c>
      <c r="D49" s="94" t="s">
        <v>38</v>
      </c>
      <c r="E49" s="142"/>
      <c r="F49" s="145"/>
      <c r="G49" s="157">
        <f t="shared" si="8"/>
        <v>0</v>
      </c>
      <c r="H49" s="157">
        <f t="shared" si="9"/>
        <v>0</v>
      </c>
      <c r="I49" s="157">
        <f t="shared" si="10"/>
        <v>0</v>
      </c>
      <c r="J49" s="146"/>
      <c r="K49" s="146"/>
      <c r="L49" s="146"/>
    </row>
    <row r="50" spans="1:12" ht="33" x14ac:dyDescent="0.2">
      <c r="A50" s="26">
        <v>10</v>
      </c>
      <c r="B50" s="38" t="s">
        <v>469</v>
      </c>
      <c r="C50" s="94">
        <v>20</v>
      </c>
      <c r="D50" s="94" t="s">
        <v>38</v>
      </c>
      <c r="E50" s="142"/>
      <c r="F50" s="145"/>
      <c r="G50" s="157">
        <f t="shared" si="8"/>
        <v>0</v>
      </c>
      <c r="H50" s="157">
        <f t="shared" si="9"/>
        <v>0</v>
      </c>
      <c r="I50" s="157">
        <f t="shared" si="10"/>
        <v>0</v>
      </c>
      <c r="J50" s="146"/>
      <c r="K50" s="146"/>
      <c r="L50" s="146"/>
    </row>
    <row r="51" spans="1:12" ht="33" x14ac:dyDescent="0.2">
      <c r="A51" s="26">
        <v>11</v>
      </c>
      <c r="B51" s="38" t="s">
        <v>470</v>
      </c>
      <c r="C51" s="94">
        <v>60</v>
      </c>
      <c r="D51" s="94" t="s">
        <v>38</v>
      </c>
      <c r="E51" s="142"/>
      <c r="F51" s="145"/>
      <c r="G51" s="157">
        <f t="shared" si="8"/>
        <v>0</v>
      </c>
      <c r="H51" s="157">
        <f t="shared" si="9"/>
        <v>0</v>
      </c>
      <c r="I51" s="157">
        <f t="shared" si="10"/>
        <v>0</v>
      </c>
      <c r="J51" s="146"/>
      <c r="K51" s="146"/>
      <c r="L51" s="146"/>
    </row>
    <row r="52" spans="1:12" ht="33" x14ac:dyDescent="0.2">
      <c r="A52" s="26">
        <v>12</v>
      </c>
      <c r="B52" s="49" t="s">
        <v>971</v>
      </c>
      <c r="C52" s="94">
        <v>2</v>
      </c>
      <c r="D52" s="94" t="s">
        <v>38</v>
      </c>
      <c r="E52" s="142"/>
      <c r="F52" s="145"/>
      <c r="G52" s="157">
        <f t="shared" si="8"/>
        <v>0</v>
      </c>
      <c r="H52" s="157">
        <f t="shared" si="9"/>
        <v>0</v>
      </c>
      <c r="I52" s="157">
        <f t="shared" si="10"/>
        <v>0</v>
      </c>
      <c r="J52" s="204" t="s">
        <v>6</v>
      </c>
      <c r="K52" s="146"/>
      <c r="L52" s="146"/>
    </row>
    <row r="53" spans="1:12" ht="49.5" x14ac:dyDescent="0.2">
      <c r="A53" s="26">
        <v>13</v>
      </c>
      <c r="B53" s="38" t="s">
        <v>972</v>
      </c>
      <c r="C53" s="94">
        <v>3</v>
      </c>
      <c r="D53" s="94" t="s">
        <v>38</v>
      </c>
      <c r="E53" s="142"/>
      <c r="F53" s="145"/>
      <c r="G53" s="157">
        <f t="shared" si="8"/>
        <v>0</v>
      </c>
      <c r="H53" s="157">
        <f t="shared" si="9"/>
        <v>0</v>
      </c>
      <c r="I53" s="157">
        <f t="shared" si="10"/>
        <v>0</v>
      </c>
      <c r="J53" s="204" t="s">
        <v>6</v>
      </c>
      <c r="K53" s="146"/>
      <c r="L53" s="146"/>
    </row>
    <row r="54" spans="1:12" ht="16.5" x14ac:dyDescent="0.2">
      <c r="A54" s="26">
        <v>14</v>
      </c>
      <c r="B54" s="49" t="s">
        <v>1113</v>
      </c>
      <c r="C54" s="94">
        <v>2</v>
      </c>
      <c r="D54" s="94" t="s">
        <v>38</v>
      </c>
      <c r="E54" s="142"/>
      <c r="F54" s="145"/>
      <c r="G54" s="157">
        <f t="shared" si="8"/>
        <v>0</v>
      </c>
      <c r="H54" s="157">
        <f t="shared" si="9"/>
        <v>0</v>
      </c>
      <c r="I54" s="157">
        <f t="shared" si="10"/>
        <v>0</v>
      </c>
      <c r="J54" s="146"/>
      <c r="K54" s="146"/>
      <c r="L54" s="146"/>
    </row>
    <row r="55" spans="1:12" ht="33" x14ac:dyDescent="0.2">
      <c r="A55" s="26">
        <v>15</v>
      </c>
      <c r="B55" s="38" t="s">
        <v>1114</v>
      </c>
      <c r="C55" s="94">
        <v>3</v>
      </c>
      <c r="D55" s="94" t="s">
        <v>38</v>
      </c>
      <c r="E55" s="142"/>
      <c r="F55" s="145"/>
      <c r="G55" s="157">
        <f t="shared" si="8"/>
        <v>0</v>
      </c>
      <c r="H55" s="157">
        <f t="shared" si="9"/>
        <v>0</v>
      </c>
      <c r="I55" s="157">
        <f t="shared" si="10"/>
        <v>0</v>
      </c>
      <c r="J55" s="146"/>
      <c r="K55" s="146"/>
      <c r="L55" s="146"/>
    </row>
    <row r="56" spans="1:12" ht="33" x14ac:dyDescent="0.2">
      <c r="A56" s="26">
        <v>16</v>
      </c>
      <c r="B56" s="109" t="s">
        <v>50</v>
      </c>
      <c r="C56" s="94">
        <v>200</v>
      </c>
      <c r="D56" s="94" t="s">
        <v>38</v>
      </c>
      <c r="E56" s="142"/>
      <c r="F56" s="145"/>
      <c r="G56" s="157">
        <f t="shared" si="8"/>
        <v>0</v>
      </c>
      <c r="H56" s="157">
        <f t="shared" si="9"/>
        <v>0</v>
      </c>
      <c r="I56" s="157">
        <f t="shared" si="10"/>
        <v>0</v>
      </c>
      <c r="J56" s="146"/>
      <c r="K56" s="146"/>
      <c r="L56" s="146"/>
    </row>
    <row r="57" spans="1:12" ht="16.5" x14ac:dyDescent="0.2">
      <c r="A57" s="26">
        <v>17</v>
      </c>
      <c r="B57" s="109" t="s">
        <v>475</v>
      </c>
      <c r="C57" s="94">
        <v>70</v>
      </c>
      <c r="D57" s="94" t="s">
        <v>38</v>
      </c>
      <c r="E57" s="142"/>
      <c r="F57" s="145"/>
      <c r="G57" s="157">
        <f t="shared" si="8"/>
        <v>0</v>
      </c>
      <c r="H57" s="157">
        <f t="shared" si="9"/>
        <v>0</v>
      </c>
      <c r="I57" s="157">
        <f t="shared" si="10"/>
        <v>0</v>
      </c>
      <c r="J57" s="146"/>
      <c r="K57" s="146"/>
      <c r="L57" s="146"/>
    </row>
    <row r="58" spans="1:12" ht="33" x14ac:dyDescent="0.2">
      <c r="A58" s="26">
        <v>18</v>
      </c>
      <c r="B58" s="49" t="s">
        <v>973</v>
      </c>
      <c r="C58" s="94">
        <v>270</v>
      </c>
      <c r="D58" s="94" t="s">
        <v>38</v>
      </c>
      <c r="E58" s="142"/>
      <c r="F58" s="145"/>
      <c r="G58" s="157">
        <f t="shared" si="8"/>
        <v>0</v>
      </c>
      <c r="H58" s="157">
        <f t="shared" si="9"/>
        <v>0</v>
      </c>
      <c r="I58" s="157">
        <f t="shared" si="10"/>
        <v>0</v>
      </c>
      <c r="J58" s="204" t="s">
        <v>6</v>
      </c>
      <c r="K58" s="146"/>
      <c r="L58" s="146"/>
    </row>
    <row r="59" spans="1:12" ht="16.5" x14ac:dyDescent="0.2">
      <c r="A59" s="26">
        <v>19</v>
      </c>
      <c r="B59" s="109" t="s">
        <v>45</v>
      </c>
      <c r="C59" s="94">
        <v>45</v>
      </c>
      <c r="D59" s="94" t="s">
        <v>38</v>
      </c>
      <c r="E59" s="142"/>
      <c r="F59" s="145"/>
      <c r="G59" s="157">
        <f t="shared" si="8"/>
        <v>0</v>
      </c>
      <c r="H59" s="157">
        <f t="shared" si="9"/>
        <v>0</v>
      </c>
      <c r="I59" s="157">
        <f t="shared" si="10"/>
        <v>0</v>
      </c>
      <c r="J59" s="146"/>
      <c r="K59" s="146"/>
      <c r="L59" s="146"/>
    </row>
    <row r="60" spans="1:12" ht="16.5" x14ac:dyDescent="0.2">
      <c r="A60" s="26">
        <v>20</v>
      </c>
      <c r="B60" s="109" t="s">
        <v>46</v>
      </c>
      <c r="C60" s="94">
        <v>36</v>
      </c>
      <c r="D60" s="94" t="s">
        <v>38</v>
      </c>
      <c r="E60" s="142"/>
      <c r="F60" s="145"/>
      <c r="G60" s="157">
        <f t="shared" si="8"/>
        <v>0</v>
      </c>
      <c r="H60" s="157">
        <f t="shared" si="9"/>
        <v>0</v>
      </c>
      <c r="I60" s="157">
        <f t="shared" si="10"/>
        <v>0</v>
      </c>
      <c r="J60" s="146"/>
      <c r="K60" s="146"/>
      <c r="L60" s="146"/>
    </row>
    <row r="61" spans="1:12" ht="16.5" x14ac:dyDescent="0.2">
      <c r="A61" s="26">
        <v>21</v>
      </c>
      <c r="B61" s="109" t="s">
        <v>51</v>
      </c>
      <c r="C61" s="94">
        <v>36</v>
      </c>
      <c r="D61" s="94" t="s">
        <v>38</v>
      </c>
      <c r="E61" s="142"/>
      <c r="F61" s="145"/>
      <c r="G61" s="157">
        <f t="shared" si="8"/>
        <v>0</v>
      </c>
      <c r="H61" s="157">
        <f t="shared" si="9"/>
        <v>0</v>
      </c>
      <c r="I61" s="157">
        <f t="shared" si="10"/>
        <v>0</v>
      </c>
      <c r="J61" s="146"/>
      <c r="K61" s="146"/>
      <c r="L61" s="146"/>
    </row>
    <row r="62" spans="1:12" ht="16.5" x14ac:dyDescent="0.2">
      <c r="A62" s="26">
        <v>22</v>
      </c>
      <c r="B62" s="109" t="s">
        <v>476</v>
      </c>
      <c r="C62" s="94">
        <v>10</v>
      </c>
      <c r="D62" s="94" t="s">
        <v>38</v>
      </c>
      <c r="E62" s="142"/>
      <c r="F62" s="145"/>
      <c r="G62" s="157">
        <f t="shared" si="8"/>
        <v>0</v>
      </c>
      <c r="H62" s="157">
        <f t="shared" si="9"/>
        <v>0</v>
      </c>
      <c r="I62" s="157">
        <f t="shared" si="10"/>
        <v>0</v>
      </c>
      <c r="J62" s="146"/>
      <c r="K62" s="146"/>
      <c r="L62" s="146"/>
    </row>
    <row r="63" spans="1:12" ht="16.5" customHeight="1" x14ac:dyDescent="0.2">
      <c r="A63" s="26">
        <v>23</v>
      </c>
      <c r="B63" s="109" t="s">
        <v>477</v>
      </c>
      <c r="C63" s="94">
        <v>10</v>
      </c>
      <c r="D63" s="94" t="s">
        <v>38</v>
      </c>
      <c r="E63" s="142"/>
      <c r="F63" s="145"/>
      <c r="G63" s="157">
        <f t="shared" si="8"/>
        <v>0</v>
      </c>
      <c r="H63" s="157">
        <f t="shared" si="9"/>
        <v>0</v>
      </c>
      <c r="I63" s="157">
        <f t="shared" si="10"/>
        <v>0</v>
      </c>
      <c r="J63" s="146"/>
      <c r="K63" s="146"/>
      <c r="L63" s="146"/>
    </row>
    <row r="64" spans="1:12" ht="16.5" x14ac:dyDescent="0.2">
      <c r="A64" s="26">
        <v>24</v>
      </c>
      <c r="B64" s="49" t="s">
        <v>1115</v>
      </c>
      <c r="C64" s="94">
        <v>20</v>
      </c>
      <c r="D64" s="94" t="s">
        <v>38</v>
      </c>
      <c r="E64" s="142"/>
      <c r="F64" s="145"/>
      <c r="G64" s="157">
        <f t="shared" si="8"/>
        <v>0</v>
      </c>
      <c r="H64" s="157">
        <f t="shared" si="9"/>
        <v>0</v>
      </c>
      <c r="I64" s="157">
        <f t="shared" si="10"/>
        <v>0</v>
      </c>
      <c r="J64" s="146"/>
      <c r="K64" s="146"/>
      <c r="L64" s="146"/>
    </row>
    <row r="65" spans="1:12" ht="33" x14ac:dyDescent="0.3">
      <c r="A65" s="26">
        <v>25</v>
      </c>
      <c r="B65" s="73" t="s">
        <v>478</v>
      </c>
      <c r="C65" s="94">
        <v>60</v>
      </c>
      <c r="D65" s="94" t="s">
        <v>38</v>
      </c>
      <c r="E65" s="142"/>
      <c r="F65" s="145"/>
      <c r="G65" s="157">
        <f t="shared" si="8"/>
        <v>0</v>
      </c>
      <c r="H65" s="157">
        <f t="shared" si="9"/>
        <v>0</v>
      </c>
      <c r="I65" s="157">
        <f t="shared" si="10"/>
        <v>0</v>
      </c>
      <c r="J65" s="146"/>
      <c r="K65" s="146"/>
      <c r="L65" s="146"/>
    </row>
    <row r="66" spans="1:12" ht="35.25" customHeight="1" x14ac:dyDescent="0.3">
      <c r="A66" s="26">
        <v>26</v>
      </c>
      <c r="B66" s="73" t="s">
        <v>479</v>
      </c>
      <c r="C66" s="94">
        <v>60</v>
      </c>
      <c r="D66" s="94" t="s">
        <v>38</v>
      </c>
      <c r="E66" s="142"/>
      <c r="F66" s="145"/>
      <c r="G66" s="157">
        <f t="shared" si="8"/>
        <v>0</v>
      </c>
      <c r="H66" s="157">
        <f t="shared" si="9"/>
        <v>0</v>
      </c>
      <c r="I66" s="157">
        <f t="shared" si="10"/>
        <v>0</v>
      </c>
      <c r="J66" s="146"/>
      <c r="K66" s="146"/>
      <c r="L66" s="146"/>
    </row>
    <row r="67" spans="1:12" ht="33" x14ac:dyDescent="0.3">
      <c r="A67" s="26">
        <v>27</v>
      </c>
      <c r="B67" s="73" t="s">
        <v>480</v>
      </c>
      <c r="C67" s="94">
        <v>40</v>
      </c>
      <c r="D67" s="94" t="s">
        <v>38</v>
      </c>
      <c r="E67" s="142"/>
      <c r="F67" s="145"/>
      <c r="G67" s="157">
        <f t="shared" si="8"/>
        <v>0</v>
      </c>
      <c r="H67" s="157">
        <f t="shared" si="9"/>
        <v>0</v>
      </c>
      <c r="I67" s="157">
        <f t="shared" si="10"/>
        <v>0</v>
      </c>
      <c r="J67" s="146"/>
      <c r="K67" s="146"/>
      <c r="L67" s="146"/>
    </row>
    <row r="68" spans="1:12" ht="33" x14ac:dyDescent="0.3">
      <c r="A68" s="26">
        <v>28</v>
      </c>
      <c r="B68" s="73" t="s">
        <v>481</v>
      </c>
      <c r="C68" s="94">
        <v>40</v>
      </c>
      <c r="D68" s="94" t="s">
        <v>38</v>
      </c>
      <c r="E68" s="142"/>
      <c r="F68" s="145"/>
      <c r="G68" s="157">
        <f t="shared" si="8"/>
        <v>0</v>
      </c>
      <c r="H68" s="157">
        <f t="shared" si="9"/>
        <v>0</v>
      </c>
      <c r="I68" s="157">
        <f t="shared" si="10"/>
        <v>0</v>
      </c>
      <c r="J68" s="146"/>
      <c r="K68" s="146"/>
      <c r="L68" s="146"/>
    </row>
    <row r="69" spans="1:12" ht="33" x14ac:dyDescent="0.3">
      <c r="A69" s="26">
        <v>29</v>
      </c>
      <c r="B69" s="73" t="s">
        <v>482</v>
      </c>
      <c r="C69" s="94">
        <v>180</v>
      </c>
      <c r="D69" s="94" t="s">
        <v>38</v>
      </c>
      <c r="E69" s="142"/>
      <c r="F69" s="145"/>
      <c r="G69" s="157">
        <f t="shared" si="8"/>
        <v>0</v>
      </c>
      <c r="H69" s="157">
        <f t="shared" si="9"/>
        <v>0</v>
      </c>
      <c r="I69" s="157">
        <f t="shared" si="10"/>
        <v>0</v>
      </c>
      <c r="J69" s="146"/>
      <c r="K69" s="146"/>
      <c r="L69" s="146"/>
    </row>
    <row r="70" spans="1:12" ht="16.5" x14ac:dyDescent="0.2">
      <c r="A70" s="52"/>
      <c r="B70" s="60" t="s">
        <v>990</v>
      </c>
      <c r="C70" s="58" t="s">
        <v>6</v>
      </c>
      <c r="D70" s="59" t="s">
        <v>6</v>
      </c>
      <c r="E70" s="59" t="s">
        <v>6</v>
      </c>
      <c r="F70" s="59" t="s">
        <v>6</v>
      </c>
      <c r="G70" s="158">
        <f t="shared" ref="G70:L70" si="11">SUM(G41:G69)</f>
        <v>0</v>
      </c>
      <c r="H70" s="158">
        <f t="shared" si="11"/>
        <v>0</v>
      </c>
      <c r="I70" s="158">
        <f t="shared" si="11"/>
        <v>0</v>
      </c>
      <c r="J70" s="147">
        <f t="shared" si="11"/>
        <v>0</v>
      </c>
      <c r="K70" s="148">
        <f t="shared" si="11"/>
        <v>0</v>
      </c>
      <c r="L70" s="148">
        <f t="shared" si="11"/>
        <v>0</v>
      </c>
    </row>
    <row r="71" spans="1:12" ht="16.5" x14ac:dyDescent="0.2">
      <c r="A71" s="70" t="s">
        <v>991</v>
      </c>
      <c r="B71" s="93"/>
      <c r="C71" s="71"/>
      <c r="D71" s="71"/>
      <c r="E71" s="71"/>
      <c r="F71" s="71"/>
      <c r="G71" s="71"/>
      <c r="H71" s="71"/>
      <c r="I71" s="71"/>
      <c r="J71" s="71"/>
      <c r="K71" s="71"/>
      <c r="L71" s="72"/>
    </row>
    <row r="72" spans="1:12" ht="33" x14ac:dyDescent="0.3">
      <c r="A72" s="26">
        <v>1</v>
      </c>
      <c r="B72" s="73" t="s">
        <v>483</v>
      </c>
      <c r="C72" s="94">
        <v>80</v>
      </c>
      <c r="D72" s="94" t="s">
        <v>38</v>
      </c>
      <c r="E72" s="142"/>
      <c r="F72" s="145"/>
      <c r="G72" s="68">
        <f>C72*F72</f>
        <v>0</v>
      </c>
      <c r="H72" s="68">
        <f>G72*0.095</f>
        <v>0</v>
      </c>
      <c r="I72" s="68">
        <f>G72+H72</f>
        <v>0</v>
      </c>
      <c r="J72" s="146"/>
      <c r="K72" s="146"/>
      <c r="L72" s="146"/>
    </row>
    <row r="73" spans="1:12" ht="33" x14ac:dyDescent="0.3">
      <c r="A73" s="26">
        <v>2</v>
      </c>
      <c r="B73" s="73" t="s">
        <v>492</v>
      </c>
      <c r="C73" s="94">
        <v>100</v>
      </c>
      <c r="D73" s="94" t="s">
        <v>38</v>
      </c>
      <c r="E73" s="142"/>
      <c r="F73" s="145"/>
      <c r="G73" s="68">
        <f t="shared" ref="G73:G81" si="12">C73*F73</f>
        <v>0</v>
      </c>
      <c r="H73" s="68">
        <f t="shared" ref="H73:H81" si="13">G73*0.095</f>
        <v>0</v>
      </c>
      <c r="I73" s="68">
        <f t="shared" ref="I73:I81" si="14">G73+H73</f>
        <v>0</v>
      </c>
      <c r="J73" s="146"/>
      <c r="K73" s="146"/>
      <c r="L73" s="146"/>
    </row>
    <row r="74" spans="1:12" ht="33" x14ac:dyDescent="0.3">
      <c r="A74" s="26">
        <v>3</v>
      </c>
      <c r="B74" s="73" t="s">
        <v>484</v>
      </c>
      <c r="C74" s="94">
        <v>80</v>
      </c>
      <c r="D74" s="94" t="s">
        <v>38</v>
      </c>
      <c r="E74" s="142"/>
      <c r="F74" s="145"/>
      <c r="G74" s="68">
        <f t="shared" si="12"/>
        <v>0</v>
      </c>
      <c r="H74" s="68">
        <f t="shared" si="13"/>
        <v>0</v>
      </c>
      <c r="I74" s="68">
        <f t="shared" si="14"/>
        <v>0</v>
      </c>
      <c r="J74" s="146"/>
      <c r="K74" s="146"/>
      <c r="L74" s="146"/>
    </row>
    <row r="75" spans="1:12" ht="33" x14ac:dyDescent="0.3">
      <c r="A75" s="26">
        <v>4</v>
      </c>
      <c r="B75" s="73" t="s">
        <v>486</v>
      </c>
      <c r="C75" s="94">
        <v>30</v>
      </c>
      <c r="D75" s="94" t="s">
        <v>38</v>
      </c>
      <c r="E75" s="142"/>
      <c r="F75" s="145"/>
      <c r="G75" s="68">
        <f t="shared" si="12"/>
        <v>0</v>
      </c>
      <c r="H75" s="68">
        <f t="shared" si="13"/>
        <v>0</v>
      </c>
      <c r="I75" s="68">
        <f t="shared" si="14"/>
        <v>0</v>
      </c>
      <c r="J75" s="146"/>
      <c r="K75" s="146"/>
      <c r="L75" s="146"/>
    </row>
    <row r="76" spans="1:12" ht="33" x14ac:dyDescent="0.3">
      <c r="A76" s="26">
        <v>5</v>
      </c>
      <c r="B76" s="73" t="s">
        <v>487</v>
      </c>
      <c r="C76" s="94">
        <v>30</v>
      </c>
      <c r="D76" s="94" t="s">
        <v>38</v>
      </c>
      <c r="E76" s="142"/>
      <c r="F76" s="145"/>
      <c r="G76" s="68">
        <f t="shared" si="12"/>
        <v>0</v>
      </c>
      <c r="H76" s="68">
        <f t="shared" si="13"/>
        <v>0</v>
      </c>
      <c r="I76" s="68">
        <f t="shared" si="14"/>
        <v>0</v>
      </c>
      <c r="J76" s="146"/>
      <c r="K76" s="146"/>
      <c r="L76" s="146"/>
    </row>
    <row r="77" spans="1:12" ht="33" x14ac:dyDescent="0.3">
      <c r="A77" s="26">
        <v>6</v>
      </c>
      <c r="B77" s="73" t="s">
        <v>485</v>
      </c>
      <c r="C77" s="94">
        <v>30</v>
      </c>
      <c r="D77" s="94" t="s">
        <v>38</v>
      </c>
      <c r="E77" s="142"/>
      <c r="F77" s="145"/>
      <c r="G77" s="68">
        <f t="shared" si="12"/>
        <v>0</v>
      </c>
      <c r="H77" s="68">
        <f t="shared" si="13"/>
        <v>0</v>
      </c>
      <c r="I77" s="68">
        <f t="shared" si="14"/>
        <v>0</v>
      </c>
      <c r="J77" s="146"/>
      <c r="K77" s="146"/>
      <c r="L77" s="146"/>
    </row>
    <row r="78" spans="1:12" ht="33" x14ac:dyDescent="0.2">
      <c r="A78" s="26">
        <v>7</v>
      </c>
      <c r="B78" s="74" t="s">
        <v>488</v>
      </c>
      <c r="C78" s="94">
        <v>150</v>
      </c>
      <c r="D78" s="94" t="s">
        <v>38</v>
      </c>
      <c r="E78" s="142"/>
      <c r="F78" s="145"/>
      <c r="G78" s="68">
        <f t="shared" si="12"/>
        <v>0</v>
      </c>
      <c r="H78" s="68">
        <f t="shared" si="13"/>
        <v>0</v>
      </c>
      <c r="I78" s="68">
        <f t="shared" si="14"/>
        <v>0</v>
      </c>
      <c r="J78" s="146"/>
      <c r="K78" s="146"/>
      <c r="L78" s="146"/>
    </row>
    <row r="79" spans="1:12" ht="16.5" x14ac:dyDescent="0.2">
      <c r="A79" s="26">
        <v>8</v>
      </c>
      <c r="B79" s="74" t="s">
        <v>489</v>
      </c>
      <c r="C79" s="94">
        <v>40</v>
      </c>
      <c r="D79" s="94" t="s">
        <v>38</v>
      </c>
      <c r="E79" s="142"/>
      <c r="F79" s="145"/>
      <c r="G79" s="68">
        <f t="shared" si="12"/>
        <v>0</v>
      </c>
      <c r="H79" s="68">
        <f t="shared" si="13"/>
        <v>0</v>
      </c>
      <c r="I79" s="68">
        <f t="shared" si="14"/>
        <v>0</v>
      </c>
      <c r="J79" s="146"/>
      <c r="K79" s="146"/>
      <c r="L79" s="146"/>
    </row>
    <row r="80" spans="1:12" ht="16.5" x14ac:dyDescent="0.2">
      <c r="A80" s="26">
        <v>9</v>
      </c>
      <c r="B80" s="74" t="s">
        <v>490</v>
      </c>
      <c r="C80" s="94">
        <v>150</v>
      </c>
      <c r="D80" s="94" t="s">
        <v>38</v>
      </c>
      <c r="E80" s="142"/>
      <c r="F80" s="145"/>
      <c r="G80" s="68">
        <f t="shared" si="12"/>
        <v>0</v>
      </c>
      <c r="H80" s="68">
        <f t="shared" si="13"/>
        <v>0</v>
      </c>
      <c r="I80" s="68">
        <f t="shared" si="14"/>
        <v>0</v>
      </c>
      <c r="J80" s="146"/>
      <c r="K80" s="146"/>
      <c r="L80" s="146"/>
    </row>
    <row r="81" spans="1:12" ht="16.5" x14ac:dyDescent="0.2">
      <c r="A81" s="26">
        <v>10</v>
      </c>
      <c r="B81" s="74" t="s">
        <v>491</v>
      </c>
      <c r="C81" s="94">
        <v>5</v>
      </c>
      <c r="D81" s="94" t="s">
        <v>38</v>
      </c>
      <c r="E81" s="142"/>
      <c r="F81" s="145"/>
      <c r="G81" s="68">
        <f t="shared" si="12"/>
        <v>0</v>
      </c>
      <c r="H81" s="68">
        <f t="shared" si="13"/>
        <v>0</v>
      </c>
      <c r="I81" s="68">
        <f t="shared" si="14"/>
        <v>0</v>
      </c>
      <c r="J81" s="146"/>
      <c r="K81" s="146"/>
      <c r="L81" s="146"/>
    </row>
    <row r="82" spans="1:12" ht="16.5" x14ac:dyDescent="0.2">
      <c r="A82" s="26"/>
      <c r="B82" s="60" t="s">
        <v>992</v>
      </c>
      <c r="C82" s="58" t="s">
        <v>6</v>
      </c>
      <c r="D82" s="59" t="s">
        <v>6</v>
      </c>
      <c r="E82" s="161" t="s">
        <v>6</v>
      </c>
      <c r="F82" s="59" t="s">
        <v>6</v>
      </c>
      <c r="G82" s="59">
        <f>SUM(G72:G81)</f>
        <v>0</v>
      </c>
      <c r="H82" s="59">
        <f>SUM(H72:H81)</f>
        <v>0</v>
      </c>
      <c r="I82" s="59">
        <f>SUM(I72:I81)</f>
        <v>0</v>
      </c>
      <c r="J82" s="58">
        <f>SUM(J72:J81)</f>
        <v>0</v>
      </c>
      <c r="K82" s="58">
        <f t="shared" ref="K82:L82" si="15">SUM(K72:K81)</f>
        <v>0</v>
      </c>
      <c r="L82" s="58">
        <f t="shared" si="15"/>
        <v>0</v>
      </c>
    </row>
    <row r="83" spans="1:12" ht="16.5" x14ac:dyDescent="0.2">
      <c r="A83" s="163"/>
      <c r="B83" s="164"/>
      <c r="C83" s="89"/>
      <c r="D83" s="90"/>
      <c r="E83" s="165"/>
      <c r="F83" s="90"/>
      <c r="G83" s="90"/>
      <c r="H83" s="90"/>
      <c r="I83" s="90"/>
      <c r="J83" s="89"/>
      <c r="K83" s="89"/>
      <c r="L83" s="89"/>
    </row>
    <row r="84" spans="1:12" s="166" customFormat="1" ht="16.5" customHeight="1" x14ac:dyDescent="0.3">
      <c r="A84" s="209" t="s">
        <v>1080</v>
      </c>
      <c r="B84" s="209"/>
      <c r="C84" s="209"/>
      <c r="D84" s="209"/>
      <c r="E84" s="209"/>
      <c r="F84" s="209"/>
      <c r="G84" s="209"/>
      <c r="H84" s="209"/>
      <c r="I84" s="209"/>
      <c r="J84" s="209"/>
      <c r="K84" s="209"/>
      <c r="L84" s="209"/>
    </row>
    <row r="85" spans="1:12" s="166" customFormat="1" ht="16.5" customHeight="1" x14ac:dyDescent="0.3">
      <c r="A85" s="205" t="s">
        <v>15</v>
      </c>
      <c r="B85" s="205"/>
      <c r="C85" s="205"/>
      <c r="D85" s="205"/>
      <c r="E85" s="205"/>
      <c r="F85" s="205"/>
      <c r="G85" s="205"/>
      <c r="H85" s="205"/>
      <c r="I85" s="205"/>
      <c r="J85" s="205"/>
      <c r="K85" s="205"/>
      <c r="L85" s="205"/>
    </row>
    <row r="86" spans="1:12" s="166" customFormat="1" ht="30" customHeight="1" x14ac:dyDescent="0.3">
      <c r="A86" s="207" t="s">
        <v>1090</v>
      </c>
      <c r="B86" s="207"/>
      <c r="C86" s="207"/>
      <c r="D86" s="207"/>
      <c r="E86" s="207"/>
      <c r="F86" s="207"/>
      <c r="G86" s="207"/>
      <c r="H86" s="207"/>
      <c r="I86" s="207"/>
      <c r="J86" s="207"/>
      <c r="K86" s="207"/>
      <c r="L86" s="207"/>
    </row>
    <row r="87" spans="1:12" s="166" customFormat="1" ht="16.5" customHeight="1" x14ac:dyDescent="0.3">
      <c r="A87" s="207" t="s">
        <v>1082</v>
      </c>
      <c r="B87" s="207"/>
      <c r="C87" s="207"/>
      <c r="D87" s="207"/>
      <c r="E87" s="207"/>
      <c r="F87" s="207"/>
      <c r="G87" s="207"/>
      <c r="H87" s="207"/>
      <c r="I87" s="207"/>
      <c r="J87" s="207"/>
      <c r="K87" s="207"/>
      <c r="L87" s="207"/>
    </row>
    <row r="88" spans="1:12" s="166" customFormat="1" ht="16.5" x14ac:dyDescent="0.3">
      <c r="A88" s="134" t="s">
        <v>1083</v>
      </c>
      <c r="B88" s="135"/>
      <c r="C88" s="136"/>
      <c r="D88" s="137"/>
      <c r="E88" s="134"/>
      <c r="F88" s="134"/>
      <c r="G88" s="134"/>
      <c r="H88" s="134"/>
      <c r="I88" s="134"/>
      <c r="J88" s="134"/>
      <c r="K88" s="134"/>
      <c r="L88" s="134"/>
    </row>
    <row r="89" spans="1:12" s="166" customFormat="1" ht="16.5" x14ac:dyDescent="0.3">
      <c r="A89" s="134" t="s">
        <v>1084</v>
      </c>
      <c r="B89" s="135"/>
      <c r="C89" s="136"/>
      <c r="D89" s="137"/>
      <c r="E89" s="134"/>
      <c r="F89" s="134"/>
      <c r="G89" s="134"/>
      <c r="H89" s="134"/>
      <c r="I89" s="134"/>
      <c r="J89" s="134"/>
      <c r="K89" s="134"/>
      <c r="L89" s="134"/>
    </row>
    <row r="90" spans="1:12" s="166" customFormat="1" ht="28.5" customHeight="1" x14ac:dyDescent="0.3">
      <c r="A90" s="205" t="s">
        <v>1085</v>
      </c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</row>
    <row r="91" spans="1:12" s="166" customFormat="1" ht="28.5" customHeight="1" x14ac:dyDescent="0.3">
      <c r="A91" s="205" t="s">
        <v>1116</v>
      </c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</row>
    <row r="92" spans="1:12" s="166" customFormat="1" ht="31.5" customHeight="1" x14ac:dyDescent="0.3">
      <c r="A92" s="205" t="s">
        <v>1087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</row>
    <row r="93" spans="1:12" s="166" customFormat="1" ht="28.5" customHeight="1" x14ac:dyDescent="0.3">
      <c r="A93" s="205" t="s">
        <v>1091</v>
      </c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</row>
    <row r="94" spans="1:12" s="166" customFormat="1" ht="16.5" x14ac:dyDescent="0.3">
      <c r="A94" s="138"/>
      <c r="B94" s="138"/>
      <c r="C94" s="138"/>
      <c r="D94" s="138"/>
      <c r="E94" s="138"/>
      <c r="F94" s="138"/>
      <c r="G94" s="138"/>
      <c r="H94" s="138"/>
      <c r="I94" s="138"/>
      <c r="J94" s="138"/>
      <c r="K94" s="138"/>
      <c r="L94" s="138"/>
    </row>
    <row r="95" spans="1:12" s="166" customFormat="1" ht="16.5" x14ac:dyDescent="0.3">
      <c r="A95" s="206" t="s">
        <v>1089</v>
      </c>
      <c r="B95" s="206"/>
      <c r="C95" s="139"/>
      <c r="D95" s="140"/>
      <c r="E95" s="140" t="s">
        <v>0</v>
      </c>
      <c r="F95" s="140"/>
      <c r="G95" s="140"/>
      <c r="H95" s="140" t="s">
        <v>1</v>
      </c>
      <c r="I95" s="141"/>
      <c r="J95" s="141"/>
      <c r="K95" s="141"/>
      <c r="L95" s="3"/>
    </row>
    <row r="96" spans="1:12" ht="30.75" customHeight="1" x14ac:dyDescent="0.2">
      <c r="A96" s="219"/>
      <c r="B96" s="220"/>
      <c r="C96" s="2"/>
      <c r="D96" s="12"/>
      <c r="E96" s="12"/>
      <c r="F96" s="3"/>
      <c r="G96" s="3"/>
      <c r="H96" s="3"/>
      <c r="I96" s="3"/>
      <c r="J96" s="3"/>
      <c r="K96" s="3"/>
      <c r="L96" s="3"/>
    </row>
    <row r="97" spans="1:12" x14ac:dyDescent="0.2">
      <c r="A97" s="207"/>
      <c r="B97" s="207"/>
      <c r="C97" s="207"/>
      <c r="D97" s="207"/>
      <c r="E97" s="207"/>
      <c r="F97" s="207"/>
      <c r="G97" s="207"/>
      <c r="H97" s="207"/>
      <c r="I97" s="207"/>
      <c r="J97" s="207"/>
      <c r="K97" s="207"/>
      <c r="L97" s="207"/>
    </row>
    <row r="98" spans="1:12" ht="15.75" customHeight="1" x14ac:dyDescent="0.2">
      <c r="A98" s="207"/>
      <c r="B98" s="207"/>
      <c r="C98" s="207"/>
      <c r="D98" s="207"/>
      <c r="E98" s="207"/>
      <c r="F98" s="207"/>
      <c r="G98" s="207"/>
      <c r="H98" s="207"/>
      <c r="I98" s="207"/>
      <c r="J98" s="207"/>
      <c r="K98" s="207"/>
      <c r="L98" s="207"/>
    </row>
    <row r="99" spans="1:12" ht="15.75" customHeight="1" x14ac:dyDescent="0.2">
      <c r="A99" s="207"/>
      <c r="B99" s="207"/>
      <c r="C99" s="207"/>
      <c r="D99" s="207"/>
      <c r="E99" s="207"/>
      <c r="F99" s="207"/>
      <c r="G99" s="207"/>
      <c r="H99" s="207"/>
      <c r="I99" s="207"/>
      <c r="J99" s="207"/>
      <c r="K99" s="207"/>
      <c r="L99" s="207"/>
    </row>
    <row r="100" spans="1:12" ht="16.5" customHeight="1" x14ac:dyDescent="0.2">
      <c r="A100" s="207"/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  <c r="L100" s="207"/>
    </row>
    <row r="101" spans="1:12" ht="15.75" customHeight="1" x14ac:dyDescent="0.2">
      <c r="A101" s="207"/>
      <c r="B101" s="207"/>
      <c r="C101" s="207"/>
      <c r="D101" s="207"/>
      <c r="E101" s="207"/>
      <c r="F101" s="207"/>
      <c r="G101" s="207"/>
      <c r="H101" s="207"/>
      <c r="I101" s="207"/>
      <c r="J101" s="207"/>
      <c r="K101" s="207"/>
      <c r="L101" s="207"/>
    </row>
    <row r="102" spans="1:12" ht="15.75" customHeight="1" x14ac:dyDescent="0.2">
      <c r="A102" s="207"/>
      <c r="B102" s="207"/>
      <c r="C102" s="207"/>
      <c r="D102" s="207"/>
      <c r="E102" s="207"/>
      <c r="F102" s="207"/>
      <c r="G102" s="207"/>
      <c r="H102" s="207"/>
      <c r="I102" s="207"/>
      <c r="J102" s="207"/>
      <c r="K102" s="207"/>
      <c r="L102" s="207"/>
    </row>
    <row r="103" spans="1:12" ht="16.5" customHeight="1" x14ac:dyDescent="0.2">
      <c r="A103" s="207"/>
      <c r="B103" s="207"/>
      <c r="C103" s="207"/>
      <c r="D103" s="207"/>
      <c r="E103" s="207"/>
      <c r="F103" s="207"/>
      <c r="G103" s="207"/>
      <c r="H103" s="207"/>
      <c r="I103" s="207"/>
      <c r="J103" s="207"/>
      <c r="K103" s="207"/>
      <c r="L103" s="207"/>
    </row>
    <row r="104" spans="1:12" ht="27.75" customHeight="1" x14ac:dyDescent="0.2">
      <c r="A104" s="207"/>
      <c r="B104" s="207"/>
      <c r="C104" s="207"/>
      <c r="D104" s="207"/>
      <c r="E104" s="207"/>
      <c r="F104" s="207"/>
      <c r="G104" s="207"/>
      <c r="H104" s="207"/>
      <c r="I104" s="207"/>
      <c r="J104" s="207"/>
      <c r="K104" s="207"/>
      <c r="L104" s="207"/>
    </row>
    <row r="105" spans="1:12" ht="27" customHeight="1" x14ac:dyDescent="0.2">
      <c r="A105" s="207"/>
      <c r="B105" s="207"/>
      <c r="C105" s="207"/>
      <c r="D105" s="207"/>
      <c r="E105" s="207"/>
      <c r="F105" s="207"/>
      <c r="G105" s="207"/>
      <c r="H105" s="207"/>
      <c r="I105" s="207"/>
      <c r="J105" s="207"/>
      <c r="K105" s="207"/>
      <c r="L105" s="207"/>
    </row>
    <row r="106" spans="1:12" ht="16.5" customHeight="1" x14ac:dyDescent="0.2">
      <c r="A106" s="14"/>
      <c r="B106" s="91"/>
      <c r="C106" s="14"/>
      <c r="D106" s="14"/>
      <c r="E106" s="64"/>
      <c r="F106" s="14"/>
      <c r="G106" s="14"/>
      <c r="H106" s="14"/>
      <c r="I106" s="14"/>
      <c r="J106" s="130"/>
      <c r="K106" s="14"/>
      <c r="L106" s="14"/>
    </row>
    <row r="107" spans="1:12" ht="16.5" customHeight="1" x14ac:dyDescent="0.2">
      <c r="A107" s="227"/>
      <c r="B107" s="227"/>
      <c r="C107" s="11"/>
      <c r="D107" s="12"/>
      <c r="E107" s="12"/>
      <c r="F107" s="9"/>
      <c r="G107" s="3"/>
      <c r="H107" s="3"/>
      <c r="I107" s="3"/>
      <c r="J107" s="3"/>
      <c r="K107" s="3"/>
      <c r="L107" s="3"/>
    </row>
    <row r="108" spans="1:12" ht="16.5" customHeight="1" x14ac:dyDescent="0.2">
      <c r="A108" s="227"/>
      <c r="B108" s="227"/>
      <c r="C108" s="11"/>
      <c r="D108" s="12"/>
      <c r="E108" s="12"/>
      <c r="F108" s="9"/>
      <c r="G108" s="3"/>
      <c r="H108" s="3"/>
      <c r="I108" s="3"/>
      <c r="J108" s="3"/>
      <c r="K108" s="3"/>
      <c r="L108" s="3"/>
    </row>
    <row r="109" spans="1:12" x14ac:dyDescent="0.2">
      <c r="B109" s="227"/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</row>
  </sheetData>
  <sheetProtection algorithmName="SHA-512" hashValue="KvRMzhMifY8kQgUlBJPb8SKoSaSzFOtPQt3N4LQD9WRz7O6ooPBC5JlMcNA0hSeJL43irI+XX1P1glXj5g2D1Q==" saltValue="qmCCMCX3WBmfyUA8GFvmNQ==" spinCount="100000" sheet="1" objects="1" scenarios="1"/>
  <mergeCells count="27">
    <mergeCell ref="A93:L93"/>
    <mergeCell ref="A105:L105"/>
    <mergeCell ref="A107:B107"/>
    <mergeCell ref="A108:B108"/>
    <mergeCell ref="B109:L109"/>
    <mergeCell ref="A99:L99"/>
    <mergeCell ref="A100:L100"/>
    <mergeCell ref="A101:L101"/>
    <mergeCell ref="A102:L102"/>
    <mergeCell ref="A103:L103"/>
    <mergeCell ref="A104:L104"/>
    <mergeCell ref="A95:B95"/>
    <mergeCell ref="A98:L98"/>
    <mergeCell ref="A1:B1"/>
    <mergeCell ref="A3:L3"/>
    <mergeCell ref="A96:B96"/>
    <mergeCell ref="A97:L97"/>
    <mergeCell ref="A7:L7"/>
    <mergeCell ref="A25:L25"/>
    <mergeCell ref="A40:L40"/>
    <mergeCell ref="A84:L84"/>
    <mergeCell ref="A85:L85"/>
    <mergeCell ref="A86:L86"/>
    <mergeCell ref="A87:L87"/>
    <mergeCell ref="A90:L90"/>
    <mergeCell ref="A91:L91"/>
    <mergeCell ref="A92:L92"/>
  </mergeCells>
  <dataValidations count="2">
    <dataValidation type="whole" operator="lessThanOrEqual" showInputMessage="1" showErrorMessage="1" sqref="J8:L23 J26:L38 J72:L81 K41:L69 J41:J51 J54:J57 J59:J69">
      <formula1>1</formula1>
    </dataValidation>
    <dataValidation allowBlank="1" showInputMessage="1" showErrorMessage="1" promptTitle="VNOS NI MOGOČ!" prompt="Naročnik zahteva živilo z ZGO!" sqref="J52:J53 J58"/>
  </dataValidations>
  <pageMargins left="0.7" right="0.7" top="0.75" bottom="0.75" header="0.3" footer="0.3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0" workbookViewId="0">
      <selection activeCell="B22" sqref="B22"/>
    </sheetView>
  </sheetViews>
  <sheetFormatPr defaultRowHeight="12.75" x14ac:dyDescent="0.2"/>
  <cols>
    <col min="1" max="1" width="4.5703125" style="4" customWidth="1"/>
    <col min="2" max="2" width="27.42578125" style="1" customWidth="1"/>
    <col min="3" max="3" width="9.140625" style="10" customWidth="1"/>
    <col min="4" max="4" width="6.140625" style="10" customWidth="1"/>
    <col min="5" max="5" width="10.42578125" style="10" customWidth="1"/>
    <col min="6" max="6" width="10.7109375" style="1" customWidth="1"/>
    <col min="7" max="7" width="14.5703125" style="1" customWidth="1"/>
    <col min="8" max="8" width="11.140625" style="1" customWidth="1"/>
    <col min="9" max="10" width="13.28515625" style="1" customWidth="1"/>
    <col min="11" max="11" width="10.85546875" style="1" customWidth="1"/>
    <col min="12" max="12" width="11.140625" style="1" customWidth="1"/>
    <col min="13" max="16384" width="9.140625" style="13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1028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2" ht="63.75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6.5" customHeight="1" x14ac:dyDescent="0.2">
      <c r="A7" s="210" t="s">
        <v>993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2"/>
    </row>
    <row r="8" spans="1:12" ht="33" x14ac:dyDescent="0.2">
      <c r="A8" s="26">
        <v>1</v>
      </c>
      <c r="B8" s="109" t="s">
        <v>495</v>
      </c>
      <c r="C8" s="94">
        <v>300</v>
      </c>
      <c r="D8" s="94" t="s">
        <v>38</v>
      </c>
      <c r="E8" s="142"/>
      <c r="F8" s="145"/>
      <c r="G8" s="68">
        <f>C8*F8</f>
        <v>0</v>
      </c>
      <c r="H8" s="68">
        <f>G8*0.095</f>
        <v>0</v>
      </c>
      <c r="I8" s="68">
        <f>G8+H8</f>
        <v>0</v>
      </c>
      <c r="J8" s="146"/>
      <c r="K8" s="146"/>
      <c r="L8" s="146"/>
    </row>
    <row r="9" spans="1:12" ht="33" x14ac:dyDescent="0.2">
      <c r="A9" s="26">
        <v>2</v>
      </c>
      <c r="B9" s="109" t="s">
        <v>496</v>
      </c>
      <c r="C9" s="94">
        <v>300</v>
      </c>
      <c r="D9" s="94" t="s">
        <v>38</v>
      </c>
      <c r="E9" s="142"/>
      <c r="F9" s="145"/>
      <c r="G9" s="68">
        <f t="shared" ref="G9:G19" si="0">C9*F9</f>
        <v>0</v>
      </c>
      <c r="H9" s="68">
        <f t="shared" ref="H9:H19" si="1">G9*0.095</f>
        <v>0</v>
      </c>
      <c r="I9" s="68">
        <f t="shared" ref="I9:I19" si="2">G9+H9</f>
        <v>0</v>
      </c>
      <c r="J9" s="146"/>
      <c r="K9" s="146"/>
      <c r="L9" s="146"/>
    </row>
    <row r="10" spans="1:12" ht="33" x14ac:dyDescent="0.2">
      <c r="A10" s="26">
        <v>3</v>
      </c>
      <c r="B10" s="109" t="s">
        <v>493</v>
      </c>
      <c r="C10" s="94">
        <v>50</v>
      </c>
      <c r="D10" s="94" t="s">
        <v>38</v>
      </c>
      <c r="E10" s="142"/>
      <c r="F10" s="145"/>
      <c r="G10" s="68">
        <f t="shared" si="0"/>
        <v>0</v>
      </c>
      <c r="H10" s="68">
        <f t="shared" si="1"/>
        <v>0</v>
      </c>
      <c r="I10" s="68">
        <f t="shared" si="2"/>
        <v>0</v>
      </c>
      <c r="J10" s="146"/>
      <c r="K10" s="146"/>
      <c r="L10" s="146"/>
    </row>
    <row r="11" spans="1:12" ht="33" x14ac:dyDescent="0.2">
      <c r="A11" s="26">
        <v>4</v>
      </c>
      <c r="B11" s="109" t="s">
        <v>494</v>
      </c>
      <c r="C11" s="94">
        <v>50</v>
      </c>
      <c r="D11" s="94" t="s">
        <v>38</v>
      </c>
      <c r="E11" s="142"/>
      <c r="F11" s="145"/>
      <c r="G11" s="68">
        <f t="shared" si="0"/>
        <v>0</v>
      </c>
      <c r="H11" s="68">
        <f t="shared" si="1"/>
        <v>0</v>
      </c>
      <c r="I11" s="68">
        <f t="shared" si="2"/>
        <v>0</v>
      </c>
      <c r="J11" s="146"/>
      <c r="K11" s="146"/>
      <c r="L11" s="146"/>
    </row>
    <row r="12" spans="1:12" ht="33" x14ac:dyDescent="0.2">
      <c r="A12" s="26">
        <v>5</v>
      </c>
      <c r="B12" s="49" t="s">
        <v>970</v>
      </c>
      <c r="C12" s="94">
        <v>50</v>
      </c>
      <c r="D12" s="94" t="s">
        <v>38</v>
      </c>
      <c r="E12" s="142"/>
      <c r="F12" s="145"/>
      <c r="G12" s="68">
        <f t="shared" si="0"/>
        <v>0</v>
      </c>
      <c r="H12" s="68">
        <f t="shared" si="1"/>
        <v>0</v>
      </c>
      <c r="I12" s="68">
        <f t="shared" si="2"/>
        <v>0</v>
      </c>
      <c r="J12" s="146"/>
      <c r="K12" s="146"/>
      <c r="L12" s="146"/>
    </row>
    <row r="13" spans="1:12" ht="33" x14ac:dyDescent="0.2">
      <c r="A13" s="26">
        <v>6</v>
      </c>
      <c r="B13" s="109" t="s">
        <v>497</v>
      </c>
      <c r="C13" s="94">
        <v>50</v>
      </c>
      <c r="D13" s="94" t="s">
        <v>38</v>
      </c>
      <c r="E13" s="142"/>
      <c r="F13" s="145"/>
      <c r="G13" s="68">
        <f t="shared" si="0"/>
        <v>0</v>
      </c>
      <c r="H13" s="68">
        <f t="shared" si="1"/>
        <v>0</v>
      </c>
      <c r="I13" s="68">
        <f t="shared" si="2"/>
        <v>0</v>
      </c>
      <c r="J13" s="146"/>
      <c r="K13" s="146"/>
      <c r="L13" s="146"/>
    </row>
    <row r="14" spans="1:12" ht="16.5" x14ac:dyDescent="0.2">
      <c r="A14" s="26">
        <v>7</v>
      </c>
      <c r="B14" s="109" t="s">
        <v>501</v>
      </c>
      <c r="C14" s="94">
        <v>100</v>
      </c>
      <c r="D14" s="94" t="s">
        <v>38</v>
      </c>
      <c r="E14" s="142"/>
      <c r="F14" s="145"/>
      <c r="G14" s="68">
        <f t="shared" si="0"/>
        <v>0</v>
      </c>
      <c r="H14" s="68">
        <f t="shared" si="1"/>
        <v>0</v>
      </c>
      <c r="I14" s="68">
        <f t="shared" si="2"/>
        <v>0</v>
      </c>
      <c r="J14" s="146"/>
      <c r="K14" s="146"/>
      <c r="L14" s="146"/>
    </row>
    <row r="15" spans="1:12" ht="16.5" x14ac:dyDescent="0.2">
      <c r="A15" s="26">
        <v>8</v>
      </c>
      <c r="B15" s="109" t="s">
        <v>498</v>
      </c>
      <c r="C15" s="94">
        <v>50</v>
      </c>
      <c r="D15" s="94" t="s">
        <v>38</v>
      </c>
      <c r="E15" s="142"/>
      <c r="F15" s="145"/>
      <c r="G15" s="68">
        <f t="shared" si="0"/>
        <v>0</v>
      </c>
      <c r="H15" s="68">
        <f t="shared" si="1"/>
        <v>0</v>
      </c>
      <c r="I15" s="68">
        <f t="shared" si="2"/>
        <v>0</v>
      </c>
      <c r="J15" s="146"/>
      <c r="K15" s="146"/>
      <c r="L15" s="146"/>
    </row>
    <row r="16" spans="1:12" ht="16.5" x14ac:dyDescent="0.2">
      <c r="A16" s="26">
        <v>9</v>
      </c>
      <c r="B16" s="109" t="s">
        <v>499</v>
      </c>
      <c r="C16" s="94">
        <v>50</v>
      </c>
      <c r="D16" s="94" t="s">
        <v>38</v>
      </c>
      <c r="E16" s="142"/>
      <c r="F16" s="145"/>
      <c r="G16" s="68">
        <f t="shared" si="0"/>
        <v>0</v>
      </c>
      <c r="H16" s="68">
        <f t="shared" si="1"/>
        <v>0</v>
      </c>
      <c r="I16" s="68">
        <f t="shared" si="2"/>
        <v>0</v>
      </c>
      <c r="J16" s="146"/>
      <c r="K16" s="146"/>
      <c r="L16" s="146"/>
    </row>
    <row r="17" spans="1:13" ht="33" x14ac:dyDescent="0.2">
      <c r="A17" s="26">
        <v>10</v>
      </c>
      <c r="B17" s="109" t="s">
        <v>502</v>
      </c>
      <c r="C17" s="94">
        <v>200</v>
      </c>
      <c r="D17" s="94" t="s">
        <v>38</v>
      </c>
      <c r="E17" s="142"/>
      <c r="F17" s="145"/>
      <c r="G17" s="68">
        <f t="shared" si="0"/>
        <v>0</v>
      </c>
      <c r="H17" s="68">
        <f t="shared" si="1"/>
        <v>0</v>
      </c>
      <c r="I17" s="68">
        <f t="shared" si="2"/>
        <v>0</v>
      </c>
      <c r="J17" s="146"/>
      <c r="K17" s="146"/>
      <c r="L17" s="146"/>
    </row>
    <row r="18" spans="1:13" ht="16.5" x14ac:dyDescent="0.2">
      <c r="A18" s="26">
        <v>11</v>
      </c>
      <c r="B18" s="15" t="s">
        <v>52</v>
      </c>
      <c r="C18" s="94">
        <v>10</v>
      </c>
      <c r="D18" s="94" t="s">
        <v>38</v>
      </c>
      <c r="E18" s="142"/>
      <c r="F18" s="145"/>
      <c r="G18" s="68">
        <f t="shared" si="0"/>
        <v>0</v>
      </c>
      <c r="H18" s="68">
        <f t="shared" si="1"/>
        <v>0</v>
      </c>
      <c r="I18" s="68">
        <f t="shared" si="2"/>
        <v>0</v>
      </c>
      <c r="J18" s="146"/>
      <c r="K18" s="146"/>
      <c r="L18" s="146"/>
    </row>
    <row r="19" spans="1:13" ht="16.5" x14ac:dyDescent="0.2">
      <c r="A19" s="26">
        <v>12</v>
      </c>
      <c r="B19" s="15" t="s">
        <v>500</v>
      </c>
      <c r="C19" s="94">
        <v>10</v>
      </c>
      <c r="D19" s="94" t="s">
        <v>38</v>
      </c>
      <c r="E19" s="142"/>
      <c r="F19" s="145"/>
      <c r="G19" s="68">
        <f t="shared" si="0"/>
        <v>0</v>
      </c>
      <c r="H19" s="68">
        <f t="shared" si="1"/>
        <v>0</v>
      </c>
      <c r="I19" s="68">
        <f t="shared" si="2"/>
        <v>0</v>
      </c>
      <c r="J19" s="146"/>
      <c r="K19" s="146"/>
      <c r="L19" s="146"/>
    </row>
    <row r="20" spans="1:13" ht="16.5" x14ac:dyDescent="0.2">
      <c r="A20" s="35"/>
      <c r="B20" s="60" t="s">
        <v>994</v>
      </c>
      <c r="C20" s="58" t="s">
        <v>6</v>
      </c>
      <c r="D20" s="59" t="s">
        <v>6</v>
      </c>
      <c r="E20" s="59" t="s">
        <v>6</v>
      </c>
      <c r="F20" s="59" t="s">
        <v>6</v>
      </c>
      <c r="G20" s="59">
        <f>SUM(G8:G19)</f>
        <v>0</v>
      </c>
      <c r="H20" s="59">
        <f t="shared" ref="H20:L20" si="3">SUM(H8:H19)</f>
        <v>0</v>
      </c>
      <c r="I20" s="59">
        <f t="shared" si="3"/>
        <v>0</v>
      </c>
      <c r="J20" s="58">
        <f t="shared" si="3"/>
        <v>0</v>
      </c>
      <c r="K20" s="58">
        <f t="shared" si="3"/>
        <v>0</v>
      </c>
      <c r="L20" s="58">
        <f t="shared" si="3"/>
        <v>0</v>
      </c>
    </row>
    <row r="21" spans="1:13" ht="16.5" customHeight="1" x14ac:dyDescent="0.2">
      <c r="A21" s="210" t="s">
        <v>996</v>
      </c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2"/>
    </row>
    <row r="22" spans="1:13" ht="49.5" x14ac:dyDescent="0.2">
      <c r="A22" s="26">
        <v>1</v>
      </c>
      <c r="B22" s="15" t="s">
        <v>1118</v>
      </c>
      <c r="C22" s="94">
        <v>150</v>
      </c>
      <c r="D22" s="94" t="s">
        <v>38</v>
      </c>
      <c r="E22" s="59" t="s">
        <v>6</v>
      </c>
      <c r="F22" s="145"/>
      <c r="G22" s="68">
        <f>C22*F22</f>
        <v>0</v>
      </c>
      <c r="H22" s="68">
        <f>G22*0.095</f>
        <v>0</v>
      </c>
      <c r="I22" s="68">
        <f>G22+H22</f>
        <v>0</v>
      </c>
      <c r="J22" s="146"/>
      <c r="K22" s="146"/>
      <c r="L22" s="146"/>
    </row>
    <row r="23" spans="1:13" ht="33" x14ac:dyDescent="0.2">
      <c r="A23" s="26">
        <v>2</v>
      </c>
      <c r="B23" s="15" t="s">
        <v>1117</v>
      </c>
      <c r="C23" s="94">
        <v>5</v>
      </c>
      <c r="D23" s="94" t="s">
        <v>38</v>
      </c>
      <c r="E23" s="59" t="s">
        <v>6</v>
      </c>
      <c r="F23" s="145"/>
      <c r="G23" s="68">
        <f>C23*F23</f>
        <v>0</v>
      </c>
      <c r="H23" s="68">
        <f>G23*0.095</f>
        <v>0</v>
      </c>
      <c r="I23" s="68">
        <f>G23+H23</f>
        <v>0</v>
      </c>
      <c r="J23" s="146"/>
      <c r="K23" s="146"/>
      <c r="L23" s="146"/>
    </row>
    <row r="24" spans="1:13" ht="16.5" x14ac:dyDescent="0.2">
      <c r="A24" s="26"/>
      <c r="B24" s="60" t="s">
        <v>995</v>
      </c>
      <c r="C24" s="58" t="s">
        <v>6</v>
      </c>
      <c r="D24" s="59" t="s">
        <v>6</v>
      </c>
      <c r="E24" s="59" t="s">
        <v>6</v>
      </c>
      <c r="F24" s="59" t="s">
        <v>6</v>
      </c>
      <c r="G24" s="59">
        <f>SUM(G22:G23)</f>
        <v>0</v>
      </c>
      <c r="H24" s="59">
        <f t="shared" ref="H24:L24" si="4">SUM(H22:H23)</f>
        <v>0</v>
      </c>
      <c r="I24" s="59">
        <f t="shared" si="4"/>
        <v>0</v>
      </c>
      <c r="J24" s="58">
        <f t="shared" si="4"/>
        <v>0</v>
      </c>
      <c r="K24" s="58">
        <f t="shared" si="4"/>
        <v>0</v>
      </c>
      <c r="L24" s="58">
        <f t="shared" si="4"/>
        <v>0</v>
      </c>
    </row>
    <row r="25" spans="1:13" ht="16.5" customHeight="1" x14ac:dyDescent="0.2">
      <c r="A25" s="227"/>
      <c r="B25" s="227"/>
      <c r="C25" s="11"/>
      <c r="D25" s="12"/>
      <c r="E25" s="12"/>
      <c r="F25" s="9"/>
      <c r="G25" s="3"/>
      <c r="H25" s="3"/>
      <c r="I25" s="3"/>
      <c r="J25" s="3"/>
      <c r="K25" s="3"/>
      <c r="L25" s="3"/>
    </row>
    <row r="26" spans="1:13" s="166" customFormat="1" ht="16.5" customHeight="1" x14ac:dyDescent="0.3">
      <c r="A26" s="209" t="s">
        <v>1080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</row>
    <row r="27" spans="1:13" s="166" customFormat="1" ht="16.5" customHeight="1" x14ac:dyDescent="0.3">
      <c r="A27" s="205" t="s">
        <v>15</v>
      </c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</row>
    <row r="28" spans="1:13" s="166" customFormat="1" ht="30" customHeight="1" x14ac:dyDescent="0.3">
      <c r="A28" s="207" t="s">
        <v>1093</v>
      </c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</row>
    <row r="29" spans="1:13" s="166" customFormat="1" ht="16.5" customHeight="1" x14ac:dyDescent="0.3">
      <c r="A29" s="207" t="s">
        <v>1082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</row>
    <row r="30" spans="1:13" s="166" customFormat="1" ht="16.5" x14ac:dyDescent="0.3">
      <c r="A30" s="134" t="s">
        <v>1083</v>
      </c>
      <c r="B30" s="135"/>
      <c r="C30" s="136"/>
      <c r="D30" s="137"/>
      <c r="E30" s="134"/>
      <c r="F30" s="134"/>
      <c r="G30" s="134"/>
      <c r="H30" s="134"/>
      <c r="I30" s="134"/>
      <c r="J30" s="134"/>
      <c r="K30" s="134"/>
      <c r="L30" s="134"/>
      <c r="M30" s="134"/>
    </row>
    <row r="31" spans="1:13" s="166" customFormat="1" ht="16.5" x14ac:dyDescent="0.3">
      <c r="A31" s="134" t="s">
        <v>1084</v>
      </c>
      <c r="B31" s="135"/>
      <c r="C31" s="136"/>
      <c r="D31" s="137"/>
      <c r="E31" s="134"/>
      <c r="F31" s="134"/>
      <c r="G31" s="134"/>
      <c r="H31" s="134"/>
      <c r="I31" s="134"/>
      <c r="J31" s="134"/>
      <c r="K31" s="134"/>
      <c r="L31" s="134"/>
      <c r="M31" s="134"/>
    </row>
    <row r="32" spans="1:13" s="166" customFormat="1" ht="28.5" customHeight="1" x14ac:dyDescent="0.3">
      <c r="A32" s="205" t="s">
        <v>1085</v>
      </c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</row>
    <row r="33" spans="1:13" s="166" customFormat="1" ht="28.5" customHeight="1" x14ac:dyDescent="0.3">
      <c r="A33" s="205" t="s">
        <v>1092</v>
      </c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</row>
    <row r="34" spans="1:13" s="166" customFormat="1" ht="29.25" customHeight="1" x14ac:dyDescent="0.3">
      <c r="A34" s="205" t="s">
        <v>1087</v>
      </c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</row>
    <row r="35" spans="1:13" s="166" customFormat="1" ht="28.5" customHeight="1" x14ac:dyDescent="0.3">
      <c r="A35" s="205" t="s">
        <v>1091</v>
      </c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</row>
    <row r="36" spans="1:13" s="166" customFormat="1" ht="16.5" x14ac:dyDescent="0.3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</row>
    <row r="37" spans="1:13" s="166" customFormat="1" ht="16.5" x14ac:dyDescent="0.3">
      <c r="A37" s="206" t="s">
        <v>1089</v>
      </c>
      <c r="B37" s="206"/>
      <c r="C37" s="139"/>
      <c r="D37" s="140"/>
      <c r="E37" s="140" t="s">
        <v>0</v>
      </c>
      <c r="F37" s="140"/>
      <c r="G37" s="140"/>
      <c r="H37" s="140" t="s">
        <v>1</v>
      </c>
      <c r="I37" s="141"/>
      <c r="J37" s="141"/>
      <c r="K37" s="141"/>
      <c r="L37" s="141"/>
      <c r="M37" s="3"/>
    </row>
    <row r="38" spans="1:13" x14ac:dyDescent="0.2"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</row>
  </sheetData>
  <sheetProtection algorithmName="SHA-512" hashValue="z7tuv+o5DcuzNYtgE3WgegtBfK0k8URTm6zWqVMPEh7wtY8DuAZIPaMSOzzlw+BmvkLaIdCXmEZAzLQWl6MogA==" saltValue="7Mm0ocIP2fNYUxYCavQSLg==" spinCount="100000" sheet="1" objects="1" scenarios="1"/>
  <mergeCells count="15">
    <mergeCell ref="B38:L38"/>
    <mergeCell ref="A28:M28"/>
    <mergeCell ref="A29:M29"/>
    <mergeCell ref="A32:M32"/>
    <mergeCell ref="A33:M33"/>
    <mergeCell ref="A34:M34"/>
    <mergeCell ref="A35:M35"/>
    <mergeCell ref="A37:B37"/>
    <mergeCell ref="A1:B1"/>
    <mergeCell ref="A3:L3"/>
    <mergeCell ref="A7:L7"/>
    <mergeCell ref="A21:L21"/>
    <mergeCell ref="A26:M26"/>
    <mergeCell ref="A27:M27"/>
    <mergeCell ref="A25:B25"/>
  </mergeCells>
  <dataValidations count="1">
    <dataValidation type="whole" operator="lessThanOrEqual" showInputMessage="1" showErrorMessage="1" sqref="J8:L19 J22:L23">
      <formula1>1</formula1>
    </dataValidation>
  </dataValidations>
  <pageMargins left="0.7" right="0.7" top="0.75" bottom="0.75" header="0.3" footer="0.3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workbookViewId="0">
      <selection activeCell="A12" sqref="A12:XFD23"/>
    </sheetView>
  </sheetViews>
  <sheetFormatPr defaultRowHeight="12.75" x14ac:dyDescent="0.2"/>
  <cols>
    <col min="1" max="1" width="5.42578125" style="4" customWidth="1"/>
    <col min="2" max="2" width="21.42578125" style="1" customWidth="1"/>
    <col min="3" max="3" width="9.85546875" style="10" customWidth="1"/>
    <col min="4" max="4" width="6.140625" style="10" customWidth="1"/>
    <col min="5" max="5" width="9.5703125" style="10" customWidth="1"/>
    <col min="6" max="6" width="13" style="1" customWidth="1"/>
    <col min="7" max="7" width="14.85546875" style="1" customWidth="1"/>
    <col min="8" max="8" width="11" style="1" customWidth="1"/>
    <col min="9" max="10" width="13" style="1" customWidth="1"/>
    <col min="11" max="11" width="12.42578125" style="1" customWidth="1"/>
    <col min="12" max="12" width="12.85546875" style="1" customWidth="1"/>
    <col min="13" max="16384" width="9.140625" style="13"/>
  </cols>
  <sheetData>
    <row r="1" spans="1:13" x14ac:dyDescent="0.2">
      <c r="A1" s="213" t="s">
        <v>2</v>
      </c>
      <c r="B1" s="214"/>
      <c r="H1" s="1" t="s">
        <v>19</v>
      </c>
    </row>
    <row r="3" spans="1:13" ht="15.75" x14ac:dyDescent="0.25">
      <c r="A3" s="215" t="s">
        <v>1029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3" ht="51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3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3" ht="16.5" customHeight="1" x14ac:dyDescent="0.2">
      <c r="A7" s="228" t="s">
        <v>997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30"/>
    </row>
    <row r="8" spans="1:13" ht="33" customHeight="1" x14ac:dyDescent="0.2">
      <c r="A8" s="26">
        <v>1</v>
      </c>
      <c r="B8" s="15" t="s">
        <v>503</v>
      </c>
      <c r="C8" s="94">
        <v>10000</v>
      </c>
      <c r="D8" s="94" t="s">
        <v>39</v>
      </c>
      <c r="E8" s="142"/>
      <c r="F8" s="145"/>
      <c r="G8" s="157">
        <f>C8*F8</f>
        <v>0</v>
      </c>
      <c r="H8" s="157">
        <f>G8*0.095</f>
        <v>0</v>
      </c>
      <c r="I8" s="157">
        <f>G8+H8</f>
        <v>0</v>
      </c>
      <c r="J8" s="146"/>
      <c r="K8" s="146"/>
      <c r="L8" s="146"/>
    </row>
    <row r="9" spans="1:13" ht="33" customHeight="1" x14ac:dyDescent="0.2">
      <c r="A9" s="26">
        <v>2</v>
      </c>
      <c r="B9" s="15" t="s">
        <v>504</v>
      </c>
      <c r="C9" s="94">
        <v>10000</v>
      </c>
      <c r="D9" s="94" t="s">
        <v>39</v>
      </c>
      <c r="E9" s="142"/>
      <c r="F9" s="145"/>
      <c r="G9" s="157">
        <f>C9*F9</f>
        <v>0</v>
      </c>
      <c r="H9" s="157">
        <f>G9*0.095</f>
        <v>0</v>
      </c>
      <c r="I9" s="157">
        <f>G9+H9</f>
        <v>0</v>
      </c>
      <c r="J9" s="146"/>
      <c r="K9" s="146"/>
      <c r="L9" s="146"/>
    </row>
    <row r="10" spans="1:13" ht="16.5" x14ac:dyDescent="0.2">
      <c r="A10" s="26"/>
      <c r="B10" s="60" t="s">
        <v>998</v>
      </c>
      <c r="C10" s="58" t="s">
        <v>6</v>
      </c>
      <c r="D10" s="59" t="s">
        <v>6</v>
      </c>
      <c r="E10" s="161" t="s">
        <v>6</v>
      </c>
      <c r="F10" s="59" t="s">
        <v>6</v>
      </c>
      <c r="G10" s="158">
        <f>SUM(G8:G9)</f>
        <v>0</v>
      </c>
      <c r="H10" s="158">
        <f t="shared" ref="H10:L10" si="0">SUM(H8:H9)</f>
        <v>0</v>
      </c>
      <c r="I10" s="158">
        <f t="shared" si="0"/>
        <v>0</v>
      </c>
      <c r="J10" s="168">
        <f t="shared" si="0"/>
        <v>0</v>
      </c>
      <c r="K10" s="168">
        <f t="shared" si="0"/>
        <v>0</v>
      </c>
      <c r="L10" s="168">
        <f t="shared" si="0"/>
        <v>0</v>
      </c>
    </row>
    <row r="11" spans="1:13" ht="16.5" customHeight="1" x14ac:dyDescent="0.2">
      <c r="A11" s="227"/>
      <c r="B11" s="227"/>
      <c r="C11" s="11"/>
      <c r="D11" s="12"/>
      <c r="E11" s="12"/>
      <c r="F11" s="9"/>
      <c r="G11" s="3"/>
      <c r="H11" s="3"/>
      <c r="I11" s="3"/>
      <c r="J11" s="3"/>
      <c r="K11" s="3"/>
      <c r="L11" s="3"/>
    </row>
    <row r="12" spans="1:13" s="167" customFormat="1" ht="15.75" customHeight="1" x14ac:dyDescent="0.25">
      <c r="A12" s="209" t="s">
        <v>1080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</row>
    <row r="13" spans="1:13" s="167" customFormat="1" ht="15.75" customHeight="1" x14ac:dyDescent="0.25">
      <c r="A13" s="205" t="s">
        <v>15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</row>
    <row r="14" spans="1:13" s="167" customFormat="1" ht="15.75" customHeight="1" x14ac:dyDescent="0.25">
      <c r="A14" s="207" t="s">
        <v>1081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</row>
    <row r="15" spans="1:13" s="167" customFormat="1" ht="15.75" customHeight="1" x14ac:dyDescent="0.25">
      <c r="A15" s="207" t="s">
        <v>1082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</row>
    <row r="16" spans="1:13" s="167" customFormat="1" ht="15.75" x14ac:dyDescent="0.25">
      <c r="A16" s="134" t="s">
        <v>1083</v>
      </c>
      <c r="B16" s="135"/>
      <c r="C16" s="136"/>
      <c r="D16" s="137"/>
      <c r="E16" s="134"/>
      <c r="F16" s="134"/>
      <c r="G16" s="134"/>
      <c r="H16" s="134"/>
      <c r="I16" s="134"/>
      <c r="J16" s="134"/>
      <c r="K16" s="134"/>
      <c r="L16" s="134"/>
      <c r="M16" s="134"/>
    </row>
    <row r="17" spans="1:13" s="167" customFormat="1" ht="15.75" x14ac:dyDescent="0.25">
      <c r="A17" s="134" t="s">
        <v>1084</v>
      </c>
      <c r="B17" s="135"/>
      <c r="C17" s="136"/>
      <c r="D17" s="137"/>
      <c r="E17" s="134"/>
      <c r="F17" s="134"/>
      <c r="G17" s="134"/>
      <c r="H17" s="134"/>
      <c r="I17" s="134"/>
      <c r="J17" s="134"/>
      <c r="K17" s="134"/>
      <c r="L17" s="134"/>
      <c r="M17" s="134"/>
    </row>
    <row r="18" spans="1:13" s="167" customFormat="1" ht="28.5" customHeight="1" x14ac:dyDescent="0.25">
      <c r="A18" s="205" t="s">
        <v>1085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</row>
    <row r="19" spans="1:13" s="167" customFormat="1" ht="27" customHeight="1" x14ac:dyDescent="0.25">
      <c r="A19" s="205" t="s">
        <v>1086</v>
      </c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</row>
    <row r="20" spans="1:13" s="167" customFormat="1" ht="30" customHeight="1" x14ac:dyDescent="0.25">
      <c r="A20" s="205" t="s">
        <v>1087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</row>
    <row r="21" spans="1:13" s="167" customFormat="1" ht="27" customHeight="1" x14ac:dyDescent="0.25">
      <c r="A21" s="205" t="s">
        <v>1088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</row>
    <row r="22" spans="1:13" s="167" customFormat="1" ht="15.75" x14ac:dyDescent="0.25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</row>
    <row r="23" spans="1:13" s="167" customFormat="1" ht="15.75" customHeight="1" x14ac:dyDescent="0.25">
      <c r="A23" s="206" t="s">
        <v>1089</v>
      </c>
      <c r="B23" s="206"/>
      <c r="C23" s="139"/>
      <c r="D23" s="140"/>
      <c r="E23" s="140" t="s">
        <v>0</v>
      </c>
      <c r="F23" s="140"/>
      <c r="G23" s="140"/>
      <c r="H23" s="140" t="s">
        <v>1</v>
      </c>
      <c r="I23" s="141"/>
      <c r="J23" s="141"/>
      <c r="K23" s="141"/>
      <c r="L23" s="141"/>
      <c r="M23" s="3"/>
    </row>
    <row r="24" spans="1:13" x14ac:dyDescent="0.2">
      <c r="B24" s="227"/>
      <c r="C24" s="227"/>
      <c r="D24" s="227"/>
      <c r="E24" s="227"/>
      <c r="F24" s="227"/>
      <c r="G24" s="227"/>
      <c r="H24" s="227"/>
      <c r="I24" s="227"/>
      <c r="J24" s="227"/>
      <c r="K24" s="227"/>
      <c r="L24" s="227"/>
    </row>
  </sheetData>
  <sheetProtection algorithmName="SHA-512" hashValue="V+q9bS/IrbtPTkfWXnntbypxLAZI5A97AVzH3qecRrwsVvyeQUGLuhnHFocGFqYqQub4tkSlvp1CxgYorZ26gw==" saltValue="ZkcoWf+W6p60vshsrcP25w==" spinCount="100000" sheet="1" objects="1" scenarios="1"/>
  <mergeCells count="14">
    <mergeCell ref="B24:L24"/>
    <mergeCell ref="A14:M14"/>
    <mergeCell ref="A15:M15"/>
    <mergeCell ref="A18:M18"/>
    <mergeCell ref="A19:M19"/>
    <mergeCell ref="A20:M20"/>
    <mergeCell ref="A21:M21"/>
    <mergeCell ref="A23:B23"/>
    <mergeCell ref="A1:B1"/>
    <mergeCell ref="A3:L3"/>
    <mergeCell ref="A7:L7"/>
    <mergeCell ref="A12:M12"/>
    <mergeCell ref="A13:M13"/>
    <mergeCell ref="A11:B11"/>
  </mergeCells>
  <dataValidations count="1">
    <dataValidation type="whole" operator="lessThanOrEqual" showInputMessage="1" showErrorMessage="1" sqref="J8:L9">
      <formula1>1</formula1>
    </dataValidation>
  </dataValidations>
  <pageMargins left="0.7" right="0.7" top="0.75" bottom="0.75" header="0.3" footer="0.3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2"/>
  <sheetViews>
    <sheetView zoomScaleNormal="100" workbookViewId="0">
      <pane ySplit="6" topLeftCell="A136" activePane="bottomLeft" state="frozen"/>
      <selection pane="bottomLeft" activeCell="A140" sqref="A140:XFD149"/>
    </sheetView>
  </sheetViews>
  <sheetFormatPr defaultRowHeight="12.75" x14ac:dyDescent="0.2"/>
  <cols>
    <col min="1" max="1" width="5.42578125" style="4" customWidth="1"/>
    <col min="2" max="2" width="27.7109375" style="1" customWidth="1"/>
    <col min="3" max="3" width="9.5703125" style="10" customWidth="1"/>
    <col min="4" max="4" width="6" style="10" customWidth="1"/>
    <col min="5" max="5" width="11.28515625" style="10" customWidth="1"/>
    <col min="6" max="6" width="11.42578125" style="1" customWidth="1"/>
    <col min="7" max="7" width="12" style="1" customWidth="1"/>
    <col min="8" max="8" width="8.85546875" style="1" customWidth="1"/>
    <col min="9" max="9" width="10.7109375" style="1" customWidth="1"/>
    <col min="10" max="10" width="11.5703125" style="1" customWidth="1"/>
    <col min="11" max="11" width="12.28515625" style="1" customWidth="1"/>
    <col min="12" max="16384" width="9.140625" style="13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1030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5" spans="1:12" ht="76.5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6.5" customHeight="1" x14ac:dyDescent="0.2">
      <c r="A7" s="237" t="s">
        <v>1078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</row>
    <row r="8" spans="1:12" ht="16.5" x14ac:dyDescent="0.2">
      <c r="A8" s="26">
        <v>1</v>
      </c>
      <c r="B8" s="31" t="s">
        <v>528</v>
      </c>
      <c r="C8" s="94">
        <v>1000</v>
      </c>
      <c r="D8" s="94" t="s">
        <v>38</v>
      </c>
      <c r="E8" s="171" t="s">
        <v>6</v>
      </c>
      <c r="F8" s="169"/>
      <c r="G8" s="68">
        <f>C8*F8</f>
        <v>0</v>
      </c>
      <c r="H8" s="68">
        <f>G8*0.095</f>
        <v>0</v>
      </c>
      <c r="I8" s="68">
        <f>G8+H8</f>
        <v>0</v>
      </c>
      <c r="J8" s="146"/>
      <c r="K8" s="146"/>
      <c r="L8" s="170"/>
    </row>
    <row r="9" spans="1:12" ht="21" customHeight="1" x14ac:dyDescent="0.2">
      <c r="A9" s="26">
        <v>2</v>
      </c>
      <c r="B9" s="31" t="s">
        <v>529</v>
      </c>
      <c r="C9" s="94">
        <v>700</v>
      </c>
      <c r="D9" s="94" t="s">
        <v>38</v>
      </c>
      <c r="E9" s="171" t="s">
        <v>6</v>
      </c>
      <c r="F9" s="169"/>
      <c r="G9" s="68">
        <f t="shared" ref="G9:G71" si="0">C9*F9</f>
        <v>0</v>
      </c>
      <c r="H9" s="68">
        <f t="shared" ref="H9:H71" si="1">G9*0.095</f>
        <v>0</v>
      </c>
      <c r="I9" s="68">
        <f t="shared" ref="I9:I71" si="2">G9+H9</f>
        <v>0</v>
      </c>
      <c r="J9" s="146"/>
      <c r="K9" s="146"/>
      <c r="L9" s="170"/>
    </row>
    <row r="10" spans="1:12" ht="16.5" x14ac:dyDescent="0.2">
      <c r="A10" s="26">
        <v>3</v>
      </c>
      <c r="B10" s="31" t="s">
        <v>531</v>
      </c>
      <c r="C10" s="94">
        <v>100</v>
      </c>
      <c r="D10" s="94" t="s">
        <v>38</v>
      </c>
      <c r="E10" s="171" t="s">
        <v>6</v>
      </c>
      <c r="F10" s="169"/>
      <c r="G10" s="68">
        <f t="shared" si="0"/>
        <v>0</v>
      </c>
      <c r="H10" s="68">
        <f t="shared" si="1"/>
        <v>0</v>
      </c>
      <c r="I10" s="68">
        <f t="shared" si="2"/>
        <v>0</v>
      </c>
      <c r="J10" s="146"/>
      <c r="K10" s="146"/>
      <c r="L10" s="170"/>
    </row>
    <row r="11" spans="1:12" ht="16.5" x14ac:dyDescent="0.2">
      <c r="A11" s="26">
        <v>4</v>
      </c>
      <c r="B11" s="31" t="s">
        <v>530</v>
      </c>
      <c r="C11" s="94">
        <v>400</v>
      </c>
      <c r="D11" s="94" t="s">
        <v>38</v>
      </c>
      <c r="E11" s="171" t="s">
        <v>6</v>
      </c>
      <c r="F11" s="169"/>
      <c r="G11" s="68">
        <f t="shared" si="0"/>
        <v>0</v>
      </c>
      <c r="H11" s="68">
        <f t="shared" si="1"/>
        <v>0</v>
      </c>
      <c r="I11" s="68">
        <f t="shared" si="2"/>
        <v>0</v>
      </c>
      <c r="J11" s="146"/>
      <c r="K11" s="146"/>
      <c r="L11" s="170"/>
    </row>
    <row r="12" spans="1:12" ht="16.5" x14ac:dyDescent="0.2">
      <c r="A12" s="26">
        <v>5</v>
      </c>
      <c r="B12" s="31" t="s">
        <v>532</v>
      </c>
      <c r="C12" s="94">
        <v>400</v>
      </c>
      <c r="D12" s="94" t="s">
        <v>38</v>
      </c>
      <c r="E12" s="171" t="s">
        <v>6</v>
      </c>
      <c r="F12" s="169"/>
      <c r="G12" s="68">
        <f t="shared" si="0"/>
        <v>0</v>
      </c>
      <c r="H12" s="68">
        <f t="shared" si="1"/>
        <v>0</v>
      </c>
      <c r="I12" s="68">
        <f t="shared" si="2"/>
        <v>0</v>
      </c>
      <c r="J12" s="146"/>
      <c r="K12" s="146"/>
      <c r="L12" s="170"/>
    </row>
    <row r="13" spans="1:12" ht="16.5" x14ac:dyDescent="0.2">
      <c r="A13" s="26">
        <v>6</v>
      </c>
      <c r="B13" s="31" t="s">
        <v>533</v>
      </c>
      <c r="C13" s="94">
        <v>200</v>
      </c>
      <c r="D13" s="94" t="s">
        <v>38</v>
      </c>
      <c r="E13" s="171" t="s">
        <v>6</v>
      </c>
      <c r="F13" s="169"/>
      <c r="G13" s="68">
        <f t="shared" si="0"/>
        <v>0</v>
      </c>
      <c r="H13" s="68">
        <f t="shared" si="1"/>
        <v>0</v>
      </c>
      <c r="I13" s="68">
        <f t="shared" si="2"/>
        <v>0</v>
      </c>
      <c r="J13" s="146"/>
      <c r="K13" s="146"/>
      <c r="L13" s="170"/>
    </row>
    <row r="14" spans="1:12" ht="16.5" x14ac:dyDescent="0.2">
      <c r="A14" s="26">
        <v>7</v>
      </c>
      <c r="B14" s="31" t="s">
        <v>534</v>
      </c>
      <c r="C14" s="94">
        <v>200</v>
      </c>
      <c r="D14" s="94" t="s">
        <v>38</v>
      </c>
      <c r="E14" s="171" t="s">
        <v>6</v>
      </c>
      <c r="F14" s="169"/>
      <c r="G14" s="68">
        <f t="shared" si="0"/>
        <v>0</v>
      </c>
      <c r="H14" s="68">
        <f t="shared" si="1"/>
        <v>0</v>
      </c>
      <c r="I14" s="68">
        <f t="shared" si="2"/>
        <v>0</v>
      </c>
      <c r="J14" s="146"/>
      <c r="K14" s="146"/>
      <c r="L14" s="170"/>
    </row>
    <row r="15" spans="1:12" ht="16.5" x14ac:dyDescent="0.2">
      <c r="A15" s="26">
        <v>8</v>
      </c>
      <c r="B15" s="31" t="s">
        <v>535</v>
      </c>
      <c r="C15" s="94">
        <v>60</v>
      </c>
      <c r="D15" s="94" t="s">
        <v>38</v>
      </c>
      <c r="E15" s="171" t="s">
        <v>6</v>
      </c>
      <c r="F15" s="169"/>
      <c r="G15" s="68">
        <f t="shared" si="0"/>
        <v>0</v>
      </c>
      <c r="H15" s="68">
        <f t="shared" si="1"/>
        <v>0</v>
      </c>
      <c r="I15" s="68">
        <f t="shared" si="2"/>
        <v>0</v>
      </c>
      <c r="J15" s="146"/>
      <c r="K15" s="146"/>
      <c r="L15" s="170"/>
    </row>
    <row r="16" spans="1:12" ht="16.5" x14ac:dyDescent="0.2">
      <c r="A16" s="26">
        <v>9</v>
      </c>
      <c r="B16" s="31" t="s">
        <v>536</v>
      </c>
      <c r="C16" s="94">
        <v>800</v>
      </c>
      <c r="D16" s="94" t="s">
        <v>38</v>
      </c>
      <c r="E16" s="171" t="s">
        <v>6</v>
      </c>
      <c r="F16" s="169"/>
      <c r="G16" s="68">
        <f t="shared" si="0"/>
        <v>0</v>
      </c>
      <c r="H16" s="68">
        <f t="shared" si="1"/>
        <v>0</v>
      </c>
      <c r="I16" s="68">
        <f t="shared" si="2"/>
        <v>0</v>
      </c>
      <c r="J16" s="146"/>
      <c r="K16" s="146"/>
      <c r="L16" s="170"/>
    </row>
    <row r="17" spans="1:12" ht="16.5" customHeight="1" x14ac:dyDescent="0.2">
      <c r="A17" s="26">
        <v>10</v>
      </c>
      <c r="B17" s="31" t="s">
        <v>537</v>
      </c>
      <c r="C17" s="94">
        <v>100</v>
      </c>
      <c r="D17" s="94" t="s">
        <v>38</v>
      </c>
      <c r="E17" s="171" t="s">
        <v>6</v>
      </c>
      <c r="F17" s="169"/>
      <c r="G17" s="68">
        <f t="shared" si="0"/>
        <v>0</v>
      </c>
      <c r="H17" s="68">
        <f t="shared" si="1"/>
        <v>0</v>
      </c>
      <c r="I17" s="68">
        <f t="shared" si="2"/>
        <v>0</v>
      </c>
      <c r="J17" s="146"/>
      <c r="K17" s="146"/>
      <c r="L17" s="170"/>
    </row>
    <row r="18" spans="1:12" ht="16.5" customHeight="1" x14ac:dyDescent="0.2">
      <c r="A18" s="26">
        <v>11</v>
      </c>
      <c r="B18" s="31" t="s">
        <v>538</v>
      </c>
      <c r="C18" s="94">
        <v>400</v>
      </c>
      <c r="D18" s="94" t="s">
        <v>38</v>
      </c>
      <c r="E18" s="171" t="s">
        <v>6</v>
      </c>
      <c r="F18" s="169"/>
      <c r="G18" s="68">
        <f t="shared" si="0"/>
        <v>0</v>
      </c>
      <c r="H18" s="68">
        <f t="shared" si="1"/>
        <v>0</v>
      </c>
      <c r="I18" s="68">
        <f t="shared" si="2"/>
        <v>0</v>
      </c>
      <c r="J18" s="146"/>
      <c r="K18" s="146"/>
      <c r="L18" s="170"/>
    </row>
    <row r="19" spans="1:12" ht="16.5" x14ac:dyDescent="0.2">
      <c r="A19" s="26">
        <v>12</v>
      </c>
      <c r="B19" s="31" t="s">
        <v>539</v>
      </c>
      <c r="C19" s="94">
        <v>2000</v>
      </c>
      <c r="D19" s="94" t="s">
        <v>38</v>
      </c>
      <c r="E19" s="171" t="s">
        <v>6</v>
      </c>
      <c r="F19" s="169"/>
      <c r="G19" s="68">
        <f t="shared" si="0"/>
        <v>0</v>
      </c>
      <c r="H19" s="68">
        <f t="shared" si="1"/>
        <v>0</v>
      </c>
      <c r="I19" s="68">
        <f t="shared" si="2"/>
        <v>0</v>
      </c>
      <c r="J19" s="146"/>
      <c r="K19" s="146"/>
      <c r="L19" s="170"/>
    </row>
    <row r="20" spans="1:12" ht="16.5" x14ac:dyDescent="0.2">
      <c r="A20" s="26">
        <v>13</v>
      </c>
      <c r="B20" s="31" t="s">
        <v>540</v>
      </c>
      <c r="C20" s="94">
        <v>1000</v>
      </c>
      <c r="D20" s="94" t="s">
        <v>38</v>
      </c>
      <c r="E20" s="171" t="s">
        <v>6</v>
      </c>
      <c r="F20" s="169"/>
      <c r="G20" s="68">
        <f t="shared" si="0"/>
        <v>0</v>
      </c>
      <c r="H20" s="68">
        <f t="shared" si="1"/>
        <v>0</v>
      </c>
      <c r="I20" s="68">
        <f t="shared" si="2"/>
        <v>0</v>
      </c>
      <c r="J20" s="146"/>
      <c r="K20" s="146"/>
      <c r="L20" s="170"/>
    </row>
    <row r="21" spans="1:12" ht="16.5" x14ac:dyDescent="0.2">
      <c r="A21" s="26">
        <v>14</v>
      </c>
      <c r="B21" s="31" t="s">
        <v>541</v>
      </c>
      <c r="C21" s="94">
        <v>400</v>
      </c>
      <c r="D21" s="94" t="s">
        <v>38</v>
      </c>
      <c r="E21" s="171" t="s">
        <v>6</v>
      </c>
      <c r="F21" s="169"/>
      <c r="G21" s="68">
        <f t="shared" si="0"/>
        <v>0</v>
      </c>
      <c r="H21" s="68">
        <f t="shared" si="1"/>
        <v>0</v>
      </c>
      <c r="I21" s="68">
        <f t="shared" si="2"/>
        <v>0</v>
      </c>
      <c r="J21" s="146"/>
      <c r="K21" s="146"/>
      <c r="L21" s="170"/>
    </row>
    <row r="22" spans="1:12" ht="16.5" x14ac:dyDescent="0.2">
      <c r="A22" s="26">
        <v>15</v>
      </c>
      <c r="B22" s="31" t="s">
        <v>542</v>
      </c>
      <c r="C22" s="94">
        <v>20</v>
      </c>
      <c r="D22" s="94" t="s">
        <v>38</v>
      </c>
      <c r="E22" s="171" t="s">
        <v>6</v>
      </c>
      <c r="F22" s="169"/>
      <c r="G22" s="68">
        <f t="shared" si="0"/>
        <v>0</v>
      </c>
      <c r="H22" s="68">
        <f t="shared" si="1"/>
        <v>0</v>
      </c>
      <c r="I22" s="68">
        <f t="shared" si="2"/>
        <v>0</v>
      </c>
      <c r="J22" s="146"/>
      <c r="K22" s="146"/>
      <c r="L22" s="170"/>
    </row>
    <row r="23" spans="1:12" ht="16.5" x14ac:dyDescent="0.2">
      <c r="A23" s="26">
        <v>16</v>
      </c>
      <c r="B23" s="31" t="s">
        <v>559</v>
      </c>
      <c r="C23" s="94">
        <v>80</v>
      </c>
      <c r="D23" s="94" t="s">
        <v>38</v>
      </c>
      <c r="E23" s="171" t="s">
        <v>6</v>
      </c>
      <c r="F23" s="169"/>
      <c r="G23" s="68">
        <f t="shared" si="0"/>
        <v>0</v>
      </c>
      <c r="H23" s="68">
        <f t="shared" si="1"/>
        <v>0</v>
      </c>
      <c r="I23" s="68">
        <f t="shared" si="2"/>
        <v>0</v>
      </c>
      <c r="J23" s="146"/>
      <c r="K23" s="146"/>
      <c r="L23" s="170"/>
    </row>
    <row r="24" spans="1:12" ht="16.5" x14ac:dyDescent="0.2">
      <c r="A24" s="26">
        <v>17</v>
      </c>
      <c r="B24" s="31" t="s">
        <v>543</v>
      </c>
      <c r="C24" s="94">
        <v>100</v>
      </c>
      <c r="D24" s="94" t="s">
        <v>38</v>
      </c>
      <c r="E24" s="171" t="s">
        <v>6</v>
      </c>
      <c r="F24" s="169"/>
      <c r="G24" s="68">
        <f t="shared" si="0"/>
        <v>0</v>
      </c>
      <c r="H24" s="68">
        <f t="shared" si="1"/>
        <v>0</v>
      </c>
      <c r="I24" s="68">
        <f t="shared" si="2"/>
        <v>0</v>
      </c>
      <c r="J24" s="146"/>
      <c r="K24" s="146"/>
      <c r="L24" s="170"/>
    </row>
    <row r="25" spans="1:12" ht="16.5" x14ac:dyDescent="0.2">
      <c r="A25" s="26">
        <v>18</v>
      </c>
      <c r="B25" s="31" t="s">
        <v>613</v>
      </c>
      <c r="C25" s="94">
        <v>5</v>
      </c>
      <c r="D25" s="94" t="s">
        <v>38</v>
      </c>
      <c r="E25" s="171" t="s">
        <v>6</v>
      </c>
      <c r="F25" s="169"/>
      <c r="G25" s="68">
        <f t="shared" si="0"/>
        <v>0</v>
      </c>
      <c r="H25" s="68">
        <f t="shared" si="1"/>
        <v>0</v>
      </c>
      <c r="I25" s="68">
        <f t="shared" si="2"/>
        <v>0</v>
      </c>
      <c r="J25" s="146"/>
      <c r="K25" s="146"/>
      <c r="L25" s="170"/>
    </row>
    <row r="26" spans="1:12" ht="16.5" x14ac:dyDescent="0.2">
      <c r="A26" s="26">
        <v>19</v>
      </c>
      <c r="B26" s="31" t="s">
        <v>544</v>
      </c>
      <c r="C26" s="94">
        <v>2000</v>
      </c>
      <c r="D26" s="94" t="s">
        <v>38</v>
      </c>
      <c r="E26" s="171" t="s">
        <v>6</v>
      </c>
      <c r="F26" s="169"/>
      <c r="G26" s="68">
        <f t="shared" si="0"/>
        <v>0</v>
      </c>
      <c r="H26" s="68">
        <f t="shared" si="1"/>
        <v>0</v>
      </c>
      <c r="I26" s="68">
        <f t="shared" si="2"/>
        <v>0</v>
      </c>
      <c r="J26" s="146"/>
      <c r="K26" s="146"/>
      <c r="L26" s="170"/>
    </row>
    <row r="27" spans="1:12" ht="16.5" x14ac:dyDescent="0.2">
      <c r="A27" s="26">
        <v>20</v>
      </c>
      <c r="B27" s="31" t="s">
        <v>545</v>
      </c>
      <c r="C27" s="94">
        <v>55</v>
      </c>
      <c r="D27" s="94" t="s">
        <v>38</v>
      </c>
      <c r="E27" s="171" t="s">
        <v>6</v>
      </c>
      <c r="F27" s="169"/>
      <c r="G27" s="68">
        <f t="shared" si="0"/>
        <v>0</v>
      </c>
      <c r="H27" s="68">
        <f t="shared" si="1"/>
        <v>0</v>
      </c>
      <c r="I27" s="68">
        <f t="shared" si="2"/>
        <v>0</v>
      </c>
      <c r="J27" s="146"/>
      <c r="K27" s="146"/>
      <c r="L27" s="170"/>
    </row>
    <row r="28" spans="1:12" ht="16.5" x14ac:dyDescent="0.2">
      <c r="A28" s="26">
        <v>21</v>
      </c>
      <c r="B28" s="31" t="s">
        <v>555</v>
      </c>
      <c r="C28" s="94">
        <v>30</v>
      </c>
      <c r="D28" s="94" t="s">
        <v>38</v>
      </c>
      <c r="E28" s="171" t="s">
        <v>6</v>
      </c>
      <c r="F28" s="169"/>
      <c r="G28" s="68">
        <f t="shared" si="0"/>
        <v>0</v>
      </c>
      <c r="H28" s="68">
        <f t="shared" si="1"/>
        <v>0</v>
      </c>
      <c r="I28" s="68">
        <f t="shared" si="2"/>
        <v>0</v>
      </c>
      <c r="J28" s="146"/>
      <c r="K28" s="146"/>
      <c r="L28" s="170"/>
    </row>
    <row r="29" spans="1:12" ht="16.5" x14ac:dyDescent="0.2">
      <c r="A29" s="26">
        <v>22</v>
      </c>
      <c r="B29" s="31" t="s">
        <v>556</v>
      </c>
      <c r="C29" s="94">
        <v>5</v>
      </c>
      <c r="D29" s="94" t="s">
        <v>38</v>
      </c>
      <c r="E29" s="171" t="s">
        <v>6</v>
      </c>
      <c r="F29" s="169"/>
      <c r="G29" s="68">
        <f t="shared" si="0"/>
        <v>0</v>
      </c>
      <c r="H29" s="68">
        <f t="shared" si="1"/>
        <v>0</v>
      </c>
      <c r="I29" s="68">
        <f t="shared" si="2"/>
        <v>0</v>
      </c>
      <c r="J29" s="146"/>
      <c r="K29" s="146"/>
      <c r="L29" s="170"/>
    </row>
    <row r="30" spans="1:12" ht="16.5" x14ac:dyDescent="0.2">
      <c r="A30" s="26">
        <v>23</v>
      </c>
      <c r="B30" s="31" t="s">
        <v>546</v>
      </c>
      <c r="C30" s="94">
        <v>400</v>
      </c>
      <c r="D30" s="94" t="s">
        <v>38</v>
      </c>
      <c r="E30" s="171" t="s">
        <v>6</v>
      </c>
      <c r="F30" s="169"/>
      <c r="G30" s="68">
        <f t="shared" si="0"/>
        <v>0</v>
      </c>
      <c r="H30" s="68">
        <f t="shared" si="1"/>
        <v>0</v>
      </c>
      <c r="I30" s="68">
        <f t="shared" si="2"/>
        <v>0</v>
      </c>
      <c r="J30" s="146"/>
      <c r="K30" s="146"/>
      <c r="L30" s="170"/>
    </row>
    <row r="31" spans="1:12" ht="16.5" x14ac:dyDescent="0.2">
      <c r="A31" s="26">
        <v>24</v>
      </c>
      <c r="B31" s="31" t="s">
        <v>547</v>
      </c>
      <c r="C31" s="94">
        <v>400</v>
      </c>
      <c r="D31" s="94" t="s">
        <v>38</v>
      </c>
      <c r="E31" s="171" t="s">
        <v>6</v>
      </c>
      <c r="F31" s="169"/>
      <c r="G31" s="68">
        <f t="shared" si="0"/>
        <v>0</v>
      </c>
      <c r="H31" s="68">
        <f t="shared" si="1"/>
        <v>0</v>
      </c>
      <c r="I31" s="68">
        <f t="shared" si="2"/>
        <v>0</v>
      </c>
      <c r="J31" s="146"/>
      <c r="K31" s="146"/>
      <c r="L31" s="170"/>
    </row>
    <row r="32" spans="1:12" ht="16.5" x14ac:dyDescent="0.2">
      <c r="A32" s="26">
        <v>25</v>
      </c>
      <c r="B32" s="31" t="s">
        <v>548</v>
      </c>
      <c r="C32" s="94">
        <v>400</v>
      </c>
      <c r="D32" s="94" t="s">
        <v>38</v>
      </c>
      <c r="E32" s="171" t="s">
        <v>6</v>
      </c>
      <c r="F32" s="169"/>
      <c r="G32" s="68">
        <f t="shared" si="0"/>
        <v>0</v>
      </c>
      <c r="H32" s="68">
        <f t="shared" si="1"/>
        <v>0</v>
      </c>
      <c r="I32" s="68">
        <f t="shared" si="2"/>
        <v>0</v>
      </c>
      <c r="J32" s="146"/>
      <c r="K32" s="146"/>
      <c r="L32" s="170"/>
    </row>
    <row r="33" spans="1:12" ht="16.5" x14ac:dyDescent="0.2">
      <c r="A33" s="26">
        <v>26</v>
      </c>
      <c r="B33" s="31" t="s">
        <v>549</v>
      </c>
      <c r="C33" s="94">
        <v>1</v>
      </c>
      <c r="D33" s="94" t="s">
        <v>38</v>
      </c>
      <c r="E33" s="171" t="s">
        <v>6</v>
      </c>
      <c r="F33" s="169"/>
      <c r="G33" s="68">
        <f t="shared" si="0"/>
        <v>0</v>
      </c>
      <c r="H33" s="68">
        <f t="shared" si="1"/>
        <v>0</v>
      </c>
      <c r="I33" s="68">
        <f t="shared" si="2"/>
        <v>0</v>
      </c>
      <c r="J33" s="146"/>
      <c r="K33" s="146"/>
      <c r="L33" s="170"/>
    </row>
    <row r="34" spans="1:12" ht="16.5" x14ac:dyDescent="0.2">
      <c r="A34" s="26">
        <v>27</v>
      </c>
      <c r="B34" s="31" t="s">
        <v>550</v>
      </c>
      <c r="C34" s="94">
        <v>1</v>
      </c>
      <c r="D34" s="94" t="s">
        <v>38</v>
      </c>
      <c r="E34" s="171" t="s">
        <v>6</v>
      </c>
      <c r="F34" s="169"/>
      <c r="G34" s="68">
        <f t="shared" si="0"/>
        <v>0</v>
      </c>
      <c r="H34" s="68">
        <f t="shared" si="1"/>
        <v>0</v>
      </c>
      <c r="I34" s="68">
        <f t="shared" si="2"/>
        <v>0</v>
      </c>
      <c r="J34" s="146"/>
      <c r="K34" s="146"/>
      <c r="L34" s="170"/>
    </row>
    <row r="35" spans="1:12" ht="16.5" x14ac:dyDescent="0.2">
      <c r="A35" s="26">
        <v>28</v>
      </c>
      <c r="B35" s="31" t="s">
        <v>551</v>
      </c>
      <c r="C35" s="94">
        <v>1</v>
      </c>
      <c r="D35" s="94" t="s">
        <v>38</v>
      </c>
      <c r="E35" s="171" t="s">
        <v>6</v>
      </c>
      <c r="F35" s="169"/>
      <c r="G35" s="68">
        <f t="shared" si="0"/>
        <v>0</v>
      </c>
      <c r="H35" s="68">
        <f t="shared" si="1"/>
        <v>0</v>
      </c>
      <c r="I35" s="68">
        <f t="shared" si="2"/>
        <v>0</v>
      </c>
      <c r="J35" s="146"/>
      <c r="K35" s="146"/>
      <c r="L35" s="170"/>
    </row>
    <row r="36" spans="1:12" ht="16.5" x14ac:dyDescent="0.2">
      <c r="A36" s="26">
        <v>29</v>
      </c>
      <c r="B36" s="31" t="s">
        <v>552</v>
      </c>
      <c r="C36" s="94">
        <v>1</v>
      </c>
      <c r="D36" s="94" t="s">
        <v>38</v>
      </c>
      <c r="E36" s="171" t="s">
        <v>6</v>
      </c>
      <c r="F36" s="169"/>
      <c r="G36" s="68">
        <f t="shared" si="0"/>
        <v>0</v>
      </c>
      <c r="H36" s="68">
        <f t="shared" si="1"/>
        <v>0</v>
      </c>
      <c r="I36" s="68">
        <f t="shared" si="2"/>
        <v>0</v>
      </c>
      <c r="J36" s="146"/>
      <c r="K36" s="146"/>
      <c r="L36" s="170"/>
    </row>
    <row r="37" spans="1:12" ht="16.5" x14ac:dyDescent="0.2">
      <c r="A37" s="26">
        <v>30</v>
      </c>
      <c r="B37" s="31" t="s">
        <v>553</v>
      </c>
      <c r="C37" s="94">
        <v>1</v>
      </c>
      <c r="D37" s="94" t="s">
        <v>38</v>
      </c>
      <c r="E37" s="171" t="s">
        <v>6</v>
      </c>
      <c r="F37" s="169"/>
      <c r="G37" s="68">
        <f t="shared" si="0"/>
        <v>0</v>
      </c>
      <c r="H37" s="68">
        <f t="shared" si="1"/>
        <v>0</v>
      </c>
      <c r="I37" s="68">
        <f t="shared" si="2"/>
        <v>0</v>
      </c>
      <c r="J37" s="146"/>
      <c r="K37" s="146"/>
      <c r="L37" s="170"/>
    </row>
    <row r="38" spans="1:12" ht="16.5" x14ac:dyDescent="0.2">
      <c r="A38" s="26">
        <v>31</v>
      </c>
      <c r="B38" s="31" t="s">
        <v>557</v>
      </c>
      <c r="C38" s="94">
        <v>10</v>
      </c>
      <c r="D38" s="94" t="s">
        <v>38</v>
      </c>
      <c r="E38" s="171" t="s">
        <v>6</v>
      </c>
      <c r="F38" s="169"/>
      <c r="G38" s="68">
        <f t="shared" si="0"/>
        <v>0</v>
      </c>
      <c r="H38" s="68">
        <f t="shared" si="1"/>
        <v>0</v>
      </c>
      <c r="I38" s="68">
        <f t="shared" si="2"/>
        <v>0</v>
      </c>
      <c r="J38" s="146"/>
      <c r="K38" s="146"/>
      <c r="L38" s="170"/>
    </row>
    <row r="39" spans="1:12" ht="16.5" x14ac:dyDescent="0.2">
      <c r="A39" s="26">
        <v>32</v>
      </c>
      <c r="B39" s="31" t="s">
        <v>560</v>
      </c>
      <c r="C39" s="94">
        <v>80</v>
      </c>
      <c r="D39" s="94" t="s">
        <v>38</v>
      </c>
      <c r="E39" s="171" t="s">
        <v>6</v>
      </c>
      <c r="F39" s="169"/>
      <c r="G39" s="68">
        <f t="shared" si="0"/>
        <v>0</v>
      </c>
      <c r="H39" s="68">
        <f t="shared" si="1"/>
        <v>0</v>
      </c>
      <c r="I39" s="68">
        <f t="shared" si="2"/>
        <v>0</v>
      </c>
      <c r="J39" s="146"/>
      <c r="K39" s="146"/>
      <c r="L39" s="170"/>
    </row>
    <row r="40" spans="1:12" ht="16.5" x14ac:dyDescent="0.2">
      <c r="A40" s="26">
        <v>33</v>
      </c>
      <c r="B40" s="31" t="s">
        <v>53</v>
      </c>
      <c r="C40" s="94">
        <v>100</v>
      </c>
      <c r="D40" s="94" t="s">
        <v>38</v>
      </c>
      <c r="E40" s="171" t="s">
        <v>6</v>
      </c>
      <c r="F40" s="169"/>
      <c r="G40" s="68">
        <f t="shared" si="0"/>
        <v>0</v>
      </c>
      <c r="H40" s="68">
        <f t="shared" si="1"/>
        <v>0</v>
      </c>
      <c r="I40" s="68">
        <f t="shared" si="2"/>
        <v>0</v>
      </c>
      <c r="J40" s="146"/>
      <c r="K40" s="146"/>
      <c r="L40" s="170"/>
    </row>
    <row r="41" spans="1:12" ht="16.5" x14ac:dyDescent="0.2">
      <c r="A41" s="26">
        <v>34</v>
      </c>
      <c r="B41" s="31" t="s">
        <v>561</v>
      </c>
      <c r="C41" s="94">
        <v>100</v>
      </c>
      <c r="D41" s="94" t="s">
        <v>38</v>
      </c>
      <c r="E41" s="171" t="s">
        <v>6</v>
      </c>
      <c r="F41" s="169"/>
      <c r="G41" s="68">
        <f t="shared" si="0"/>
        <v>0</v>
      </c>
      <c r="H41" s="68">
        <f t="shared" si="1"/>
        <v>0</v>
      </c>
      <c r="I41" s="68">
        <f t="shared" si="2"/>
        <v>0</v>
      </c>
      <c r="J41" s="146"/>
      <c r="K41" s="146"/>
      <c r="L41" s="170"/>
    </row>
    <row r="42" spans="1:12" ht="16.5" x14ac:dyDescent="0.2">
      <c r="A42" s="26">
        <v>35</v>
      </c>
      <c r="B42" s="31" t="s">
        <v>562</v>
      </c>
      <c r="C42" s="94">
        <v>100</v>
      </c>
      <c r="D42" s="94" t="s">
        <v>38</v>
      </c>
      <c r="E42" s="171" t="s">
        <v>6</v>
      </c>
      <c r="F42" s="169"/>
      <c r="G42" s="68">
        <f t="shared" si="0"/>
        <v>0</v>
      </c>
      <c r="H42" s="68">
        <f t="shared" si="1"/>
        <v>0</v>
      </c>
      <c r="I42" s="68">
        <f t="shared" si="2"/>
        <v>0</v>
      </c>
      <c r="J42" s="146"/>
      <c r="K42" s="146"/>
      <c r="L42" s="170"/>
    </row>
    <row r="43" spans="1:12" ht="16.5" x14ac:dyDescent="0.2">
      <c r="A43" s="26">
        <v>36</v>
      </c>
      <c r="B43" s="31" t="s">
        <v>558</v>
      </c>
      <c r="C43" s="94">
        <v>900</v>
      </c>
      <c r="D43" s="94" t="s">
        <v>38</v>
      </c>
      <c r="E43" s="171" t="s">
        <v>6</v>
      </c>
      <c r="F43" s="169"/>
      <c r="G43" s="68">
        <f t="shared" si="0"/>
        <v>0</v>
      </c>
      <c r="H43" s="68">
        <f t="shared" si="1"/>
        <v>0</v>
      </c>
      <c r="I43" s="68">
        <f t="shared" si="2"/>
        <v>0</v>
      </c>
      <c r="J43" s="146"/>
      <c r="K43" s="146"/>
      <c r="L43" s="170"/>
    </row>
    <row r="44" spans="1:12" ht="16.5" x14ac:dyDescent="0.2">
      <c r="A44" s="26">
        <v>37</v>
      </c>
      <c r="B44" s="31" t="s">
        <v>811</v>
      </c>
      <c r="C44" s="94">
        <v>100</v>
      </c>
      <c r="D44" s="94" t="s">
        <v>38</v>
      </c>
      <c r="E44" s="171" t="s">
        <v>6</v>
      </c>
      <c r="F44" s="169"/>
      <c r="G44" s="68">
        <f t="shared" si="0"/>
        <v>0</v>
      </c>
      <c r="H44" s="68">
        <f t="shared" si="1"/>
        <v>0</v>
      </c>
      <c r="I44" s="68">
        <f t="shared" si="2"/>
        <v>0</v>
      </c>
      <c r="J44" s="146"/>
      <c r="K44" s="146"/>
      <c r="L44" s="170"/>
    </row>
    <row r="45" spans="1:12" ht="16.5" x14ac:dyDescent="0.2">
      <c r="A45" s="26">
        <v>38</v>
      </c>
      <c r="B45" s="31" t="s">
        <v>563</v>
      </c>
      <c r="C45" s="94">
        <v>150</v>
      </c>
      <c r="D45" s="94" t="s">
        <v>38</v>
      </c>
      <c r="E45" s="171" t="s">
        <v>6</v>
      </c>
      <c r="F45" s="169"/>
      <c r="G45" s="68">
        <f t="shared" si="0"/>
        <v>0</v>
      </c>
      <c r="H45" s="68">
        <f t="shared" si="1"/>
        <v>0</v>
      </c>
      <c r="I45" s="68">
        <f t="shared" si="2"/>
        <v>0</v>
      </c>
      <c r="J45" s="146"/>
      <c r="K45" s="146"/>
      <c r="L45" s="170"/>
    </row>
    <row r="46" spans="1:12" ht="16.5" x14ac:dyDescent="0.2">
      <c r="A46" s="26">
        <v>39</v>
      </c>
      <c r="B46" s="31" t="s">
        <v>564</v>
      </c>
      <c r="C46" s="94">
        <v>200</v>
      </c>
      <c r="D46" s="94" t="s">
        <v>38</v>
      </c>
      <c r="E46" s="171" t="s">
        <v>6</v>
      </c>
      <c r="F46" s="169"/>
      <c r="G46" s="68">
        <f t="shared" si="0"/>
        <v>0</v>
      </c>
      <c r="H46" s="68">
        <f t="shared" si="1"/>
        <v>0</v>
      </c>
      <c r="I46" s="68">
        <f t="shared" si="2"/>
        <v>0</v>
      </c>
      <c r="J46" s="146"/>
      <c r="K46" s="146"/>
      <c r="L46" s="170"/>
    </row>
    <row r="47" spans="1:12" ht="16.5" x14ac:dyDescent="0.2">
      <c r="A47" s="26">
        <v>40</v>
      </c>
      <c r="B47" s="31" t="s">
        <v>565</v>
      </c>
      <c r="C47" s="94">
        <v>150</v>
      </c>
      <c r="D47" s="94" t="s">
        <v>38</v>
      </c>
      <c r="E47" s="171" t="s">
        <v>6</v>
      </c>
      <c r="F47" s="169"/>
      <c r="G47" s="68">
        <f t="shared" si="0"/>
        <v>0</v>
      </c>
      <c r="H47" s="68">
        <f t="shared" si="1"/>
        <v>0</v>
      </c>
      <c r="I47" s="68">
        <f t="shared" si="2"/>
        <v>0</v>
      </c>
      <c r="J47" s="146"/>
      <c r="K47" s="146"/>
      <c r="L47" s="170"/>
    </row>
    <row r="48" spans="1:12" ht="16.5" x14ac:dyDescent="0.2">
      <c r="A48" s="26">
        <v>41</v>
      </c>
      <c r="B48" s="31" t="s">
        <v>566</v>
      </c>
      <c r="C48" s="94">
        <v>250</v>
      </c>
      <c r="D48" s="94" t="s">
        <v>38</v>
      </c>
      <c r="E48" s="171" t="s">
        <v>6</v>
      </c>
      <c r="F48" s="169"/>
      <c r="G48" s="68">
        <f t="shared" si="0"/>
        <v>0</v>
      </c>
      <c r="H48" s="68">
        <f t="shared" si="1"/>
        <v>0</v>
      </c>
      <c r="I48" s="68">
        <f t="shared" si="2"/>
        <v>0</v>
      </c>
      <c r="J48" s="146"/>
      <c r="K48" s="146"/>
      <c r="L48" s="170"/>
    </row>
    <row r="49" spans="1:12" ht="16.5" x14ac:dyDescent="0.2">
      <c r="A49" s="26">
        <v>42</v>
      </c>
      <c r="B49" s="31" t="s">
        <v>567</v>
      </c>
      <c r="C49" s="94">
        <v>400</v>
      </c>
      <c r="D49" s="94" t="s">
        <v>38</v>
      </c>
      <c r="E49" s="171" t="s">
        <v>6</v>
      </c>
      <c r="F49" s="169"/>
      <c r="G49" s="68">
        <f t="shared" si="0"/>
        <v>0</v>
      </c>
      <c r="H49" s="68">
        <f t="shared" si="1"/>
        <v>0</v>
      </c>
      <c r="I49" s="68">
        <f t="shared" si="2"/>
        <v>0</v>
      </c>
      <c r="J49" s="146"/>
      <c r="K49" s="146"/>
      <c r="L49" s="170"/>
    </row>
    <row r="50" spans="1:12" ht="16.5" x14ac:dyDescent="0.2">
      <c r="A50" s="26">
        <v>43</v>
      </c>
      <c r="B50" s="31" t="s">
        <v>568</v>
      </c>
      <c r="C50" s="94">
        <v>50</v>
      </c>
      <c r="D50" s="94" t="s">
        <v>38</v>
      </c>
      <c r="E50" s="171" t="s">
        <v>6</v>
      </c>
      <c r="F50" s="169"/>
      <c r="G50" s="68">
        <f t="shared" si="0"/>
        <v>0</v>
      </c>
      <c r="H50" s="68">
        <f t="shared" si="1"/>
        <v>0</v>
      </c>
      <c r="I50" s="68">
        <f t="shared" si="2"/>
        <v>0</v>
      </c>
      <c r="J50" s="146"/>
      <c r="K50" s="146"/>
      <c r="L50" s="170"/>
    </row>
    <row r="51" spans="1:12" ht="16.5" x14ac:dyDescent="0.2">
      <c r="A51" s="26">
        <v>44</v>
      </c>
      <c r="B51" s="31" t="s">
        <v>569</v>
      </c>
      <c r="C51" s="94">
        <v>50</v>
      </c>
      <c r="D51" s="94" t="s">
        <v>38</v>
      </c>
      <c r="E51" s="171" t="s">
        <v>6</v>
      </c>
      <c r="F51" s="169"/>
      <c r="G51" s="68">
        <f t="shared" si="0"/>
        <v>0</v>
      </c>
      <c r="H51" s="68">
        <f t="shared" si="1"/>
        <v>0</v>
      </c>
      <c r="I51" s="68">
        <f t="shared" si="2"/>
        <v>0</v>
      </c>
      <c r="J51" s="146"/>
      <c r="K51" s="146"/>
      <c r="L51" s="170"/>
    </row>
    <row r="52" spans="1:12" ht="16.5" x14ac:dyDescent="0.2">
      <c r="A52" s="26">
        <v>45</v>
      </c>
      <c r="B52" s="31" t="s">
        <v>570</v>
      </c>
      <c r="C52" s="94">
        <v>200</v>
      </c>
      <c r="D52" s="94" t="s">
        <v>38</v>
      </c>
      <c r="E52" s="171" t="s">
        <v>6</v>
      </c>
      <c r="F52" s="169"/>
      <c r="G52" s="68">
        <f t="shared" si="0"/>
        <v>0</v>
      </c>
      <c r="H52" s="68">
        <f t="shared" si="1"/>
        <v>0</v>
      </c>
      <c r="I52" s="68">
        <f t="shared" si="2"/>
        <v>0</v>
      </c>
      <c r="J52" s="146"/>
      <c r="K52" s="146"/>
      <c r="L52" s="170"/>
    </row>
    <row r="53" spans="1:12" ht="16.5" x14ac:dyDescent="0.2">
      <c r="A53" s="26">
        <v>46</v>
      </c>
      <c r="B53" s="31" t="s">
        <v>571</v>
      </c>
      <c r="C53" s="94">
        <v>100</v>
      </c>
      <c r="D53" s="94" t="s">
        <v>38</v>
      </c>
      <c r="E53" s="171" t="s">
        <v>6</v>
      </c>
      <c r="F53" s="169"/>
      <c r="G53" s="68">
        <f t="shared" si="0"/>
        <v>0</v>
      </c>
      <c r="H53" s="68">
        <f t="shared" si="1"/>
        <v>0</v>
      </c>
      <c r="I53" s="68">
        <f t="shared" si="2"/>
        <v>0</v>
      </c>
      <c r="J53" s="146"/>
      <c r="K53" s="146"/>
      <c r="L53" s="170"/>
    </row>
    <row r="54" spans="1:12" ht="16.5" x14ac:dyDescent="0.2">
      <c r="A54" s="26">
        <v>47</v>
      </c>
      <c r="B54" s="31" t="s">
        <v>572</v>
      </c>
      <c r="C54" s="94">
        <v>50</v>
      </c>
      <c r="D54" s="94" t="s">
        <v>38</v>
      </c>
      <c r="E54" s="171" t="s">
        <v>6</v>
      </c>
      <c r="F54" s="169"/>
      <c r="G54" s="68">
        <f t="shared" si="0"/>
        <v>0</v>
      </c>
      <c r="H54" s="68">
        <f t="shared" si="1"/>
        <v>0</v>
      </c>
      <c r="I54" s="68">
        <f t="shared" si="2"/>
        <v>0</v>
      </c>
      <c r="J54" s="146"/>
      <c r="K54" s="146"/>
      <c r="L54" s="170"/>
    </row>
    <row r="55" spans="1:12" ht="16.5" x14ac:dyDescent="0.2">
      <c r="A55" s="26">
        <v>48</v>
      </c>
      <c r="B55" s="31" t="s">
        <v>573</v>
      </c>
      <c r="C55" s="94">
        <v>50</v>
      </c>
      <c r="D55" s="94" t="s">
        <v>38</v>
      </c>
      <c r="E55" s="171" t="s">
        <v>6</v>
      </c>
      <c r="F55" s="169"/>
      <c r="G55" s="68">
        <f t="shared" si="0"/>
        <v>0</v>
      </c>
      <c r="H55" s="68">
        <f t="shared" si="1"/>
        <v>0</v>
      </c>
      <c r="I55" s="68">
        <f t="shared" si="2"/>
        <v>0</v>
      </c>
      <c r="J55" s="146"/>
      <c r="K55" s="146"/>
      <c r="L55" s="170"/>
    </row>
    <row r="56" spans="1:12" ht="16.5" x14ac:dyDescent="0.2">
      <c r="A56" s="26">
        <v>49</v>
      </c>
      <c r="B56" s="31" t="s">
        <v>554</v>
      </c>
      <c r="C56" s="94">
        <v>50</v>
      </c>
      <c r="D56" s="94" t="s">
        <v>38</v>
      </c>
      <c r="E56" s="171" t="s">
        <v>6</v>
      </c>
      <c r="F56" s="169"/>
      <c r="G56" s="68">
        <f t="shared" si="0"/>
        <v>0</v>
      </c>
      <c r="H56" s="68">
        <f t="shared" si="1"/>
        <v>0</v>
      </c>
      <c r="I56" s="68">
        <f t="shared" si="2"/>
        <v>0</v>
      </c>
      <c r="J56" s="146"/>
      <c r="K56" s="146"/>
      <c r="L56" s="170"/>
    </row>
    <row r="57" spans="1:12" ht="16.5" x14ac:dyDescent="0.2">
      <c r="A57" s="26">
        <v>50</v>
      </c>
      <c r="B57" s="31" t="s">
        <v>574</v>
      </c>
      <c r="C57" s="94">
        <v>200</v>
      </c>
      <c r="D57" s="94" t="s">
        <v>38</v>
      </c>
      <c r="E57" s="171" t="s">
        <v>6</v>
      </c>
      <c r="F57" s="169"/>
      <c r="G57" s="68">
        <f t="shared" si="0"/>
        <v>0</v>
      </c>
      <c r="H57" s="68">
        <f t="shared" si="1"/>
        <v>0</v>
      </c>
      <c r="I57" s="68">
        <f t="shared" si="2"/>
        <v>0</v>
      </c>
      <c r="J57" s="146"/>
      <c r="K57" s="146"/>
      <c r="L57" s="170"/>
    </row>
    <row r="58" spans="1:12" ht="16.5" x14ac:dyDescent="0.2">
      <c r="A58" s="26">
        <v>51</v>
      </c>
      <c r="B58" s="31" t="s">
        <v>261</v>
      </c>
      <c r="C58" s="94">
        <v>10</v>
      </c>
      <c r="D58" s="94" t="s">
        <v>38</v>
      </c>
      <c r="E58" s="171" t="s">
        <v>6</v>
      </c>
      <c r="F58" s="169"/>
      <c r="G58" s="68">
        <f t="shared" si="0"/>
        <v>0</v>
      </c>
      <c r="H58" s="68">
        <f t="shared" si="1"/>
        <v>0</v>
      </c>
      <c r="I58" s="68">
        <f t="shared" si="2"/>
        <v>0</v>
      </c>
      <c r="J58" s="146"/>
      <c r="K58" s="146"/>
      <c r="L58" s="170"/>
    </row>
    <row r="59" spans="1:12" ht="16.5" x14ac:dyDescent="0.2">
      <c r="A59" s="26">
        <v>52</v>
      </c>
      <c r="B59" s="31" t="s">
        <v>54</v>
      </c>
      <c r="C59" s="94">
        <v>5</v>
      </c>
      <c r="D59" s="94" t="s">
        <v>38</v>
      </c>
      <c r="E59" s="171" t="s">
        <v>6</v>
      </c>
      <c r="F59" s="169"/>
      <c r="G59" s="68">
        <f t="shared" si="0"/>
        <v>0</v>
      </c>
      <c r="H59" s="68">
        <f t="shared" si="1"/>
        <v>0</v>
      </c>
      <c r="I59" s="68">
        <f t="shared" si="2"/>
        <v>0</v>
      </c>
      <c r="J59" s="146"/>
      <c r="K59" s="146"/>
      <c r="L59" s="170"/>
    </row>
    <row r="60" spans="1:12" ht="16.5" x14ac:dyDescent="0.2">
      <c r="A60" s="26">
        <v>53</v>
      </c>
      <c r="B60" s="31" t="s">
        <v>577</v>
      </c>
      <c r="C60" s="94">
        <v>10</v>
      </c>
      <c r="D60" s="94" t="s">
        <v>38</v>
      </c>
      <c r="E60" s="171" t="s">
        <v>6</v>
      </c>
      <c r="F60" s="169"/>
      <c r="G60" s="68">
        <f t="shared" si="0"/>
        <v>0</v>
      </c>
      <c r="H60" s="68">
        <f t="shared" si="1"/>
        <v>0</v>
      </c>
      <c r="I60" s="68">
        <f t="shared" si="2"/>
        <v>0</v>
      </c>
      <c r="J60" s="146"/>
      <c r="K60" s="146"/>
      <c r="L60" s="170"/>
    </row>
    <row r="61" spans="1:12" ht="16.5" x14ac:dyDescent="0.2">
      <c r="A61" s="26">
        <v>54</v>
      </c>
      <c r="B61" s="31" t="s">
        <v>575</v>
      </c>
      <c r="C61" s="94">
        <v>10</v>
      </c>
      <c r="D61" s="94" t="s">
        <v>38</v>
      </c>
      <c r="E61" s="171" t="s">
        <v>6</v>
      </c>
      <c r="F61" s="169"/>
      <c r="G61" s="68">
        <f t="shared" si="0"/>
        <v>0</v>
      </c>
      <c r="H61" s="68">
        <f t="shared" si="1"/>
        <v>0</v>
      </c>
      <c r="I61" s="68">
        <f t="shared" si="2"/>
        <v>0</v>
      </c>
      <c r="J61" s="146"/>
      <c r="K61" s="146"/>
      <c r="L61" s="170"/>
    </row>
    <row r="62" spans="1:12" ht="16.5" x14ac:dyDescent="0.2">
      <c r="A62" s="26">
        <v>55</v>
      </c>
      <c r="B62" s="31" t="s">
        <v>576</v>
      </c>
      <c r="C62" s="94">
        <v>20</v>
      </c>
      <c r="D62" s="94" t="s">
        <v>38</v>
      </c>
      <c r="E62" s="171" t="s">
        <v>6</v>
      </c>
      <c r="F62" s="169"/>
      <c r="G62" s="68">
        <f t="shared" si="0"/>
        <v>0</v>
      </c>
      <c r="H62" s="68">
        <f t="shared" si="1"/>
        <v>0</v>
      </c>
      <c r="I62" s="68">
        <f t="shared" si="2"/>
        <v>0</v>
      </c>
      <c r="J62" s="146"/>
      <c r="K62" s="146"/>
      <c r="L62" s="170"/>
    </row>
    <row r="63" spans="1:12" ht="16.5" x14ac:dyDescent="0.2">
      <c r="A63" s="26">
        <v>56</v>
      </c>
      <c r="B63" s="31" t="s">
        <v>582</v>
      </c>
      <c r="C63" s="94">
        <v>10</v>
      </c>
      <c r="D63" s="94" t="s">
        <v>38</v>
      </c>
      <c r="E63" s="171" t="s">
        <v>6</v>
      </c>
      <c r="F63" s="169"/>
      <c r="G63" s="68">
        <f t="shared" si="0"/>
        <v>0</v>
      </c>
      <c r="H63" s="68">
        <f t="shared" si="1"/>
        <v>0</v>
      </c>
      <c r="I63" s="68">
        <f t="shared" si="2"/>
        <v>0</v>
      </c>
      <c r="J63" s="146"/>
      <c r="K63" s="146"/>
      <c r="L63" s="170"/>
    </row>
    <row r="64" spans="1:12" ht="16.5" x14ac:dyDescent="0.2">
      <c r="A64" s="26">
        <v>57</v>
      </c>
      <c r="B64" s="31" t="s">
        <v>578</v>
      </c>
      <c r="C64" s="94">
        <v>10</v>
      </c>
      <c r="D64" s="94" t="s">
        <v>38</v>
      </c>
      <c r="E64" s="171" t="s">
        <v>6</v>
      </c>
      <c r="F64" s="169"/>
      <c r="G64" s="68">
        <f t="shared" si="0"/>
        <v>0</v>
      </c>
      <c r="H64" s="68">
        <f t="shared" si="1"/>
        <v>0</v>
      </c>
      <c r="I64" s="68">
        <f t="shared" si="2"/>
        <v>0</v>
      </c>
      <c r="J64" s="146"/>
      <c r="K64" s="146"/>
      <c r="L64" s="170"/>
    </row>
    <row r="65" spans="1:12" ht="16.5" x14ac:dyDescent="0.2">
      <c r="A65" s="26">
        <v>58</v>
      </c>
      <c r="B65" s="31" t="s">
        <v>579</v>
      </c>
      <c r="C65" s="94">
        <v>10</v>
      </c>
      <c r="D65" s="94" t="s">
        <v>38</v>
      </c>
      <c r="E65" s="171" t="s">
        <v>6</v>
      </c>
      <c r="F65" s="169"/>
      <c r="G65" s="68">
        <f t="shared" si="0"/>
        <v>0</v>
      </c>
      <c r="H65" s="68">
        <f t="shared" si="1"/>
        <v>0</v>
      </c>
      <c r="I65" s="68">
        <f t="shared" si="2"/>
        <v>0</v>
      </c>
      <c r="J65" s="146"/>
      <c r="K65" s="146"/>
      <c r="L65" s="170"/>
    </row>
    <row r="66" spans="1:12" ht="16.5" x14ac:dyDescent="0.2">
      <c r="A66" s="26">
        <v>59</v>
      </c>
      <c r="B66" s="31" t="s">
        <v>580</v>
      </c>
      <c r="C66" s="94">
        <v>10</v>
      </c>
      <c r="D66" s="94" t="s">
        <v>38</v>
      </c>
      <c r="E66" s="171" t="s">
        <v>6</v>
      </c>
      <c r="F66" s="169"/>
      <c r="G66" s="68">
        <f t="shared" si="0"/>
        <v>0</v>
      </c>
      <c r="H66" s="68">
        <f t="shared" si="1"/>
        <v>0</v>
      </c>
      <c r="I66" s="68">
        <f t="shared" si="2"/>
        <v>0</v>
      </c>
      <c r="J66" s="146"/>
      <c r="K66" s="146"/>
      <c r="L66" s="170"/>
    </row>
    <row r="67" spans="1:12" ht="16.5" x14ac:dyDescent="0.2">
      <c r="A67" s="26">
        <v>60</v>
      </c>
      <c r="B67" s="31" t="s">
        <v>584</v>
      </c>
      <c r="C67" s="94">
        <v>2</v>
      </c>
      <c r="D67" s="94" t="s">
        <v>38</v>
      </c>
      <c r="E67" s="171" t="s">
        <v>6</v>
      </c>
      <c r="F67" s="169"/>
      <c r="G67" s="68">
        <f t="shared" si="0"/>
        <v>0</v>
      </c>
      <c r="H67" s="68">
        <f t="shared" si="1"/>
        <v>0</v>
      </c>
      <c r="I67" s="68">
        <f t="shared" si="2"/>
        <v>0</v>
      </c>
      <c r="J67" s="146"/>
      <c r="K67" s="146"/>
      <c r="L67" s="170"/>
    </row>
    <row r="68" spans="1:12" ht="16.5" x14ac:dyDescent="0.2">
      <c r="A68" s="26">
        <v>61</v>
      </c>
      <c r="B68" s="31" t="s">
        <v>583</v>
      </c>
      <c r="C68" s="94">
        <v>1</v>
      </c>
      <c r="D68" s="94" t="s">
        <v>38</v>
      </c>
      <c r="E68" s="171" t="s">
        <v>6</v>
      </c>
      <c r="F68" s="169"/>
      <c r="G68" s="68">
        <f t="shared" si="0"/>
        <v>0</v>
      </c>
      <c r="H68" s="68">
        <f t="shared" si="1"/>
        <v>0</v>
      </c>
      <c r="I68" s="68">
        <f t="shared" si="2"/>
        <v>0</v>
      </c>
      <c r="J68" s="146"/>
      <c r="K68" s="146"/>
      <c r="L68" s="170"/>
    </row>
    <row r="69" spans="1:12" ht="16.5" x14ac:dyDescent="0.2">
      <c r="A69" s="26">
        <v>62</v>
      </c>
      <c r="B69" s="31" t="s">
        <v>585</v>
      </c>
      <c r="C69" s="94">
        <v>2</v>
      </c>
      <c r="D69" s="94" t="s">
        <v>38</v>
      </c>
      <c r="E69" s="171" t="s">
        <v>6</v>
      </c>
      <c r="F69" s="169"/>
      <c r="G69" s="68">
        <f t="shared" si="0"/>
        <v>0</v>
      </c>
      <c r="H69" s="68">
        <f t="shared" si="1"/>
        <v>0</v>
      </c>
      <c r="I69" s="68">
        <f t="shared" si="2"/>
        <v>0</v>
      </c>
      <c r="J69" s="146"/>
      <c r="K69" s="146"/>
      <c r="L69" s="170"/>
    </row>
    <row r="70" spans="1:12" ht="16.5" x14ac:dyDescent="0.2">
      <c r="A70" s="26">
        <v>63</v>
      </c>
      <c r="B70" s="31" t="s">
        <v>55</v>
      </c>
      <c r="C70" s="94">
        <v>2</v>
      </c>
      <c r="D70" s="94" t="s">
        <v>38</v>
      </c>
      <c r="E70" s="171" t="s">
        <v>6</v>
      </c>
      <c r="F70" s="169"/>
      <c r="G70" s="68">
        <f t="shared" si="0"/>
        <v>0</v>
      </c>
      <c r="H70" s="68">
        <f t="shared" si="1"/>
        <v>0</v>
      </c>
      <c r="I70" s="68">
        <f t="shared" si="2"/>
        <v>0</v>
      </c>
      <c r="J70" s="146"/>
      <c r="K70" s="146"/>
      <c r="L70" s="170"/>
    </row>
    <row r="71" spans="1:12" ht="22.5" customHeight="1" x14ac:dyDescent="0.2">
      <c r="A71" s="26">
        <v>64</v>
      </c>
      <c r="B71" s="32" t="s">
        <v>581</v>
      </c>
      <c r="C71" s="94">
        <v>50</v>
      </c>
      <c r="D71" s="94" t="s">
        <v>38</v>
      </c>
      <c r="E71" s="171" t="s">
        <v>6</v>
      </c>
      <c r="F71" s="169"/>
      <c r="G71" s="68">
        <f t="shared" si="0"/>
        <v>0</v>
      </c>
      <c r="H71" s="68">
        <f t="shared" si="1"/>
        <v>0</v>
      </c>
      <c r="I71" s="68">
        <f t="shared" si="2"/>
        <v>0</v>
      </c>
      <c r="J71" s="146"/>
      <c r="K71" s="146"/>
      <c r="L71" s="170"/>
    </row>
    <row r="72" spans="1:12" ht="17.25" customHeight="1" x14ac:dyDescent="0.2">
      <c r="A72" s="26"/>
      <c r="B72" s="60" t="s">
        <v>999</v>
      </c>
      <c r="C72" s="58" t="s">
        <v>6</v>
      </c>
      <c r="D72" s="58" t="s">
        <v>6</v>
      </c>
      <c r="E72" s="168" t="s">
        <v>6</v>
      </c>
      <c r="F72" s="58" t="s">
        <v>6</v>
      </c>
      <c r="G72" s="75">
        <f>SUM(G8:G71)</f>
        <v>0</v>
      </c>
      <c r="H72" s="75">
        <f t="shared" ref="H72:L72" si="3">SUM(H8:H71)</f>
        <v>0</v>
      </c>
      <c r="I72" s="75">
        <f t="shared" si="3"/>
        <v>0</v>
      </c>
      <c r="J72" s="69">
        <f t="shared" si="3"/>
        <v>0</v>
      </c>
      <c r="K72" s="69">
        <f t="shared" si="3"/>
        <v>0</v>
      </c>
      <c r="L72" s="69">
        <f t="shared" si="3"/>
        <v>0</v>
      </c>
    </row>
    <row r="73" spans="1:12" ht="16.5" customHeight="1" x14ac:dyDescent="0.2">
      <c r="A73" s="238" t="s">
        <v>1000</v>
      </c>
      <c r="B73" s="238"/>
      <c r="C73" s="238"/>
      <c r="D73" s="238"/>
      <c r="E73" s="238"/>
      <c r="F73" s="238"/>
      <c r="G73" s="238"/>
      <c r="H73" s="238"/>
      <c r="I73" s="238"/>
      <c r="J73" s="238"/>
      <c r="K73" s="238"/>
      <c r="L73" s="238"/>
    </row>
    <row r="74" spans="1:12" ht="16.5" x14ac:dyDescent="0.2">
      <c r="A74" s="26">
        <v>1</v>
      </c>
      <c r="B74" s="107" t="s">
        <v>56</v>
      </c>
      <c r="C74" s="94">
        <v>12000</v>
      </c>
      <c r="D74" s="94" t="s">
        <v>38</v>
      </c>
      <c r="E74" s="171" t="s">
        <v>6</v>
      </c>
      <c r="F74" s="145"/>
      <c r="G74" s="68">
        <f>C74*F74</f>
        <v>0</v>
      </c>
      <c r="H74" s="68">
        <f>G74*0.095</f>
        <v>0</v>
      </c>
      <c r="I74" s="68">
        <f>G74+H74</f>
        <v>0</v>
      </c>
      <c r="J74" s="146"/>
      <c r="K74" s="146"/>
      <c r="L74" s="170"/>
    </row>
    <row r="75" spans="1:12" ht="16.5" x14ac:dyDescent="0.2">
      <c r="A75" s="26">
        <v>2</v>
      </c>
      <c r="B75" s="31" t="s">
        <v>57</v>
      </c>
      <c r="C75" s="94">
        <v>4000</v>
      </c>
      <c r="D75" s="94" t="s">
        <v>38</v>
      </c>
      <c r="E75" s="171" t="s">
        <v>6</v>
      </c>
      <c r="F75" s="145"/>
      <c r="G75" s="68">
        <f t="shared" ref="G75:G76" si="4">C75*F75</f>
        <v>0</v>
      </c>
      <c r="H75" s="68">
        <f t="shared" ref="H75:H76" si="5">G75*0.095</f>
        <v>0</v>
      </c>
      <c r="I75" s="68">
        <f t="shared" ref="I75:I76" si="6">G75+H75</f>
        <v>0</v>
      </c>
      <c r="J75" s="146"/>
      <c r="K75" s="146"/>
      <c r="L75" s="170"/>
    </row>
    <row r="76" spans="1:12" ht="17.25" customHeight="1" x14ac:dyDescent="0.2">
      <c r="A76" s="26">
        <v>3</v>
      </c>
      <c r="B76" s="31" t="s">
        <v>612</v>
      </c>
      <c r="C76" s="94">
        <v>100</v>
      </c>
      <c r="D76" s="94" t="s">
        <v>38</v>
      </c>
      <c r="E76" s="171" t="s">
        <v>6</v>
      </c>
      <c r="F76" s="145"/>
      <c r="G76" s="68">
        <f t="shared" si="4"/>
        <v>0</v>
      </c>
      <c r="H76" s="68">
        <f t="shared" si="5"/>
        <v>0</v>
      </c>
      <c r="I76" s="68">
        <f t="shared" si="6"/>
        <v>0</v>
      </c>
      <c r="J76" s="146"/>
      <c r="K76" s="146"/>
      <c r="L76" s="170"/>
    </row>
    <row r="77" spans="1:12" ht="16.5" x14ac:dyDescent="0.2">
      <c r="A77" s="26"/>
      <c r="B77" s="60" t="s">
        <v>1001</v>
      </c>
      <c r="C77" s="58" t="s">
        <v>6</v>
      </c>
      <c r="D77" s="58" t="s">
        <v>6</v>
      </c>
      <c r="E77" s="168" t="s">
        <v>6</v>
      </c>
      <c r="F77" s="58" t="s">
        <v>6</v>
      </c>
      <c r="G77" s="59">
        <f>SUM(G74:G76)</f>
        <v>0</v>
      </c>
      <c r="H77" s="59">
        <f t="shared" ref="H77:L77" si="7">SUM(H74:H76)</f>
        <v>0</v>
      </c>
      <c r="I77" s="59">
        <f t="shared" si="7"/>
        <v>0</v>
      </c>
      <c r="J77" s="168">
        <f t="shared" si="7"/>
        <v>0</v>
      </c>
      <c r="K77" s="168">
        <f t="shared" si="7"/>
        <v>0</v>
      </c>
      <c r="L77" s="168">
        <f t="shared" si="7"/>
        <v>0</v>
      </c>
    </row>
    <row r="78" spans="1:12" ht="16.5" customHeight="1" x14ac:dyDescent="0.2">
      <c r="A78" s="238" t="s">
        <v>1002</v>
      </c>
      <c r="B78" s="238"/>
      <c r="C78" s="238"/>
      <c r="D78" s="238"/>
      <c r="E78" s="238"/>
      <c r="F78" s="238"/>
      <c r="G78" s="238"/>
      <c r="H78" s="238"/>
      <c r="I78" s="238"/>
      <c r="J78" s="238"/>
      <c r="K78" s="238"/>
      <c r="L78" s="238"/>
    </row>
    <row r="79" spans="1:12" ht="16.5" x14ac:dyDescent="0.2">
      <c r="A79" s="26">
        <v>1</v>
      </c>
      <c r="B79" s="107" t="s">
        <v>586</v>
      </c>
      <c r="C79" s="94">
        <v>800</v>
      </c>
      <c r="D79" s="94" t="s">
        <v>38</v>
      </c>
      <c r="E79" s="58" t="s">
        <v>6</v>
      </c>
      <c r="F79" s="145"/>
      <c r="G79" s="68">
        <f>C79*F79</f>
        <v>0</v>
      </c>
      <c r="H79" s="68">
        <f>G79*0.095</f>
        <v>0</v>
      </c>
      <c r="I79" s="68">
        <f>G79+H79</f>
        <v>0</v>
      </c>
      <c r="J79" s="146"/>
      <c r="K79" s="146"/>
      <c r="L79" s="170"/>
    </row>
    <row r="80" spans="1:12" ht="16.5" x14ac:dyDescent="0.2">
      <c r="A80" s="26">
        <v>2</v>
      </c>
      <c r="B80" s="107" t="s">
        <v>587</v>
      </c>
      <c r="C80" s="94">
        <v>600</v>
      </c>
      <c r="D80" s="94" t="s">
        <v>38</v>
      </c>
      <c r="E80" s="58" t="s">
        <v>6</v>
      </c>
      <c r="F80" s="145"/>
      <c r="G80" s="68">
        <f t="shared" ref="G80:G111" si="8">C80*F80</f>
        <v>0</v>
      </c>
      <c r="H80" s="68">
        <f t="shared" ref="H80:H111" si="9">G80*0.095</f>
        <v>0</v>
      </c>
      <c r="I80" s="68">
        <f t="shared" ref="I80:I111" si="10">G80+H80</f>
        <v>0</v>
      </c>
      <c r="J80" s="146"/>
      <c r="K80" s="146"/>
      <c r="L80" s="170"/>
    </row>
    <row r="81" spans="1:12" ht="16.5" x14ac:dyDescent="0.2">
      <c r="A81" s="26">
        <v>3</v>
      </c>
      <c r="B81" s="107" t="s">
        <v>588</v>
      </c>
      <c r="C81" s="94">
        <v>200</v>
      </c>
      <c r="D81" s="94" t="s">
        <v>38</v>
      </c>
      <c r="E81" s="58" t="s">
        <v>6</v>
      </c>
      <c r="F81" s="145"/>
      <c r="G81" s="68">
        <f t="shared" si="8"/>
        <v>0</v>
      </c>
      <c r="H81" s="68">
        <f t="shared" si="9"/>
        <v>0</v>
      </c>
      <c r="I81" s="68">
        <f t="shared" si="10"/>
        <v>0</v>
      </c>
      <c r="J81" s="146"/>
      <c r="K81" s="146"/>
      <c r="L81" s="170"/>
    </row>
    <row r="82" spans="1:12" ht="16.5" x14ac:dyDescent="0.2">
      <c r="A82" s="26">
        <v>4</v>
      </c>
      <c r="B82" s="107" t="s">
        <v>589</v>
      </c>
      <c r="C82" s="94">
        <v>10</v>
      </c>
      <c r="D82" s="94" t="s">
        <v>38</v>
      </c>
      <c r="E82" s="58" t="s">
        <v>6</v>
      </c>
      <c r="F82" s="145"/>
      <c r="G82" s="68">
        <f t="shared" si="8"/>
        <v>0</v>
      </c>
      <c r="H82" s="68">
        <f t="shared" si="9"/>
        <v>0</v>
      </c>
      <c r="I82" s="68">
        <f t="shared" si="10"/>
        <v>0</v>
      </c>
      <c r="J82" s="146"/>
      <c r="K82" s="146"/>
      <c r="L82" s="170"/>
    </row>
    <row r="83" spans="1:12" ht="16.5" x14ac:dyDescent="0.2">
      <c r="A83" s="26">
        <v>5</v>
      </c>
      <c r="B83" s="107" t="s">
        <v>590</v>
      </c>
      <c r="C83" s="94">
        <v>10</v>
      </c>
      <c r="D83" s="94" t="s">
        <v>38</v>
      </c>
      <c r="E83" s="58" t="s">
        <v>6</v>
      </c>
      <c r="F83" s="145"/>
      <c r="G83" s="68">
        <f t="shared" si="8"/>
        <v>0</v>
      </c>
      <c r="H83" s="68">
        <f t="shared" si="9"/>
        <v>0</v>
      </c>
      <c r="I83" s="68">
        <f t="shared" si="10"/>
        <v>0</v>
      </c>
      <c r="J83" s="146"/>
      <c r="K83" s="146"/>
      <c r="L83" s="170"/>
    </row>
    <row r="84" spans="1:12" ht="16.5" x14ac:dyDescent="0.2">
      <c r="A84" s="26">
        <v>6</v>
      </c>
      <c r="B84" s="107" t="s">
        <v>591</v>
      </c>
      <c r="C84" s="94">
        <v>3000</v>
      </c>
      <c r="D84" s="94" t="s">
        <v>38</v>
      </c>
      <c r="E84" s="58" t="s">
        <v>6</v>
      </c>
      <c r="F84" s="145"/>
      <c r="G84" s="68">
        <f t="shared" si="8"/>
        <v>0</v>
      </c>
      <c r="H84" s="68">
        <f t="shared" si="9"/>
        <v>0</v>
      </c>
      <c r="I84" s="68">
        <f t="shared" si="10"/>
        <v>0</v>
      </c>
      <c r="J84" s="146"/>
      <c r="K84" s="146"/>
      <c r="L84" s="170"/>
    </row>
    <row r="85" spans="1:12" ht="16.5" x14ac:dyDescent="0.2">
      <c r="A85" s="26">
        <v>7</v>
      </c>
      <c r="B85" s="107" t="s">
        <v>592</v>
      </c>
      <c r="C85" s="94">
        <v>1000</v>
      </c>
      <c r="D85" s="94" t="s">
        <v>38</v>
      </c>
      <c r="E85" s="58" t="s">
        <v>6</v>
      </c>
      <c r="F85" s="145"/>
      <c r="G85" s="68">
        <f t="shared" si="8"/>
        <v>0</v>
      </c>
      <c r="H85" s="68">
        <f t="shared" si="9"/>
        <v>0</v>
      </c>
      <c r="I85" s="68">
        <f t="shared" si="10"/>
        <v>0</v>
      </c>
      <c r="J85" s="146"/>
      <c r="K85" s="146"/>
      <c r="L85" s="170"/>
    </row>
    <row r="86" spans="1:12" ht="16.5" x14ac:dyDescent="0.2">
      <c r="A86" s="26">
        <v>8</v>
      </c>
      <c r="B86" s="107" t="s">
        <v>58</v>
      </c>
      <c r="C86" s="94">
        <v>300</v>
      </c>
      <c r="D86" s="94" t="s">
        <v>38</v>
      </c>
      <c r="E86" s="58" t="s">
        <v>6</v>
      </c>
      <c r="F86" s="145"/>
      <c r="G86" s="68">
        <f t="shared" si="8"/>
        <v>0</v>
      </c>
      <c r="H86" s="68">
        <f t="shared" si="9"/>
        <v>0</v>
      </c>
      <c r="I86" s="68">
        <f t="shared" si="10"/>
        <v>0</v>
      </c>
      <c r="J86" s="146"/>
      <c r="K86" s="146"/>
      <c r="L86" s="170"/>
    </row>
    <row r="87" spans="1:12" ht="16.5" x14ac:dyDescent="0.2">
      <c r="A87" s="26">
        <v>9</v>
      </c>
      <c r="B87" s="107" t="s">
        <v>593</v>
      </c>
      <c r="C87" s="94">
        <v>300</v>
      </c>
      <c r="D87" s="94" t="s">
        <v>38</v>
      </c>
      <c r="E87" s="58" t="s">
        <v>6</v>
      </c>
      <c r="F87" s="145"/>
      <c r="G87" s="68">
        <f t="shared" si="8"/>
        <v>0</v>
      </c>
      <c r="H87" s="68">
        <f t="shared" si="9"/>
        <v>0</v>
      </c>
      <c r="I87" s="68">
        <f t="shared" si="10"/>
        <v>0</v>
      </c>
      <c r="J87" s="146"/>
      <c r="K87" s="146"/>
      <c r="L87" s="170"/>
    </row>
    <row r="88" spans="1:12" ht="16.5" x14ac:dyDescent="0.2">
      <c r="A88" s="26">
        <v>10</v>
      </c>
      <c r="B88" s="107" t="s">
        <v>594</v>
      </c>
      <c r="C88" s="94">
        <v>50</v>
      </c>
      <c r="D88" s="94" t="s">
        <v>38</v>
      </c>
      <c r="E88" s="58" t="s">
        <v>6</v>
      </c>
      <c r="F88" s="145"/>
      <c r="G88" s="68">
        <f t="shared" si="8"/>
        <v>0</v>
      </c>
      <c r="H88" s="68">
        <f t="shared" si="9"/>
        <v>0</v>
      </c>
      <c r="I88" s="68">
        <f t="shared" si="10"/>
        <v>0</v>
      </c>
      <c r="J88" s="146"/>
      <c r="K88" s="146"/>
      <c r="L88" s="170"/>
    </row>
    <row r="89" spans="1:12" ht="16.5" x14ac:dyDescent="0.2">
      <c r="A89" s="26">
        <v>11</v>
      </c>
      <c r="B89" s="107" t="s">
        <v>595</v>
      </c>
      <c r="C89" s="94">
        <v>50</v>
      </c>
      <c r="D89" s="94" t="s">
        <v>38</v>
      </c>
      <c r="E89" s="58" t="s">
        <v>6</v>
      </c>
      <c r="F89" s="145"/>
      <c r="G89" s="68">
        <f t="shared" si="8"/>
        <v>0</v>
      </c>
      <c r="H89" s="68">
        <f t="shared" si="9"/>
        <v>0</v>
      </c>
      <c r="I89" s="68">
        <f t="shared" si="10"/>
        <v>0</v>
      </c>
      <c r="J89" s="146"/>
      <c r="K89" s="146"/>
      <c r="L89" s="170"/>
    </row>
    <row r="90" spans="1:12" ht="16.5" x14ac:dyDescent="0.2">
      <c r="A90" s="26">
        <v>12</v>
      </c>
      <c r="B90" s="107" t="s">
        <v>596</v>
      </c>
      <c r="C90" s="94">
        <v>170</v>
      </c>
      <c r="D90" s="94" t="s">
        <v>38</v>
      </c>
      <c r="E90" s="58" t="s">
        <v>6</v>
      </c>
      <c r="F90" s="145"/>
      <c r="G90" s="68">
        <f t="shared" si="8"/>
        <v>0</v>
      </c>
      <c r="H90" s="68">
        <f t="shared" si="9"/>
        <v>0</v>
      </c>
      <c r="I90" s="68">
        <f t="shared" si="10"/>
        <v>0</v>
      </c>
      <c r="J90" s="146"/>
      <c r="K90" s="146"/>
      <c r="L90" s="170"/>
    </row>
    <row r="91" spans="1:12" ht="16.5" x14ac:dyDescent="0.2">
      <c r="A91" s="26">
        <v>13</v>
      </c>
      <c r="B91" s="107" t="s">
        <v>597</v>
      </c>
      <c r="C91" s="94">
        <v>1000</v>
      </c>
      <c r="D91" s="94" t="s">
        <v>38</v>
      </c>
      <c r="E91" s="58" t="s">
        <v>6</v>
      </c>
      <c r="F91" s="145"/>
      <c r="G91" s="68">
        <f t="shared" si="8"/>
        <v>0</v>
      </c>
      <c r="H91" s="68">
        <f t="shared" si="9"/>
        <v>0</v>
      </c>
      <c r="I91" s="68">
        <f t="shared" si="10"/>
        <v>0</v>
      </c>
      <c r="J91" s="146"/>
      <c r="K91" s="146"/>
      <c r="L91" s="170"/>
    </row>
    <row r="92" spans="1:12" ht="16.5" x14ac:dyDescent="0.2">
      <c r="A92" s="26">
        <v>14</v>
      </c>
      <c r="B92" s="107" t="s">
        <v>598</v>
      </c>
      <c r="C92" s="94">
        <v>10</v>
      </c>
      <c r="D92" s="94" t="s">
        <v>38</v>
      </c>
      <c r="E92" s="58" t="s">
        <v>6</v>
      </c>
      <c r="F92" s="145"/>
      <c r="G92" s="68">
        <f t="shared" si="8"/>
        <v>0</v>
      </c>
      <c r="H92" s="68">
        <f t="shared" si="9"/>
        <v>0</v>
      </c>
      <c r="I92" s="68">
        <f t="shared" si="10"/>
        <v>0</v>
      </c>
      <c r="J92" s="146"/>
      <c r="K92" s="146"/>
      <c r="L92" s="170"/>
    </row>
    <row r="93" spans="1:12" ht="16.5" x14ac:dyDescent="0.2">
      <c r="A93" s="26">
        <v>15</v>
      </c>
      <c r="B93" s="107" t="s">
        <v>599</v>
      </c>
      <c r="C93" s="94">
        <v>200</v>
      </c>
      <c r="D93" s="94" t="s">
        <v>38</v>
      </c>
      <c r="E93" s="58" t="s">
        <v>6</v>
      </c>
      <c r="F93" s="145"/>
      <c r="G93" s="68">
        <f t="shared" si="8"/>
        <v>0</v>
      </c>
      <c r="H93" s="68">
        <f t="shared" si="9"/>
        <v>0</v>
      </c>
      <c r="I93" s="68">
        <f t="shared" si="10"/>
        <v>0</v>
      </c>
      <c r="J93" s="146"/>
      <c r="K93" s="146"/>
      <c r="L93" s="170"/>
    </row>
    <row r="94" spans="1:12" ht="16.5" customHeight="1" x14ac:dyDescent="0.2">
      <c r="A94" s="26">
        <v>16</v>
      </c>
      <c r="B94" s="107" t="s">
        <v>600</v>
      </c>
      <c r="C94" s="94">
        <v>10000</v>
      </c>
      <c r="D94" s="94" t="s">
        <v>38</v>
      </c>
      <c r="E94" s="58" t="s">
        <v>6</v>
      </c>
      <c r="F94" s="145"/>
      <c r="G94" s="68">
        <f t="shared" si="8"/>
        <v>0</v>
      </c>
      <c r="H94" s="68">
        <f t="shared" si="9"/>
        <v>0</v>
      </c>
      <c r="I94" s="68">
        <f t="shared" si="10"/>
        <v>0</v>
      </c>
      <c r="J94" s="146"/>
      <c r="K94" s="146"/>
      <c r="L94" s="170"/>
    </row>
    <row r="95" spans="1:12" ht="15.75" customHeight="1" x14ac:dyDescent="0.2">
      <c r="A95" s="26">
        <v>17</v>
      </c>
      <c r="B95" s="107" t="s">
        <v>601</v>
      </c>
      <c r="C95" s="94">
        <v>5</v>
      </c>
      <c r="D95" s="94" t="s">
        <v>38</v>
      </c>
      <c r="E95" s="58" t="s">
        <v>6</v>
      </c>
      <c r="F95" s="145"/>
      <c r="G95" s="68">
        <f t="shared" si="8"/>
        <v>0</v>
      </c>
      <c r="H95" s="68">
        <f t="shared" si="9"/>
        <v>0</v>
      </c>
      <c r="I95" s="68">
        <f t="shared" si="10"/>
        <v>0</v>
      </c>
      <c r="J95" s="146"/>
      <c r="K95" s="146"/>
      <c r="L95" s="170"/>
    </row>
    <row r="96" spans="1:12" ht="16.5" x14ac:dyDescent="0.2">
      <c r="A96" s="26">
        <v>18</v>
      </c>
      <c r="B96" s="107" t="s">
        <v>59</v>
      </c>
      <c r="C96" s="94">
        <v>10</v>
      </c>
      <c r="D96" s="94" t="s">
        <v>38</v>
      </c>
      <c r="E96" s="58" t="s">
        <v>6</v>
      </c>
      <c r="F96" s="145"/>
      <c r="G96" s="68">
        <f t="shared" si="8"/>
        <v>0</v>
      </c>
      <c r="H96" s="68">
        <f t="shared" si="9"/>
        <v>0</v>
      </c>
      <c r="I96" s="68">
        <f t="shared" si="10"/>
        <v>0</v>
      </c>
      <c r="J96" s="146"/>
      <c r="K96" s="146"/>
      <c r="L96" s="170"/>
    </row>
    <row r="97" spans="1:12" ht="16.5" x14ac:dyDescent="0.2">
      <c r="A97" s="26">
        <v>19</v>
      </c>
      <c r="B97" s="107" t="s">
        <v>60</v>
      </c>
      <c r="C97" s="94">
        <v>10</v>
      </c>
      <c r="D97" s="94" t="s">
        <v>38</v>
      </c>
      <c r="E97" s="58" t="s">
        <v>6</v>
      </c>
      <c r="F97" s="145"/>
      <c r="G97" s="68">
        <f t="shared" si="8"/>
        <v>0</v>
      </c>
      <c r="H97" s="68">
        <f t="shared" si="9"/>
        <v>0</v>
      </c>
      <c r="I97" s="68">
        <f t="shared" si="10"/>
        <v>0</v>
      </c>
      <c r="J97" s="146"/>
      <c r="K97" s="146"/>
      <c r="L97" s="170"/>
    </row>
    <row r="98" spans="1:12" ht="16.5" x14ac:dyDescent="0.2">
      <c r="A98" s="26">
        <v>20</v>
      </c>
      <c r="B98" s="107" t="s">
        <v>61</v>
      </c>
      <c r="C98" s="94">
        <v>10</v>
      </c>
      <c r="D98" s="94" t="s">
        <v>38</v>
      </c>
      <c r="E98" s="58" t="s">
        <v>6</v>
      </c>
      <c r="F98" s="145"/>
      <c r="G98" s="68">
        <f t="shared" si="8"/>
        <v>0</v>
      </c>
      <c r="H98" s="68">
        <f t="shared" si="9"/>
        <v>0</v>
      </c>
      <c r="I98" s="68">
        <f t="shared" si="10"/>
        <v>0</v>
      </c>
      <c r="J98" s="146"/>
      <c r="K98" s="146"/>
      <c r="L98" s="170"/>
    </row>
    <row r="99" spans="1:12" ht="16.5" x14ac:dyDescent="0.2">
      <c r="A99" s="26">
        <v>21</v>
      </c>
      <c r="B99" s="107" t="s">
        <v>602</v>
      </c>
      <c r="C99" s="94">
        <v>300</v>
      </c>
      <c r="D99" s="94" t="s">
        <v>38</v>
      </c>
      <c r="E99" s="58" t="s">
        <v>6</v>
      </c>
      <c r="F99" s="145"/>
      <c r="G99" s="68">
        <f t="shared" si="8"/>
        <v>0</v>
      </c>
      <c r="H99" s="68">
        <f t="shared" si="9"/>
        <v>0</v>
      </c>
      <c r="I99" s="68">
        <f t="shared" si="10"/>
        <v>0</v>
      </c>
      <c r="J99" s="146"/>
      <c r="K99" s="146"/>
      <c r="L99" s="170"/>
    </row>
    <row r="100" spans="1:12" ht="16.5" x14ac:dyDescent="0.2">
      <c r="A100" s="26">
        <v>22</v>
      </c>
      <c r="B100" s="107" t="s">
        <v>603</v>
      </c>
      <c r="C100" s="94">
        <v>300</v>
      </c>
      <c r="D100" s="94" t="s">
        <v>38</v>
      </c>
      <c r="E100" s="58" t="s">
        <v>6</v>
      </c>
      <c r="F100" s="145"/>
      <c r="G100" s="68">
        <f t="shared" si="8"/>
        <v>0</v>
      </c>
      <c r="H100" s="68">
        <f t="shared" si="9"/>
        <v>0</v>
      </c>
      <c r="I100" s="68">
        <f t="shared" si="10"/>
        <v>0</v>
      </c>
      <c r="J100" s="146"/>
      <c r="K100" s="146"/>
      <c r="L100" s="170"/>
    </row>
    <row r="101" spans="1:12" ht="16.5" x14ac:dyDescent="0.2">
      <c r="A101" s="26">
        <v>23</v>
      </c>
      <c r="B101" s="107" t="s">
        <v>604</v>
      </c>
      <c r="C101" s="94">
        <v>500</v>
      </c>
      <c r="D101" s="94" t="s">
        <v>38</v>
      </c>
      <c r="E101" s="58" t="s">
        <v>6</v>
      </c>
      <c r="F101" s="145"/>
      <c r="G101" s="68">
        <f t="shared" si="8"/>
        <v>0</v>
      </c>
      <c r="H101" s="68">
        <f t="shared" si="9"/>
        <v>0</v>
      </c>
      <c r="I101" s="68">
        <f t="shared" si="10"/>
        <v>0</v>
      </c>
      <c r="J101" s="146"/>
      <c r="K101" s="146"/>
      <c r="L101" s="170"/>
    </row>
    <row r="102" spans="1:12" ht="16.5" x14ac:dyDescent="0.2">
      <c r="A102" s="26">
        <v>24</v>
      </c>
      <c r="B102" s="107" t="s">
        <v>605</v>
      </c>
      <c r="C102" s="94">
        <v>2000</v>
      </c>
      <c r="D102" s="94" t="s">
        <v>38</v>
      </c>
      <c r="E102" s="58" t="s">
        <v>6</v>
      </c>
      <c r="F102" s="145"/>
      <c r="G102" s="68">
        <f t="shared" si="8"/>
        <v>0</v>
      </c>
      <c r="H102" s="68">
        <f t="shared" si="9"/>
        <v>0</v>
      </c>
      <c r="I102" s="68">
        <f t="shared" si="10"/>
        <v>0</v>
      </c>
      <c r="J102" s="146"/>
      <c r="K102" s="146"/>
      <c r="L102" s="170"/>
    </row>
    <row r="103" spans="1:12" ht="16.5" x14ac:dyDescent="0.2">
      <c r="A103" s="26">
        <v>25</v>
      </c>
      <c r="B103" s="107" t="s">
        <v>606</v>
      </c>
      <c r="C103" s="94">
        <v>1000</v>
      </c>
      <c r="D103" s="94" t="s">
        <v>38</v>
      </c>
      <c r="E103" s="58" t="s">
        <v>6</v>
      </c>
      <c r="F103" s="145"/>
      <c r="G103" s="68">
        <f t="shared" si="8"/>
        <v>0</v>
      </c>
      <c r="H103" s="68">
        <f t="shared" si="9"/>
        <v>0</v>
      </c>
      <c r="I103" s="68">
        <f t="shared" si="10"/>
        <v>0</v>
      </c>
      <c r="J103" s="146"/>
      <c r="K103" s="146"/>
      <c r="L103" s="170"/>
    </row>
    <row r="104" spans="1:12" ht="16.5" x14ac:dyDescent="0.2">
      <c r="A104" s="26">
        <v>26</v>
      </c>
      <c r="B104" s="107" t="s">
        <v>607</v>
      </c>
      <c r="C104" s="94">
        <v>250</v>
      </c>
      <c r="D104" s="94" t="s">
        <v>38</v>
      </c>
      <c r="E104" s="58" t="s">
        <v>6</v>
      </c>
      <c r="F104" s="145"/>
      <c r="G104" s="68">
        <f t="shared" si="8"/>
        <v>0</v>
      </c>
      <c r="H104" s="68">
        <f t="shared" si="9"/>
        <v>0</v>
      </c>
      <c r="I104" s="68">
        <f t="shared" si="10"/>
        <v>0</v>
      </c>
      <c r="J104" s="146"/>
      <c r="K104" s="146"/>
      <c r="L104" s="170"/>
    </row>
    <row r="105" spans="1:12" ht="16.5" x14ac:dyDescent="0.2">
      <c r="A105" s="26">
        <v>27</v>
      </c>
      <c r="B105" s="107" t="s">
        <v>608</v>
      </c>
      <c r="C105" s="94">
        <v>250</v>
      </c>
      <c r="D105" s="94" t="s">
        <v>38</v>
      </c>
      <c r="E105" s="58" t="s">
        <v>6</v>
      </c>
      <c r="F105" s="145"/>
      <c r="G105" s="68">
        <f t="shared" si="8"/>
        <v>0</v>
      </c>
      <c r="H105" s="68">
        <f t="shared" si="9"/>
        <v>0</v>
      </c>
      <c r="I105" s="68">
        <f t="shared" si="10"/>
        <v>0</v>
      </c>
      <c r="J105" s="146"/>
      <c r="K105" s="146"/>
      <c r="L105" s="170"/>
    </row>
    <row r="106" spans="1:12" ht="16.5" x14ac:dyDescent="0.2">
      <c r="A106" s="26">
        <v>28</v>
      </c>
      <c r="B106" s="107" t="s">
        <v>609</v>
      </c>
      <c r="C106" s="94">
        <v>350</v>
      </c>
      <c r="D106" s="94" t="s">
        <v>38</v>
      </c>
      <c r="E106" s="58" t="s">
        <v>6</v>
      </c>
      <c r="F106" s="145"/>
      <c r="G106" s="68">
        <f t="shared" si="8"/>
        <v>0</v>
      </c>
      <c r="H106" s="68">
        <f t="shared" si="9"/>
        <v>0</v>
      </c>
      <c r="I106" s="68">
        <f t="shared" si="10"/>
        <v>0</v>
      </c>
      <c r="J106" s="146"/>
      <c r="K106" s="146"/>
      <c r="L106" s="170"/>
    </row>
    <row r="107" spans="1:12" ht="16.5" x14ac:dyDescent="0.2">
      <c r="A107" s="26">
        <v>29</v>
      </c>
      <c r="B107" s="107" t="s">
        <v>610</v>
      </c>
      <c r="C107" s="94">
        <v>700</v>
      </c>
      <c r="D107" s="94" t="s">
        <v>38</v>
      </c>
      <c r="E107" s="58" t="s">
        <v>6</v>
      </c>
      <c r="F107" s="145"/>
      <c r="G107" s="68">
        <f t="shared" si="8"/>
        <v>0</v>
      </c>
      <c r="H107" s="68">
        <f t="shared" si="9"/>
        <v>0</v>
      </c>
      <c r="I107" s="68">
        <f t="shared" si="10"/>
        <v>0</v>
      </c>
      <c r="J107" s="146"/>
      <c r="K107" s="146"/>
      <c r="L107" s="170"/>
    </row>
    <row r="108" spans="1:12" ht="16.5" x14ac:dyDescent="0.2">
      <c r="A108" s="26">
        <v>30</v>
      </c>
      <c r="B108" s="107" t="s">
        <v>62</v>
      </c>
      <c r="C108" s="94">
        <v>670</v>
      </c>
      <c r="D108" s="94" t="s">
        <v>38</v>
      </c>
      <c r="E108" s="58" t="s">
        <v>6</v>
      </c>
      <c r="F108" s="145"/>
      <c r="G108" s="68">
        <f t="shared" si="8"/>
        <v>0</v>
      </c>
      <c r="H108" s="68">
        <f t="shared" si="9"/>
        <v>0</v>
      </c>
      <c r="I108" s="68">
        <f t="shared" si="10"/>
        <v>0</v>
      </c>
      <c r="J108" s="146"/>
      <c r="K108" s="146"/>
      <c r="L108" s="170"/>
    </row>
    <row r="109" spans="1:12" ht="16.5" x14ac:dyDescent="0.2">
      <c r="A109" s="26">
        <v>31</v>
      </c>
      <c r="B109" s="107" t="s">
        <v>611</v>
      </c>
      <c r="C109" s="94">
        <v>4000</v>
      </c>
      <c r="D109" s="94" t="s">
        <v>38</v>
      </c>
      <c r="E109" s="58" t="s">
        <v>6</v>
      </c>
      <c r="F109" s="145"/>
      <c r="G109" s="68">
        <f t="shared" si="8"/>
        <v>0</v>
      </c>
      <c r="H109" s="68">
        <f t="shared" si="9"/>
        <v>0</v>
      </c>
      <c r="I109" s="68">
        <f t="shared" si="10"/>
        <v>0</v>
      </c>
      <c r="J109" s="146"/>
      <c r="K109" s="146"/>
      <c r="L109" s="170"/>
    </row>
    <row r="110" spans="1:12" ht="16.5" x14ac:dyDescent="0.2">
      <c r="A110" s="26">
        <v>32</v>
      </c>
      <c r="B110" s="107" t="s">
        <v>63</v>
      </c>
      <c r="C110" s="94">
        <v>1500</v>
      </c>
      <c r="D110" s="94" t="s">
        <v>38</v>
      </c>
      <c r="E110" s="58" t="s">
        <v>6</v>
      </c>
      <c r="F110" s="145"/>
      <c r="G110" s="68">
        <f t="shared" si="8"/>
        <v>0</v>
      </c>
      <c r="H110" s="68">
        <f t="shared" si="9"/>
        <v>0</v>
      </c>
      <c r="I110" s="68">
        <f t="shared" si="10"/>
        <v>0</v>
      </c>
      <c r="J110" s="146"/>
      <c r="K110" s="146"/>
      <c r="L110" s="170"/>
    </row>
    <row r="111" spans="1:12" ht="16.5" x14ac:dyDescent="0.2">
      <c r="A111" s="26">
        <v>33</v>
      </c>
      <c r="B111" s="107" t="s">
        <v>1094</v>
      </c>
      <c r="C111" s="94">
        <v>10</v>
      </c>
      <c r="D111" s="94" t="s">
        <v>38</v>
      </c>
      <c r="E111" s="58" t="s">
        <v>6</v>
      </c>
      <c r="F111" s="145"/>
      <c r="G111" s="68">
        <f t="shared" si="8"/>
        <v>0</v>
      </c>
      <c r="H111" s="68">
        <f t="shared" si="9"/>
        <v>0</v>
      </c>
      <c r="I111" s="68">
        <f t="shared" si="10"/>
        <v>0</v>
      </c>
      <c r="J111" s="146"/>
      <c r="K111" s="146"/>
      <c r="L111" s="170"/>
    </row>
    <row r="112" spans="1:12" ht="16.5" x14ac:dyDescent="0.2">
      <c r="A112" s="26"/>
      <c r="B112" s="43" t="s">
        <v>1003</v>
      </c>
      <c r="C112" s="162" t="s">
        <v>6</v>
      </c>
      <c r="D112" s="162" t="s">
        <v>6</v>
      </c>
      <c r="E112" s="58" t="s">
        <v>6</v>
      </c>
      <c r="F112" s="172" t="s">
        <v>6</v>
      </c>
      <c r="G112" s="75">
        <f>SUM(G79:G111)</f>
        <v>0</v>
      </c>
      <c r="H112" s="75">
        <f t="shared" ref="H112:L112" si="11">SUM(H79:H111)</f>
        <v>0</v>
      </c>
      <c r="I112" s="75">
        <f t="shared" si="11"/>
        <v>0</v>
      </c>
      <c r="J112" s="69">
        <f t="shared" si="11"/>
        <v>0</v>
      </c>
      <c r="K112" s="69">
        <f t="shared" si="11"/>
        <v>0</v>
      </c>
      <c r="L112" s="69">
        <f t="shared" si="11"/>
        <v>0</v>
      </c>
    </row>
    <row r="113" spans="1:12" ht="16.5" customHeight="1" x14ac:dyDescent="0.2">
      <c r="A113" s="237" t="s">
        <v>1004</v>
      </c>
      <c r="B113" s="237"/>
      <c r="C113" s="237"/>
      <c r="D113" s="237"/>
      <c r="E113" s="237"/>
      <c r="F113" s="237"/>
      <c r="G113" s="237"/>
      <c r="H113" s="237"/>
      <c r="I113" s="237"/>
      <c r="J113" s="237"/>
      <c r="K113" s="237"/>
      <c r="L113" s="237"/>
    </row>
    <row r="114" spans="1:12" ht="16.5" x14ac:dyDescent="0.2">
      <c r="A114" s="26">
        <v>1</v>
      </c>
      <c r="B114" s="107" t="s">
        <v>505</v>
      </c>
      <c r="C114" s="94">
        <v>10</v>
      </c>
      <c r="D114" s="94" t="s">
        <v>38</v>
      </c>
      <c r="E114" s="161"/>
      <c r="F114" s="145"/>
      <c r="G114" s="68">
        <f>C114*F114</f>
        <v>0</v>
      </c>
      <c r="H114" s="68">
        <f>G114*0.095</f>
        <v>0</v>
      </c>
      <c r="I114" s="68">
        <f>G114+H114</f>
        <v>0</v>
      </c>
      <c r="J114" s="146"/>
      <c r="K114" s="146"/>
      <c r="L114" s="170"/>
    </row>
    <row r="115" spans="1:12" ht="16.5" x14ac:dyDescent="0.2">
      <c r="A115" s="26">
        <v>2</v>
      </c>
      <c r="B115" s="107" t="s">
        <v>506</v>
      </c>
      <c r="C115" s="94">
        <v>10</v>
      </c>
      <c r="D115" s="94" t="s">
        <v>38</v>
      </c>
      <c r="E115" s="161"/>
      <c r="F115" s="145"/>
      <c r="G115" s="68">
        <f t="shared" ref="G115:G137" si="12">C115*F115</f>
        <v>0</v>
      </c>
      <c r="H115" s="68">
        <f t="shared" ref="H115:H137" si="13">G115*0.095</f>
        <v>0</v>
      </c>
      <c r="I115" s="68">
        <f t="shared" ref="I115:I137" si="14">G115+H115</f>
        <v>0</v>
      </c>
      <c r="J115" s="146"/>
      <c r="K115" s="146"/>
      <c r="L115" s="170"/>
    </row>
    <row r="116" spans="1:12" ht="16.5" x14ac:dyDescent="0.2">
      <c r="A116" s="26">
        <v>3</v>
      </c>
      <c r="B116" s="107" t="s">
        <v>518</v>
      </c>
      <c r="C116" s="94">
        <v>3</v>
      </c>
      <c r="D116" s="94" t="s">
        <v>38</v>
      </c>
      <c r="E116" s="161"/>
      <c r="F116" s="145"/>
      <c r="G116" s="68">
        <f t="shared" si="12"/>
        <v>0</v>
      </c>
      <c r="H116" s="68">
        <f t="shared" si="13"/>
        <v>0</v>
      </c>
      <c r="I116" s="68">
        <f t="shared" si="14"/>
        <v>0</v>
      </c>
      <c r="J116" s="146"/>
      <c r="K116" s="146"/>
      <c r="L116" s="170"/>
    </row>
    <row r="117" spans="1:12" ht="16.5" x14ac:dyDescent="0.2">
      <c r="A117" s="26">
        <v>4</v>
      </c>
      <c r="B117" s="107" t="s">
        <v>507</v>
      </c>
      <c r="C117" s="94">
        <v>10</v>
      </c>
      <c r="D117" s="94" t="s">
        <v>38</v>
      </c>
      <c r="E117" s="161"/>
      <c r="F117" s="145"/>
      <c r="G117" s="68">
        <f t="shared" si="12"/>
        <v>0</v>
      </c>
      <c r="H117" s="68">
        <f t="shared" si="13"/>
        <v>0</v>
      </c>
      <c r="I117" s="68">
        <f t="shared" si="14"/>
        <v>0</v>
      </c>
      <c r="J117" s="146"/>
      <c r="K117" s="146"/>
      <c r="L117" s="170"/>
    </row>
    <row r="118" spans="1:12" ht="16.5" x14ac:dyDescent="0.2">
      <c r="A118" s="26">
        <v>5</v>
      </c>
      <c r="B118" s="107" t="s">
        <v>508</v>
      </c>
      <c r="C118" s="94">
        <v>10</v>
      </c>
      <c r="D118" s="94" t="s">
        <v>38</v>
      </c>
      <c r="E118" s="161"/>
      <c r="F118" s="145"/>
      <c r="G118" s="68">
        <f t="shared" si="12"/>
        <v>0</v>
      </c>
      <c r="H118" s="68">
        <f t="shared" si="13"/>
        <v>0</v>
      </c>
      <c r="I118" s="68">
        <f t="shared" si="14"/>
        <v>0</v>
      </c>
      <c r="J118" s="146"/>
      <c r="K118" s="146"/>
      <c r="L118" s="170"/>
    </row>
    <row r="119" spans="1:12" ht="16.5" x14ac:dyDescent="0.2">
      <c r="A119" s="26">
        <v>6</v>
      </c>
      <c r="B119" s="107" t="s">
        <v>509</v>
      </c>
      <c r="C119" s="94">
        <v>15</v>
      </c>
      <c r="D119" s="94" t="s">
        <v>38</v>
      </c>
      <c r="E119" s="161"/>
      <c r="F119" s="145"/>
      <c r="G119" s="68">
        <f t="shared" si="12"/>
        <v>0</v>
      </c>
      <c r="H119" s="68">
        <f t="shared" si="13"/>
        <v>0</v>
      </c>
      <c r="I119" s="68">
        <f t="shared" si="14"/>
        <v>0</v>
      </c>
      <c r="J119" s="146"/>
      <c r="K119" s="146"/>
      <c r="L119" s="170"/>
    </row>
    <row r="120" spans="1:12" ht="16.5" x14ac:dyDescent="0.2">
      <c r="A120" s="26">
        <v>7</v>
      </c>
      <c r="B120" s="107" t="s">
        <v>510</v>
      </c>
      <c r="C120" s="94">
        <v>15</v>
      </c>
      <c r="D120" s="94" t="s">
        <v>38</v>
      </c>
      <c r="E120" s="161"/>
      <c r="F120" s="145"/>
      <c r="G120" s="68">
        <f t="shared" si="12"/>
        <v>0</v>
      </c>
      <c r="H120" s="68">
        <f t="shared" si="13"/>
        <v>0</v>
      </c>
      <c r="I120" s="68">
        <f t="shared" si="14"/>
        <v>0</v>
      </c>
      <c r="J120" s="146"/>
      <c r="K120" s="146"/>
      <c r="L120" s="170"/>
    </row>
    <row r="121" spans="1:12" ht="16.5" x14ac:dyDescent="0.2">
      <c r="A121" s="26">
        <v>8</v>
      </c>
      <c r="B121" s="107" t="s">
        <v>511</v>
      </c>
      <c r="C121" s="94">
        <v>10</v>
      </c>
      <c r="D121" s="94" t="s">
        <v>38</v>
      </c>
      <c r="E121" s="161"/>
      <c r="F121" s="145"/>
      <c r="G121" s="68">
        <f t="shared" si="12"/>
        <v>0</v>
      </c>
      <c r="H121" s="68">
        <f t="shared" si="13"/>
        <v>0</v>
      </c>
      <c r="I121" s="68">
        <f t="shared" si="14"/>
        <v>0</v>
      </c>
      <c r="J121" s="146"/>
      <c r="K121" s="146"/>
      <c r="L121" s="170"/>
    </row>
    <row r="122" spans="1:12" ht="16.5" x14ac:dyDescent="0.2">
      <c r="A122" s="26">
        <v>9</v>
      </c>
      <c r="B122" s="107" t="s">
        <v>512</v>
      </c>
      <c r="C122" s="94">
        <v>10</v>
      </c>
      <c r="D122" s="94" t="s">
        <v>38</v>
      </c>
      <c r="E122" s="161"/>
      <c r="F122" s="145"/>
      <c r="G122" s="68">
        <f t="shared" si="12"/>
        <v>0</v>
      </c>
      <c r="H122" s="68">
        <f t="shared" si="13"/>
        <v>0</v>
      </c>
      <c r="I122" s="68">
        <f t="shared" si="14"/>
        <v>0</v>
      </c>
      <c r="J122" s="146"/>
      <c r="K122" s="146"/>
      <c r="L122" s="170"/>
    </row>
    <row r="123" spans="1:12" ht="16.5" x14ac:dyDescent="0.2">
      <c r="A123" s="26">
        <v>10</v>
      </c>
      <c r="B123" s="107" t="s">
        <v>514</v>
      </c>
      <c r="C123" s="94">
        <v>30</v>
      </c>
      <c r="D123" s="94" t="s">
        <v>38</v>
      </c>
      <c r="E123" s="161"/>
      <c r="F123" s="145"/>
      <c r="G123" s="68">
        <f t="shared" si="12"/>
        <v>0</v>
      </c>
      <c r="H123" s="68">
        <f t="shared" si="13"/>
        <v>0</v>
      </c>
      <c r="I123" s="68">
        <f t="shared" si="14"/>
        <v>0</v>
      </c>
      <c r="J123" s="146"/>
      <c r="K123" s="146"/>
      <c r="L123" s="170"/>
    </row>
    <row r="124" spans="1:12" ht="16.5" x14ac:dyDescent="0.2">
      <c r="A124" s="26">
        <v>11</v>
      </c>
      <c r="B124" s="107" t="s">
        <v>513</v>
      </c>
      <c r="C124" s="94">
        <v>10</v>
      </c>
      <c r="D124" s="94" t="s">
        <v>38</v>
      </c>
      <c r="E124" s="161"/>
      <c r="F124" s="145"/>
      <c r="G124" s="68">
        <f t="shared" si="12"/>
        <v>0</v>
      </c>
      <c r="H124" s="68">
        <f t="shared" si="13"/>
        <v>0</v>
      </c>
      <c r="I124" s="68">
        <f t="shared" si="14"/>
        <v>0</v>
      </c>
      <c r="J124" s="146"/>
      <c r="K124" s="146"/>
      <c r="L124" s="170"/>
    </row>
    <row r="125" spans="1:12" ht="16.5" x14ac:dyDescent="0.2">
      <c r="A125" s="26">
        <v>12</v>
      </c>
      <c r="B125" s="107" t="s">
        <v>515</v>
      </c>
      <c r="C125" s="94">
        <v>10</v>
      </c>
      <c r="D125" s="94" t="s">
        <v>38</v>
      </c>
      <c r="E125" s="161"/>
      <c r="F125" s="145"/>
      <c r="G125" s="68">
        <f t="shared" si="12"/>
        <v>0</v>
      </c>
      <c r="H125" s="68">
        <f t="shared" si="13"/>
        <v>0</v>
      </c>
      <c r="I125" s="68">
        <f t="shared" si="14"/>
        <v>0</v>
      </c>
      <c r="J125" s="146"/>
      <c r="K125" s="146"/>
      <c r="L125" s="170"/>
    </row>
    <row r="126" spans="1:12" ht="16.5" x14ac:dyDescent="0.2">
      <c r="A126" s="26">
        <v>13</v>
      </c>
      <c r="B126" s="107" t="s">
        <v>909</v>
      </c>
      <c r="C126" s="94">
        <v>10</v>
      </c>
      <c r="D126" s="94" t="s">
        <v>38</v>
      </c>
      <c r="E126" s="161"/>
      <c r="F126" s="145"/>
      <c r="G126" s="68">
        <f t="shared" si="12"/>
        <v>0</v>
      </c>
      <c r="H126" s="68">
        <f t="shared" si="13"/>
        <v>0</v>
      </c>
      <c r="I126" s="68">
        <f t="shared" si="14"/>
        <v>0</v>
      </c>
      <c r="J126" s="146"/>
      <c r="K126" s="146"/>
      <c r="L126" s="170"/>
    </row>
    <row r="127" spans="1:12" ht="33" x14ac:dyDescent="0.2">
      <c r="A127" s="26">
        <v>14</v>
      </c>
      <c r="B127" s="107" t="s">
        <v>516</v>
      </c>
      <c r="C127" s="94">
        <v>10</v>
      </c>
      <c r="D127" s="94" t="s">
        <v>38</v>
      </c>
      <c r="E127" s="161"/>
      <c r="F127" s="145"/>
      <c r="G127" s="68">
        <f t="shared" si="12"/>
        <v>0</v>
      </c>
      <c r="H127" s="68">
        <f t="shared" si="13"/>
        <v>0</v>
      </c>
      <c r="I127" s="68">
        <f t="shared" si="14"/>
        <v>0</v>
      </c>
      <c r="J127" s="146"/>
      <c r="K127" s="146"/>
      <c r="L127" s="170"/>
    </row>
    <row r="128" spans="1:12" ht="33" x14ac:dyDescent="0.2">
      <c r="A128" s="26">
        <v>15</v>
      </c>
      <c r="B128" s="107" t="s">
        <v>517</v>
      </c>
      <c r="C128" s="94">
        <v>10</v>
      </c>
      <c r="D128" s="94" t="s">
        <v>38</v>
      </c>
      <c r="E128" s="161"/>
      <c r="F128" s="145"/>
      <c r="G128" s="68">
        <f t="shared" si="12"/>
        <v>0</v>
      </c>
      <c r="H128" s="68">
        <f t="shared" si="13"/>
        <v>0</v>
      </c>
      <c r="I128" s="68">
        <f t="shared" si="14"/>
        <v>0</v>
      </c>
      <c r="J128" s="146"/>
      <c r="K128" s="146"/>
      <c r="L128" s="170"/>
    </row>
    <row r="129" spans="1:16" ht="16.5" x14ac:dyDescent="0.2">
      <c r="A129" s="26">
        <v>16</v>
      </c>
      <c r="B129" s="107" t="s">
        <v>519</v>
      </c>
      <c r="C129" s="94">
        <v>5</v>
      </c>
      <c r="D129" s="94" t="s">
        <v>38</v>
      </c>
      <c r="E129" s="161"/>
      <c r="F129" s="145"/>
      <c r="G129" s="68">
        <f t="shared" si="12"/>
        <v>0</v>
      </c>
      <c r="H129" s="68">
        <f t="shared" si="13"/>
        <v>0</v>
      </c>
      <c r="I129" s="68">
        <f t="shared" si="14"/>
        <v>0</v>
      </c>
      <c r="J129" s="146"/>
      <c r="K129" s="146"/>
      <c r="L129" s="170"/>
    </row>
    <row r="130" spans="1:16" ht="16.5" x14ac:dyDescent="0.2">
      <c r="A130" s="26">
        <v>17</v>
      </c>
      <c r="B130" s="107" t="s">
        <v>520</v>
      </c>
      <c r="C130" s="94">
        <v>5</v>
      </c>
      <c r="D130" s="94" t="s">
        <v>38</v>
      </c>
      <c r="E130" s="161"/>
      <c r="F130" s="145"/>
      <c r="G130" s="68">
        <f t="shared" si="12"/>
        <v>0</v>
      </c>
      <c r="H130" s="68">
        <f t="shared" si="13"/>
        <v>0</v>
      </c>
      <c r="I130" s="68">
        <f t="shared" si="14"/>
        <v>0</v>
      </c>
      <c r="J130" s="146"/>
      <c r="K130" s="146"/>
      <c r="L130" s="170"/>
    </row>
    <row r="131" spans="1:16" ht="16.5" x14ac:dyDescent="0.2">
      <c r="A131" s="26">
        <v>18</v>
      </c>
      <c r="B131" s="107" t="s">
        <v>522</v>
      </c>
      <c r="C131" s="94">
        <v>5</v>
      </c>
      <c r="D131" s="94" t="s">
        <v>38</v>
      </c>
      <c r="E131" s="161"/>
      <c r="F131" s="145"/>
      <c r="G131" s="68">
        <f t="shared" si="12"/>
        <v>0</v>
      </c>
      <c r="H131" s="68">
        <f t="shared" si="13"/>
        <v>0</v>
      </c>
      <c r="I131" s="68">
        <f t="shared" si="14"/>
        <v>0</v>
      </c>
      <c r="J131" s="146"/>
      <c r="K131" s="146"/>
      <c r="L131" s="170"/>
    </row>
    <row r="132" spans="1:16" ht="16.5" x14ac:dyDescent="0.2">
      <c r="A132" s="26">
        <v>19</v>
      </c>
      <c r="B132" s="107" t="s">
        <v>521</v>
      </c>
      <c r="C132" s="94">
        <v>5</v>
      </c>
      <c r="D132" s="94" t="s">
        <v>38</v>
      </c>
      <c r="E132" s="161"/>
      <c r="F132" s="145"/>
      <c r="G132" s="68">
        <f t="shared" si="12"/>
        <v>0</v>
      </c>
      <c r="H132" s="68">
        <f t="shared" si="13"/>
        <v>0</v>
      </c>
      <c r="I132" s="68">
        <f t="shared" si="14"/>
        <v>0</v>
      </c>
      <c r="J132" s="146"/>
      <c r="K132" s="146"/>
      <c r="L132" s="170"/>
    </row>
    <row r="133" spans="1:16" ht="16.5" x14ac:dyDescent="0.2">
      <c r="A133" s="26">
        <v>20</v>
      </c>
      <c r="B133" s="107" t="s">
        <v>523</v>
      </c>
      <c r="C133" s="94">
        <v>100</v>
      </c>
      <c r="D133" s="94" t="s">
        <v>38</v>
      </c>
      <c r="E133" s="161"/>
      <c r="F133" s="145"/>
      <c r="G133" s="68">
        <f t="shared" si="12"/>
        <v>0</v>
      </c>
      <c r="H133" s="68">
        <f t="shared" si="13"/>
        <v>0</v>
      </c>
      <c r="I133" s="68">
        <f t="shared" si="14"/>
        <v>0</v>
      </c>
      <c r="J133" s="146"/>
      <c r="K133" s="146"/>
      <c r="L133" s="170"/>
    </row>
    <row r="134" spans="1:16" ht="16.5" x14ac:dyDescent="0.2">
      <c r="A134" s="26">
        <v>21</v>
      </c>
      <c r="B134" s="107" t="s">
        <v>524</v>
      </c>
      <c r="C134" s="94">
        <v>600</v>
      </c>
      <c r="D134" s="94" t="s">
        <v>38</v>
      </c>
      <c r="E134" s="161"/>
      <c r="F134" s="145"/>
      <c r="G134" s="68">
        <f t="shared" si="12"/>
        <v>0</v>
      </c>
      <c r="H134" s="68">
        <f t="shared" si="13"/>
        <v>0</v>
      </c>
      <c r="I134" s="68">
        <f t="shared" si="14"/>
        <v>0</v>
      </c>
      <c r="J134" s="146"/>
      <c r="K134" s="146"/>
      <c r="L134" s="170"/>
    </row>
    <row r="135" spans="1:16" ht="16.5" x14ac:dyDescent="0.2">
      <c r="A135" s="26">
        <v>22</v>
      </c>
      <c r="B135" s="107" t="s">
        <v>525</v>
      </c>
      <c r="C135" s="94">
        <v>40</v>
      </c>
      <c r="D135" s="94" t="s">
        <v>38</v>
      </c>
      <c r="E135" s="161"/>
      <c r="F135" s="145"/>
      <c r="G135" s="68">
        <f t="shared" si="12"/>
        <v>0</v>
      </c>
      <c r="H135" s="68">
        <f t="shared" si="13"/>
        <v>0</v>
      </c>
      <c r="I135" s="68">
        <f t="shared" si="14"/>
        <v>0</v>
      </c>
      <c r="J135" s="146"/>
      <c r="K135" s="146"/>
      <c r="L135" s="170"/>
    </row>
    <row r="136" spans="1:16" ht="16.5" x14ac:dyDescent="0.2">
      <c r="A136" s="26">
        <v>23</v>
      </c>
      <c r="B136" s="107" t="s">
        <v>526</v>
      </c>
      <c r="C136" s="94">
        <v>20</v>
      </c>
      <c r="D136" s="94" t="s">
        <v>38</v>
      </c>
      <c r="E136" s="161"/>
      <c r="F136" s="145"/>
      <c r="G136" s="68">
        <f t="shared" si="12"/>
        <v>0</v>
      </c>
      <c r="H136" s="68">
        <f t="shared" si="13"/>
        <v>0</v>
      </c>
      <c r="I136" s="68">
        <f t="shared" si="14"/>
        <v>0</v>
      </c>
      <c r="J136" s="146"/>
      <c r="K136" s="146"/>
      <c r="L136" s="170"/>
    </row>
    <row r="137" spans="1:16" ht="16.5" x14ac:dyDescent="0.2">
      <c r="A137" s="26">
        <v>24</v>
      </c>
      <c r="B137" s="31" t="s">
        <v>527</v>
      </c>
      <c r="C137" s="94">
        <v>20</v>
      </c>
      <c r="D137" s="94" t="s">
        <v>38</v>
      </c>
      <c r="E137" s="161"/>
      <c r="F137" s="145"/>
      <c r="G137" s="68">
        <f t="shared" si="12"/>
        <v>0</v>
      </c>
      <c r="H137" s="68">
        <f t="shared" si="13"/>
        <v>0</v>
      </c>
      <c r="I137" s="68">
        <f t="shared" si="14"/>
        <v>0</v>
      </c>
      <c r="J137" s="146"/>
      <c r="K137" s="146"/>
      <c r="L137" s="170"/>
    </row>
    <row r="138" spans="1:16" ht="18.75" customHeight="1" x14ac:dyDescent="0.2">
      <c r="A138" s="26"/>
      <c r="B138" s="60" t="s">
        <v>1005</v>
      </c>
      <c r="C138" s="58" t="s">
        <v>6</v>
      </c>
      <c r="D138" s="58" t="s">
        <v>6</v>
      </c>
      <c r="E138" s="58" t="s">
        <v>6</v>
      </c>
      <c r="F138" s="173" t="s">
        <v>6</v>
      </c>
      <c r="G138" s="59">
        <f>SUM(G114:G137)</f>
        <v>0</v>
      </c>
      <c r="H138" s="59">
        <f t="shared" ref="H138:L138" si="15">SUM(H114:H137)</f>
        <v>0</v>
      </c>
      <c r="I138" s="59">
        <f t="shared" si="15"/>
        <v>0</v>
      </c>
      <c r="J138" s="58">
        <f t="shared" si="15"/>
        <v>0</v>
      </c>
      <c r="K138" s="58">
        <f t="shared" si="15"/>
        <v>0</v>
      </c>
      <c r="L138" s="58">
        <f t="shared" si="15"/>
        <v>0</v>
      </c>
    </row>
    <row r="139" spans="1:16" x14ac:dyDescent="0.2">
      <c r="B139" s="227"/>
      <c r="C139" s="227"/>
      <c r="D139" s="227"/>
      <c r="E139" s="227"/>
      <c r="F139" s="227"/>
      <c r="G139" s="227"/>
      <c r="H139" s="227"/>
      <c r="I139" s="227"/>
      <c r="J139" s="227"/>
      <c r="K139" s="227"/>
    </row>
    <row r="140" spans="1:16" s="174" customFormat="1" ht="13.5" x14ac:dyDescent="0.3">
      <c r="A140" s="235" t="s">
        <v>1096</v>
      </c>
      <c r="B140" s="236"/>
      <c r="C140" s="236"/>
      <c r="D140" s="236"/>
      <c r="E140" s="236"/>
      <c r="F140" s="236"/>
      <c r="G140" s="236"/>
      <c r="H140" s="236"/>
      <c r="I140" s="236"/>
      <c r="J140" s="236"/>
      <c r="K140" s="236"/>
      <c r="L140" s="236"/>
      <c r="N140" s="175"/>
      <c r="O140" s="175"/>
      <c r="P140" s="175"/>
    </row>
    <row r="141" spans="1:16" s="174" customFormat="1" ht="16.5" customHeight="1" x14ac:dyDescent="0.3">
      <c r="A141" s="231" t="s">
        <v>15</v>
      </c>
      <c r="B141" s="231"/>
      <c r="C141" s="231"/>
      <c r="D141" s="231"/>
      <c r="E141" s="231"/>
      <c r="F141" s="231"/>
      <c r="G141" s="231"/>
      <c r="H141" s="231"/>
      <c r="I141" s="231"/>
      <c r="J141" s="231"/>
      <c r="K141" s="231"/>
      <c r="L141" s="231"/>
      <c r="N141" s="175"/>
      <c r="O141" s="175"/>
      <c r="P141" s="175"/>
    </row>
    <row r="142" spans="1:16" s="174" customFormat="1" ht="17.25" customHeight="1" x14ac:dyDescent="0.3">
      <c r="A142" s="233" t="s">
        <v>1097</v>
      </c>
      <c r="B142" s="233"/>
      <c r="C142" s="233"/>
      <c r="D142" s="233"/>
      <c r="E142" s="233"/>
      <c r="F142" s="233"/>
      <c r="G142" s="233"/>
      <c r="H142" s="233"/>
      <c r="I142" s="233"/>
      <c r="J142" s="233"/>
      <c r="K142" s="233"/>
      <c r="L142" s="233"/>
      <c r="N142" s="175"/>
      <c r="O142" s="175"/>
      <c r="P142" s="175"/>
    </row>
    <row r="143" spans="1:16" s="174" customFormat="1" ht="31.5" customHeight="1" x14ac:dyDescent="0.3">
      <c r="A143" s="233" t="s">
        <v>1095</v>
      </c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  <c r="L143" s="233"/>
      <c r="N143" s="175"/>
      <c r="O143" s="175"/>
      <c r="P143" s="175"/>
    </row>
    <row r="144" spans="1:16" s="174" customFormat="1" ht="14.25" x14ac:dyDescent="0.3">
      <c r="A144" s="176" t="s">
        <v>1083</v>
      </c>
      <c r="B144" s="177"/>
      <c r="C144" s="178"/>
      <c r="D144" s="179"/>
      <c r="E144" s="176"/>
      <c r="F144" s="176"/>
      <c r="G144" s="176"/>
      <c r="H144" s="176"/>
      <c r="I144" s="176"/>
      <c r="J144" s="176"/>
      <c r="K144" s="176"/>
      <c r="L144" s="176"/>
      <c r="N144" s="175"/>
      <c r="O144" s="175"/>
      <c r="P144" s="175"/>
    </row>
    <row r="145" spans="1:16" s="174" customFormat="1" ht="14.25" x14ac:dyDescent="0.3">
      <c r="A145" s="176" t="s">
        <v>1084</v>
      </c>
      <c r="B145" s="177"/>
      <c r="C145" s="178"/>
      <c r="D145" s="179"/>
      <c r="E145" s="176"/>
      <c r="F145" s="176"/>
      <c r="G145" s="176"/>
      <c r="H145" s="176"/>
      <c r="I145" s="176"/>
      <c r="J145" s="176"/>
      <c r="K145" s="176"/>
      <c r="L145" s="176"/>
      <c r="N145" s="175"/>
      <c r="O145" s="175"/>
      <c r="P145" s="175"/>
    </row>
    <row r="146" spans="1:16" s="174" customFormat="1" ht="27.75" customHeight="1" x14ac:dyDescent="0.3">
      <c r="A146" s="231" t="s">
        <v>1085</v>
      </c>
      <c r="B146" s="231"/>
      <c r="C146" s="231"/>
      <c r="D146" s="231"/>
      <c r="E146" s="231"/>
      <c r="F146" s="231"/>
      <c r="G146" s="231"/>
      <c r="H146" s="231"/>
      <c r="I146" s="231"/>
      <c r="J146" s="231"/>
      <c r="K146" s="231"/>
      <c r="L146" s="231"/>
      <c r="N146" s="175"/>
      <c r="O146" s="175"/>
      <c r="P146" s="175"/>
    </row>
    <row r="147" spans="1:16" s="174" customFormat="1" ht="29.25" customHeight="1" x14ac:dyDescent="0.3">
      <c r="A147" s="231" t="s">
        <v>1092</v>
      </c>
      <c r="B147" s="231"/>
      <c r="C147" s="231"/>
      <c r="D147" s="231"/>
      <c r="E147" s="231"/>
      <c r="F147" s="231"/>
      <c r="G147" s="231"/>
      <c r="H147" s="231"/>
      <c r="I147" s="231"/>
      <c r="J147" s="231"/>
      <c r="K147" s="231"/>
      <c r="L147" s="231"/>
      <c r="N147" s="175"/>
      <c r="O147" s="175"/>
      <c r="P147" s="175"/>
    </row>
    <row r="148" spans="1:16" s="174" customFormat="1" ht="30.75" customHeight="1" x14ac:dyDescent="0.3">
      <c r="A148" s="231" t="s">
        <v>1087</v>
      </c>
      <c r="B148" s="231"/>
      <c r="C148" s="231"/>
      <c r="D148" s="231"/>
      <c r="E148" s="231"/>
      <c r="F148" s="231"/>
      <c r="G148" s="231"/>
      <c r="H148" s="231"/>
      <c r="I148" s="231"/>
      <c r="J148" s="231"/>
      <c r="K148" s="231"/>
      <c r="L148" s="231"/>
      <c r="N148" s="175"/>
      <c r="O148" s="175"/>
      <c r="P148" s="175"/>
    </row>
    <row r="149" spans="1:16" s="174" customFormat="1" ht="22.5" customHeight="1" x14ac:dyDescent="0.3">
      <c r="A149" s="231" t="s">
        <v>1098</v>
      </c>
      <c r="B149" s="231"/>
      <c r="C149" s="231"/>
      <c r="D149" s="231"/>
      <c r="E149" s="231"/>
      <c r="F149" s="231"/>
      <c r="G149" s="231"/>
      <c r="H149" s="231"/>
      <c r="I149" s="231"/>
      <c r="J149" s="231"/>
      <c r="K149" s="231"/>
      <c r="L149" s="231"/>
      <c r="N149" s="175"/>
      <c r="O149" s="175"/>
      <c r="P149" s="175"/>
    </row>
    <row r="150" spans="1:16" s="174" customFormat="1" ht="12" x14ac:dyDescent="0.3">
      <c r="B150" s="180"/>
      <c r="N150" s="175"/>
      <c r="O150" s="175"/>
      <c r="P150" s="175"/>
    </row>
    <row r="151" spans="1:16" s="174" customFormat="1" ht="13.5" x14ac:dyDescent="0.3">
      <c r="A151" s="235" t="s">
        <v>1099</v>
      </c>
      <c r="B151" s="236"/>
      <c r="C151" s="236"/>
      <c r="D151" s="236"/>
      <c r="E151" s="236"/>
      <c r="F151" s="236"/>
      <c r="G151" s="236"/>
      <c r="H151" s="236"/>
      <c r="I151" s="236"/>
      <c r="J151" s="236"/>
      <c r="K151" s="236"/>
      <c r="L151" s="236"/>
      <c r="N151" s="175"/>
      <c r="O151" s="175"/>
      <c r="P151" s="175"/>
    </row>
    <row r="152" spans="1:16" s="174" customFormat="1" ht="14.25" x14ac:dyDescent="0.3">
      <c r="A152" s="231" t="s">
        <v>15</v>
      </c>
      <c r="B152" s="231"/>
      <c r="C152" s="231"/>
      <c r="D152" s="231"/>
      <c r="E152" s="231"/>
      <c r="F152" s="231"/>
      <c r="G152" s="231"/>
      <c r="H152" s="231"/>
      <c r="I152" s="231"/>
      <c r="J152" s="231"/>
      <c r="K152" s="231"/>
      <c r="L152" s="231"/>
      <c r="N152" s="175"/>
      <c r="O152" s="175"/>
      <c r="P152" s="175"/>
    </row>
    <row r="153" spans="1:16" s="174" customFormat="1" ht="14.25" x14ac:dyDescent="0.3">
      <c r="A153" s="233" t="s">
        <v>1081</v>
      </c>
      <c r="B153" s="233"/>
      <c r="C153" s="233"/>
      <c r="D153" s="233"/>
      <c r="E153" s="233"/>
      <c r="F153" s="233"/>
      <c r="G153" s="233"/>
      <c r="H153" s="233"/>
      <c r="I153" s="233"/>
      <c r="J153" s="233"/>
      <c r="K153" s="233"/>
      <c r="L153" s="233"/>
      <c r="N153" s="175"/>
      <c r="O153" s="175"/>
      <c r="P153" s="175"/>
    </row>
    <row r="154" spans="1:16" s="174" customFormat="1" ht="14.25" x14ac:dyDescent="0.3">
      <c r="A154" s="233" t="s">
        <v>1082</v>
      </c>
      <c r="B154" s="233"/>
      <c r="C154" s="233"/>
      <c r="D154" s="233"/>
      <c r="E154" s="233"/>
      <c r="F154" s="233"/>
      <c r="G154" s="233"/>
      <c r="H154" s="233"/>
      <c r="I154" s="233"/>
      <c r="J154" s="233"/>
      <c r="K154" s="233"/>
      <c r="L154" s="233"/>
      <c r="N154" s="175"/>
      <c r="O154" s="175"/>
      <c r="P154" s="175"/>
    </row>
    <row r="155" spans="1:16" s="174" customFormat="1" ht="14.25" x14ac:dyDescent="0.3">
      <c r="A155" s="176" t="s">
        <v>1083</v>
      </c>
      <c r="B155" s="177"/>
      <c r="C155" s="178"/>
      <c r="D155" s="179"/>
      <c r="E155" s="176"/>
      <c r="F155" s="176"/>
      <c r="G155" s="176"/>
      <c r="H155" s="176"/>
      <c r="I155" s="176"/>
      <c r="J155" s="176"/>
      <c r="K155" s="176"/>
      <c r="L155" s="176"/>
      <c r="N155" s="175"/>
      <c r="O155" s="175"/>
      <c r="P155" s="175"/>
    </row>
    <row r="156" spans="1:16" s="174" customFormat="1" ht="14.25" x14ac:dyDescent="0.3">
      <c r="A156" s="176" t="s">
        <v>1084</v>
      </c>
      <c r="B156" s="177"/>
      <c r="C156" s="178"/>
      <c r="D156" s="179"/>
      <c r="E156" s="176"/>
      <c r="F156" s="176"/>
      <c r="G156" s="176"/>
      <c r="H156" s="176"/>
      <c r="I156" s="176"/>
      <c r="J156" s="176"/>
      <c r="K156" s="176"/>
      <c r="L156" s="176"/>
      <c r="N156" s="175"/>
      <c r="O156" s="175"/>
      <c r="P156" s="175"/>
    </row>
    <row r="157" spans="1:16" s="174" customFormat="1" ht="29.25" customHeight="1" x14ac:dyDescent="0.3">
      <c r="A157" s="231" t="s">
        <v>1085</v>
      </c>
      <c r="B157" s="231"/>
      <c r="C157" s="231"/>
      <c r="D157" s="231"/>
      <c r="E157" s="231"/>
      <c r="F157" s="231"/>
      <c r="G157" s="231"/>
      <c r="H157" s="231"/>
      <c r="I157" s="231"/>
      <c r="J157" s="231"/>
      <c r="K157" s="231"/>
      <c r="L157" s="231"/>
      <c r="N157" s="175"/>
      <c r="O157" s="175"/>
      <c r="P157" s="175"/>
    </row>
    <row r="158" spans="1:16" s="174" customFormat="1" ht="29.25" customHeight="1" x14ac:dyDescent="0.3">
      <c r="A158" s="231" t="s">
        <v>1086</v>
      </c>
      <c r="B158" s="231"/>
      <c r="C158" s="231"/>
      <c r="D158" s="231"/>
      <c r="E158" s="231"/>
      <c r="F158" s="231"/>
      <c r="G158" s="231"/>
      <c r="H158" s="231"/>
      <c r="I158" s="231"/>
      <c r="J158" s="231"/>
      <c r="K158" s="231"/>
      <c r="L158" s="231"/>
      <c r="N158" s="175"/>
      <c r="O158" s="175"/>
      <c r="P158" s="175"/>
    </row>
    <row r="159" spans="1:16" s="174" customFormat="1" ht="30" customHeight="1" x14ac:dyDescent="0.3">
      <c r="A159" s="234" t="s">
        <v>1087</v>
      </c>
      <c r="B159" s="234"/>
      <c r="C159" s="234"/>
      <c r="D159" s="234"/>
      <c r="E159" s="234"/>
      <c r="F159" s="234"/>
      <c r="G159" s="234"/>
      <c r="H159" s="234"/>
      <c r="I159" s="234"/>
      <c r="J159" s="234"/>
      <c r="K159" s="234"/>
      <c r="L159" s="234"/>
      <c r="N159" s="175"/>
      <c r="O159" s="175"/>
      <c r="P159" s="175"/>
    </row>
    <row r="160" spans="1:16" s="174" customFormat="1" ht="17.25" customHeight="1" x14ac:dyDescent="0.3">
      <c r="A160" s="231" t="s">
        <v>1098</v>
      </c>
      <c r="B160" s="231"/>
      <c r="C160" s="231"/>
      <c r="D160" s="231"/>
      <c r="E160" s="231"/>
      <c r="F160" s="231"/>
      <c r="G160" s="231"/>
      <c r="H160" s="231"/>
      <c r="I160" s="231"/>
      <c r="J160" s="231"/>
      <c r="K160" s="231"/>
      <c r="L160" s="231"/>
      <c r="N160" s="175"/>
      <c r="O160" s="175"/>
      <c r="P160" s="175"/>
    </row>
    <row r="161" spans="1:16" s="174" customFormat="1" ht="14.25" x14ac:dyDescent="0.3">
      <c r="A161" s="181"/>
      <c r="B161" s="181"/>
      <c r="C161" s="181"/>
      <c r="D161" s="181"/>
      <c r="E161" s="181"/>
      <c r="F161" s="181"/>
      <c r="G161" s="181"/>
      <c r="H161" s="181"/>
      <c r="I161" s="181"/>
      <c r="J161" s="181"/>
      <c r="K161" s="181"/>
      <c r="L161" s="181"/>
      <c r="N161" s="175"/>
      <c r="O161" s="175"/>
      <c r="P161" s="175"/>
    </row>
    <row r="162" spans="1:16" s="174" customFormat="1" ht="14.25" x14ac:dyDescent="0.3">
      <c r="A162" s="232" t="s">
        <v>1089</v>
      </c>
      <c r="B162" s="232"/>
      <c r="C162" s="182"/>
      <c r="D162" s="183"/>
      <c r="E162" s="183" t="s">
        <v>0</v>
      </c>
      <c r="F162" s="183"/>
      <c r="G162" s="183"/>
      <c r="H162" s="183" t="s">
        <v>1</v>
      </c>
      <c r="I162" s="184"/>
      <c r="J162" s="184"/>
      <c r="K162" s="184"/>
      <c r="L162" s="185"/>
      <c r="N162" s="175"/>
      <c r="O162" s="175"/>
      <c r="P162" s="175"/>
    </row>
  </sheetData>
  <sheetProtection algorithmName="SHA-512" hashValue="t98Dqk2LpwKxtlbwC56yna9yof8q9JGWYvpDvGDnQTzZ6xtD1w+l4wHcXB3W+fr5b/rI/OpDcj1BZ/eL24zhiQ==" saltValue="wHE72DDESi2zXe5RRQ2a0A==" spinCount="100000" sheet="1" objects="1" scenarios="1"/>
  <mergeCells count="24">
    <mergeCell ref="A113:L113"/>
    <mergeCell ref="B139:K139"/>
    <mergeCell ref="A1:B1"/>
    <mergeCell ref="A3:K3"/>
    <mergeCell ref="A7:L7"/>
    <mergeCell ref="A73:L73"/>
    <mergeCell ref="A78:L78"/>
    <mergeCell ref="A147:L147"/>
    <mergeCell ref="A148:L148"/>
    <mergeCell ref="A151:L151"/>
    <mergeCell ref="A152:L152"/>
    <mergeCell ref="A140:L140"/>
    <mergeCell ref="A141:L141"/>
    <mergeCell ref="A142:L142"/>
    <mergeCell ref="A143:L143"/>
    <mergeCell ref="A146:L146"/>
    <mergeCell ref="A160:L160"/>
    <mergeCell ref="A162:B162"/>
    <mergeCell ref="A149:L149"/>
    <mergeCell ref="A153:L153"/>
    <mergeCell ref="A154:L154"/>
    <mergeCell ref="A157:L157"/>
    <mergeCell ref="A158:L158"/>
    <mergeCell ref="A159:L159"/>
  </mergeCells>
  <dataValidations count="2">
    <dataValidation type="whole" operator="lessThanOrEqual" allowBlank="1" showInputMessage="1" showErrorMessage="1" sqref="J8:L71 J79:L111 J114:L137">
      <formula1>1</formula1>
    </dataValidation>
    <dataValidation type="whole" operator="lessThanOrEqual" showInputMessage="1" showErrorMessage="1" sqref="J74:L76">
      <formula1>1</formula1>
    </dataValidation>
  </dataValidations>
  <pageMargins left="0.7" right="0.7" top="0.75" bottom="0.75" header="0.3" footer="0.3"/>
  <pageSetup paperSize="9" scale="9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"/>
  <sheetViews>
    <sheetView zoomScale="80" zoomScaleNormal="80" workbookViewId="0">
      <pane ySplit="6" topLeftCell="A7" activePane="bottomLeft" state="frozen"/>
      <selection pane="bottomLeft" activeCell="J5" sqref="J5"/>
    </sheetView>
  </sheetViews>
  <sheetFormatPr defaultRowHeight="12.75" x14ac:dyDescent="0.2"/>
  <cols>
    <col min="1" max="1" width="5.42578125" style="4" customWidth="1"/>
    <col min="2" max="2" width="27.7109375" style="1" customWidth="1"/>
    <col min="3" max="3" width="10" style="10" customWidth="1"/>
    <col min="4" max="4" width="6.7109375" style="10" customWidth="1"/>
    <col min="5" max="5" width="10.7109375" style="10" customWidth="1"/>
    <col min="6" max="6" width="11.42578125" style="1" customWidth="1"/>
    <col min="7" max="7" width="12" style="1" customWidth="1"/>
    <col min="8" max="8" width="11" style="1" customWidth="1"/>
    <col min="9" max="10" width="12.5703125" style="1" customWidth="1"/>
    <col min="11" max="11" width="10.7109375" style="1" customWidth="1"/>
    <col min="12" max="12" width="12.5703125" style="1" customWidth="1"/>
    <col min="13" max="16384" width="9.140625" style="13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1031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2" ht="51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6.5" customHeight="1" x14ac:dyDescent="0.2">
      <c r="A7" s="228" t="s">
        <v>1006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30"/>
    </row>
    <row r="8" spans="1:12" ht="16.5" x14ac:dyDescent="0.2">
      <c r="A8" s="26">
        <v>1</v>
      </c>
      <c r="B8" s="107" t="s">
        <v>617</v>
      </c>
      <c r="C8" s="123">
        <v>5</v>
      </c>
      <c r="D8" s="94" t="s">
        <v>38</v>
      </c>
      <c r="E8" s="142"/>
      <c r="F8" s="145"/>
      <c r="G8" s="157">
        <f>C8*F8</f>
        <v>0</v>
      </c>
      <c r="H8" s="157">
        <f>G8*0.095</f>
        <v>0</v>
      </c>
      <c r="I8" s="157">
        <f>G8+H8</f>
        <v>0</v>
      </c>
      <c r="J8" s="146"/>
      <c r="K8" s="146"/>
      <c r="L8" s="146"/>
    </row>
    <row r="9" spans="1:12" ht="16.5" x14ac:dyDescent="0.2">
      <c r="A9" s="26">
        <v>2</v>
      </c>
      <c r="B9" s="107" t="s">
        <v>61</v>
      </c>
      <c r="C9" s="123">
        <v>5</v>
      </c>
      <c r="D9" s="94" t="s">
        <v>38</v>
      </c>
      <c r="E9" s="142"/>
      <c r="F9" s="145"/>
      <c r="G9" s="157">
        <f t="shared" ref="G9:G35" si="0">C9*F9</f>
        <v>0</v>
      </c>
      <c r="H9" s="157">
        <f t="shared" ref="H9:H35" si="1">G9*0.095</f>
        <v>0</v>
      </c>
      <c r="I9" s="157">
        <f t="shared" ref="I9:I35" si="2">G9+H9</f>
        <v>0</v>
      </c>
      <c r="J9" s="146"/>
      <c r="K9" s="146"/>
      <c r="L9" s="146"/>
    </row>
    <row r="10" spans="1:12" ht="16.5" x14ac:dyDescent="0.2">
      <c r="A10" s="26">
        <v>3</v>
      </c>
      <c r="B10" s="107" t="s">
        <v>60</v>
      </c>
      <c r="C10" s="123">
        <v>5</v>
      </c>
      <c r="D10" s="94" t="s">
        <v>38</v>
      </c>
      <c r="E10" s="142"/>
      <c r="F10" s="145"/>
      <c r="G10" s="157">
        <f t="shared" si="0"/>
        <v>0</v>
      </c>
      <c r="H10" s="157">
        <f t="shared" si="1"/>
        <v>0</v>
      </c>
      <c r="I10" s="157">
        <f t="shared" si="2"/>
        <v>0</v>
      </c>
      <c r="J10" s="146"/>
      <c r="K10" s="146"/>
      <c r="L10" s="146"/>
    </row>
    <row r="11" spans="1:12" ht="16.5" x14ac:dyDescent="0.2">
      <c r="A11" s="26">
        <v>4</v>
      </c>
      <c r="B11" s="107" t="s">
        <v>618</v>
      </c>
      <c r="C11" s="123">
        <v>5</v>
      </c>
      <c r="D11" s="94" t="s">
        <v>38</v>
      </c>
      <c r="E11" s="142"/>
      <c r="F11" s="145"/>
      <c r="G11" s="157">
        <f t="shared" si="0"/>
        <v>0</v>
      </c>
      <c r="H11" s="157">
        <f t="shared" si="1"/>
        <v>0</v>
      </c>
      <c r="I11" s="157">
        <f t="shared" si="2"/>
        <v>0</v>
      </c>
      <c r="J11" s="146"/>
      <c r="K11" s="146"/>
      <c r="L11" s="146"/>
    </row>
    <row r="12" spans="1:12" ht="18" customHeight="1" x14ac:dyDescent="0.2">
      <c r="A12" s="26">
        <v>5</v>
      </c>
      <c r="B12" s="107" t="s">
        <v>616</v>
      </c>
      <c r="C12" s="123">
        <v>100</v>
      </c>
      <c r="D12" s="94" t="s">
        <v>38</v>
      </c>
      <c r="E12" s="142"/>
      <c r="F12" s="145"/>
      <c r="G12" s="157">
        <f t="shared" si="0"/>
        <v>0</v>
      </c>
      <c r="H12" s="157">
        <f t="shared" si="1"/>
        <v>0</v>
      </c>
      <c r="I12" s="157">
        <f t="shared" si="2"/>
        <v>0</v>
      </c>
      <c r="J12" s="146"/>
      <c r="K12" s="146"/>
      <c r="L12" s="146"/>
    </row>
    <row r="13" spans="1:12" ht="18" customHeight="1" x14ac:dyDescent="0.2">
      <c r="A13" s="26">
        <v>6</v>
      </c>
      <c r="B13" s="107" t="s">
        <v>269</v>
      </c>
      <c r="C13" s="123">
        <v>50</v>
      </c>
      <c r="D13" s="94" t="s">
        <v>38</v>
      </c>
      <c r="E13" s="142"/>
      <c r="F13" s="145"/>
      <c r="G13" s="157">
        <f t="shared" si="0"/>
        <v>0</v>
      </c>
      <c r="H13" s="157">
        <f t="shared" si="1"/>
        <v>0</v>
      </c>
      <c r="I13" s="157">
        <f t="shared" si="2"/>
        <v>0</v>
      </c>
      <c r="J13" s="146"/>
      <c r="K13" s="146"/>
      <c r="L13" s="146"/>
    </row>
    <row r="14" spans="1:12" ht="18.75" customHeight="1" x14ac:dyDescent="0.2">
      <c r="A14" s="26">
        <v>7</v>
      </c>
      <c r="B14" s="107" t="s">
        <v>614</v>
      </c>
      <c r="C14" s="123">
        <v>50</v>
      </c>
      <c r="D14" s="94" t="s">
        <v>38</v>
      </c>
      <c r="E14" s="142"/>
      <c r="F14" s="145"/>
      <c r="G14" s="157">
        <f t="shared" si="0"/>
        <v>0</v>
      </c>
      <c r="H14" s="157">
        <f t="shared" si="1"/>
        <v>0</v>
      </c>
      <c r="I14" s="157">
        <f t="shared" si="2"/>
        <v>0</v>
      </c>
      <c r="J14" s="146"/>
      <c r="K14" s="146"/>
      <c r="L14" s="146"/>
    </row>
    <row r="15" spans="1:12" ht="16.5" x14ac:dyDescent="0.2">
      <c r="A15" s="26">
        <v>8</v>
      </c>
      <c r="B15" s="107" t="s">
        <v>619</v>
      </c>
      <c r="C15" s="123">
        <v>150</v>
      </c>
      <c r="D15" s="94" t="s">
        <v>38</v>
      </c>
      <c r="E15" s="142"/>
      <c r="F15" s="145"/>
      <c r="G15" s="157">
        <f t="shared" si="0"/>
        <v>0</v>
      </c>
      <c r="H15" s="157">
        <f t="shared" si="1"/>
        <v>0</v>
      </c>
      <c r="I15" s="157">
        <f t="shared" si="2"/>
        <v>0</v>
      </c>
      <c r="J15" s="146"/>
      <c r="K15" s="146"/>
      <c r="L15" s="146"/>
    </row>
    <row r="16" spans="1:12" ht="16.5" x14ac:dyDescent="0.2">
      <c r="A16" s="26">
        <v>9</v>
      </c>
      <c r="B16" s="107" t="s">
        <v>615</v>
      </c>
      <c r="C16" s="123">
        <v>25</v>
      </c>
      <c r="D16" s="94" t="s">
        <v>38</v>
      </c>
      <c r="E16" s="142"/>
      <c r="F16" s="145"/>
      <c r="G16" s="157">
        <f t="shared" si="0"/>
        <v>0</v>
      </c>
      <c r="H16" s="157">
        <f t="shared" si="1"/>
        <v>0</v>
      </c>
      <c r="I16" s="157">
        <f t="shared" si="2"/>
        <v>0</v>
      </c>
      <c r="J16" s="146"/>
      <c r="K16" s="146"/>
      <c r="L16" s="146"/>
    </row>
    <row r="17" spans="1:12" ht="16.5" x14ac:dyDescent="0.2">
      <c r="A17" s="26">
        <v>10</v>
      </c>
      <c r="B17" s="107" t="s">
        <v>620</v>
      </c>
      <c r="C17" s="123">
        <v>25</v>
      </c>
      <c r="D17" s="94" t="s">
        <v>38</v>
      </c>
      <c r="E17" s="142"/>
      <c r="F17" s="145"/>
      <c r="G17" s="157">
        <f t="shared" si="0"/>
        <v>0</v>
      </c>
      <c r="H17" s="157">
        <f t="shared" si="1"/>
        <v>0</v>
      </c>
      <c r="I17" s="157">
        <f t="shared" si="2"/>
        <v>0</v>
      </c>
      <c r="J17" s="146"/>
      <c r="K17" s="146"/>
      <c r="L17" s="146"/>
    </row>
    <row r="18" spans="1:12" ht="16.5" x14ac:dyDescent="0.2">
      <c r="A18" s="26">
        <v>11</v>
      </c>
      <c r="B18" s="107" t="s">
        <v>634</v>
      </c>
      <c r="C18" s="123">
        <v>50</v>
      </c>
      <c r="D18" s="94" t="s">
        <v>38</v>
      </c>
      <c r="E18" s="142"/>
      <c r="F18" s="145"/>
      <c r="G18" s="157">
        <f t="shared" si="0"/>
        <v>0</v>
      </c>
      <c r="H18" s="157">
        <f t="shared" si="1"/>
        <v>0</v>
      </c>
      <c r="I18" s="157">
        <f t="shared" si="2"/>
        <v>0</v>
      </c>
      <c r="J18" s="146"/>
      <c r="K18" s="146"/>
      <c r="L18" s="146"/>
    </row>
    <row r="19" spans="1:12" ht="16.5" customHeight="1" x14ac:dyDescent="0.2">
      <c r="A19" s="26">
        <v>12</v>
      </c>
      <c r="B19" s="107" t="s">
        <v>621</v>
      </c>
      <c r="C19" s="123">
        <v>50</v>
      </c>
      <c r="D19" s="94" t="s">
        <v>38</v>
      </c>
      <c r="E19" s="142"/>
      <c r="F19" s="145"/>
      <c r="G19" s="157">
        <f t="shared" si="0"/>
        <v>0</v>
      </c>
      <c r="H19" s="157">
        <f t="shared" si="1"/>
        <v>0</v>
      </c>
      <c r="I19" s="157">
        <f t="shared" si="2"/>
        <v>0</v>
      </c>
      <c r="J19" s="146"/>
      <c r="K19" s="146"/>
      <c r="L19" s="146"/>
    </row>
    <row r="20" spans="1:12" ht="16.5" x14ac:dyDescent="0.2">
      <c r="A20" s="26">
        <v>13</v>
      </c>
      <c r="B20" s="107" t="s">
        <v>622</v>
      </c>
      <c r="C20" s="123">
        <v>50</v>
      </c>
      <c r="D20" s="94" t="s">
        <v>38</v>
      </c>
      <c r="E20" s="142"/>
      <c r="F20" s="145"/>
      <c r="G20" s="157">
        <f t="shared" si="0"/>
        <v>0</v>
      </c>
      <c r="H20" s="157">
        <f t="shared" si="1"/>
        <v>0</v>
      </c>
      <c r="I20" s="157">
        <f t="shared" si="2"/>
        <v>0</v>
      </c>
      <c r="J20" s="146"/>
      <c r="K20" s="146"/>
      <c r="L20" s="146"/>
    </row>
    <row r="21" spans="1:12" ht="16.5" x14ac:dyDescent="0.2">
      <c r="A21" s="26">
        <v>14</v>
      </c>
      <c r="B21" s="107" t="s">
        <v>270</v>
      </c>
      <c r="C21" s="123">
        <v>300</v>
      </c>
      <c r="D21" s="94" t="s">
        <v>38</v>
      </c>
      <c r="E21" s="142"/>
      <c r="F21" s="145"/>
      <c r="G21" s="157">
        <f t="shared" si="0"/>
        <v>0</v>
      </c>
      <c r="H21" s="157">
        <f t="shared" si="1"/>
        <v>0</v>
      </c>
      <c r="I21" s="157">
        <f t="shared" si="2"/>
        <v>0</v>
      </c>
      <c r="J21" s="146"/>
      <c r="K21" s="146"/>
      <c r="L21" s="146"/>
    </row>
    <row r="22" spans="1:12" ht="16.5" x14ac:dyDescent="0.2">
      <c r="A22" s="26">
        <v>15</v>
      </c>
      <c r="B22" s="107" t="s">
        <v>64</v>
      </c>
      <c r="C22" s="123">
        <v>10</v>
      </c>
      <c r="D22" s="94" t="s">
        <v>38</v>
      </c>
      <c r="E22" s="142"/>
      <c r="F22" s="145"/>
      <c r="G22" s="157">
        <f t="shared" si="0"/>
        <v>0</v>
      </c>
      <c r="H22" s="157">
        <f t="shared" si="1"/>
        <v>0</v>
      </c>
      <c r="I22" s="157">
        <f t="shared" si="2"/>
        <v>0</v>
      </c>
      <c r="J22" s="146"/>
      <c r="K22" s="146"/>
      <c r="L22" s="146"/>
    </row>
    <row r="23" spans="1:12" ht="16.5" x14ac:dyDescent="0.2">
      <c r="A23" s="26">
        <v>16</v>
      </c>
      <c r="B23" s="107" t="s">
        <v>65</v>
      </c>
      <c r="C23" s="123">
        <v>80</v>
      </c>
      <c r="D23" s="94" t="s">
        <v>38</v>
      </c>
      <c r="E23" s="142"/>
      <c r="F23" s="145"/>
      <c r="G23" s="157">
        <f t="shared" si="0"/>
        <v>0</v>
      </c>
      <c r="H23" s="157">
        <f t="shared" si="1"/>
        <v>0</v>
      </c>
      <c r="I23" s="157">
        <f t="shared" si="2"/>
        <v>0</v>
      </c>
      <c r="J23" s="146"/>
      <c r="K23" s="146"/>
      <c r="L23" s="146"/>
    </row>
    <row r="24" spans="1:12" ht="50.1" customHeight="1" x14ac:dyDescent="0.2">
      <c r="A24" s="26">
        <v>17</v>
      </c>
      <c r="B24" s="107" t="s">
        <v>623</v>
      </c>
      <c r="C24" s="94">
        <v>10</v>
      </c>
      <c r="D24" s="94" t="s">
        <v>38</v>
      </c>
      <c r="E24" s="142"/>
      <c r="F24" s="145"/>
      <c r="G24" s="157">
        <f t="shared" si="0"/>
        <v>0</v>
      </c>
      <c r="H24" s="157">
        <f t="shared" si="1"/>
        <v>0</v>
      </c>
      <c r="I24" s="157">
        <f t="shared" si="2"/>
        <v>0</v>
      </c>
      <c r="J24" s="146"/>
      <c r="K24" s="146"/>
      <c r="L24" s="146"/>
    </row>
    <row r="25" spans="1:12" ht="50.1" customHeight="1" x14ac:dyDescent="0.2">
      <c r="A25" s="26">
        <v>18</v>
      </c>
      <c r="B25" s="107" t="s">
        <v>629</v>
      </c>
      <c r="C25" s="94">
        <v>10</v>
      </c>
      <c r="D25" s="94" t="s">
        <v>38</v>
      </c>
      <c r="E25" s="142"/>
      <c r="F25" s="145"/>
      <c r="G25" s="157">
        <f t="shared" si="0"/>
        <v>0</v>
      </c>
      <c r="H25" s="157">
        <f t="shared" si="1"/>
        <v>0</v>
      </c>
      <c r="I25" s="157">
        <f t="shared" si="2"/>
        <v>0</v>
      </c>
      <c r="J25" s="146"/>
      <c r="K25" s="146"/>
      <c r="L25" s="146"/>
    </row>
    <row r="26" spans="1:12" ht="50.1" customHeight="1" x14ac:dyDescent="0.2">
      <c r="A26" s="26">
        <v>19</v>
      </c>
      <c r="B26" s="107" t="s">
        <v>635</v>
      </c>
      <c r="C26" s="94">
        <v>10</v>
      </c>
      <c r="D26" s="94" t="s">
        <v>38</v>
      </c>
      <c r="E26" s="142"/>
      <c r="F26" s="145"/>
      <c r="G26" s="157">
        <f t="shared" si="0"/>
        <v>0</v>
      </c>
      <c r="H26" s="157">
        <f t="shared" si="1"/>
        <v>0</v>
      </c>
      <c r="I26" s="157">
        <f t="shared" si="2"/>
        <v>0</v>
      </c>
      <c r="J26" s="146"/>
      <c r="K26" s="146"/>
      <c r="L26" s="146"/>
    </row>
    <row r="27" spans="1:12" ht="49.5" x14ac:dyDescent="0.2">
      <c r="A27" s="26">
        <v>20</v>
      </c>
      <c r="B27" s="107" t="s">
        <v>628</v>
      </c>
      <c r="C27" s="94">
        <v>10</v>
      </c>
      <c r="D27" s="94" t="s">
        <v>38</v>
      </c>
      <c r="E27" s="142"/>
      <c r="F27" s="145"/>
      <c r="G27" s="157">
        <f t="shared" si="0"/>
        <v>0</v>
      </c>
      <c r="H27" s="157">
        <f t="shared" si="1"/>
        <v>0</v>
      </c>
      <c r="I27" s="157">
        <f t="shared" si="2"/>
        <v>0</v>
      </c>
      <c r="J27" s="146"/>
      <c r="K27" s="146"/>
      <c r="L27" s="146"/>
    </row>
    <row r="28" spans="1:12" ht="33" x14ac:dyDescent="0.2">
      <c r="A28" s="26">
        <v>21</v>
      </c>
      <c r="B28" s="107" t="s">
        <v>626</v>
      </c>
      <c r="C28" s="94">
        <v>10</v>
      </c>
      <c r="D28" s="94" t="s">
        <v>38</v>
      </c>
      <c r="E28" s="142"/>
      <c r="F28" s="145"/>
      <c r="G28" s="157">
        <f t="shared" si="0"/>
        <v>0</v>
      </c>
      <c r="H28" s="157">
        <f t="shared" si="1"/>
        <v>0</v>
      </c>
      <c r="I28" s="157">
        <f t="shared" si="2"/>
        <v>0</v>
      </c>
      <c r="J28" s="146"/>
      <c r="K28" s="146"/>
      <c r="L28" s="146"/>
    </row>
    <row r="29" spans="1:12" ht="33" x14ac:dyDescent="0.2">
      <c r="A29" s="26">
        <v>22</v>
      </c>
      <c r="B29" s="107" t="s">
        <v>625</v>
      </c>
      <c r="C29" s="94">
        <v>10</v>
      </c>
      <c r="D29" s="94" t="s">
        <v>38</v>
      </c>
      <c r="E29" s="142"/>
      <c r="F29" s="145"/>
      <c r="G29" s="157">
        <f t="shared" si="0"/>
        <v>0</v>
      </c>
      <c r="H29" s="157">
        <f t="shared" si="1"/>
        <v>0</v>
      </c>
      <c r="I29" s="157">
        <f t="shared" si="2"/>
        <v>0</v>
      </c>
      <c r="J29" s="146"/>
      <c r="K29" s="146"/>
      <c r="L29" s="146"/>
    </row>
    <row r="30" spans="1:12" ht="33" x14ac:dyDescent="0.2">
      <c r="A30" s="26">
        <v>23</v>
      </c>
      <c r="B30" s="107" t="s">
        <v>624</v>
      </c>
      <c r="C30" s="94">
        <v>10</v>
      </c>
      <c r="D30" s="94" t="s">
        <v>38</v>
      </c>
      <c r="E30" s="142"/>
      <c r="F30" s="145"/>
      <c r="G30" s="157">
        <f t="shared" si="0"/>
        <v>0</v>
      </c>
      <c r="H30" s="157">
        <f t="shared" si="1"/>
        <v>0</v>
      </c>
      <c r="I30" s="157">
        <f t="shared" si="2"/>
        <v>0</v>
      </c>
      <c r="J30" s="146"/>
      <c r="K30" s="146"/>
      <c r="L30" s="146"/>
    </row>
    <row r="31" spans="1:12" ht="33" x14ac:dyDescent="0.2">
      <c r="A31" s="26">
        <v>24</v>
      </c>
      <c r="B31" s="107" t="s">
        <v>627</v>
      </c>
      <c r="C31" s="94">
        <v>10</v>
      </c>
      <c r="D31" s="94" t="s">
        <v>38</v>
      </c>
      <c r="E31" s="142"/>
      <c r="F31" s="145"/>
      <c r="G31" s="157">
        <f t="shared" si="0"/>
        <v>0</v>
      </c>
      <c r="H31" s="157">
        <f t="shared" si="1"/>
        <v>0</v>
      </c>
      <c r="I31" s="157">
        <f t="shared" si="2"/>
        <v>0</v>
      </c>
      <c r="J31" s="146"/>
      <c r="K31" s="146"/>
      <c r="L31" s="146"/>
    </row>
    <row r="32" spans="1:12" ht="16.5" x14ac:dyDescent="0.2">
      <c r="A32" s="26">
        <v>25</v>
      </c>
      <c r="B32" s="107" t="s">
        <v>630</v>
      </c>
      <c r="C32" s="94">
        <v>5</v>
      </c>
      <c r="D32" s="94" t="s">
        <v>38</v>
      </c>
      <c r="E32" s="142"/>
      <c r="F32" s="145"/>
      <c r="G32" s="157">
        <f t="shared" si="0"/>
        <v>0</v>
      </c>
      <c r="H32" s="157">
        <f t="shared" si="1"/>
        <v>0</v>
      </c>
      <c r="I32" s="157">
        <f t="shared" si="2"/>
        <v>0</v>
      </c>
      <c r="J32" s="146"/>
      <c r="K32" s="146"/>
      <c r="L32" s="146"/>
    </row>
    <row r="33" spans="1:12" ht="16.5" x14ac:dyDescent="0.2">
      <c r="A33" s="26">
        <v>26</v>
      </c>
      <c r="B33" s="107" t="s">
        <v>633</v>
      </c>
      <c r="C33" s="94">
        <v>5</v>
      </c>
      <c r="D33" s="94" t="s">
        <v>38</v>
      </c>
      <c r="E33" s="142"/>
      <c r="F33" s="145"/>
      <c r="G33" s="157">
        <f t="shared" si="0"/>
        <v>0</v>
      </c>
      <c r="H33" s="157">
        <f t="shared" si="1"/>
        <v>0</v>
      </c>
      <c r="I33" s="157">
        <f t="shared" si="2"/>
        <v>0</v>
      </c>
      <c r="J33" s="146"/>
      <c r="K33" s="146"/>
      <c r="L33" s="146"/>
    </row>
    <row r="34" spans="1:12" ht="16.5" x14ac:dyDescent="0.2">
      <c r="A34" s="26">
        <v>27</v>
      </c>
      <c r="B34" s="107" t="s">
        <v>632</v>
      </c>
      <c r="C34" s="94">
        <v>5</v>
      </c>
      <c r="D34" s="94" t="s">
        <v>38</v>
      </c>
      <c r="E34" s="142"/>
      <c r="F34" s="145"/>
      <c r="G34" s="157">
        <f t="shared" si="0"/>
        <v>0</v>
      </c>
      <c r="H34" s="157">
        <f t="shared" si="1"/>
        <v>0</v>
      </c>
      <c r="I34" s="157">
        <f t="shared" si="2"/>
        <v>0</v>
      </c>
      <c r="J34" s="146"/>
      <c r="K34" s="146"/>
      <c r="L34" s="146"/>
    </row>
    <row r="35" spans="1:12" ht="16.5" x14ac:dyDescent="0.2">
      <c r="A35" s="26">
        <v>28</v>
      </c>
      <c r="B35" s="107" t="s">
        <v>631</v>
      </c>
      <c r="C35" s="94">
        <v>5</v>
      </c>
      <c r="D35" s="94" t="s">
        <v>38</v>
      </c>
      <c r="E35" s="142"/>
      <c r="F35" s="145"/>
      <c r="G35" s="157">
        <f t="shared" si="0"/>
        <v>0</v>
      </c>
      <c r="H35" s="157">
        <f t="shared" si="1"/>
        <v>0</v>
      </c>
      <c r="I35" s="157">
        <f t="shared" si="2"/>
        <v>0</v>
      </c>
      <c r="J35" s="146"/>
      <c r="K35" s="146"/>
      <c r="L35" s="146"/>
    </row>
    <row r="36" spans="1:12" ht="16.5" x14ac:dyDescent="0.2">
      <c r="A36" s="35"/>
      <c r="B36" s="60" t="s">
        <v>1007</v>
      </c>
      <c r="C36" s="58" t="s">
        <v>6</v>
      </c>
      <c r="D36" s="59" t="s">
        <v>6</v>
      </c>
      <c r="E36" s="161" t="s">
        <v>6</v>
      </c>
      <c r="F36" s="59" t="s">
        <v>6</v>
      </c>
      <c r="G36" s="158">
        <f>SUM(G8:G35)</f>
        <v>0</v>
      </c>
      <c r="H36" s="158">
        <f t="shared" ref="H36:L36" si="3">SUM(H8:H35)</f>
        <v>0</v>
      </c>
      <c r="I36" s="158">
        <f t="shared" si="3"/>
        <v>0</v>
      </c>
      <c r="J36" s="168">
        <f t="shared" si="3"/>
        <v>0</v>
      </c>
      <c r="K36" s="168">
        <f t="shared" si="3"/>
        <v>0</v>
      </c>
      <c r="L36" s="168">
        <f t="shared" si="3"/>
        <v>0</v>
      </c>
    </row>
    <row r="37" spans="1:12" ht="16.5" customHeight="1" x14ac:dyDescent="0.2">
      <c r="A37" s="228" t="s">
        <v>1008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30"/>
    </row>
    <row r="38" spans="1:12" ht="16.5" x14ac:dyDescent="0.2">
      <c r="A38" s="26">
        <v>1</v>
      </c>
      <c r="B38" s="39" t="s">
        <v>68</v>
      </c>
      <c r="C38" s="94">
        <v>5</v>
      </c>
      <c r="D38" s="94" t="s">
        <v>38</v>
      </c>
      <c r="E38" s="142"/>
      <c r="F38" s="145"/>
      <c r="G38" s="68">
        <f>C38*F38</f>
        <v>0</v>
      </c>
      <c r="H38" s="68">
        <f>G38*0.095</f>
        <v>0</v>
      </c>
      <c r="I38" s="68">
        <f>G38+H38</f>
        <v>0</v>
      </c>
      <c r="J38" s="146"/>
      <c r="K38" s="146"/>
      <c r="L38" s="146"/>
    </row>
    <row r="39" spans="1:12" ht="16.5" x14ac:dyDescent="0.2">
      <c r="A39" s="26">
        <v>2</v>
      </c>
      <c r="B39" s="39" t="s">
        <v>647</v>
      </c>
      <c r="C39" s="94">
        <v>5</v>
      </c>
      <c r="D39" s="94" t="s">
        <v>38</v>
      </c>
      <c r="E39" s="142"/>
      <c r="F39" s="145"/>
      <c r="G39" s="68">
        <f t="shared" ref="G39:G61" si="4">C39*F39</f>
        <v>0</v>
      </c>
      <c r="H39" s="68">
        <f t="shared" ref="H39:H61" si="5">G39*0.095</f>
        <v>0</v>
      </c>
      <c r="I39" s="68">
        <f t="shared" ref="I39:I61" si="6">G39+H39</f>
        <v>0</v>
      </c>
      <c r="J39" s="146"/>
      <c r="K39" s="146"/>
      <c r="L39" s="146"/>
    </row>
    <row r="40" spans="1:12" ht="16.5" x14ac:dyDescent="0.2">
      <c r="A40" s="26">
        <v>3</v>
      </c>
      <c r="B40" s="39" t="s">
        <v>648</v>
      </c>
      <c r="C40" s="94">
        <v>10</v>
      </c>
      <c r="D40" s="94" t="s">
        <v>38</v>
      </c>
      <c r="E40" s="142"/>
      <c r="F40" s="145"/>
      <c r="G40" s="68">
        <f t="shared" si="4"/>
        <v>0</v>
      </c>
      <c r="H40" s="68">
        <f t="shared" si="5"/>
        <v>0</v>
      </c>
      <c r="I40" s="68">
        <f t="shared" si="6"/>
        <v>0</v>
      </c>
      <c r="J40" s="146"/>
      <c r="K40" s="146"/>
      <c r="L40" s="146"/>
    </row>
    <row r="41" spans="1:12" ht="16.5" x14ac:dyDescent="0.2">
      <c r="A41" s="26">
        <v>4</v>
      </c>
      <c r="B41" s="39" t="s">
        <v>649</v>
      </c>
      <c r="C41" s="94">
        <v>5</v>
      </c>
      <c r="D41" s="94" t="s">
        <v>38</v>
      </c>
      <c r="E41" s="142"/>
      <c r="F41" s="145"/>
      <c r="G41" s="68">
        <f t="shared" si="4"/>
        <v>0</v>
      </c>
      <c r="H41" s="68">
        <f t="shared" si="5"/>
        <v>0</v>
      </c>
      <c r="I41" s="68">
        <f t="shared" si="6"/>
        <v>0</v>
      </c>
      <c r="J41" s="146"/>
      <c r="K41" s="146"/>
      <c r="L41" s="146"/>
    </row>
    <row r="42" spans="1:12" ht="16.5" x14ac:dyDescent="0.2">
      <c r="A42" s="26">
        <v>5</v>
      </c>
      <c r="B42" s="107" t="s">
        <v>641</v>
      </c>
      <c r="C42" s="94">
        <v>20</v>
      </c>
      <c r="D42" s="94" t="s">
        <v>38</v>
      </c>
      <c r="E42" s="142"/>
      <c r="F42" s="145"/>
      <c r="G42" s="68">
        <f t="shared" si="4"/>
        <v>0</v>
      </c>
      <c r="H42" s="68">
        <f t="shared" si="5"/>
        <v>0</v>
      </c>
      <c r="I42" s="68">
        <f t="shared" si="6"/>
        <v>0</v>
      </c>
      <c r="J42" s="146"/>
      <c r="K42" s="146"/>
      <c r="L42" s="146"/>
    </row>
    <row r="43" spans="1:12" ht="16.5" x14ac:dyDescent="0.2">
      <c r="A43" s="26">
        <v>6</v>
      </c>
      <c r="B43" s="107" t="s">
        <v>642</v>
      </c>
      <c r="C43" s="94">
        <v>30</v>
      </c>
      <c r="D43" s="94" t="s">
        <v>38</v>
      </c>
      <c r="E43" s="142"/>
      <c r="F43" s="145"/>
      <c r="G43" s="68">
        <f t="shared" si="4"/>
        <v>0</v>
      </c>
      <c r="H43" s="68">
        <f t="shared" si="5"/>
        <v>0</v>
      </c>
      <c r="I43" s="68">
        <f t="shared" si="6"/>
        <v>0</v>
      </c>
      <c r="J43" s="146"/>
      <c r="K43" s="146"/>
      <c r="L43" s="146"/>
    </row>
    <row r="44" spans="1:12" ht="16.5" x14ac:dyDescent="0.2">
      <c r="A44" s="26">
        <v>7</v>
      </c>
      <c r="B44" s="107" t="s">
        <v>652</v>
      </c>
      <c r="C44" s="94">
        <v>90</v>
      </c>
      <c r="D44" s="94" t="s">
        <v>38</v>
      </c>
      <c r="E44" s="142"/>
      <c r="F44" s="145"/>
      <c r="G44" s="68">
        <f t="shared" si="4"/>
        <v>0</v>
      </c>
      <c r="H44" s="68">
        <f t="shared" si="5"/>
        <v>0</v>
      </c>
      <c r="I44" s="68">
        <f t="shared" si="6"/>
        <v>0</v>
      </c>
      <c r="J44" s="146"/>
      <c r="K44" s="146"/>
      <c r="L44" s="146"/>
    </row>
    <row r="45" spans="1:12" ht="32.25" customHeight="1" x14ac:dyDescent="0.2">
      <c r="A45" s="26">
        <v>8</v>
      </c>
      <c r="B45" s="107" t="s">
        <v>650</v>
      </c>
      <c r="C45" s="94">
        <v>10</v>
      </c>
      <c r="D45" s="94" t="s">
        <v>38</v>
      </c>
      <c r="E45" s="142"/>
      <c r="F45" s="145"/>
      <c r="G45" s="68">
        <f t="shared" si="4"/>
        <v>0</v>
      </c>
      <c r="H45" s="68">
        <f t="shared" si="5"/>
        <v>0</v>
      </c>
      <c r="I45" s="68">
        <f t="shared" si="6"/>
        <v>0</v>
      </c>
      <c r="J45" s="146"/>
      <c r="K45" s="146"/>
      <c r="L45" s="146"/>
    </row>
    <row r="46" spans="1:12" ht="16.5" x14ac:dyDescent="0.2">
      <c r="A46" s="26">
        <v>9</v>
      </c>
      <c r="B46" s="107" t="s">
        <v>66</v>
      </c>
      <c r="C46" s="94">
        <v>240</v>
      </c>
      <c r="D46" s="94" t="s">
        <v>38</v>
      </c>
      <c r="E46" s="142"/>
      <c r="F46" s="145"/>
      <c r="G46" s="68">
        <f t="shared" si="4"/>
        <v>0</v>
      </c>
      <c r="H46" s="68">
        <f t="shared" si="5"/>
        <v>0</v>
      </c>
      <c r="I46" s="68">
        <f t="shared" si="6"/>
        <v>0</v>
      </c>
      <c r="J46" s="146"/>
      <c r="K46" s="146"/>
      <c r="L46" s="146"/>
    </row>
    <row r="47" spans="1:12" ht="16.5" x14ac:dyDescent="0.2">
      <c r="A47" s="26">
        <v>10</v>
      </c>
      <c r="B47" s="107" t="s">
        <v>67</v>
      </c>
      <c r="C47" s="94">
        <v>90</v>
      </c>
      <c r="D47" s="94" t="s">
        <v>38</v>
      </c>
      <c r="E47" s="142"/>
      <c r="F47" s="145"/>
      <c r="G47" s="68">
        <f t="shared" si="4"/>
        <v>0</v>
      </c>
      <c r="H47" s="68">
        <f t="shared" si="5"/>
        <v>0</v>
      </c>
      <c r="I47" s="68">
        <f t="shared" si="6"/>
        <v>0</v>
      </c>
      <c r="J47" s="146"/>
      <c r="K47" s="146"/>
      <c r="L47" s="146"/>
    </row>
    <row r="48" spans="1:12" ht="16.5" x14ac:dyDescent="0.2">
      <c r="A48" s="26">
        <v>11</v>
      </c>
      <c r="B48" s="107" t="s">
        <v>790</v>
      </c>
      <c r="C48" s="94">
        <v>10</v>
      </c>
      <c r="D48" s="94" t="s">
        <v>38</v>
      </c>
      <c r="E48" s="142"/>
      <c r="F48" s="145"/>
      <c r="G48" s="68">
        <f t="shared" si="4"/>
        <v>0</v>
      </c>
      <c r="H48" s="68">
        <f t="shared" si="5"/>
        <v>0</v>
      </c>
      <c r="I48" s="68">
        <f t="shared" si="6"/>
        <v>0</v>
      </c>
      <c r="J48" s="146"/>
      <c r="K48" s="146"/>
      <c r="L48" s="146"/>
    </row>
    <row r="49" spans="1:12" ht="16.5" x14ac:dyDescent="0.2">
      <c r="A49" s="26">
        <v>12</v>
      </c>
      <c r="B49" s="107" t="s">
        <v>953</v>
      </c>
      <c r="C49" s="94">
        <v>5</v>
      </c>
      <c r="D49" s="94" t="s">
        <v>38</v>
      </c>
      <c r="E49" s="142"/>
      <c r="F49" s="145"/>
      <c r="G49" s="68">
        <f t="shared" si="4"/>
        <v>0</v>
      </c>
      <c r="H49" s="68">
        <f t="shared" si="5"/>
        <v>0</v>
      </c>
      <c r="I49" s="68">
        <f t="shared" si="6"/>
        <v>0</v>
      </c>
      <c r="J49" s="146"/>
      <c r="K49" s="146"/>
      <c r="L49" s="146"/>
    </row>
    <row r="50" spans="1:12" ht="16.5" x14ac:dyDescent="0.2">
      <c r="A50" s="26">
        <v>13</v>
      </c>
      <c r="B50" s="107" t="s">
        <v>643</v>
      </c>
      <c r="C50" s="94">
        <v>5</v>
      </c>
      <c r="D50" s="94" t="s">
        <v>38</v>
      </c>
      <c r="E50" s="142"/>
      <c r="F50" s="145"/>
      <c r="G50" s="68">
        <f t="shared" si="4"/>
        <v>0</v>
      </c>
      <c r="H50" s="68">
        <f t="shared" si="5"/>
        <v>0</v>
      </c>
      <c r="I50" s="68">
        <f t="shared" si="6"/>
        <v>0</v>
      </c>
      <c r="J50" s="146"/>
      <c r="K50" s="146"/>
      <c r="L50" s="146"/>
    </row>
    <row r="51" spans="1:12" ht="16.5" x14ac:dyDescent="0.2">
      <c r="A51" s="26">
        <v>14</v>
      </c>
      <c r="B51" s="107" t="s">
        <v>651</v>
      </c>
      <c r="C51" s="94">
        <v>30</v>
      </c>
      <c r="D51" s="94" t="s">
        <v>38</v>
      </c>
      <c r="E51" s="142"/>
      <c r="F51" s="145"/>
      <c r="G51" s="68">
        <f t="shared" si="4"/>
        <v>0</v>
      </c>
      <c r="H51" s="68">
        <f t="shared" si="5"/>
        <v>0</v>
      </c>
      <c r="I51" s="68">
        <f t="shared" si="6"/>
        <v>0</v>
      </c>
      <c r="J51" s="146"/>
      <c r="K51" s="146"/>
      <c r="L51" s="146"/>
    </row>
    <row r="52" spans="1:12" ht="16.5" x14ac:dyDescent="0.2">
      <c r="A52" s="26">
        <v>15</v>
      </c>
      <c r="B52" s="107" t="s">
        <v>271</v>
      </c>
      <c r="C52" s="94">
        <v>1200</v>
      </c>
      <c r="D52" s="94" t="s">
        <v>39</v>
      </c>
      <c r="E52" s="142"/>
      <c r="F52" s="145"/>
      <c r="G52" s="68">
        <f t="shared" si="4"/>
        <v>0</v>
      </c>
      <c r="H52" s="68">
        <f t="shared" si="5"/>
        <v>0</v>
      </c>
      <c r="I52" s="68">
        <f t="shared" si="6"/>
        <v>0</v>
      </c>
      <c r="J52" s="146"/>
      <c r="K52" s="146"/>
      <c r="L52" s="146"/>
    </row>
    <row r="53" spans="1:12" ht="16.5" x14ac:dyDescent="0.2">
      <c r="A53" s="26">
        <v>16</v>
      </c>
      <c r="B53" s="24" t="s">
        <v>69</v>
      </c>
      <c r="C53" s="94">
        <v>10</v>
      </c>
      <c r="D53" s="94" t="s">
        <v>38</v>
      </c>
      <c r="E53" s="142"/>
      <c r="F53" s="145"/>
      <c r="G53" s="68">
        <f t="shared" si="4"/>
        <v>0</v>
      </c>
      <c r="H53" s="68">
        <f t="shared" si="5"/>
        <v>0</v>
      </c>
      <c r="I53" s="68">
        <f t="shared" si="6"/>
        <v>0</v>
      </c>
      <c r="J53" s="146"/>
      <c r="K53" s="146"/>
      <c r="L53" s="146"/>
    </row>
    <row r="54" spans="1:12" ht="16.5" x14ac:dyDescent="0.2">
      <c r="A54" s="26">
        <v>17</v>
      </c>
      <c r="B54" s="15" t="s">
        <v>70</v>
      </c>
      <c r="C54" s="94">
        <v>10</v>
      </c>
      <c r="D54" s="94" t="s">
        <v>38</v>
      </c>
      <c r="E54" s="142"/>
      <c r="F54" s="145"/>
      <c r="G54" s="68">
        <f t="shared" si="4"/>
        <v>0</v>
      </c>
      <c r="H54" s="68">
        <f t="shared" si="5"/>
        <v>0</v>
      </c>
      <c r="I54" s="68">
        <f t="shared" si="6"/>
        <v>0</v>
      </c>
      <c r="J54" s="146"/>
      <c r="K54" s="146"/>
      <c r="L54" s="146"/>
    </row>
    <row r="55" spans="1:12" ht="33" x14ac:dyDescent="0.2">
      <c r="A55" s="26">
        <v>18</v>
      </c>
      <c r="B55" s="15" t="s">
        <v>644</v>
      </c>
      <c r="C55" s="94">
        <v>10</v>
      </c>
      <c r="D55" s="94" t="s">
        <v>38</v>
      </c>
      <c r="E55" s="142"/>
      <c r="F55" s="145"/>
      <c r="G55" s="68">
        <f t="shared" si="4"/>
        <v>0</v>
      </c>
      <c r="H55" s="68">
        <f t="shared" si="5"/>
        <v>0</v>
      </c>
      <c r="I55" s="68">
        <f t="shared" si="6"/>
        <v>0</v>
      </c>
      <c r="J55" s="146"/>
      <c r="K55" s="146"/>
      <c r="L55" s="146"/>
    </row>
    <row r="56" spans="1:12" ht="16.5" x14ac:dyDescent="0.2">
      <c r="A56" s="26">
        <v>19</v>
      </c>
      <c r="B56" s="24" t="s">
        <v>71</v>
      </c>
      <c r="C56" s="94">
        <v>250</v>
      </c>
      <c r="D56" s="94" t="s">
        <v>38</v>
      </c>
      <c r="E56" s="142"/>
      <c r="F56" s="145"/>
      <c r="G56" s="68">
        <f t="shared" si="4"/>
        <v>0</v>
      </c>
      <c r="H56" s="68">
        <f t="shared" si="5"/>
        <v>0</v>
      </c>
      <c r="I56" s="68">
        <f t="shared" si="6"/>
        <v>0</v>
      </c>
      <c r="J56" s="146"/>
      <c r="K56" s="146"/>
      <c r="L56" s="146"/>
    </row>
    <row r="57" spans="1:12" ht="16.5" customHeight="1" x14ac:dyDescent="0.2">
      <c r="A57" s="26">
        <v>20</v>
      </c>
      <c r="B57" s="15" t="s">
        <v>645</v>
      </c>
      <c r="C57" s="94">
        <v>350</v>
      </c>
      <c r="D57" s="94" t="s">
        <v>38</v>
      </c>
      <c r="E57" s="142"/>
      <c r="F57" s="145"/>
      <c r="G57" s="68">
        <f t="shared" si="4"/>
        <v>0</v>
      </c>
      <c r="H57" s="68">
        <f t="shared" si="5"/>
        <v>0</v>
      </c>
      <c r="I57" s="68">
        <f t="shared" si="6"/>
        <v>0</v>
      </c>
      <c r="J57" s="146"/>
      <c r="K57" s="146"/>
      <c r="L57" s="146"/>
    </row>
    <row r="58" spans="1:12" ht="16.5" customHeight="1" x14ac:dyDescent="0.2">
      <c r="A58" s="26">
        <v>21</v>
      </c>
      <c r="B58" s="15" t="s">
        <v>646</v>
      </c>
      <c r="C58" s="94">
        <v>300</v>
      </c>
      <c r="D58" s="94" t="s">
        <v>38</v>
      </c>
      <c r="E58" s="142"/>
      <c r="F58" s="145"/>
      <c r="G58" s="68">
        <f t="shared" si="4"/>
        <v>0</v>
      </c>
      <c r="H58" s="68">
        <f t="shared" si="5"/>
        <v>0</v>
      </c>
      <c r="I58" s="68">
        <f t="shared" si="6"/>
        <v>0</v>
      </c>
      <c r="J58" s="146"/>
      <c r="K58" s="146"/>
      <c r="L58" s="146"/>
    </row>
    <row r="59" spans="1:12" ht="16.5" x14ac:dyDescent="0.2">
      <c r="A59" s="26">
        <v>22</v>
      </c>
      <c r="B59" s="24" t="s">
        <v>72</v>
      </c>
      <c r="C59" s="94">
        <v>350</v>
      </c>
      <c r="D59" s="94" t="s">
        <v>38</v>
      </c>
      <c r="E59" s="142"/>
      <c r="F59" s="145"/>
      <c r="G59" s="68">
        <f t="shared" si="4"/>
        <v>0</v>
      </c>
      <c r="H59" s="68">
        <f t="shared" si="5"/>
        <v>0</v>
      </c>
      <c r="I59" s="68">
        <f t="shared" si="6"/>
        <v>0</v>
      </c>
      <c r="J59" s="146"/>
      <c r="K59" s="146"/>
      <c r="L59" s="146"/>
    </row>
    <row r="60" spans="1:12" ht="16.5" x14ac:dyDescent="0.2">
      <c r="A60" s="26">
        <v>23</v>
      </c>
      <c r="B60" s="24" t="s">
        <v>73</v>
      </c>
      <c r="C60" s="94">
        <v>800</v>
      </c>
      <c r="D60" s="94" t="s">
        <v>38</v>
      </c>
      <c r="E60" s="142"/>
      <c r="F60" s="145"/>
      <c r="G60" s="68">
        <f t="shared" si="4"/>
        <v>0</v>
      </c>
      <c r="H60" s="68">
        <f t="shared" si="5"/>
        <v>0</v>
      </c>
      <c r="I60" s="68">
        <f t="shared" si="6"/>
        <v>0</v>
      </c>
      <c r="J60" s="146"/>
      <c r="K60" s="146"/>
      <c r="L60" s="146"/>
    </row>
    <row r="61" spans="1:12" ht="16.5" x14ac:dyDescent="0.2">
      <c r="A61" s="26">
        <v>24</v>
      </c>
      <c r="B61" s="15" t="s">
        <v>74</v>
      </c>
      <c r="C61" s="94">
        <v>200</v>
      </c>
      <c r="D61" s="94" t="s">
        <v>38</v>
      </c>
      <c r="E61" s="142"/>
      <c r="F61" s="145"/>
      <c r="G61" s="68">
        <f t="shared" si="4"/>
        <v>0</v>
      </c>
      <c r="H61" s="68">
        <f t="shared" si="5"/>
        <v>0</v>
      </c>
      <c r="I61" s="68">
        <f t="shared" si="6"/>
        <v>0</v>
      </c>
      <c r="J61" s="146"/>
      <c r="K61" s="146"/>
      <c r="L61" s="146"/>
    </row>
    <row r="62" spans="1:12" ht="16.5" x14ac:dyDescent="0.2">
      <c r="A62" s="35"/>
      <c r="B62" s="60" t="s">
        <v>1009</v>
      </c>
      <c r="C62" s="58" t="s">
        <v>6</v>
      </c>
      <c r="D62" s="59" t="s">
        <v>6</v>
      </c>
      <c r="E62" s="59" t="s">
        <v>6</v>
      </c>
      <c r="F62" s="59" t="s">
        <v>6</v>
      </c>
      <c r="G62" s="59">
        <f>SUM(G38:G61)</f>
        <v>0</v>
      </c>
      <c r="H62" s="59">
        <f t="shared" ref="H62:L62" si="7">SUM(H38:H61)</f>
        <v>0</v>
      </c>
      <c r="I62" s="59">
        <f t="shared" si="7"/>
        <v>0</v>
      </c>
      <c r="J62" s="58">
        <f t="shared" si="7"/>
        <v>0</v>
      </c>
      <c r="K62" s="58">
        <f t="shared" si="7"/>
        <v>0</v>
      </c>
      <c r="L62" s="58">
        <f t="shared" si="7"/>
        <v>0</v>
      </c>
    </row>
    <row r="63" spans="1:12" ht="16.5" customHeight="1" x14ac:dyDescent="0.2">
      <c r="A63" s="228" t="s">
        <v>1010</v>
      </c>
      <c r="B63" s="229"/>
      <c r="C63" s="229"/>
      <c r="D63" s="229"/>
      <c r="E63" s="229"/>
      <c r="F63" s="229"/>
      <c r="G63" s="229"/>
      <c r="H63" s="229"/>
      <c r="I63" s="229"/>
      <c r="J63" s="229"/>
      <c r="K63" s="229"/>
      <c r="L63" s="230"/>
    </row>
    <row r="64" spans="1:12" ht="16.5" customHeight="1" x14ac:dyDescent="0.2">
      <c r="A64" s="26">
        <v>1</v>
      </c>
      <c r="B64" s="39" t="s">
        <v>75</v>
      </c>
      <c r="C64" s="94">
        <v>50</v>
      </c>
      <c r="D64" s="94" t="s">
        <v>38</v>
      </c>
      <c r="E64" s="142"/>
      <c r="F64" s="145"/>
      <c r="G64" s="68">
        <f>C64*F64</f>
        <v>0</v>
      </c>
      <c r="H64" s="68">
        <f>G64*0.095</f>
        <v>0</v>
      </c>
      <c r="I64" s="68">
        <f>G64+H64</f>
        <v>0</v>
      </c>
      <c r="J64" s="146"/>
      <c r="K64" s="146"/>
      <c r="L64" s="146"/>
    </row>
    <row r="65" spans="1:12" ht="31.5" customHeight="1" x14ac:dyDescent="0.2">
      <c r="A65" s="26">
        <v>2</v>
      </c>
      <c r="B65" s="39" t="s">
        <v>78</v>
      </c>
      <c r="C65" s="94">
        <v>20</v>
      </c>
      <c r="D65" s="94" t="s">
        <v>38</v>
      </c>
      <c r="E65" s="142"/>
      <c r="F65" s="145"/>
      <c r="G65" s="68">
        <f t="shared" ref="G65:G76" si="8">C65*F65</f>
        <v>0</v>
      </c>
      <c r="H65" s="68">
        <f t="shared" ref="H65:H76" si="9">G65*0.095</f>
        <v>0</v>
      </c>
      <c r="I65" s="68">
        <f t="shared" ref="I65:I76" si="10">G65+H65</f>
        <v>0</v>
      </c>
      <c r="J65" s="146"/>
      <c r="K65" s="146"/>
      <c r="L65" s="146"/>
    </row>
    <row r="66" spans="1:12" ht="16.5" x14ac:dyDescent="0.2">
      <c r="A66" s="26">
        <v>3</v>
      </c>
      <c r="B66" s="39" t="s">
        <v>76</v>
      </c>
      <c r="C66" s="94">
        <v>30</v>
      </c>
      <c r="D66" s="94" t="s">
        <v>38</v>
      </c>
      <c r="E66" s="142"/>
      <c r="F66" s="145"/>
      <c r="G66" s="68">
        <f t="shared" si="8"/>
        <v>0</v>
      </c>
      <c r="H66" s="68">
        <f t="shared" si="9"/>
        <v>0</v>
      </c>
      <c r="I66" s="68">
        <f t="shared" si="10"/>
        <v>0</v>
      </c>
      <c r="J66" s="146"/>
      <c r="K66" s="146"/>
      <c r="L66" s="146"/>
    </row>
    <row r="67" spans="1:12" ht="16.5" x14ac:dyDescent="0.2">
      <c r="A67" s="26">
        <v>4</v>
      </c>
      <c r="B67" s="39" t="s">
        <v>77</v>
      </c>
      <c r="C67" s="94">
        <v>60</v>
      </c>
      <c r="D67" s="94" t="s">
        <v>38</v>
      </c>
      <c r="E67" s="142"/>
      <c r="F67" s="145"/>
      <c r="G67" s="68">
        <f t="shared" si="8"/>
        <v>0</v>
      </c>
      <c r="H67" s="68">
        <f t="shared" si="9"/>
        <v>0</v>
      </c>
      <c r="I67" s="68">
        <f t="shared" si="10"/>
        <v>0</v>
      </c>
      <c r="J67" s="146"/>
      <c r="K67" s="146"/>
      <c r="L67" s="146"/>
    </row>
    <row r="68" spans="1:12" ht="33" x14ac:dyDescent="0.2">
      <c r="A68" s="26">
        <v>5</v>
      </c>
      <c r="B68" s="39" t="s">
        <v>79</v>
      </c>
      <c r="C68" s="94">
        <v>55</v>
      </c>
      <c r="D68" s="94" t="s">
        <v>38</v>
      </c>
      <c r="E68" s="142"/>
      <c r="F68" s="145"/>
      <c r="G68" s="68">
        <f t="shared" si="8"/>
        <v>0</v>
      </c>
      <c r="H68" s="68">
        <f t="shared" si="9"/>
        <v>0</v>
      </c>
      <c r="I68" s="68">
        <f t="shared" si="10"/>
        <v>0</v>
      </c>
      <c r="J68" s="146"/>
      <c r="K68" s="146"/>
      <c r="L68" s="146"/>
    </row>
    <row r="69" spans="1:12" ht="16.5" customHeight="1" x14ac:dyDescent="0.2">
      <c r="A69" s="26">
        <v>6</v>
      </c>
      <c r="B69" s="39" t="s">
        <v>801</v>
      </c>
      <c r="C69" s="94">
        <v>5</v>
      </c>
      <c r="D69" s="94" t="s">
        <v>38</v>
      </c>
      <c r="E69" s="142"/>
      <c r="F69" s="145"/>
      <c r="G69" s="68">
        <f t="shared" si="8"/>
        <v>0</v>
      </c>
      <c r="H69" s="68">
        <f t="shared" si="9"/>
        <v>0</v>
      </c>
      <c r="I69" s="68">
        <f t="shared" si="10"/>
        <v>0</v>
      </c>
      <c r="J69" s="146"/>
      <c r="K69" s="146"/>
      <c r="L69" s="146"/>
    </row>
    <row r="70" spans="1:12" ht="16.5" customHeight="1" x14ac:dyDescent="0.2">
      <c r="A70" s="26">
        <v>7</v>
      </c>
      <c r="B70" s="107" t="s">
        <v>636</v>
      </c>
      <c r="C70" s="94">
        <v>5</v>
      </c>
      <c r="D70" s="94" t="s">
        <v>38</v>
      </c>
      <c r="E70" s="142"/>
      <c r="F70" s="145"/>
      <c r="G70" s="68">
        <f t="shared" si="8"/>
        <v>0</v>
      </c>
      <c r="H70" s="68">
        <f t="shared" si="9"/>
        <v>0</v>
      </c>
      <c r="I70" s="68">
        <f t="shared" si="10"/>
        <v>0</v>
      </c>
      <c r="J70" s="146"/>
      <c r="K70" s="146"/>
      <c r="L70" s="146"/>
    </row>
    <row r="71" spans="1:12" ht="16.5" customHeight="1" x14ac:dyDescent="0.2">
      <c r="A71" s="26">
        <v>8</v>
      </c>
      <c r="B71" s="107" t="s">
        <v>637</v>
      </c>
      <c r="C71" s="94">
        <v>5</v>
      </c>
      <c r="D71" s="94" t="s">
        <v>38</v>
      </c>
      <c r="E71" s="142"/>
      <c r="F71" s="145"/>
      <c r="G71" s="68">
        <f t="shared" si="8"/>
        <v>0</v>
      </c>
      <c r="H71" s="68">
        <f t="shared" si="9"/>
        <v>0</v>
      </c>
      <c r="I71" s="68">
        <f t="shared" si="10"/>
        <v>0</v>
      </c>
      <c r="J71" s="146"/>
      <c r="K71" s="146"/>
      <c r="L71" s="146"/>
    </row>
    <row r="72" spans="1:12" ht="33" x14ac:dyDescent="0.2">
      <c r="A72" s="26">
        <v>9</v>
      </c>
      <c r="B72" s="39" t="s">
        <v>396</v>
      </c>
      <c r="C72" s="94">
        <v>30</v>
      </c>
      <c r="D72" s="94" t="s">
        <v>38</v>
      </c>
      <c r="E72" s="142"/>
      <c r="F72" s="145"/>
      <c r="G72" s="68">
        <f t="shared" si="8"/>
        <v>0</v>
      </c>
      <c r="H72" s="68">
        <f t="shared" si="9"/>
        <v>0</v>
      </c>
      <c r="I72" s="68">
        <f t="shared" si="10"/>
        <v>0</v>
      </c>
      <c r="J72" s="146"/>
      <c r="K72" s="146"/>
      <c r="L72" s="146"/>
    </row>
    <row r="73" spans="1:12" ht="33" x14ac:dyDescent="0.2">
      <c r="A73" s="26">
        <v>10</v>
      </c>
      <c r="B73" s="39" t="s">
        <v>638</v>
      </c>
      <c r="C73" s="94">
        <v>30</v>
      </c>
      <c r="D73" s="94" t="s">
        <v>38</v>
      </c>
      <c r="E73" s="142"/>
      <c r="F73" s="145"/>
      <c r="G73" s="68">
        <f t="shared" si="8"/>
        <v>0</v>
      </c>
      <c r="H73" s="68">
        <f t="shared" si="9"/>
        <v>0</v>
      </c>
      <c r="I73" s="68">
        <f t="shared" si="10"/>
        <v>0</v>
      </c>
      <c r="J73" s="146"/>
      <c r="K73" s="146"/>
      <c r="L73" s="146"/>
    </row>
    <row r="74" spans="1:12" ht="50.1" customHeight="1" x14ac:dyDescent="0.2">
      <c r="A74" s="26">
        <v>11</v>
      </c>
      <c r="B74" s="39" t="s">
        <v>639</v>
      </c>
      <c r="C74" s="94">
        <v>30</v>
      </c>
      <c r="D74" s="94" t="s">
        <v>38</v>
      </c>
      <c r="E74" s="142"/>
      <c r="F74" s="145"/>
      <c r="G74" s="68">
        <f t="shared" si="8"/>
        <v>0</v>
      </c>
      <c r="H74" s="68">
        <f t="shared" si="9"/>
        <v>0</v>
      </c>
      <c r="I74" s="68">
        <f t="shared" si="10"/>
        <v>0</v>
      </c>
      <c r="J74" s="146"/>
      <c r="K74" s="146"/>
      <c r="L74" s="146"/>
    </row>
    <row r="75" spans="1:12" ht="50.1" customHeight="1" x14ac:dyDescent="0.2">
      <c r="A75" s="26">
        <v>12</v>
      </c>
      <c r="B75" s="39" t="s">
        <v>640</v>
      </c>
      <c r="C75" s="94">
        <v>25</v>
      </c>
      <c r="D75" s="94" t="s">
        <v>38</v>
      </c>
      <c r="E75" s="142"/>
      <c r="F75" s="145"/>
      <c r="G75" s="68">
        <f t="shared" si="8"/>
        <v>0</v>
      </c>
      <c r="H75" s="68">
        <f t="shared" si="9"/>
        <v>0</v>
      </c>
      <c r="I75" s="68">
        <f t="shared" si="10"/>
        <v>0</v>
      </c>
      <c r="J75" s="146"/>
      <c r="K75" s="146"/>
      <c r="L75" s="146"/>
    </row>
    <row r="76" spans="1:12" ht="33" customHeight="1" x14ac:dyDescent="0.2">
      <c r="A76" s="26">
        <v>13</v>
      </c>
      <c r="B76" s="39" t="s">
        <v>802</v>
      </c>
      <c r="C76" s="94">
        <v>5</v>
      </c>
      <c r="D76" s="94" t="s">
        <v>38</v>
      </c>
      <c r="E76" s="142"/>
      <c r="F76" s="145"/>
      <c r="G76" s="68">
        <f t="shared" si="8"/>
        <v>0</v>
      </c>
      <c r="H76" s="68">
        <f t="shared" si="9"/>
        <v>0</v>
      </c>
      <c r="I76" s="68">
        <f t="shared" si="10"/>
        <v>0</v>
      </c>
      <c r="J76" s="146"/>
      <c r="K76" s="146"/>
      <c r="L76" s="146"/>
    </row>
    <row r="77" spans="1:12" ht="16.5" x14ac:dyDescent="0.2">
      <c r="A77" s="35"/>
      <c r="B77" s="60" t="s">
        <v>1011</v>
      </c>
      <c r="C77" s="58" t="s">
        <v>6</v>
      </c>
      <c r="D77" s="59" t="s">
        <v>6</v>
      </c>
      <c r="E77" s="59" t="s">
        <v>6</v>
      </c>
      <c r="F77" s="59" t="s">
        <v>6</v>
      </c>
      <c r="G77" s="59">
        <f>SUM(G64:G76)</f>
        <v>0</v>
      </c>
      <c r="H77" s="59">
        <f t="shared" ref="H77:L77" si="11">SUM(H64:H76)</f>
        <v>0</v>
      </c>
      <c r="I77" s="59">
        <f t="shared" si="11"/>
        <v>0</v>
      </c>
      <c r="J77" s="168">
        <f t="shared" si="11"/>
        <v>0</v>
      </c>
      <c r="K77" s="168">
        <f t="shared" si="11"/>
        <v>0</v>
      </c>
      <c r="L77" s="168">
        <f t="shared" si="11"/>
        <v>0</v>
      </c>
    </row>
    <row r="78" spans="1:12" ht="16.5" customHeight="1" x14ac:dyDescent="0.2">
      <c r="A78" s="210" t="s">
        <v>1012</v>
      </c>
      <c r="B78" s="211"/>
      <c r="C78" s="211"/>
      <c r="D78" s="211"/>
      <c r="E78" s="211"/>
      <c r="F78" s="211"/>
      <c r="G78" s="211"/>
      <c r="H78" s="211"/>
      <c r="I78" s="211"/>
      <c r="J78" s="211"/>
      <c r="K78" s="211"/>
      <c r="L78" s="212"/>
    </row>
    <row r="79" spans="1:12" ht="33" x14ac:dyDescent="0.2">
      <c r="A79" s="26">
        <v>1</v>
      </c>
      <c r="B79" s="107" t="s">
        <v>272</v>
      </c>
      <c r="C79" s="94">
        <v>80</v>
      </c>
      <c r="D79" s="94" t="s">
        <v>38</v>
      </c>
      <c r="E79" s="142"/>
      <c r="F79" s="145"/>
      <c r="G79" s="68">
        <f>C79*F79</f>
        <v>0</v>
      </c>
      <c r="H79" s="68">
        <f>G79*0.095</f>
        <v>0</v>
      </c>
      <c r="I79" s="68">
        <f>G79+H79</f>
        <v>0</v>
      </c>
      <c r="J79" s="146"/>
      <c r="K79" s="146"/>
      <c r="L79" s="146"/>
    </row>
    <row r="80" spans="1:12" ht="33" x14ac:dyDescent="0.2">
      <c r="A80" s="26">
        <v>2</v>
      </c>
      <c r="B80" s="107" t="s">
        <v>653</v>
      </c>
      <c r="C80" s="94">
        <v>400</v>
      </c>
      <c r="D80" s="94" t="s">
        <v>38</v>
      </c>
      <c r="E80" s="142"/>
      <c r="F80" s="145"/>
      <c r="G80" s="68">
        <f t="shared" ref="G80:G83" si="12">C80*F80</f>
        <v>0</v>
      </c>
      <c r="H80" s="68">
        <f t="shared" ref="H80:H83" si="13">G80*0.095</f>
        <v>0</v>
      </c>
      <c r="I80" s="68">
        <f t="shared" ref="I80:I83" si="14">G80+H80</f>
        <v>0</v>
      </c>
      <c r="J80" s="146"/>
      <c r="K80" s="146"/>
      <c r="L80" s="146"/>
    </row>
    <row r="81" spans="1:13" ht="33" x14ac:dyDescent="0.2">
      <c r="A81" s="26">
        <v>3</v>
      </c>
      <c r="B81" s="107" t="s">
        <v>273</v>
      </c>
      <c r="C81" s="94">
        <v>50</v>
      </c>
      <c r="D81" s="94" t="s">
        <v>38</v>
      </c>
      <c r="E81" s="142"/>
      <c r="F81" s="145"/>
      <c r="G81" s="68">
        <f t="shared" si="12"/>
        <v>0</v>
      </c>
      <c r="H81" s="68">
        <f t="shared" si="13"/>
        <v>0</v>
      </c>
      <c r="I81" s="68">
        <f t="shared" si="14"/>
        <v>0</v>
      </c>
      <c r="J81" s="146"/>
      <c r="K81" s="146"/>
      <c r="L81" s="146"/>
    </row>
    <row r="82" spans="1:13" ht="33.75" customHeight="1" x14ac:dyDescent="0.2">
      <c r="A82" s="26">
        <v>4</v>
      </c>
      <c r="B82" s="107" t="s">
        <v>654</v>
      </c>
      <c r="C82" s="94">
        <v>400</v>
      </c>
      <c r="D82" s="94" t="s">
        <v>38</v>
      </c>
      <c r="E82" s="142"/>
      <c r="F82" s="145"/>
      <c r="G82" s="68">
        <f t="shared" si="12"/>
        <v>0</v>
      </c>
      <c r="H82" s="68">
        <f t="shared" si="13"/>
        <v>0</v>
      </c>
      <c r="I82" s="68">
        <f t="shared" si="14"/>
        <v>0</v>
      </c>
      <c r="J82" s="146"/>
      <c r="K82" s="146"/>
      <c r="L82" s="146"/>
    </row>
    <row r="83" spans="1:13" ht="30.75" customHeight="1" x14ac:dyDescent="0.2">
      <c r="A83" s="26">
        <v>5</v>
      </c>
      <c r="B83" s="107" t="s">
        <v>860</v>
      </c>
      <c r="C83" s="94">
        <v>50</v>
      </c>
      <c r="D83" s="94" t="s">
        <v>38</v>
      </c>
      <c r="E83" s="142"/>
      <c r="F83" s="145"/>
      <c r="G83" s="68">
        <f t="shared" si="12"/>
        <v>0</v>
      </c>
      <c r="H83" s="68">
        <f t="shared" si="13"/>
        <v>0</v>
      </c>
      <c r="I83" s="68">
        <f t="shared" si="14"/>
        <v>0</v>
      </c>
      <c r="J83" s="146"/>
      <c r="K83" s="146"/>
      <c r="L83" s="146"/>
    </row>
    <row r="84" spans="1:13" ht="16.5" x14ac:dyDescent="0.2">
      <c r="A84" s="26"/>
      <c r="B84" s="60" t="s">
        <v>1013</v>
      </c>
      <c r="C84" s="58" t="s">
        <v>6</v>
      </c>
      <c r="D84" s="59" t="s">
        <v>6</v>
      </c>
      <c r="E84" s="59" t="s">
        <v>6</v>
      </c>
      <c r="F84" s="59" t="s">
        <v>6</v>
      </c>
      <c r="G84" s="59">
        <f>SUM(G79:G83)</f>
        <v>0</v>
      </c>
      <c r="H84" s="59">
        <f t="shared" ref="H84:L84" si="15">SUM(H79:H83)</f>
        <v>0</v>
      </c>
      <c r="I84" s="59">
        <f t="shared" si="15"/>
        <v>0</v>
      </c>
      <c r="J84" s="168">
        <f t="shared" si="15"/>
        <v>0</v>
      </c>
      <c r="K84" s="168">
        <f t="shared" si="15"/>
        <v>0</v>
      </c>
      <c r="L84" s="168">
        <f t="shared" si="15"/>
        <v>0</v>
      </c>
    </row>
    <row r="85" spans="1:13" ht="16.5" customHeight="1" x14ac:dyDescent="0.2">
      <c r="A85" s="227"/>
      <c r="B85" s="227"/>
      <c r="C85" s="11"/>
      <c r="D85" s="12"/>
      <c r="E85" s="12"/>
      <c r="F85" s="9"/>
      <c r="G85" s="3"/>
      <c r="H85" s="3"/>
      <c r="I85" s="3"/>
      <c r="J85" s="3"/>
      <c r="K85" s="3"/>
      <c r="L85" s="3"/>
    </row>
    <row r="86" spans="1:13" s="167" customFormat="1" ht="15.75" customHeight="1" x14ac:dyDescent="0.25">
      <c r="A86" s="209" t="s">
        <v>1080</v>
      </c>
      <c r="B86" s="209"/>
      <c r="C86" s="209"/>
      <c r="D86" s="209"/>
      <c r="E86" s="209"/>
      <c r="F86" s="209"/>
      <c r="G86" s="209"/>
      <c r="H86" s="209"/>
      <c r="I86" s="209"/>
      <c r="J86" s="209"/>
      <c r="K86" s="209"/>
      <c r="L86" s="209"/>
      <c r="M86" s="209"/>
    </row>
    <row r="87" spans="1:13" s="167" customFormat="1" ht="15.75" customHeight="1" x14ac:dyDescent="0.25">
      <c r="A87" s="205" t="s">
        <v>15</v>
      </c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</row>
    <row r="88" spans="1:13" s="167" customFormat="1" ht="15.75" customHeight="1" x14ac:dyDescent="0.25">
      <c r="A88" s="207" t="s">
        <v>1081</v>
      </c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</row>
    <row r="89" spans="1:13" s="167" customFormat="1" ht="15.75" customHeight="1" x14ac:dyDescent="0.25">
      <c r="A89" s="207" t="s">
        <v>1082</v>
      </c>
      <c r="B89" s="207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</row>
    <row r="90" spans="1:13" s="167" customFormat="1" ht="15.75" x14ac:dyDescent="0.25">
      <c r="A90" s="134" t="s">
        <v>1083</v>
      </c>
      <c r="B90" s="135"/>
      <c r="C90" s="136"/>
      <c r="D90" s="137"/>
      <c r="E90" s="134"/>
      <c r="F90" s="134"/>
      <c r="G90" s="134"/>
      <c r="H90" s="134"/>
      <c r="I90" s="134"/>
      <c r="J90" s="134"/>
      <c r="K90" s="134"/>
      <c r="L90" s="134"/>
      <c r="M90" s="134"/>
    </row>
    <row r="91" spans="1:13" s="167" customFormat="1" ht="15.75" x14ac:dyDescent="0.25">
      <c r="A91" s="134" t="s">
        <v>1084</v>
      </c>
      <c r="B91" s="135"/>
      <c r="C91" s="136"/>
      <c r="D91" s="137"/>
      <c r="E91" s="134"/>
      <c r="F91" s="134"/>
      <c r="G91" s="134"/>
      <c r="H91" s="134"/>
      <c r="I91" s="134"/>
      <c r="J91" s="134"/>
      <c r="K91" s="134"/>
      <c r="L91" s="134"/>
      <c r="M91" s="134"/>
    </row>
    <row r="92" spans="1:13" s="167" customFormat="1" ht="28.5" customHeight="1" x14ac:dyDescent="0.25">
      <c r="A92" s="205" t="s">
        <v>1085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</row>
    <row r="93" spans="1:13" s="167" customFormat="1" ht="27" customHeight="1" x14ac:dyDescent="0.25">
      <c r="A93" s="205" t="s">
        <v>1086</v>
      </c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</row>
    <row r="94" spans="1:13" s="167" customFormat="1" ht="30" customHeight="1" x14ac:dyDescent="0.25">
      <c r="A94" s="205" t="s">
        <v>1087</v>
      </c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</row>
    <row r="95" spans="1:13" s="167" customFormat="1" ht="16.5" customHeight="1" x14ac:dyDescent="0.25">
      <c r="A95" s="205" t="s">
        <v>1100</v>
      </c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</row>
    <row r="96" spans="1:13" s="167" customFormat="1" ht="15.75" x14ac:dyDescent="0.25">
      <c r="A96" s="138"/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</row>
    <row r="97" spans="1:13" s="167" customFormat="1" ht="15.75" customHeight="1" x14ac:dyDescent="0.25">
      <c r="A97" s="206" t="s">
        <v>1089</v>
      </c>
      <c r="B97" s="206"/>
      <c r="C97" s="139"/>
      <c r="D97" s="140"/>
      <c r="E97" s="140" t="s">
        <v>0</v>
      </c>
      <c r="F97" s="140"/>
      <c r="G97" s="140"/>
      <c r="H97" s="140" t="s">
        <v>1</v>
      </c>
      <c r="I97" s="141"/>
      <c r="J97" s="141"/>
      <c r="K97" s="141"/>
      <c r="L97" s="141"/>
      <c r="M97" s="3"/>
    </row>
    <row r="98" spans="1:13" x14ac:dyDescent="0.2">
      <c r="B98" s="227"/>
      <c r="C98" s="227"/>
      <c r="D98" s="227"/>
      <c r="E98" s="227"/>
      <c r="F98" s="227"/>
      <c r="G98" s="227"/>
      <c r="H98" s="227"/>
      <c r="I98" s="227"/>
      <c r="J98" s="227"/>
      <c r="K98" s="227"/>
      <c r="L98" s="227"/>
    </row>
  </sheetData>
  <sheetProtection algorithmName="SHA-512" hashValue="h66ykouWH+HioCrclvG1gQ3PjRUBUGG5vlVkoLy2TyBDYtoa2t2Rbl2gWmVfsXdELqYFZepltkqQiLCm1tCGSQ==" saltValue="XjdqKF9ZQbq0k7NnB+cCuw==" spinCount="100000" sheet="1" objects="1" scenarios="1"/>
  <mergeCells count="17">
    <mergeCell ref="B98:L98"/>
    <mergeCell ref="A88:M88"/>
    <mergeCell ref="A89:M89"/>
    <mergeCell ref="A92:M92"/>
    <mergeCell ref="A93:M93"/>
    <mergeCell ref="A94:M94"/>
    <mergeCell ref="A95:M95"/>
    <mergeCell ref="A97:B97"/>
    <mergeCell ref="A1:B1"/>
    <mergeCell ref="A3:L3"/>
    <mergeCell ref="A7:L7"/>
    <mergeCell ref="A37:L37"/>
    <mergeCell ref="A63:L63"/>
    <mergeCell ref="A78:L78"/>
    <mergeCell ref="A86:M86"/>
    <mergeCell ref="A87:M87"/>
    <mergeCell ref="A85:B85"/>
  </mergeCells>
  <dataValidations count="2">
    <dataValidation type="whole" operator="lessThanOrEqual" allowBlank="1" showInputMessage="1" showErrorMessage="1" sqref="J8:L35 J79:L83">
      <formula1>1</formula1>
    </dataValidation>
    <dataValidation type="whole" operator="lessThanOrEqual" showInputMessage="1" showErrorMessage="1" sqref="J38:L61 J64:L76">
      <formula1>1</formula1>
    </dataValidation>
  </dataValidations>
  <pageMargins left="0.7" right="0.7" top="0.75" bottom="0.75" header="0.3" footer="0.3"/>
  <pageSetup paperSize="9" scale="8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Q72"/>
  <sheetViews>
    <sheetView zoomScaleNormal="100" workbookViewId="0">
      <selection sqref="A1:L72"/>
    </sheetView>
  </sheetViews>
  <sheetFormatPr defaultRowHeight="12.75" x14ac:dyDescent="0.2"/>
  <cols>
    <col min="1" max="1" width="4.42578125" style="4" customWidth="1"/>
    <col min="2" max="2" width="30.7109375" style="1" customWidth="1"/>
    <col min="3" max="3" width="9.5703125" style="10" customWidth="1"/>
    <col min="4" max="4" width="6.5703125" style="10" customWidth="1"/>
    <col min="5" max="5" width="9.85546875" style="10" customWidth="1"/>
    <col min="6" max="6" width="12.140625" style="1" customWidth="1"/>
    <col min="7" max="7" width="12.5703125" style="1" customWidth="1"/>
    <col min="8" max="8" width="11.140625" style="1" customWidth="1"/>
    <col min="9" max="10" width="12" style="1" customWidth="1"/>
    <col min="11" max="11" width="10.7109375" style="1" customWidth="1"/>
    <col min="12" max="12" width="11.5703125" style="1" customWidth="1"/>
    <col min="13" max="16384" width="9.140625" style="13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1032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2" ht="51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6.5" customHeight="1" x14ac:dyDescent="0.2">
      <c r="A7" s="228" t="s">
        <v>1033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30"/>
    </row>
    <row r="8" spans="1:12" ht="16.5" x14ac:dyDescent="0.2">
      <c r="A8" s="26">
        <v>1</v>
      </c>
      <c r="B8" s="109" t="s">
        <v>80</v>
      </c>
      <c r="C8" s="94">
        <v>600</v>
      </c>
      <c r="D8" s="94" t="s">
        <v>39</v>
      </c>
      <c r="E8" s="142"/>
      <c r="F8" s="169"/>
      <c r="G8" s="68">
        <f>C8*F8</f>
        <v>0</v>
      </c>
      <c r="H8" s="68">
        <f>G8*0.095</f>
        <v>0</v>
      </c>
      <c r="I8" s="68">
        <f>G8+H8</f>
        <v>0</v>
      </c>
      <c r="J8" s="146"/>
      <c r="K8" s="146"/>
      <c r="L8" s="146"/>
    </row>
    <row r="9" spans="1:12" ht="16.5" x14ac:dyDescent="0.2">
      <c r="A9" s="26">
        <v>2</v>
      </c>
      <c r="B9" s="109" t="s">
        <v>81</v>
      </c>
      <c r="C9" s="94">
        <v>600</v>
      </c>
      <c r="D9" s="94" t="s">
        <v>39</v>
      </c>
      <c r="E9" s="142"/>
      <c r="F9" s="169"/>
      <c r="G9" s="68">
        <f t="shared" ref="G9:G19" si="0">C9*F9</f>
        <v>0</v>
      </c>
      <c r="H9" s="68">
        <f t="shared" ref="H9:H19" si="1">G9*0.095</f>
        <v>0</v>
      </c>
      <c r="I9" s="68">
        <f t="shared" ref="I9:I19" si="2">G9+H9</f>
        <v>0</v>
      </c>
      <c r="J9" s="146"/>
      <c r="K9" s="146"/>
      <c r="L9" s="146"/>
    </row>
    <row r="10" spans="1:12" ht="16.5" x14ac:dyDescent="0.2">
      <c r="A10" s="26">
        <v>3</v>
      </c>
      <c r="B10" s="109" t="s">
        <v>274</v>
      </c>
      <c r="C10" s="94">
        <v>600</v>
      </c>
      <c r="D10" s="94" t="s">
        <v>39</v>
      </c>
      <c r="E10" s="142"/>
      <c r="F10" s="169"/>
      <c r="G10" s="68">
        <f t="shared" si="0"/>
        <v>0</v>
      </c>
      <c r="H10" s="68">
        <f t="shared" si="1"/>
        <v>0</v>
      </c>
      <c r="I10" s="68">
        <f t="shared" si="2"/>
        <v>0</v>
      </c>
      <c r="J10" s="146"/>
      <c r="K10" s="146"/>
      <c r="L10" s="146"/>
    </row>
    <row r="11" spans="1:12" ht="16.5" x14ac:dyDescent="0.2">
      <c r="A11" s="26">
        <v>4</v>
      </c>
      <c r="B11" s="109" t="s">
        <v>275</v>
      </c>
      <c r="C11" s="94">
        <v>600</v>
      </c>
      <c r="D11" s="94" t="s">
        <v>39</v>
      </c>
      <c r="E11" s="142"/>
      <c r="F11" s="169"/>
      <c r="G11" s="68">
        <f t="shared" si="0"/>
        <v>0</v>
      </c>
      <c r="H11" s="68">
        <f t="shared" si="1"/>
        <v>0</v>
      </c>
      <c r="I11" s="68">
        <f t="shared" si="2"/>
        <v>0</v>
      </c>
      <c r="J11" s="146"/>
      <c r="K11" s="146"/>
      <c r="L11" s="146"/>
    </row>
    <row r="12" spans="1:12" ht="16.5" x14ac:dyDescent="0.2">
      <c r="A12" s="26">
        <v>5</v>
      </c>
      <c r="B12" s="109" t="s">
        <v>82</v>
      </c>
      <c r="C12" s="94">
        <v>600</v>
      </c>
      <c r="D12" s="94" t="s">
        <v>39</v>
      </c>
      <c r="E12" s="142"/>
      <c r="F12" s="169"/>
      <c r="G12" s="68">
        <f t="shared" si="0"/>
        <v>0</v>
      </c>
      <c r="H12" s="68">
        <f t="shared" si="1"/>
        <v>0</v>
      </c>
      <c r="I12" s="68">
        <f t="shared" si="2"/>
        <v>0</v>
      </c>
      <c r="J12" s="146"/>
      <c r="K12" s="146"/>
      <c r="L12" s="146"/>
    </row>
    <row r="13" spans="1:12" ht="16.5" x14ac:dyDescent="0.2">
      <c r="A13" s="26">
        <v>6</v>
      </c>
      <c r="B13" s="109" t="s">
        <v>276</v>
      </c>
      <c r="C13" s="94">
        <v>600</v>
      </c>
      <c r="D13" s="94" t="s">
        <v>39</v>
      </c>
      <c r="E13" s="142"/>
      <c r="F13" s="169"/>
      <c r="G13" s="68">
        <f t="shared" si="0"/>
        <v>0</v>
      </c>
      <c r="H13" s="68">
        <f t="shared" si="1"/>
        <v>0</v>
      </c>
      <c r="I13" s="68">
        <f t="shared" si="2"/>
        <v>0</v>
      </c>
      <c r="J13" s="146"/>
      <c r="K13" s="146"/>
      <c r="L13" s="146"/>
    </row>
    <row r="14" spans="1:12" ht="16.5" x14ac:dyDescent="0.2">
      <c r="A14" s="26">
        <v>7</v>
      </c>
      <c r="B14" s="109" t="s">
        <v>83</v>
      </c>
      <c r="C14" s="94">
        <v>600</v>
      </c>
      <c r="D14" s="94" t="s">
        <v>39</v>
      </c>
      <c r="E14" s="142"/>
      <c r="F14" s="169"/>
      <c r="G14" s="68">
        <f t="shared" si="0"/>
        <v>0</v>
      </c>
      <c r="H14" s="68">
        <f t="shared" si="1"/>
        <v>0</v>
      </c>
      <c r="I14" s="68">
        <f t="shared" si="2"/>
        <v>0</v>
      </c>
      <c r="J14" s="146"/>
      <c r="K14" s="146"/>
      <c r="L14" s="146"/>
    </row>
    <row r="15" spans="1:12" ht="16.5" x14ac:dyDescent="0.2">
      <c r="A15" s="26">
        <v>8</v>
      </c>
      <c r="B15" s="109" t="s">
        <v>378</v>
      </c>
      <c r="C15" s="94">
        <v>240</v>
      </c>
      <c r="D15" s="94" t="s">
        <v>259</v>
      </c>
      <c r="E15" s="142"/>
      <c r="F15" s="169"/>
      <c r="G15" s="68">
        <f t="shared" si="0"/>
        <v>0</v>
      </c>
      <c r="H15" s="68">
        <f t="shared" si="1"/>
        <v>0</v>
      </c>
      <c r="I15" s="68">
        <f t="shared" si="2"/>
        <v>0</v>
      </c>
      <c r="J15" s="146"/>
      <c r="K15" s="146"/>
      <c r="L15" s="146"/>
    </row>
    <row r="16" spans="1:12" ht="16.5" x14ac:dyDescent="0.2">
      <c r="A16" s="26">
        <v>9</v>
      </c>
      <c r="B16" s="109" t="s">
        <v>899</v>
      </c>
      <c r="C16" s="94">
        <v>70</v>
      </c>
      <c r="D16" s="94" t="s">
        <v>39</v>
      </c>
      <c r="E16" s="142"/>
      <c r="F16" s="169"/>
      <c r="G16" s="68">
        <f t="shared" si="0"/>
        <v>0</v>
      </c>
      <c r="H16" s="68">
        <f t="shared" si="1"/>
        <v>0</v>
      </c>
      <c r="I16" s="68">
        <f t="shared" si="2"/>
        <v>0</v>
      </c>
      <c r="J16" s="146"/>
      <c r="K16" s="146"/>
      <c r="L16" s="146"/>
    </row>
    <row r="17" spans="1:12" ht="16.5" x14ac:dyDescent="0.2">
      <c r="A17" s="26">
        <v>10</v>
      </c>
      <c r="B17" s="109" t="s">
        <v>277</v>
      </c>
      <c r="C17" s="94">
        <v>70</v>
      </c>
      <c r="D17" s="94" t="s">
        <v>39</v>
      </c>
      <c r="E17" s="142"/>
      <c r="F17" s="169"/>
      <c r="G17" s="68">
        <f t="shared" si="0"/>
        <v>0</v>
      </c>
      <c r="H17" s="68">
        <f t="shared" si="1"/>
        <v>0</v>
      </c>
      <c r="I17" s="68">
        <f t="shared" si="2"/>
        <v>0</v>
      </c>
      <c r="J17" s="146"/>
      <c r="K17" s="146"/>
      <c r="L17" s="146"/>
    </row>
    <row r="18" spans="1:12" ht="33" x14ac:dyDescent="0.2">
      <c r="A18" s="26">
        <v>11</v>
      </c>
      <c r="B18" s="109" t="s">
        <v>278</v>
      </c>
      <c r="C18" s="94">
        <v>70</v>
      </c>
      <c r="D18" s="94" t="s">
        <v>39</v>
      </c>
      <c r="E18" s="142"/>
      <c r="F18" s="169"/>
      <c r="G18" s="68">
        <f t="shared" si="0"/>
        <v>0</v>
      </c>
      <c r="H18" s="68">
        <f t="shared" si="1"/>
        <v>0</v>
      </c>
      <c r="I18" s="68">
        <f t="shared" si="2"/>
        <v>0</v>
      </c>
      <c r="J18" s="146"/>
      <c r="K18" s="146"/>
      <c r="L18" s="146"/>
    </row>
    <row r="19" spans="1:12" ht="33" x14ac:dyDescent="0.2">
      <c r="A19" s="26">
        <v>12</v>
      </c>
      <c r="B19" s="109" t="s">
        <v>279</v>
      </c>
      <c r="C19" s="94">
        <v>70</v>
      </c>
      <c r="D19" s="94" t="s">
        <v>39</v>
      </c>
      <c r="E19" s="142"/>
      <c r="F19" s="169"/>
      <c r="G19" s="68">
        <f t="shared" si="0"/>
        <v>0</v>
      </c>
      <c r="H19" s="68">
        <f t="shared" si="1"/>
        <v>0</v>
      </c>
      <c r="I19" s="68">
        <f t="shared" si="2"/>
        <v>0</v>
      </c>
      <c r="J19" s="146"/>
      <c r="K19" s="146"/>
      <c r="L19" s="146"/>
    </row>
    <row r="20" spans="1:12" ht="16.5" x14ac:dyDescent="0.2">
      <c r="A20" s="35"/>
      <c r="B20" s="60" t="s">
        <v>1034</v>
      </c>
      <c r="C20" s="58" t="s">
        <v>6</v>
      </c>
      <c r="D20" s="59" t="s">
        <v>6</v>
      </c>
      <c r="E20" s="59" t="s">
        <v>6</v>
      </c>
      <c r="F20" s="59" t="s">
        <v>6</v>
      </c>
      <c r="G20" s="59">
        <f>SUM(G8:G19)</f>
        <v>0</v>
      </c>
      <c r="H20" s="59">
        <f>SUM(H8:H19)</f>
        <v>0</v>
      </c>
      <c r="I20" s="59">
        <f t="shared" ref="I20:L20" si="3">SUM(I8:I19)</f>
        <v>0</v>
      </c>
      <c r="J20" s="168">
        <f t="shared" si="3"/>
        <v>0</v>
      </c>
      <c r="K20" s="168">
        <f t="shared" si="3"/>
        <v>0</v>
      </c>
      <c r="L20" s="168">
        <f t="shared" si="3"/>
        <v>0</v>
      </c>
    </row>
    <row r="21" spans="1:12" ht="16.5" customHeight="1" x14ac:dyDescent="0.2">
      <c r="A21" s="210" t="s">
        <v>1035</v>
      </c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2"/>
    </row>
    <row r="22" spans="1:12" ht="16.5" x14ac:dyDescent="0.2">
      <c r="A22" s="26">
        <v>1</v>
      </c>
      <c r="B22" s="109" t="s">
        <v>655</v>
      </c>
      <c r="C22" s="94">
        <v>80</v>
      </c>
      <c r="D22" s="94" t="s">
        <v>39</v>
      </c>
      <c r="E22" s="142"/>
      <c r="F22" s="169"/>
      <c r="G22" s="68">
        <f>C22*F22</f>
        <v>0</v>
      </c>
      <c r="H22" s="68">
        <f>G22*0.095</f>
        <v>0</v>
      </c>
      <c r="I22" s="68">
        <f>G22+H22</f>
        <v>0</v>
      </c>
      <c r="J22" s="146"/>
      <c r="K22" s="146"/>
      <c r="L22" s="146"/>
    </row>
    <row r="23" spans="1:12" ht="33" x14ac:dyDescent="0.2">
      <c r="A23" s="26">
        <v>2</v>
      </c>
      <c r="B23" s="109" t="s">
        <v>656</v>
      </c>
      <c r="C23" s="94">
        <v>80</v>
      </c>
      <c r="D23" s="94" t="s">
        <v>39</v>
      </c>
      <c r="E23" s="142"/>
      <c r="F23" s="169"/>
      <c r="G23" s="68">
        <f t="shared" ref="G23:G32" si="4">C23*F23</f>
        <v>0</v>
      </c>
      <c r="H23" s="68">
        <f t="shared" ref="H23:H32" si="5">G23*0.095</f>
        <v>0</v>
      </c>
      <c r="I23" s="68">
        <f t="shared" ref="I23:I32" si="6">G23+H23</f>
        <v>0</v>
      </c>
      <c r="J23" s="146"/>
      <c r="K23" s="146"/>
      <c r="L23" s="146"/>
    </row>
    <row r="24" spans="1:12" ht="16.5" x14ac:dyDescent="0.2">
      <c r="A24" s="26">
        <v>3</v>
      </c>
      <c r="B24" s="109" t="s">
        <v>657</v>
      </c>
      <c r="C24" s="94">
        <v>80</v>
      </c>
      <c r="D24" s="94" t="s">
        <v>39</v>
      </c>
      <c r="E24" s="142"/>
      <c r="F24" s="169"/>
      <c r="G24" s="68">
        <f t="shared" si="4"/>
        <v>0</v>
      </c>
      <c r="H24" s="68">
        <f t="shared" si="5"/>
        <v>0</v>
      </c>
      <c r="I24" s="68">
        <f t="shared" si="6"/>
        <v>0</v>
      </c>
      <c r="J24" s="146"/>
      <c r="K24" s="146"/>
      <c r="L24" s="146"/>
    </row>
    <row r="25" spans="1:12" ht="16.5" x14ac:dyDescent="0.2">
      <c r="A25" s="26">
        <v>4</v>
      </c>
      <c r="B25" s="109" t="s">
        <v>658</v>
      </c>
      <c r="C25" s="94">
        <v>80</v>
      </c>
      <c r="D25" s="94" t="s">
        <v>39</v>
      </c>
      <c r="E25" s="142"/>
      <c r="F25" s="169"/>
      <c r="G25" s="68">
        <f t="shared" si="4"/>
        <v>0</v>
      </c>
      <c r="H25" s="68">
        <f t="shared" si="5"/>
        <v>0</v>
      </c>
      <c r="I25" s="68">
        <f t="shared" si="6"/>
        <v>0</v>
      </c>
      <c r="J25" s="146"/>
      <c r="K25" s="146"/>
      <c r="L25" s="146"/>
    </row>
    <row r="26" spans="1:12" ht="16.5" x14ac:dyDescent="0.2">
      <c r="A26" s="26">
        <v>5</v>
      </c>
      <c r="B26" s="109" t="s">
        <v>1101</v>
      </c>
      <c r="C26" s="94">
        <v>80</v>
      </c>
      <c r="D26" s="94" t="s">
        <v>39</v>
      </c>
      <c r="E26" s="142"/>
      <c r="F26" s="169"/>
      <c r="G26" s="68">
        <f t="shared" si="4"/>
        <v>0</v>
      </c>
      <c r="H26" s="68">
        <f t="shared" si="5"/>
        <v>0</v>
      </c>
      <c r="I26" s="68">
        <f t="shared" si="6"/>
        <v>0</v>
      </c>
      <c r="J26" s="146"/>
      <c r="K26" s="146"/>
      <c r="L26" s="146"/>
    </row>
    <row r="27" spans="1:12" ht="16.5" customHeight="1" x14ac:dyDescent="0.2">
      <c r="A27" s="26">
        <v>6</v>
      </c>
      <c r="B27" s="109" t="s">
        <v>1102</v>
      </c>
      <c r="C27" s="94">
        <v>500</v>
      </c>
      <c r="D27" s="94" t="s">
        <v>259</v>
      </c>
      <c r="E27" s="142"/>
      <c r="F27" s="169"/>
      <c r="G27" s="68">
        <f t="shared" si="4"/>
        <v>0</v>
      </c>
      <c r="H27" s="68">
        <f t="shared" si="5"/>
        <v>0</v>
      </c>
      <c r="I27" s="68">
        <f t="shared" si="6"/>
        <v>0</v>
      </c>
      <c r="J27" s="146"/>
      <c r="K27" s="146"/>
      <c r="L27" s="146"/>
    </row>
    <row r="28" spans="1:12" ht="33" customHeight="1" x14ac:dyDescent="0.2">
      <c r="A28" s="26">
        <v>7</v>
      </c>
      <c r="B28" s="109" t="s">
        <v>864</v>
      </c>
      <c r="C28" s="94">
        <v>1000</v>
      </c>
      <c r="D28" s="94" t="s">
        <v>39</v>
      </c>
      <c r="E28" s="142"/>
      <c r="F28" s="169"/>
      <c r="G28" s="68">
        <f t="shared" si="4"/>
        <v>0</v>
      </c>
      <c r="H28" s="68">
        <f t="shared" si="5"/>
        <v>0</v>
      </c>
      <c r="I28" s="68">
        <f t="shared" si="6"/>
        <v>0</v>
      </c>
      <c r="J28" s="146"/>
      <c r="K28" s="146"/>
      <c r="L28" s="146"/>
    </row>
    <row r="29" spans="1:12" ht="16.5" x14ac:dyDescent="0.2">
      <c r="A29" s="26">
        <v>8</v>
      </c>
      <c r="B29" s="109" t="s">
        <v>861</v>
      </c>
      <c r="C29" s="94">
        <v>500</v>
      </c>
      <c r="D29" s="94" t="s">
        <v>259</v>
      </c>
      <c r="E29" s="142"/>
      <c r="F29" s="169"/>
      <c r="G29" s="68">
        <f t="shared" si="4"/>
        <v>0</v>
      </c>
      <c r="H29" s="68">
        <f t="shared" si="5"/>
        <v>0</v>
      </c>
      <c r="I29" s="68">
        <f t="shared" si="6"/>
        <v>0</v>
      </c>
      <c r="J29" s="146"/>
      <c r="K29" s="146"/>
      <c r="L29" s="146"/>
    </row>
    <row r="30" spans="1:12" ht="16.5" x14ac:dyDescent="0.2">
      <c r="A30" s="26">
        <v>9</v>
      </c>
      <c r="B30" s="109" t="s">
        <v>862</v>
      </c>
      <c r="C30" s="94">
        <v>400</v>
      </c>
      <c r="D30" s="94" t="s">
        <v>259</v>
      </c>
      <c r="E30" s="142"/>
      <c r="F30" s="169"/>
      <c r="G30" s="68">
        <f t="shared" si="4"/>
        <v>0</v>
      </c>
      <c r="H30" s="68">
        <f t="shared" si="5"/>
        <v>0</v>
      </c>
      <c r="I30" s="68">
        <f t="shared" si="6"/>
        <v>0</v>
      </c>
      <c r="J30" s="146"/>
      <c r="K30" s="146"/>
      <c r="L30" s="146"/>
    </row>
    <row r="31" spans="1:12" ht="33" x14ac:dyDescent="0.2">
      <c r="A31" s="26">
        <v>10</v>
      </c>
      <c r="B31" s="109" t="s">
        <v>863</v>
      </c>
      <c r="C31" s="94">
        <v>1000</v>
      </c>
      <c r="D31" s="94" t="s">
        <v>39</v>
      </c>
      <c r="E31" s="142"/>
      <c r="F31" s="169"/>
      <c r="G31" s="68">
        <f t="shared" si="4"/>
        <v>0</v>
      </c>
      <c r="H31" s="68">
        <f t="shared" si="5"/>
        <v>0</v>
      </c>
      <c r="I31" s="68">
        <f t="shared" si="6"/>
        <v>0</v>
      </c>
      <c r="J31" s="146"/>
      <c r="K31" s="146"/>
      <c r="L31" s="146"/>
    </row>
    <row r="32" spans="1:12" ht="16.5" customHeight="1" x14ac:dyDescent="0.2">
      <c r="A32" s="26">
        <v>11</v>
      </c>
      <c r="B32" s="109" t="s">
        <v>900</v>
      </c>
      <c r="C32" s="94">
        <v>150</v>
      </c>
      <c r="D32" s="94" t="s">
        <v>259</v>
      </c>
      <c r="E32" s="142"/>
      <c r="F32" s="169"/>
      <c r="G32" s="68">
        <f t="shared" si="4"/>
        <v>0</v>
      </c>
      <c r="H32" s="68">
        <f t="shared" si="5"/>
        <v>0</v>
      </c>
      <c r="I32" s="68">
        <f t="shared" si="6"/>
        <v>0</v>
      </c>
      <c r="J32" s="146"/>
      <c r="K32" s="146"/>
      <c r="L32" s="146"/>
    </row>
    <row r="33" spans="1:12" ht="16.5" x14ac:dyDescent="0.2">
      <c r="A33" s="35"/>
      <c r="B33" s="60" t="s">
        <v>1036</v>
      </c>
      <c r="C33" s="58" t="s">
        <v>6</v>
      </c>
      <c r="D33" s="59" t="s">
        <v>6</v>
      </c>
      <c r="E33" s="59" t="s">
        <v>6</v>
      </c>
      <c r="F33" s="59" t="s">
        <v>6</v>
      </c>
      <c r="G33" s="59">
        <f>SUM(G22:G32)</f>
        <v>0</v>
      </c>
      <c r="H33" s="59">
        <f t="shared" ref="H33:L33" si="7">SUM(H22:H32)</f>
        <v>0</v>
      </c>
      <c r="I33" s="59">
        <f t="shared" si="7"/>
        <v>0</v>
      </c>
      <c r="J33" s="58">
        <f t="shared" si="7"/>
        <v>0</v>
      </c>
      <c r="K33" s="58">
        <f t="shared" si="7"/>
        <v>0</v>
      </c>
      <c r="L33" s="58">
        <f t="shared" si="7"/>
        <v>0</v>
      </c>
    </row>
    <row r="34" spans="1:12" ht="16.5" customHeight="1" x14ac:dyDescent="0.2">
      <c r="A34" s="239" t="s">
        <v>1037</v>
      </c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1"/>
    </row>
    <row r="35" spans="1:12" ht="34.5" customHeight="1" x14ac:dyDescent="0.2">
      <c r="A35" s="26">
        <v>1</v>
      </c>
      <c r="B35" s="108" t="s">
        <v>659</v>
      </c>
      <c r="C35" s="94">
        <v>60</v>
      </c>
      <c r="D35" s="94" t="s">
        <v>259</v>
      </c>
      <c r="E35" s="142"/>
      <c r="F35" s="169"/>
      <c r="G35" s="68">
        <f>C35*F35</f>
        <v>0</v>
      </c>
      <c r="H35" s="68">
        <f>G35*0.095</f>
        <v>0</v>
      </c>
      <c r="I35" s="68">
        <f>G35+H35</f>
        <v>0</v>
      </c>
      <c r="J35" s="146"/>
      <c r="K35" s="146"/>
      <c r="L35" s="146"/>
    </row>
    <row r="36" spans="1:12" ht="33" customHeight="1" x14ac:dyDescent="0.2">
      <c r="A36" s="26">
        <v>2</v>
      </c>
      <c r="B36" s="108" t="s">
        <v>660</v>
      </c>
      <c r="C36" s="94">
        <v>60</v>
      </c>
      <c r="D36" s="94" t="s">
        <v>259</v>
      </c>
      <c r="E36" s="142"/>
      <c r="F36" s="169"/>
      <c r="G36" s="68">
        <f t="shared" ref="G36:G41" si="8">C36*F36</f>
        <v>0</v>
      </c>
      <c r="H36" s="68">
        <f t="shared" ref="H36:H41" si="9">G36*0.095</f>
        <v>0</v>
      </c>
      <c r="I36" s="68">
        <f t="shared" ref="I36:I41" si="10">G36+H36</f>
        <v>0</v>
      </c>
      <c r="J36" s="146"/>
      <c r="K36" s="146"/>
      <c r="L36" s="146"/>
    </row>
    <row r="37" spans="1:12" ht="33.75" customHeight="1" x14ac:dyDescent="0.2">
      <c r="A37" s="26">
        <v>3</v>
      </c>
      <c r="B37" s="108" t="s">
        <v>661</v>
      </c>
      <c r="C37" s="94">
        <v>60</v>
      </c>
      <c r="D37" s="94" t="s">
        <v>259</v>
      </c>
      <c r="E37" s="142"/>
      <c r="F37" s="169"/>
      <c r="G37" s="68">
        <f t="shared" si="8"/>
        <v>0</v>
      </c>
      <c r="H37" s="68">
        <f t="shared" si="9"/>
        <v>0</v>
      </c>
      <c r="I37" s="68">
        <f t="shared" si="10"/>
        <v>0</v>
      </c>
      <c r="J37" s="146"/>
      <c r="K37" s="146"/>
      <c r="L37" s="146"/>
    </row>
    <row r="38" spans="1:12" ht="49.5" x14ac:dyDescent="0.2">
      <c r="A38" s="26">
        <v>4</v>
      </c>
      <c r="B38" s="108" t="s">
        <v>662</v>
      </c>
      <c r="C38" s="94">
        <v>60</v>
      </c>
      <c r="D38" s="94" t="s">
        <v>259</v>
      </c>
      <c r="E38" s="142"/>
      <c r="F38" s="169"/>
      <c r="G38" s="68">
        <f t="shared" si="8"/>
        <v>0</v>
      </c>
      <c r="H38" s="68">
        <f t="shared" si="9"/>
        <v>0</v>
      </c>
      <c r="I38" s="68">
        <f t="shared" si="10"/>
        <v>0</v>
      </c>
      <c r="J38" s="146"/>
      <c r="K38" s="146"/>
      <c r="L38" s="146"/>
    </row>
    <row r="39" spans="1:12" ht="34.5" customHeight="1" x14ac:dyDescent="0.2">
      <c r="A39" s="26">
        <v>5</v>
      </c>
      <c r="B39" s="108" t="s">
        <v>865</v>
      </c>
      <c r="C39" s="94">
        <v>60</v>
      </c>
      <c r="D39" s="94" t="s">
        <v>259</v>
      </c>
      <c r="E39" s="142"/>
      <c r="F39" s="169"/>
      <c r="G39" s="68">
        <f t="shared" si="8"/>
        <v>0</v>
      </c>
      <c r="H39" s="68">
        <f t="shared" si="9"/>
        <v>0</v>
      </c>
      <c r="I39" s="68">
        <f t="shared" si="10"/>
        <v>0</v>
      </c>
      <c r="J39" s="146"/>
      <c r="K39" s="146"/>
      <c r="L39" s="146"/>
    </row>
    <row r="40" spans="1:12" ht="34.5" customHeight="1" x14ac:dyDescent="0.2">
      <c r="A40" s="26">
        <v>6</v>
      </c>
      <c r="B40" s="108" t="s">
        <v>663</v>
      </c>
      <c r="C40" s="94">
        <v>60</v>
      </c>
      <c r="D40" s="94" t="s">
        <v>259</v>
      </c>
      <c r="E40" s="142"/>
      <c r="F40" s="169"/>
      <c r="G40" s="68">
        <f t="shared" si="8"/>
        <v>0</v>
      </c>
      <c r="H40" s="68">
        <f t="shared" si="9"/>
        <v>0</v>
      </c>
      <c r="I40" s="68">
        <f t="shared" si="10"/>
        <v>0</v>
      </c>
      <c r="J40" s="146"/>
      <c r="K40" s="146"/>
      <c r="L40" s="146"/>
    </row>
    <row r="41" spans="1:12" ht="16.5" x14ac:dyDescent="0.2">
      <c r="A41" s="26">
        <v>7</v>
      </c>
      <c r="B41" s="108" t="s">
        <v>901</v>
      </c>
      <c r="C41" s="94">
        <v>60</v>
      </c>
      <c r="D41" s="94" t="s">
        <v>259</v>
      </c>
      <c r="E41" s="142"/>
      <c r="F41" s="169"/>
      <c r="G41" s="68">
        <f t="shared" si="8"/>
        <v>0</v>
      </c>
      <c r="H41" s="68">
        <f t="shared" si="9"/>
        <v>0</v>
      </c>
      <c r="I41" s="68">
        <f t="shared" si="10"/>
        <v>0</v>
      </c>
      <c r="J41" s="146"/>
      <c r="K41" s="146"/>
      <c r="L41" s="146"/>
    </row>
    <row r="42" spans="1:12" ht="21" customHeight="1" x14ac:dyDescent="0.2">
      <c r="A42" s="52"/>
      <c r="B42" s="95" t="s">
        <v>1038</v>
      </c>
      <c r="C42" s="96" t="s">
        <v>6</v>
      </c>
      <c r="D42" s="97" t="s">
        <v>6</v>
      </c>
      <c r="E42" s="186" t="s">
        <v>6</v>
      </c>
      <c r="F42" s="97" t="s">
        <v>6</v>
      </c>
      <c r="G42" s="97">
        <f>SUM(G35:G41)</f>
        <v>0</v>
      </c>
      <c r="H42" s="97">
        <f t="shared" ref="H42:L42" si="11">SUM(H35:H41)</f>
        <v>0</v>
      </c>
      <c r="I42" s="97">
        <f t="shared" si="11"/>
        <v>0</v>
      </c>
      <c r="J42" s="96">
        <f t="shared" si="11"/>
        <v>0</v>
      </c>
      <c r="K42" s="96">
        <f t="shared" si="11"/>
        <v>0</v>
      </c>
      <c r="L42" s="96">
        <f t="shared" si="11"/>
        <v>0</v>
      </c>
    </row>
    <row r="43" spans="1:12" ht="16.5" customHeight="1" x14ac:dyDescent="0.2">
      <c r="A43" s="115" t="s">
        <v>902</v>
      </c>
      <c r="B43" s="110" t="s">
        <v>1039</v>
      </c>
      <c r="C43" s="111"/>
      <c r="D43" s="112"/>
      <c r="E43" s="112"/>
      <c r="F43" s="112"/>
      <c r="G43" s="112"/>
      <c r="H43" s="112"/>
      <c r="I43" s="112"/>
      <c r="J43" s="112"/>
      <c r="K43" s="113"/>
      <c r="L43" s="114"/>
    </row>
    <row r="44" spans="1:12" ht="50.1" customHeight="1" x14ac:dyDescent="0.2">
      <c r="A44" s="26">
        <v>1</v>
      </c>
      <c r="B44" s="108" t="s">
        <v>866</v>
      </c>
      <c r="C44" s="124">
        <v>30</v>
      </c>
      <c r="D44" s="123" t="s">
        <v>38</v>
      </c>
      <c r="E44" s="142"/>
      <c r="F44" s="169"/>
      <c r="G44" s="68">
        <f>C44*F44</f>
        <v>0</v>
      </c>
      <c r="H44" s="68">
        <f>G44*0.095</f>
        <v>0</v>
      </c>
      <c r="I44" s="68">
        <f>G44+H44</f>
        <v>0</v>
      </c>
      <c r="J44" s="146"/>
      <c r="K44" s="146"/>
      <c r="L44" s="146"/>
    </row>
    <row r="45" spans="1:12" ht="50.1" customHeight="1" x14ac:dyDescent="0.2">
      <c r="A45" s="26">
        <v>2</v>
      </c>
      <c r="B45" s="108" t="s">
        <v>867</v>
      </c>
      <c r="C45" s="124">
        <v>40</v>
      </c>
      <c r="D45" s="123" t="s">
        <v>38</v>
      </c>
      <c r="E45" s="142"/>
      <c r="F45" s="169"/>
      <c r="G45" s="68">
        <f t="shared" ref="G45:G49" si="12">C45*F45</f>
        <v>0</v>
      </c>
      <c r="H45" s="68">
        <f t="shared" ref="H45:H49" si="13">G45*0.095</f>
        <v>0</v>
      </c>
      <c r="I45" s="68">
        <f t="shared" ref="I45:I49" si="14">G45+H45</f>
        <v>0</v>
      </c>
      <c r="J45" s="146"/>
      <c r="K45" s="146"/>
      <c r="L45" s="146"/>
    </row>
    <row r="46" spans="1:12" ht="33" customHeight="1" x14ac:dyDescent="0.2">
      <c r="A46" s="26">
        <v>3</v>
      </c>
      <c r="B46" s="108" t="s">
        <v>868</v>
      </c>
      <c r="C46" s="124">
        <v>30</v>
      </c>
      <c r="D46" s="123" t="s">
        <v>38</v>
      </c>
      <c r="E46" s="142"/>
      <c r="F46" s="169"/>
      <c r="G46" s="68">
        <f t="shared" si="12"/>
        <v>0</v>
      </c>
      <c r="H46" s="68">
        <f t="shared" si="13"/>
        <v>0</v>
      </c>
      <c r="I46" s="68">
        <f t="shared" si="14"/>
        <v>0</v>
      </c>
      <c r="J46" s="146"/>
      <c r="K46" s="146"/>
      <c r="L46" s="146"/>
    </row>
    <row r="47" spans="1:12" ht="33" customHeight="1" x14ac:dyDescent="0.2">
      <c r="A47" s="26">
        <v>4</v>
      </c>
      <c r="B47" s="108" t="s">
        <v>671</v>
      </c>
      <c r="C47" s="124">
        <v>30</v>
      </c>
      <c r="D47" s="123" t="s">
        <v>38</v>
      </c>
      <c r="E47" s="142"/>
      <c r="F47" s="169"/>
      <c r="G47" s="68">
        <f t="shared" si="12"/>
        <v>0</v>
      </c>
      <c r="H47" s="68">
        <f t="shared" si="13"/>
        <v>0</v>
      </c>
      <c r="I47" s="68">
        <f t="shared" si="14"/>
        <v>0</v>
      </c>
      <c r="J47" s="146"/>
      <c r="K47" s="146"/>
      <c r="L47" s="146"/>
    </row>
    <row r="48" spans="1:12" ht="33" customHeight="1" x14ac:dyDescent="0.2">
      <c r="A48" s="26">
        <v>5</v>
      </c>
      <c r="B48" s="108" t="s">
        <v>672</v>
      </c>
      <c r="C48" s="124">
        <v>40</v>
      </c>
      <c r="D48" s="123" t="s">
        <v>38</v>
      </c>
      <c r="E48" s="142"/>
      <c r="F48" s="169"/>
      <c r="G48" s="68">
        <f t="shared" si="12"/>
        <v>0</v>
      </c>
      <c r="H48" s="68">
        <f t="shared" si="13"/>
        <v>0</v>
      </c>
      <c r="I48" s="68">
        <f t="shared" si="14"/>
        <v>0</v>
      </c>
      <c r="J48" s="146"/>
      <c r="K48" s="146"/>
      <c r="L48" s="146"/>
    </row>
    <row r="49" spans="1:355" ht="33" customHeight="1" x14ac:dyDescent="0.2">
      <c r="A49" s="26">
        <v>6</v>
      </c>
      <c r="B49" s="108" t="s">
        <v>673</v>
      </c>
      <c r="C49" s="124">
        <v>30</v>
      </c>
      <c r="D49" s="123" t="s">
        <v>38</v>
      </c>
      <c r="E49" s="142"/>
      <c r="F49" s="169"/>
      <c r="G49" s="68">
        <f t="shared" si="12"/>
        <v>0</v>
      </c>
      <c r="H49" s="68">
        <f t="shared" si="13"/>
        <v>0</v>
      </c>
      <c r="I49" s="68">
        <f t="shared" si="14"/>
        <v>0</v>
      </c>
      <c r="J49" s="146"/>
      <c r="K49" s="146"/>
      <c r="L49" s="146"/>
    </row>
    <row r="50" spans="1:355" ht="16.5" customHeight="1" x14ac:dyDescent="0.2">
      <c r="A50" s="52"/>
      <c r="B50" s="95" t="s">
        <v>1040</v>
      </c>
      <c r="C50" s="96" t="s">
        <v>6</v>
      </c>
      <c r="D50" s="97" t="s">
        <v>6</v>
      </c>
      <c r="E50" s="97" t="s">
        <v>6</v>
      </c>
      <c r="F50" s="97" t="s">
        <v>6</v>
      </c>
      <c r="G50" s="97">
        <f>SUM(G44:G49)</f>
        <v>0</v>
      </c>
      <c r="H50" s="97">
        <f t="shared" ref="H50:L50" si="15">SUM(H44:H49)</f>
        <v>0</v>
      </c>
      <c r="I50" s="97">
        <f t="shared" si="15"/>
        <v>0</v>
      </c>
      <c r="J50" s="96">
        <f t="shared" si="15"/>
        <v>0</v>
      </c>
      <c r="K50" s="96">
        <f t="shared" si="15"/>
        <v>0</v>
      </c>
      <c r="L50" s="96">
        <f t="shared" si="15"/>
        <v>0</v>
      </c>
    </row>
    <row r="51" spans="1:355" s="102" customFormat="1" ht="16.5" customHeight="1" x14ac:dyDescent="0.2">
      <c r="A51" s="106" t="s">
        <v>670</v>
      </c>
      <c r="B51" s="98" t="s">
        <v>1041</v>
      </c>
      <c r="C51" s="99"/>
      <c r="D51" s="100"/>
      <c r="E51" s="100"/>
      <c r="F51" s="100"/>
      <c r="G51" s="100"/>
      <c r="H51" s="100"/>
      <c r="I51" s="100"/>
      <c r="J51" s="100"/>
      <c r="K51" s="101"/>
      <c r="L51" s="103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  <c r="CD51" s="104"/>
      <c r="CE51" s="104"/>
      <c r="CF51" s="104"/>
      <c r="CG51" s="104"/>
      <c r="CH51" s="104"/>
      <c r="CI51" s="104"/>
      <c r="CJ51" s="104"/>
      <c r="CK51" s="104"/>
      <c r="CL51" s="104"/>
      <c r="CM51" s="104"/>
      <c r="CN51" s="104"/>
      <c r="CO51" s="104"/>
      <c r="CP51" s="104"/>
      <c r="CQ51" s="104"/>
      <c r="CR51" s="104"/>
      <c r="CS51" s="104"/>
      <c r="CT51" s="104"/>
      <c r="CU51" s="104"/>
      <c r="CV51" s="104"/>
      <c r="CW51" s="104"/>
      <c r="CX51" s="104"/>
      <c r="CY51" s="104"/>
      <c r="CZ51" s="104"/>
      <c r="DA51" s="104"/>
      <c r="DB51" s="104"/>
      <c r="DC51" s="104"/>
      <c r="DD51" s="104"/>
      <c r="DE51" s="104"/>
      <c r="DF51" s="104"/>
      <c r="DG51" s="104"/>
      <c r="DH51" s="104"/>
      <c r="DI51" s="104"/>
      <c r="DJ51" s="104"/>
      <c r="DK51" s="104"/>
      <c r="DL51" s="104"/>
      <c r="DM51" s="104"/>
      <c r="DN51" s="104"/>
      <c r="DO51" s="104"/>
      <c r="DP51" s="104"/>
      <c r="DQ51" s="104"/>
      <c r="DR51" s="104"/>
      <c r="DS51" s="104"/>
      <c r="DT51" s="104"/>
      <c r="DU51" s="104"/>
      <c r="DV51" s="104"/>
      <c r="DW51" s="104"/>
      <c r="DX51" s="104"/>
      <c r="DY51" s="104"/>
      <c r="DZ51" s="104"/>
      <c r="EA51" s="104"/>
      <c r="EB51" s="104"/>
      <c r="EC51" s="104"/>
      <c r="ED51" s="104"/>
      <c r="EE51" s="104"/>
      <c r="EF51" s="104"/>
      <c r="EG51" s="104"/>
      <c r="EH51" s="104"/>
      <c r="EI51" s="104"/>
      <c r="EJ51" s="104"/>
      <c r="EK51" s="104"/>
      <c r="EL51" s="104"/>
      <c r="EM51" s="104"/>
      <c r="EN51" s="104"/>
      <c r="EO51" s="104"/>
      <c r="EP51" s="104"/>
      <c r="EQ51" s="104"/>
      <c r="ER51" s="104"/>
      <c r="ES51" s="104"/>
      <c r="ET51" s="104"/>
      <c r="EU51" s="104"/>
      <c r="EV51" s="104"/>
      <c r="EW51" s="104"/>
      <c r="EX51" s="104"/>
      <c r="EY51" s="104"/>
      <c r="EZ51" s="104"/>
      <c r="FA51" s="104"/>
      <c r="FB51" s="104"/>
      <c r="FC51" s="104"/>
      <c r="FD51" s="104"/>
      <c r="FE51" s="104"/>
      <c r="FF51" s="104"/>
      <c r="FG51" s="104"/>
      <c r="FH51" s="104"/>
      <c r="FI51" s="104"/>
      <c r="FJ51" s="104"/>
      <c r="FK51" s="104"/>
      <c r="FL51" s="104"/>
      <c r="FM51" s="104"/>
      <c r="FN51" s="104"/>
      <c r="FO51" s="104"/>
      <c r="FP51" s="104"/>
      <c r="FQ51" s="104"/>
      <c r="FR51" s="104"/>
      <c r="FS51" s="104"/>
      <c r="FT51" s="104"/>
      <c r="FU51" s="104"/>
      <c r="FV51" s="104"/>
      <c r="FW51" s="104"/>
      <c r="FX51" s="104"/>
      <c r="FY51" s="104"/>
      <c r="FZ51" s="104"/>
      <c r="GA51" s="104"/>
      <c r="GB51" s="104"/>
      <c r="GC51" s="104"/>
      <c r="GD51" s="104"/>
      <c r="GE51" s="104"/>
      <c r="GF51" s="104"/>
      <c r="GG51" s="104"/>
      <c r="GH51" s="104"/>
      <c r="GI51" s="104"/>
      <c r="GJ51" s="104"/>
      <c r="GK51" s="104"/>
      <c r="GL51" s="104"/>
      <c r="GM51" s="104"/>
      <c r="GN51" s="104"/>
      <c r="GO51" s="104"/>
      <c r="GP51" s="104"/>
      <c r="GQ51" s="104"/>
      <c r="GR51" s="104"/>
      <c r="GS51" s="104"/>
      <c r="GT51" s="104"/>
      <c r="GU51" s="104"/>
      <c r="GV51" s="104"/>
      <c r="GW51" s="104"/>
      <c r="GX51" s="104"/>
      <c r="GY51" s="104"/>
      <c r="GZ51" s="104"/>
      <c r="HA51" s="104"/>
      <c r="HB51" s="104"/>
      <c r="HC51" s="104"/>
      <c r="HD51" s="104"/>
      <c r="HE51" s="104"/>
      <c r="HF51" s="104"/>
      <c r="HG51" s="104"/>
      <c r="HH51" s="104"/>
      <c r="HI51" s="104"/>
      <c r="HJ51" s="104"/>
      <c r="HK51" s="104"/>
      <c r="HL51" s="104"/>
      <c r="HM51" s="104"/>
      <c r="HN51" s="104"/>
      <c r="HO51" s="104"/>
      <c r="HP51" s="104"/>
      <c r="HQ51" s="104"/>
      <c r="HR51" s="104"/>
      <c r="HS51" s="104"/>
      <c r="HT51" s="104"/>
      <c r="HU51" s="104"/>
      <c r="HV51" s="104"/>
      <c r="HW51" s="104"/>
      <c r="HX51" s="104"/>
      <c r="HY51" s="104"/>
      <c r="HZ51" s="104"/>
      <c r="IA51" s="104"/>
      <c r="IB51" s="104"/>
      <c r="IC51" s="104"/>
      <c r="ID51" s="104"/>
      <c r="IE51" s="104"/>
      <c r="IF51" s="104"/>
      <c r="IG51" s="104"/>
      <c r="IH51" s="104"/>
      <c r="II51" s="104"/>
      <c r="IJ51" s="104"/>
      <c r="IK51" s="104"/>
      <c r="IL51" s="104"/>
      <c r="IM51" s="104"/>
      <c r="IN51" s="104"/>
      <c r="IO51" s="104"/>
      <c r="IP51" s="104"/>
      <c r="IQ51" s="104"/>
      <c r="IR51" s="104"/>
      <c r="IS51" s="104"/>
      <c r="IT51" s="104"/>
      <c r="IU51" s="104"/>
      <c r="IV51" s="104"/>
      <c r="IW51" s="104"/>
      <c r="IX51" s="104"/>
      <c r="IY51" s="104"/>
      <c r="IZ51" s="104"/>
      <c r="JA51" s="104"/>
      <c r="JB51" s="104"/>
      <c r="JC51" s="104"/>
      <c r="JD51" s="104"/>
      <c r="JE51" s="104"/>
      <c r="JF51" s="104"/>
      <c r="JG51" s="104"/>
      <c r="JH51" s="104"/>
      <c r="JI51" s="104"/>
      <c r="JJ51" s="104"/>
      <c r="JK51" s="104"/>
      <c r="JL51" s="104"/>
      <c r="JM51" s="104"/>
      <c r="JN51" s="104"/>
      <c r="JO51" s="104"/>
      <c r="JP51" s="104"/>
      <c r="JQ51" s="104"/>
      <c r="JR51" s="104"/>
      <c r="JS51" s="104"/>
      <c r="JT51" s="104"/>
      <c r="JU51" s="104"/>
      <c r="JV51" s="104"/>
      <c r="JW51" s="104"/>
      <c r="JX51" s="104"/>
      <c r="JY51" s="104"/>
      <c r="JZ51" s="104"/>
      <c r="KA51" s="104"/>
      <c r="KB51" s="104"/>
      <c r="KC51" s="104"/>
      <c r="KD51" s="104"/>
      <c r="KE51" s="104"/>
      <c r="KF51" s="104"/>
      <c r="KG51" s="104"/>
      <c r="KH51" s="104"/>
      <c r="KI51" s="104"/>
      <c r="KJ51" s="104"/>
      <c r="KK51" s="104"/>
      <c r="KL51" s="104"/>
      <c r="KM51" s="104"/>
      <c r="KN51" s="104"/>
      <c r="KO51" s="104"/>
      <c r="KP51" s="104"/>
      <c r="KQ51" s="104"/>
      <c r="KR51" s="104"/>
      <c r="KS51" s="104"/>
      <c r="KT51" s="104"/>
      <c r="KU51" s="104"/>
      <c r="KV51" s="104"/>
      <c r="KW51" s="104"/>
      <c r="KX51" s="104"/>
      <c r="KY51" s="104"/>
      <c r="KZ51" s="104"/>
      <c r="LA51" s="104"/>
      <c r="LB51" s="104"/>
      <c r="LC51" s="104"/>
      <c r="LD51" s="104"/>
      <c r="LE51" s="104"/>
      <c r="LF51" s="104"/>
      <c r="LG51" s="104"/>
      <c r="LH51" s="104"/>
      <c r="LI51" s="104"/>
      <c r="LJ51" s="104"/>
      <c r="LK51" s="104"/>
      <c r="LL51" s="104"/>
      <c r="LM51" s="104"/>
      <c r="LN51" s="104"/>
      <c r="LO51" s="104"/>
      <c r="LP51" s="104"/>
      <c r="LQ51" s="104"/>
      <c r="LR51" s="104"/>
      <c r="LS51" s="104"/>
      <c r="LT51" s="104"/>
      <c r="LU51" s="104"/>
      <c r="LV51" s="104"/>
      <c r="LW51" s="104"/>
      <c r="LX51" s="104"/>
      <c r="LY51" s="104"/>
      <c r="LZ51" s="104"/>
      <c r="MA51" s="104"/>
      <c r="MB51" s="104"/>
      <c r="MC51" s="104"/>
      <c r="MD51" s="104"/>
      <c r="ME51" s="104"/>
      <c r="MF51" s="104"/>
      <c r="MG51" s="104"/>
      <c r="MH51" s="104"/>
      <c r="MI51" s="104"/>
      <c r="MJ51" s="104"/>
      <c r="MK51" s="104"/>
      <c r="ML51" s="104"/>
      <c r="MM51" s="104"/>
      <c r="MN51" s="104"/>
      <c r="MO51" s="104"/>
      <c r="MP51" s="104"/>
      <c r="MQ51" s="104"/>
    </row>
    <row r="52" spans="1:355" ht="12.75" hidden="1" customHeight="1" x14ac:dyDescent="0.2">
      <c r="A52" s="55" t="s">
        <v>14</v>
      </c>
      <c r="B52" s="54"/>
      <c r="C52" s="54"/>
      <c r="D52" s="54"/>
      <c r="E52" s="65"/>
      <c r="F52" s="54"/>
      <c r="G52" s="54"/>
      <c r="H52" s="54"/>
      <c r="I52" s="54"/>
      <c r="J52" s="131"/>
      <c r="K52" s="54"/>
      <c r="L52" s="54"/>
    </row>
    <row r="53" spans="1:355" ht="16.5" x14ac:dyDescent="0.2">
      <c r="A53" s="26">
        <v>1</v>
      </c>
      <c r="B53" s="109" t="s">
        <v>664</v>
      </c>
      <c r="C53" s="94">
        <v>600</v>
      </c>
      <c r="D53" s="94" t="s">
        <v>39</v>
      </c>
      <c r="E53" s="142"/>
      <c r="F53" s="169"/>
      <c r="G53" s="68">
        <f>C53*F53</f>
        <v>0</v>
      </c>
      <c r="H53" s="68">
        <f>G53*0.095</f>
        <v>0</v>
      </c>
      <c r="I53" s="68">
        <f>G53+H53</f>
        <v>0</v>
      </c>
      <c r="J53" s="146"/>
      <c r="K53" s="146"/>
      <c r="L53" s="187" t="s">
        <v>6</v>
      </c>
    </row>
    <row r="54" spans="1:355" ht="33" customHeight="1" x14ac:dyDescent="0.2">
      <c r="A54" s="26">
        <v>2</v>
      </c>
      <c r="B54" s="109" t="s">
        <v>665</v>
      </c>
      <c r="C54" s="94">
        <v>600</v>
      </c>
      <c r="D54" s="94" t="s">
        <v>39</v>
      </c>
      <c r="E54" s="142"/>
      <c r="F54" s="169"/>
      <c r="G54" s="68">
        <f t="shared" ref="G54:G58" si="16">C54*F54</f>
        <v>0</v>
      </c>
      <c r="H54" s="68">
        <f t="shared" ref="H54:H58" si="17">G54*0.095</f>
        <v>0</v>
      </c>
      <c r="I54" s="68">
        <f t="shared" ref="I54:I58" si="18">G54+H54</f>
        <v>0</v>
      </c>
      <c r="J54" s="146"/>
      <c r="K54" s="146"/>
      <c r="L54" s="187" t="s">
        <v>6</v>
      </c>
    </row>
    <row r="55" spans="1:355" ht="33" customHeight="1" x14ac:dyDescent="0.2">
      <c r="A55" s="26">
        <v>3</v>
      </c>
      <c r="B55" s="109" t="s">
        <v>666</v>
      </c>
      <c r="C55" s="94">
        <v>600</v>
      </c>
      <c r="D55" s="94" t="s">
        <v>39</v>
      </c>
      <c r="E55" s="142"/>
      <c r="F55" s="169"/>
      <c r="G55" s="68">
        <f t="shared" si="16"/>
        <v>0</v>
      </c>
      <c r="H55" s="68">
        <f t="shared" si="17"/>
        <v>0</v>
      </c>
      <c r="I55" s="68">
        <f t="shared" si="18"/>
        <v>0</v>
      </c>
      <c r="J55" s="146"/>
      <c r="K55" s="146"/>
      <c r="L55" s="187" t="s">
        <v>6</v>
      </c>
    </row>
    <row r="56" spans="1:355" ht="33" x14ac:dyDescent="0.2">
      <c r="A56" s="26">
        <v>4</v>
      </c>
      <c r="B56" s="109" t="s">
        <v>667</v>
      </c>
      <c r="C56" s="94">
        <v>20</v>
      </c>
      <c r="D56" s="94" t="s">
        <v>259</v>
      </c>
      <c r="E56" s="142"/>
      <c r="F56" s="169"/>
      <c r="G56" s="68">
        <f t="shared" si="16"/>
        <v>0</v>
      </c>
      <c r="H56" s="68">
        <f t="shared" si="17"/>
        <v>0</v>
      </c>
      <c r="I56" s="68">
        <f t="shared" si="18"/>
        <v>0</v>
      </c>
      <c r="J56" s="146"/>
      <c r="K56" s="146"/>
      <c r="L56" s="187" t="s">
        <v>6</v>
      </c>
    </row>
    <row r="57" spans="1:355" ht="16.5" x14ac:dyDescent="0.2">
      <c r="A57" s="26">
        <v>5</v>
      </c>
      <c r="B57" s="109" t="s">
        <v>668</v>
      </c>
      <c r="C57" s="94">
        <v>20</v>
      </c>
      <c r="D57" s="94" t="s">
        <v>259</v>
      </c>
      <c r="E57" s="142"/>
      <c r="F57" s="169"/>
      <c r="G57" s="68">
        <f t="shared" si="16"/>
        <v>0</v>
      </c>
      <c r="H57" s="68">
        <f t="shared" si="17"/>
        <v>0</v>
      </c>
      <c r="I57" s="68">
        <f t="shared" si="18"/>
        <v>0</v>
      </c>
      <c r="J57" s="146"/>
      <c r="K57" s="146"/>
      <c r="L57" s="187" t="s">
        <v>6</v>
      </c>
    </row>
    <row r="58" spans="1:355" ht="16.5" customHeight="1" x14ac:dyDescent="0.2">
      <c r="A58" s="26">
        <v>6</v>
      </c>
      <c r="B58" s="109" t="s">
        <v>669</v>
      </c>
      <c r="C58" s="94">
        <v>20</v>
      </c>
      <c r="D58" s="94" t="s">
        <v>259</v>
      </c>
      <c r="E58" s="142"/>
      <c r="F58" s="169"/>
      <c r="G58" s="68">
        <f t="shared" si="16"/>
        <v>0</v>
      </c>
      <c r="H58" s="68">
        <f t="shared" si="17"/>
        <v>0</v>
      </c>
      <c r="I58" s="68">
        <f t="shared" si="18"/>
        <v>0</v>
      </c>
      <c r="J58" s="146"/>
      <c r="K58" s="146"/>
      <c r="L58" s="187" t="s">
        <v>6</v>
      </c>
    </row>
    <row r="59" spans="1:355" ht="16.5" x14ac:dyDescent="0.2">
      <c r="A59" s="35"/>
      <c r="B59" s="60" t="s">
        <v>1042</v>
      </c>
      <c r="C59" s="58" t="s">
        <v>6</v>
      </c>
      <c r="D59" s="59" t="s">
        <v>6</v>
      </c>
      <c r="E59" s="59" t="s">
        <v>6</v>
      </c>
      <c r="F59" s="59" t="s">
        <v>6</v>
      </c>
      <c r="G59" s="59">
        <f>SUM(G53:G58)</f>
        <v>0</v>
      </c>
      <c r="H59" s="59">
        <f t="shared" ref="H59:K59" si="19">SUM(H53:H58)</f>
        <v>0</v>
      </c>
      <c r="I59" s="59">
        <f t="shared" si="19"/>
        <v>0</v>
      </c>
      <c r="J59" s="58">
        <f t="shared" si="19"/>
        <v>0</v>
      </c>
      <c r="K59" s="58">
        <f t="shared" si="19"/>
        <v>0</v>
      </c>
      <c r="L59" s="187" t="s">
        <v>6</v>
      </c>
    </row>
    <row r="61" spans="1:355" s="167" customFormat="1" ht="24" customHeight="1" x14ac:dyDescent="0.25">
      <c r="A61" s="209" t="s">
        <v>1080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</row>
    <row r="62" spans="1:355" s="167" customFormat="1" ht="24" customHeight="1" x14ac:dyDescent="0.25">
      <c r="A62" s="205" t="s">
        <v>15</v>
      </c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</row>
    <row r="63" spans="1:355" s="167" customFormat="1" ht="12.75" customHeight="1" x14ac:dyDescent="0.25">
      <c r="A63" s="207" t="s">
        <v>1081</v>
      </c>
      <c r="B63" s="207"/>
      <c r="C63" s="207"/>
      <c r="D63" s="207"/>
      <c r="E63" s="207"/>
      <c r="F63" s="207"/>
      <c r="G63" s="207"/>
      <c r="H63" s="207"/>
      <c r="I63" s="207"/>
      <c r="J63" s="207"/>
      <c r="K63" s="207"/>
      <c r="L63" s="207"/>
    </row>
    <row r="64" spans="1:355" s="167" customFormat="1" ht="17.25" customHeight="1" x14ac:dyDescent="0.25">
      <c r="A64" s="207" t="s">
        <v>1082</v>
      </c>
      <c r="B64" s="207"/>
      <c r="C64" s="207"/>
      <c r="D64" s="207"/>
      <c r="E64" s="207"/>
      <c r="F64" s="207"/>
      <c r="G64" s="207"/>
      <c r="H64" s="207"/>
      <c r="I64" s="207"/>
      <c r="J64" s="207"/>
      <c r="K64" s="207"/>
      <c r="L64" s="207"/>
    </row>
    <row r="65" spans="1:12" s="167" customFormat="1" ht="17.25" customHeight="1" x14ac:dyDescent="0.25">
      <c r="A65" s="134" t="s">
        <v>1083</v>
      </c>
      <c r="B65" s="135"/>
      <c r="C65" s="136"/>
      <c r="D65" s="137"/>
      <c r="E65" s="134"/>
      <c r="F65" s="134"/>
      <c r="G65" s="134"/>
      <c r="H65" s="134"/>
      <c r="I65" s="134"/>
      <c r="J65" s="134"/>
      <c r="K65" s="134"/>
      <c r="L65" s="134"/>
    </row>
    <row r="66" spans="1:12" s="167" customFormat="1" ht="17.25" customHeight="1" x14ac:dyDescent="0.25">
      <c r="A66" s="134" t="s">
        <v>1084</v>
      </c>
      <c r="B66" s="135"/>
      <c r="C66" s="136"/>
      <c r="D66" s="137"/>
      <c r="E66" s="134"/>
      <c r="F66" s="134"/>
      <c r="G66" s="134"/>
      <c r="H66" s="134"/>
      <c r="I66" s="134"/>
      <c r="J66" s="134"/>
      <c r="K66" s="134"/>
      <c r="L66" s="134"/>
    </row>
    <row r="67" spans="1:12" s="167" customFormat="1" ht="30" customHeight="1" x14ac:dyDescent="0.25">
      <c r="A67" s="205" t="s">
        <v>1085</v>
      </c>
      <c r="B67" s="205"/>
      <c r="C67" s="205"/>
      <c r="D67" s="205"/>
      <c r="E67" s="205"/>
      <c r="F67" s="205"/>
      <c r="G67" s="205"/>
      <c r="H67" s="205"/>
      <c r="I67" s="205"/>
      <c r="J67" s="205"/>
      <c r="K67" s="205"/>
      <c r="L67" s="205"/>
    </row>
    <row r="68" spans="1:12" s="167" customFormat="1" ht="26.25" customHeight="1" x14ac:dyDescent="0.25">
      <c r="A68" s="205" t="s">
        <v>1086</v>
      </c>
      <c r="B68" s="205"/>
      <c r="C68" s="205"/>
      <c r="D68" s="205"/>
      <c r="E68" s="205"/>
      <c r="F68" s="205"/>
      <c r="G68" s="205"/>
      <c r="H68" s="205"/>
      <c r="I68" s="205"/>
      <c r="J68" s="205"/>
      <c r="K68" s="205"/>
      <c r="L68" s="205"/>
    </row>
    <row r="69" spans="1:12" s="167" customFormat="1" ht="24" customHeight="1" x14ac:dyDescent="0.25">
      <c r="A69" s="205" t="s">
        <v>1087</v>
      </c>
      <c r="B69" s="205"/>
      <c r="C69" s="205"/>
      <c r="D69" s="205"/>
      <c r="E69" s="205"/>
      <c r="F69" s="205"/>
      <c r="G69" s="205"/>
      <c r="H69" s="205"/>
      <c r="I69" s="205"/>
      <c r="J69" s="205"/>
      <c r="K69" s="205"/>
      <c r="L69" s="205"/>
    </row>
    <row r="70" spans="1:12" s="167" customFormat="1" ht="24" customHeight="1" x14ac:dyDescent="0.25">
      <c r="A70" s="205" t="s">
        <v>1103</v>
      </c>
      <c r="B70" s="205"/>
      <c r="C70" s="205"/>
      <c r="D70" s="205"/>
      <c r="E70" s="205"/>
      <c r="F70" s="205"/>
      <c r="G70" s="205"/>
      <c r="H70" s="205"/>
      <c r="I70" s="205"/>
      <c r="J70" s="205"/>
      <c r="K70" s="205"/>
      <c r="L70" s="205"/>
    </row>
    <row r="71" spans="1:12" s="167" customFormat="1" ht="12" customHeight="1" x14ac:dyDescent="0.25">
      <c r="A71" s="138"/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</row>
    <row r="72" spans="1:12" s="167" customFormat="1" ht="17.25" customHeight="1" x14ac:dyDescent="0.25">
      <c r="A72" s="206" t="s">
        <v>1089</v>
      </c>
      <c r="B72" s="206"/>
      <c r="C72" s="139"/>
      <c r="D72" s="140"/>
      <c r="E72" s="140" t="s">
        <v>0</v>
      </c>
      <c r="F72" s="140"/>
      <c r="G72" s="140"/>
      <c r="H72" s="140" t="s">
        <v>1</v>
      </c>
      <c r="I72" s="141"/>
      <c r="J72" s="141"/>
      <c r="K72" s="141"/>
      <c r="L72" s="3"/>
    </row>
  </sheetData>
  <sheetProtection algorithmName="SHA-512" hashValue="1AtQ2J4mcWNcEpfUpOwnRxbqyMz53Mzk8JR+hKfEdJFeMaJ4wE9TZOhAM/iAdYf615lQBkim6EVtEhnlNPVHYg==" saltValue="/bBNx7ewK1mr40FakCdmww==" spinCount="100000" sheet="1" objects="1" scenarios="1"/>
  <mergeCells count="14">
    <mergeCell ref="A64:L64"/>
    <mergeCell ref="A61:L61"/>
    <mergeCell ref="A62:L62"/>
    <mergeCell ref="A63:L63"/>
    <mergeCell ref="A1:B1"/>
    <mergeCell ref="A3:L3"/>
    <mergeCell ref="A7:L7"/>
    <mergeCell ref="A21:L21"/>
    <mergeCell ref="A34:L34"/>
    <mergeCell ref="A72:B72"/>
    <mergeCell ref="A67:L67"/>
    <mergeCell ref="A68:L68"/>
    <mergeCell ref="A69:L69"/>
    <mergeCell ref="A70:L70"/>
  </mergeCells>
  <dataValidations count="2">
    <dataValidation type="whole" operator="lessThanOrEqual" allowBlank="1" showInputMessage="1" showErrorMessage="1" sqref="J8:L19 J35:L41 J44:L49 J53:K58">
      <formula1>1</formula1>
    </dataValidation>
    <dataValidation type="whole" operator="lessThanOrEqual" showInputMessage="1" showErrorMessage="1" sqref="J22:L32">
      <formula1>1</formula1>
    </dataValidation>
  </dataValidations>
  <pageMargins left="0.7" right="0.7" top="0.75" bottom="0.75" header="0.3" footer="0.3"/>
  <pageSetup paperSize="9" scale="9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43" workbookViewId="0">
      <selection activeCell="C89" sqref="C89"/>
    </sheetView>
  </sheetViews>
  <sheetFormatPr defaultRowHeight="12.75" x14ac:dyDescent="0.2"/>
  <cols>
    <col min="1" max="1" width="4.42578125" style="4" customWidth="1"/>
    <col min="2" max="2" width="27.85546875" style="1" customWidth="1"/>
    <col min="3" max="3" width="9.5703125" style="10" customWidth="1"/>
    <col min="4" max="4" width="6.28515625" style="10" customWidth="1"/>
    <col min="5" max="5" width="11.28515625" style="10" customWidth="1"/>
    <col min="6" max="6" width="11.5703125" style="1" customWidth="1"/>
    <col min="7" max="7" width="12.42578125" style="1" customWidth="1"/>
    <col min="8" max="8" width="11.140625" style="1" customWidth="1"/>
    <col min="9" max="10" width="12.5703125" style="1" customWidth="1"/>
    <col min="11" max="11" width="11" style="1" customWidth="1"/>
    <col min="12" max="12" width="12.5703125" style="1" customWidth="1"/>
    <col min="13" max="16384" width="9.140625" style="13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1043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2" ht="51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6.5" customHeight="1" x14ac:dyDescent="0.2">
      <c r="A7" s="228" t="s">
        <v>1044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30"/>
    </row>
    <row r="8" spans="1:12" ht="33" x14ac:dyDescent="0.2">
      <c r="A8" s="26">
        <v>1</v>
      </c>
      <c r="B8" s="38" t="s">
        <v>288</v>
      </c>
      <c r="C8" s="94">
        <v>800</v>
      </c>
      <c r="D8" s="94" t="s">
        <v>38</v>
      </c>
      <c r="E8" s="142"/>
      <c r="F8" s="145"/>
      <c r="G8" s="68">
        <f>C8*F8</f>
        <v>0</v>
      </c>
      <c r="H8" s="68">
        <f>G8*0.095</f>
        <v>0</v>
      </c>
      <c r="I8" s="68">
        <f>G8+H8</f>
        <v>0</v>
      </c>
      <c r="J8" s="146"/>
      <c r="K8" s="146"/>
      <c r="L8" s="146"/>
    </row>
    <row r="9" spans="1:12" ht="16.5" x14ac:dyDescent="0.2">
      <c r="A9" s="26">
        <v>2</v>
      </c>
      <c r="B9" s="109" t="s">
        <v>683</v>
      </c>
      <c r="C9" s="94">
        <v>100</v>
      </c>
      <c r="D9" s="94" t="s">
        <v>38</v>
      </c>
      <c r="E9" s="142"/>
      <c r="F9" s="145"/>
      <c r="G9" s="68">
        <f t="shared" ref="G9:G19" si="0">C9*F9</f>
        <v>0</v>
      </c>
      <c r="H9" s="68">
        <f t="shared" ref="H9:H19" si="1">G9*0.095</f>
        <v>0</v>
      </c>
      <c r="I9" s="68">
        <f t="shared" ref="I9:I19" si="2">G9+H9</f>
        <v>0</v>
      </c>
      <c r="J9" s="146"/>
      <c r="K9" s="146"/>
      <c r="L9" s="146"/>
    </row>
    <row r="10" spans="1:12" ht="16.5" x14ac:dyDescent="0.2">
      <c r="A10" s="26">
        <v>3</v>
      </c>
      <c r="B10" s="109" t="s">
        <v>289</v>
      </c>
      <c r="C10" s="94">
        <v>200</v>
      </c>
      <c r="D10" s="94" t="s">
        <v>38</v>
      </c>
      <c r="E10" s="142"/>
      <c r="F10" s="145"/>
      <c r="G10" s="68">
        <f t="shared" si="0"/>
        <v>0</v>
      </c>
      <c r="H10" s="68">
        <f t="shared" si="1"/>
        <v>0</v>
      </c>
      <c r="I10" s="68">
        <f t="shared" si="2"/>
        <v>0</v>
      </c>
      <c r="J10" s="146"/>
      <c r="K10" s="146"/>
      <c r="L10" s="146"/>
    </row>
    <row r="11" spans="1:12" ht="18.75" customHeight="1" x14ac:dyDescent="0.2">
      <c r="A11" s="26">
        <v>4</v>
      </c>
      <c r="B11" s="109" t="s">
        <v>234</v>
      </c>
      <c r="C11" s="94">
        <v>50</v>
      </c>
      <c r="D11" s="94" t="s">
        <v>38</v>
      </c>
      <c r="E11" s="142"/>
      <c r="F11" s="145"/>
      <c r="G11" s="68">
        <f t="shared" si="0"/>
        <v>0</v>
      </c>
      <c r="H11" s="68">
        <f t="shared" si="1"/>
        <v>0</v>
      </c>
      <c r="I11" s="68">
        <f t="shared" si="2"/>
        <v>0</v>
      </c>
      <c r="J11" s="146"/>
      <c r="K11" s="146"/>
      <c r="L11" s="146"/>
    </row>
    <row r="12" spans="1:12" ht="30" customHeight="1" x14ac:dyDescent="0.2">
      <c r="A12" s="26">
        <v>5</v>
      </c>
      <c r="B12" s="109" t="s">
        <v>685</v>
      </c>
      <c r="C12" s="94">
        <v>50</v>
      </c>
      <c r="D12" s="94" t="s">
        <v>38</v>
      </c>
      <c r="E12" s="142"/>
      <c r="F12" s="145"/>
      <c r="G12" s="68">
        <f t="shared" si="0"/>
        <v>0</v>
      </c>
      <c r="H12" s="68">
        <f t="shared" si="1"/>
        <v>0</v>
      </c>
      <c r="I12" s="68">
        <f t="shared" si="2"/>
        <v>0</v>
      </c>
      <c r="J12" s="146"/>
      <c r="K12" s="146"/>
      <c r="L12" s="146"/>
    </row>
    <row r="13" spans="1:12" ht="18.75" customHeight="1" x14ac:dyDescent="0.2">
      <c r="A13" s="26">
        <v>6</v>
      </c>
      <c r="B13" s="109" t="s">
        <v>684</v>
      </c>
      <c r="C13" s="94">
        <v>20</v>
      </c>
      <c r="D13" s="94" t="s">
        <v>38</v>
      </c>
      <c r="E13" s="142"/>
      <c r="F13" s="145"/>
      <c r="G13" s="68">
        <f t="shared" si="0"/>
        <v>0</v>
      </c>
      <c r="H13" s="68">
        <f t="shared" si="1"/>
        <v>0</v>
      </c>
      <c r="I13" s="68">
        <f t="shared" si="2"/>
        <v>0</v>
      </c>
      <c r="J13" s="146"/>
      <c r="K13" s="146"/>
      <c r="L13" s="146"/>
    </row>
    <row r="14" spans="1:12" ht="18.75" customHeight="1" x14ac:dyDescent="0.2">
      <c r="A14" s="26">
        <v>7</v>
      </c>
      <c r="B14" s="49" t="s">
        <v>965</v>
      </c>
      <c r="C14" s="94">
        <v>20</v>
      </c>
      <c r="D14" s="94" t="s">
        <v>38</v>
      </c>
      <c r="E14" s="142"/>
      <c r="F14" s="145"/>
      <c r="G14" s="68">
        <f t="shared" si="0"/>
        <v>0</v>
      </c>
      <c r="H14" s="68">
        <f t="shared" si="1"/>
        <v>0</v>
      </c>
      <c r="I14" s="68">
        <f t="shared" si="2"/>
        <v>0</v>
      </c>
      <c r="J14" s="146"/>
      <c r="K14" s="146"/>
      <c r="L14" s="146"/>
    </row>
    <row r="15" spans="1:12" ht="16.5" x14ac:dyDescent="0.2">
      <c r="A15" s="26">
        <v>8</v>
      </c>
      <c r="B15" s="109" t="s">
        <v>84</v>
      </c>
      <c r="C15" s="94">
        <v>20</v>
      </c>
      <c r="D15" s="94" t="s">
        <v>38</v>
      </c>
      <c r="E15" s="142"/>
      <c r="F15" s="145"/>
      <c r="G15" s="68">
        <f t="shared" si="0"/>
        <v>0</v>
      </c>
      <c r="H15" s="68">
        <f t="shared" si="1"/>
        <v>0</v>
      </c>
      <c r="I15" s="68">
        <f t="shared" si="2"/>
        <v>0</v>
      </c>
      <c r="J15" s="146"/>
      <c r="K15" s="146"/>
      <c r="L15" s="146"/>
    </row>
    <row r="16" spans="1:12" ht="16.5" x14ac:dyDescent="0.2">
      <c r="A16" s="26">
        <v>9</v>
      </c>
      <c r="B16" s="109" t="s">
        <v>85</v>
      </c>
      <c r="C16" s="94">
        <v>20</v>
      </c>
      <c r="D16" s="94" t="s">
        <v>38</v>
      </c>
      <c r="E16" s="142"/>
      <c r="F16" s="145"/>
      <c r="G16" s="68">
        <f t="shared" si="0"/>
        <v>0</v>
      </c>
      <c r="H16" s="68">
        <f t="shared" si="1"/>
        <v>0</v>
      </c>
      <c r="I16" s="68">
        <f t="shared" si="2"/>
        <v>0</v>
      </c>
      <c r="J16" s="146"/>
      <c r="K16" s="146"/>
      <c r="L16" s="146"/>
    </row>
    <row r="17" spans="1:12" ht="16.5" x14ac:dyDescent="0.2">
      <c r="A17" s="26">
        <v>10</v>
      </c>
      <c r="B17" s="109" t="s">
        <v>86</v>
      </c>
      <c r="C17" s="94">
        <v>20</v>
      </c>
      <c r="D17" s="94" t="s">
        <v>38</v>
      </c>
      <c r="E17" s="142"/>
      <c r="F17" s="145"/>
      <c r="G17" s="68">
        <f t="shared" si="0"/>
        <v>0</v>
      </c>
      <c r="H17" s="68">
        <f t="shared" si="1"/>
        <v>0</v>
      </c>
      <c r="I17" s="68">
        <f t="shared" si="2"/>
        <v>0</v>
      </c>
      <c r="J17" s="146"/>
      <c r="K17" s="146"/>
      <c r="L17" s="146"/>
    </row>
    <row r="18" spans="1:12" ht="16.5" x14ac:dyDescent="0.2">
      <c r="A18" s="26">
        <v>11</v>
      </c>
      <c r="B18" s="109" t="s">
        <v>87</v>
      </c>
      <c r="C18" s="94">
        <v>50</v>
      </c>
      <c r="D18" s="94" t="s">
        <v>38</v>
      </c>
      <c r="E18" s="142"/>
      <c r="F18" s="145"/>
      <c r="G18" s="68">
        <f t="shared" si="0"/>
        <v>0</v>
      </c>
      <c r="H18" s="68">
        <f t="shared" si="1"/>
        <v>0</v>
      </c>
      <c r="I18" s="68">
        <f t="shared" si="2"/>
        <v>0</v>
      </c>
      <c r="J18" s="146"/>
      <c r="K18" s="146"/>
      <c r="L18" s="146"/>
    </row>
    <row r="19" spans="1:12" ht="16.5" x14ac:dyDescent="0.2">
      <c r="A19" s="26">
        <v>12</v>
      </c>
      <c r="B19" s="109" t="s">
        <v>88</v>
      </c>
      <c r="C19" s="94">
        <v>20</v>
      </c>
      <c r="D19" s="94" t="s">
        <v>38</v>
      </c>
      <c r="E19" s="142"/>
      <c r="F19" s="145"/>
      <c r="G19" s="68">
        <f t="shared" si="0"/>
        <v>0</v>
      </c>
      <c r="H19" s="68">
        <f t="shared" si="1"/>
        <v>0</v>
      </c>
      <c r="I19" s="68">
        <f t="shared" si="2"/>
        <v>0</v>
      </c>
      <c r="J19" s="146"/>
      <c r="K19" s="146"/>
      <c r="L19" s="146"/>
    </row>
    <row r="20" spans="1:12" ht="16.5" x14ac:dyDescent="0.2">
      <c r="A20" s="35"/>
      <c r="B20" s="60" t="s">
        <v>1045</v>
      </c>
      <c r="C20" s="58" t="s">
        <v>6</v>
      </c>
      <c r="D20" s="59" t="s">
        <v>6</v>
      </c>
      <c r="E20" s="59" t="s">
        <v>6</v>
      </c>
      <c r="F20" s="59" t="s">
        <v>6</v>
      </c>
      <c r="G20" s="59">
        <f>SUM(G8:G19)</f>
        <v>0</v>
      </c>
      <c r="H20" s="59">
        <f t="shared" ref="H20:L20" si="3">SUM(H8:H19)</f>
        <v>0</v>
      </c>
      <c r="I20" s="59">
        <f t="shared" si="3"/>
        <v>0</v>
      </c>
      <c r="J20" s="58">
        <f t="shared" si="3"/>
        <v>0</v>
      </c>
      <c r="K20" s="58">
        <f t="shared" si="3"/>
        <v>0</v>
      </c>
      <c r="L20" s="58">
        <f t="shared" si="3"/>
        <v>0</v>
      </c>
    </row>
    <row r="21" spans="1:12" ht="16.5" customHeight="1" x14ac:dyDescent="0.2">
      <c r="A21" s="210" t="s">
        <v>1046</v>
      </c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2"/>
    </row>
    <row r="22" spans="1:12" ht="16.5" x14ac:dyDescent="0.2">
      <c r="A22" s="26">
        <v>1</v>
      </c>
      <c r="B22" s="109" t="s">
        <v>94</v>
      </c>
      <c r="C22" s="94">
        <v>50</v>
      </c>
      <c r="D22" s="94" t="s">
        <v>38</v>
      </c>
      <c r="E22" s="142"/>
      <c r="F22" s="145"/>
      <c r="G22" s="157">
        <f>C22*F22</f>
        <v>0</v>
      </c>
      <c r="H22" s="157">
        <f>G22*0.095</f>
        <v>0</v>
      </c>
      <c r="I22" s="157">
        <f>G22+H22</f>
        <v>0</v>
      </c>
      <c r="J22" s="146"/>
      <c r="K22" s="146"/>
      <c r="L22" s="146"/>
    </row>
    <row r="23" spans="1:12" ht="16.5" x14ac:dyDescent="0.2">
      <c r="A23" s="26">
        <v>2</v>
      </c>
      <c r="B23" s="109" t="s">
        <v>96</v>
      </c>
      <c r="C23" s="94">
        <v>250</v>
      </c>
      <c r="D23" s="94" t="s">
        <v>38</v>
      </c>
      <c r="E23" s="142"/>
      <c r="F23" s="145"/>
      <c r="G23" s="157">
        <f t="shared" ref="G23:G39" si="4">C23*F23</f>
        <v>0</v>
      </c>
      <c r="H23" s="157">
        <f t="shared" ref="H23:H39" si="5">G23*0.095</f>
        <v>0</v>
      </c>
      <c r="I23" s="157">
        <f t="shared" ref="I23:I39" si="6">G23+H23</f>
        <v>0</v>
      </c>
      <c r="J23" s="146"/>
      <c r="K23" s="146"/>
      <c r="L23" s="146"/>
    </row>
    <row r="24" spans="1:12" ht="49.5" x14ac:dyDescent="0.2">
      <c r="A24" s="26">
        <v>3</v>
      </c>
      <c r="B24" s="109" t="s">
        <v>97</v>
      </c>
      <c r="C24" s="94">
        <v>250</v>
      </c>
      <c r="D24" s="94" t="s">
        <v>38</v>
      </c>
      <c r="E24" s="142"/>
      <c r="F24" s="145"/>
      <c r="G24" s="157">
        <f t="shared" si="4"/>
        <v>0</v>
      </c>
      <c r="H24" s="157">
        <f t="shared" si="5"/>
        <v>0</v>
      </c>
      <c r="I24" s="157">
        <f t="shared" si="6"/>
        <v>0</v>
      </c>
      <c r="J24" s="146"/>
      <c r="K24" s="146"/>
      <c r="L24" s="146"/>
    </row>
    <row r="25" spans="1:12" ht="66" customHeight="1" x14ac:dyDescent="0.2">
      <c r="A25" s="26">
        <v>4</v>
      </c>
      <c r="B25" s="109" t="s">
        <v>691</v>
      </c>
      <c r="C25" s="94">
        <v>50</v>
      </c>
      <c r="D25" s="94" t="s">
        <v>38</v>
      </c>
      <c r="E25" s="142"/>
      <c r="F25" s="145"/>
      <c r="G25" s="157">
        <f t="shared" si="4"/>
        <v>0</v>
      </c>
      <c r="H25" s="157">
        <f t="shared" si="5"/>
        <v>0</v>
      </c>
      <c r="I25" s="157">
        <f t="shared" si="6"/>
        <v>0</v>
      </c>
      <c r="J25" s="146"/>
      <c r="K25" s="146"/>
      <c r="L25" s="146"/>
    </row>
    <row r="26" spans="1:12" ht="50.1" customHeight="1" x14ac:dyDescent="0.2">
      <c r="A26" s="26">
        <v>5</v>
      </c>
      <c r="B26" s="109" t="s">
        <v>692</v>
      </c>
      <c r="C26" s="94">
        <v>50</v>
      </c>
      <c r="D26" s="94" t="s">
        <v>38</v>
      </c>
      <c r="E26" s="142"/>
      <c r="F26" s="145"/>
      <c r="G26" s="157">
        <f t="shared" si="4"/>
        <v>0</v>
      </c>
      <c r="H26" s="157">
        <f t="shared" si="5"/>
        <v>0</v>
      </c>
      <c r="I26" s="157">
        <f t="shared" si="6"/>
        <v>0</v>
      </c>
      <c r="J26" s="146"/>
      <c r="K26" s="146"/>
      <c r="L26" s="146"/>
    </row>
    <row r="27" spans="1:12" ht="33" x14ac:dyDescent="0.2">
      <c r="A27" s="26">
        <v>6</v>
      </c>
      <c r="B27" s="109" t="s">
        <v>690</v>
      </c>
      <c r="C27" s="94">
        <v>50</v>
      </c>
      <c r="D27" s="94" t="s">
        <v>38</v>
      </c>
      <c r="E27" s="142"/>
      <c r="F27" s="145"/>
      <c r="G27" s="157">
        <f t="shared" si="4"/>
        <v>0</v>
      </c>
      <c r="H27" s="157">
        <f t="shared" si="5"/>
        <v>0</v>
      </c>
      <c r="I27" s="157">
        <f t="shared" si="6"/>
        <v>0</v>
      </c>
      <c r="J27" s="146"/>
      <c r="K27" s="146"/>
      <c r="L27" s="146"/>
    </row>
    <row r="28" spans="1:12" ht="33" x14ac:dyDescent="0.2">
      <c r="A28" s="26">
        <v>7</v>
      </c>
      <c r="B28" s="109" t="s">
        <v>693</v>
      </c>
      <c r="C28" s="94">
        <v>50</v>
      </c>
      <c r="D28" s="94" t="s">
        <v>38</v>
      </c>
      <c r="E28" s="142"/>
      <c r="F28" s="145"/>
      <c r="G28" s="157">
        <f t="shared" si="4"/>
        <v>0</v>
      </c>
      <c r="H28" s="157">
        <f t="shared" si="5"/>
        <v>0</v>
      </c>
      <c r="I28" s="157">
        <f t="shared" si="6"/>
        <v>0</v>
      </c>
      <c r="J28" s="146"/>
      <c r="K28" s="146"/>
      <c r="L28" s="146"/>
    </row>
    <row r="29" spans="1:12" ht="33" x14ac:dyDescent="0.2">
      <c r="A29" s="26">
        <v>8</v>
      </c>
      <c r="B29" s="109" t="s">
        <v>694</v>
      </c>
      <c r="C29" s="94">
        <v>50</v>
      </c>
      <c r="D29" s="94" t="s">
        <v>38</v>
      </c>
      <c r="E29" s="142"/>
      <c r="F29" s="145"/>
      <c r="G29" s="157">
        <f t="shared" si="4"/>
        <v>0</v>
      </c>
      <c r="H29" s="157">
        <f t="shared" si="5"/>
        <v>0</v>
      </c>
      <c r="I29" s="157">
        <f t="shared" si="6"/>
        <v>0</v>
      </c>
      <c r="J29" s="146"/>
      <c r="K29" s="146"/>
      <c r="L29" s="146"/>
    </row>
    <row r="30" spans="1:12" ht="16.5" x14ac:dyDescent="0.2">
      <c r="A30" s="26">
        <v>9</v>
      </c>
      <c r="B30" s="109" t="s">
        <v>95</v>
      </c>
      <c r="C30" s="94">
        <v>50</v>
      </c>
      <c r="D30" s="94" t="s">
        <v>38</v>
      </c>
      <c r="E30" s="142"/>
      <c r="F30" s="145"/>
      <c r="G30" s="157">
        <f t="shared" si="4"/>
        <v>0</v>
      </c>
      <c r="H30" s="157">
        <f t="shared" si="5"/>
        <v>0</v>
      </c>
      <c r="I30" s="157">
        <f t="shared" si="6"/>
        <v>0</v>
      </c>
      <c r="J30" s="146"/>
      <c r="K30" s="146"/>
      <c r="L30" s="146"/>
    </row>
    <row r="31" spans="1:12" ht="16.5" x14ac:dyDescent="0.2">
      <c r="A31" s="26">
        <v>10</v>
      </c>
      <c r="B31" s="109" t="s">
        <v>688</v>
      </c>
      <c r="C31" s="94">
        <v>200</v>
      </c>
      <c r="D31" s="94" t="s">
        <v>38</v>
      </c>
      <c r="E31" s="142"/>
      <c r="F31" s="145"/>
      <c r="G31" s="157">
        <f t="shared" si="4"/>
        <v>0</v>
      </c>
      <c r="H31" s="157">
        <f t="shared" si="5"/>
        <v>0</v>
      </c>
      <c r="I31" s="157">
        <f t="shared" si="6"/>
        <v>0</v>
      </c>
      <c r="J31" s="146"/>
      <c r="K31" s="146"/>
      <c r="L31" s="146"/>
    </row>
    <row r="32" spans="1:12" ht="16.5" x14ac:dyDescent="0.2">
      <c r="A32" s="26">
        <v>11</v>
      </c>
      <c r="B32" s="109" t="s">
        <v>687</v>
      </c>
      <c r="C32" s="94">
        <v>350</v>
      </c>
      <c r="D32" s="94" t="s">
        <v>38</v>
      </c>
      <c r="E32" s="142"/>
      <c r="F32" s="145"/>
      <c r="G32" s="157">
        <f t="shared" si="4"/>
        <v>0</v>
      </c>
      <c r="H32" s="157">
        <f t="shared" si="5"/>
        <v>0</v>
      </c>
      <c r="I32" s="157">
        <f t="shared" si="6"/>
        <v>0</v>
      </c>
      <c r="J32" s="146"/>
      <c r="K32" s="146"/>
      <c r="L32" s="146"/>
    </row>
    <row r="33" spans="1:12" ht="16.5" x14ac:dyDescent="0.2">
      <c r="A33" s="26">
        <v>12</v>
      </c>
      <c r="B33" s="109" t="s">
        <v>89</v>
      </c>
      <c r="C33" s="94">
        <v>50</v>
      </c>
      <c r="D33" s="94" t="s">
        <v>38</v>
      </c>
      <c r="E33" s="142"/>
      <c r="F33" s="145"/>
      <c r="G33" s="157">
        <f t="shared" si="4"/>
        <v>0</v>
      </c>
      <c r="H33" s="157">
        <f t="shared" si="5"/>
        <v>0</v>
      </c>
      <c r="I33" s="157">
        <f t="shared" si="6"/>
        <v>0</v>
      </c>
      <c r="J33" s="146"/>
      <c r="K33" s="146"/>
      <c r="L33" s="146"/>
    </row>
    <row r="34" spans="1:12" ht="16.5" x14ac:dyDescent="0.2">
      <c r="A34" s="26">
        <v>13</v>
      </c>
      <c r="B34" s="109" t="s">
        <v>689</v>
      </c>
      <c r="C34" s="94">
        <v>200</v>
      </c>
      <c r="D34" s="94" t="s">
        <v>38</v>
      </c>
      <c r="E34" s="142"/>
      <c r="F34" s="145"/>
      <c r="G34" s="157">
        <f t="shared" si="4"/>
        <v>0</v>
      </c>
      <c r="H34" s="157">
        <f t="shared" si="5"/>
        <v>0</v>
      </c>
      <c r="I34" s="157">
        <f t="shared" si="6"/>
        <v>0</v>
      </c>
      <c r="J34" s="146"/>
      <c r="K34" s="146"/>
      <c r="L34" s="146"/>
    </row>
    <row r="35" spans="1:12" ht="16.5" x14ac:dyDescent="0.2">
      <c r="A35" s="26">
        <v>14</v>
      </c>
      <c r="B35" s="109" t="s">
        <v>686</v>
      </c>
      <c r="C35" s="94">
        <v>300</v>
      </c>
      <c r="D35" s="94" t="s">
        <v>38</v>
      </c>
      <c r="E35" s="142"/>
      <c r="F35" s="145"/>
      <c r="G35" s="157">
        <f t="shared" si="4"/>
        <v>0</v>
      </c>
      <c r="H35" s="157">
        <f t="shared" si="5"/>
        <v>0</v>
      </c>
      <c r="I35" s="157">
        <f t="shared" si="6"/>
        <v>0</v>
      </c>
      <c r="J35" s="146"/>
      <c r="K35" s="146"/>
      <c r="L35" s="146"/>
    </row>
    <row r="36" spans="1:12" ht="16.5" x14ac:dyDescent="0.2">
      <c r="A36" s="26">
        <v>15</v>
      </c>
      <c r="B36" s="109" t="s">
        <v>90</v>
      </c>
      <c r="C36" s="94">
        <v>50</v>
      </c>
      <c r="D36" s="94" t="s">
        <v>38</v>
      </c>
      <c r="E36" s="142"/>
      <c r="F36" s="145"/>
      <c r="G36" s="157">
        <f t="shared" si="4"/>
        <v>0</v>
      </c>
      <c r="H36" s="157">
        <f t="shared" si="5"/>
        <v>0</v>
      </c>
      <c r="I36" s="157">
        <f t="shared" si="6"/>
        <v>0</v>
      </c>
      <c r="J36" s="146"/>
      <c r="K36" s="146"/>
      <c r="L36" s="146"/>
    </row>
    <row r="37" spans="1:12" ht="16.5" x14ac:dyDescent="0.2">
      <c r="A37" s="26">
        <v>16</v>
      </c>
      <c r="B37" s="109" t="s">
        <v>91</v>
      </c>
      <c r="C37" s="94">
        <v>300</v>
      </c>
      <c r="D37" s="94" t="s">
        <v>38</v>
      </c>
      <c r="E37" s="142"/>
      <c r="F37" s="145"/>
      <c r="G37" s="157">
        <f t="shared" si="4"/>
        <v>0</v>
      </c>
      <c r="H37" s="157">
        <f t="shared" si="5"/>
        <v>0</v>
      </c>
      <c r="I37" s="157">
        <f t="shared" si="6"/>
        <v>0</v>
      </c>
      <c r="J37" s="146"/>
      <c r="K37" s="146"/>
      <c r="L37" s="146"/>
    </row>
    <row r="38" spans="1:12" ht="16.5" x14ac:dyDescent="0.2">
      <c r="A38" s="26">
        <v>17</v>
      </c>
      <c r="B38" s="109" t="s">
        <v>93</v>
      </c>
      <c r="C38" s="94">
        <v>100</v>
      </c>
      <c r="D38" s="94" t="s">
        <v>38</v>
      </c>
      <c r="E38" s="142"/>
      <c r="F38" s="145"/>
      <c r="G38" s="157">
        <f t="shared" si="4"/>
        <v>0</v>
      </c>
      <c r="H38" s="157">
        <f t="shared" si="5"/>
        <v>0</v>
      </c>
      <c r="I38" s="157">
        <f t="shared" si="6"/>
        <v>0</v>
      </c>
      <c r="J38" s="146"/>
      <c r="K38" s="146"/>
      <c r="L38" s="146"/>
    </row>
    <row r="39" spans="1:12" ht="16.5" x14ac:dyDescent="0.2">
      <c r="A39" s="26">
        <v>18</v>
      </c>
      <c r="B39" s="109" t="s">
        <v>92</v>
      </c>
      <c r="C39" s="94">
        <v>150</v>
      </c>
      <c r="D39" s="94" t="s">
        <v>38</v>
      </c>
      <c r="E39" s="142"/>
      <c r="F39" s="145"/>
      <c r="G39" s="157">
        <f t="shared" si="4"/>
        <v>0</v>
      </c>
      <c r="H39" s="157">
        <f t="shared" si="5"/>
        <v>0</v>
      </c>
      <c r="I39" s="157">
        <f t="shared" si="6"/>
        <v>0</v>
      </c>
      <c r="J39" s="146"/>
      <c r="K39" s="146"/>
      <c r="L39" s="146"/>
    </row>
    <row r="40" spans="1:12" ht="16.5" x14ac:dyDescent="0.2">
      <c r="A40" s="35"/>
      <c r="B40" s="60" t="s">
        <v>1047</v>
      </c>
      <c r="C40" s="58" t="s">
        <v>6</v>
      </c>
      <c r="D40" s="59" t="s">
        <v>6</v>
      </c>
      <c r="E40" s="59" t="s">
        <v>6</v>
      </c>
      <c r="F40" s="59" t="s">
        <v>6</v>
      </c>
      <c r="G40" s="158">
        <f>SUM(G22:G39)</f>
        <v>0</v>
      </c>
      <c r="H40" s="158">
        <f t="shared" ref="H40:L40" si="7">SUM(H22:H39)</f>
        <v>0</v>
      </c>
      <c r="I40" s="158">
        <f t="shared" si="7"/>
        <v>0</v>
      </c>
      <c r="J40" s="58">
        <f t="shared" si="7"/>
        <v>0</v>
      </c>
      <c r="K40" s="58">
        <f t="shared" si="7"/>
        <v>0</v>
      </c>
      <c r="L40" s="58">
        <f t="shared" si="7"/>
        <v>0</v>
      </c>
    </row>
    <row r="41" spans="1:12" ht="16.5" customHeight="1" x14ac:dyDescent="0.2">
      <c r="A41" s="210" t="s">
        <v>1048</v>
      </c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2"/>
    </row>
    <row r="42" spans="1:12" ht="33" x14ac:dyDescent="0.2">
      <c r="A42" s="26">
        <v>1</v>
      </c>
      <c r="B42" s="49" t="s">
        <v>966</v>
      </c>
      <c r="C42" s="94">
        <v>200</v>
      </c>
      <c r="D42" s="94" t="s">
        <v>38</v>
      </c>
      <c r="E42" s="142"/>
      <c r="F42" s="145"/>
      <c r="G42" s="68">
        <f>C42*F42</f>
        <v>0</v>
      </c>
      <c r="H42" s="68">
        <f>G42*0.095</f>
        <v>0</v>
      </c>
      <c r="I42" s="68">
        <f>G42+H42</f>
        <v>0</v>
      </c>
      <c r="J42" s="146"/>
      <c r="K42" s="146"/>
      <c r="L42" s="146"/>
    </row>
    <row r="43" spans="1:12" ht="16.5" customHeight="1" x14ac:dyDescent="0.2">
      <c r="A43" s="26">
        <v>2</v>
      </c>
      <c r="B43" s="109" t="s">
        <v>675</v>
      </c>
      <c r="C43" s="94">
        <v>1600</v>
      </c>
      <c r="D43" s="94" t="s">
        <v>38</v>
      </c>
      <c r="E43" s="142"/>
      <c r="F43" s="145"/>
      <c r="G43" s="68">
        <f t="shared" ref="G43:G51" si="8">C43*F43</f>
        <v>0</v>
      </c>
      <c r="H43" s="68">
        <f t="shared" ref="H43:H51" si="9">G43*0.095</f>
        <v>0</v>
      </c>
      <c r="I43" s="68">
        <f t="shared" ref="I43:I51" si="10">G43+H43</f>
        <v>0</v>
      </c>
      <c r="J43" s="146"/>
      <c r="K43" s="146"/>
      <c r="L43" s="146"/>
    </row>
    <row r="44" spans="1:12" ht="16.5" x14ac:dyDescent="0.2">
      <c r="A44" s="26">
        <v>3</v>
      </c>
      <c r="B44" s="109" t="s">
        <v>676</v>
      </c>
      <c r="C44" s="94">
        <v>300</v>
      </c>
      <c r="D44" s="94" t="s">
        <v>38</v>
      </c>
      <c r="E44" s="142"/>
      <c r="F44" s="145"/>
      <c r="G44" s="68">
        <f t="shared" si="8"/>
        <v>0</v>
      </c>
      <c r="H44" s="68">
        <f t="shared" si="9"/>
        <v>0</v>
      </c>
      <c r="I44" s="68">
        <f t="shared" si="10"/>
        <v>0</v>
      </c>
      <c r="J44" s="146"/>
      <c r="K44" s="146"/>
      <c r="L44" s="146"/>
    </row>
    <row r="45" spans="1:12" ht="32.25" customHeight="1" x14ac:dyDescent="0.2">
      <c r="A45" s="26">
        <v>4</v>
      </c>
      <c r="B45" s="109" t="s">
        <v>677</v>
      </c>
      <c r="C45" s="94">
        <v>10</v>
      </c>
      <c r="D45" s="94" t="s">
        <v>38</v>
      </c>
      <c r="E45" s="142"/>
      <c r="F45" s="145"/>
      <c r="G45" s="68">
        <f t="shared" si="8"/>
        <v>0</v>
      </c>
      <c r="H45" s="68">
        <f t="shared" si="9"/>
        <v>0</v>
      </c>
      <c r="I45" s="68">
        <f t="shared" si="10"/>
        <v>0</v>
      </c>
      <c r="J45" s="146"/>
      <c r="K45" s="146"/>
      <c r="L45" s="146"/>
    </row>
    <row r="46" spans="1:12" ht="16.5" x14ac:dyDescent="0.2">
      <c r="A46" s="26">
        <v>5</v>
      </c>
      <c r="B46" s="109" t="s">
        <v>681</v>
      </c>
      <c r="C46" s="94">
        <v>10</v>
      </c>
      <c r="D46" s="94" t="s">
        <v>38</v>
      </c>
      <c r="E46" s="142"/>
      <c r="F46" s="145"/>
      <c r="G46" s="68">
        <f t="shared" si="8"/>
        <v>0</v>
      </c>
      <c r="H46" s="68">
        <f t="shared" si="9"/>
        <v>0</v>
      </c>
      <c r="I46" s="68">
        <f t="shared" si="10"/>
        <v>0</v>
      </c>
      <c r="J46" s="146"/>
      <c r="K46" s="146"/>
      <c r="L46" s="146"/>
    </row>
    <row r="47" spans="1:12" ht="16.5" x14ac:dyDescent="0.2">
      <c r="A47" s="26">
        <v>6</v>
      </c>
      <c r="B47" s="109" t="s">
        <v>682</v>
      </c>
      <c r="C47" s="94">
        <v>20</v>
      </c>
      <c r="D47" s="94" t="s">
        <v>38</v>
      </c>
      <c r="E47" s="142"/>
      <c r="F47" s="145"/>
      <c r="G47" s="68">
        <f t="shared" si="8"/>
        <v>0</v>
      </c>
      <c r="H47" s="68">
        <f t="shared" si="9"/>
        <v>0</v>
      </c>
      <c r="I47" s="68">
        <f t="shared" si="10"/>
        <v>0</v>
      </c>
      <c r="J47" s="146"/>
      <c r="K47" s="146"/>
      <c r="L47" s="146"/>
    </row>
    <row r="48" spans="1:12" ht="16.5" x14ac:dyDescent="0.2">
      <c r="A48" s="26">
        <v>7</v>
      </c>
      <c r="B48" s="109" t="s">
        <v>678</v>
      </c>
      <c r="C48" s="94">
        <v>10</v>
      </c>
      <c r="D48" s="94" t="s">
        <v>38</v>
      </c>
      <c r="E48" s="142"/>
      <c r="F48" s="145"/>
      <c r="G48" s="68">
        <f t="shared" si="8"/>
        <v>0</v>
      </c>
      <c r="H48" s="68">
        <f t="shared" si="9"/>
        <v>0</v>
      </c>
      <c r="I48" s="68">
        <f t="shared" si="10"/>
        <v>0</v>
      </c>
      <c r="J48" s="146"/>
      <c r="K48" s="146"/>
      <c r="L48" s="146"/>
    </row>
    <row r="49" spans="1:12" ht="16.5" x14ac:dyDescent="0.2">
      <c r="A49" s="26">
        <v>8</v>
      </c>
      <c r="B49" s="109" t="s">
        <v>679</v>
      </c>
      <c r="C49" s="94">
        <v>250</v>
      </c>
      <c r="D49" s="94" t="s">
        <v>38</v>
      </c>
      <c r="E49" s="142"/>
      <c r="F49" s="145"/>
      <c r="G49" s="68">
        <f t="shared" si="8"/>
        <v>0</v>
      </c>
      <c r="H49" s="68">
        <f t="shared" si="9"/>
        <v>0</v>
      </c>
      <c r="I49" s="68">
        <f t="shared" si="10"/>
        <v>0</v>
      </c>
      <c r="J49" s="146"/>
      <c r="K49" s="146"/>
      <c r="L49" s="146"/>
    </row>
    <row r="50" spans="1:12" ht="16.5" x14ac:dyDescent="0.2">
      <c r="A50" s="26">
        <v>9</v>
      </c>
      <c r="B50" s="109" t="s">
        <v>674</v>
      </c>
      <c r="C50" s="94">
        <v>50</v>
      </c>
      <c r="D50" s="94" t="s">
        <v>38</v>
      </c>
      <c r="E50" s="142"/>
      <c r="F50" s="145"/>
      <c r="G50" s="68">
        <f t="shared" si="8"/>
        <v>0</v>
      </c>
      <c r="H50" s="68">
        <f t="shared" si="9"/>
        <v>0</v>
      </c>
      <c r="I50" s="68">
        <f t="shared" si="10"/>
        <v>0</v>
      </c>
      <c r="J50" s="146"/>
      <c r="K50" s="146"/>
      <c r="L50" s="146"/>
    </row>
    <row r="51" spans="1:12" ht="16.5" x14ac:dyDescent="0.2">
      <c r="A51" s="26">
        <v>10</v>
      </c>
      <c r="B51" s="108" t="s">
        <v>680</v>
      </c>
      <c r="C51" s="94">
        <v>10</v>
      </c>
      <c r="D51" s="94" t="s">
        <v>38</v>
      </c>
      <c r="E51" s="142"/>
      <c r="F51" s="145"/>
      <c r="G51" s="68">
        <f t="shared" si="8"/>
        <v>0</v>
      </c>
      <c r="H51" s="68">
        <f t="shared" si="9"/>
        <v>0</v>
      </c>
      <c r="I51" s="68">
        <f t="shared" si="10"/>
        <v>0</v>
      </c>
      <c r="J51" s="146"/>
      <c r="K51" s="146"/>
      <c r="L51" s="146"/>
    </row>
    <row r="52" spans="1:12" ht="16.5" x14ac:dyDescent="0.2">
      <c r="A52" s="26"/>
      <c r="B52" s="60" t="s">
        <v>1049</v>
      </c>
      <c r="C52" s="58" t="s">
        <v>6</v>
      </c>
      <c r="D52" s="59" t="s">
        <v>6</v>
      </c>
      <c r="E52" s="59" t="s">
        <v>6</v>
      </c>
      <c r="F52" s="59" t="s">
        <v>6</v>
      </c>
      <c r="G52" s="59">
        <f>SUM(G42:G51)</f>
        <v>0</v>
      </c>
      <c r="H52" s="59">
        <f t="shared" ref="H52:L52" si="11">SUM(H42:H51)</f>
        <v>0</v>
      </c>
      <c r="I52" s="59">
        <f t="shared" si="11"/>
        <v>0</v>
      </c>
      <c r="J52" s="58">
        <f t="shared" si="11"/>
        <v>0</v>
      </c>
      <c r="K52" s="58">
        <f t="shared" si="11"/>
        <v>0</v>
      </c>
      <c r="L52" s="58">
        <f t="shared" si="11"/>
        <v>0</v>
      </c>
    </row>
    <row r="53" spans="1:12" ht="16.5" customHeight="1" x14ac:dyDescent="0.2">
      <c r="A53" s="228" t="s">
        <v>1050</v>
      </c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30"/>
    </row>
    <row r="54" spans="1:12" ht="16.5" x14ac:dyDescent="0.2">
      <c r="A54" s="26">
        <v>1</v>
      </c>
      <c r="B54" s="109" t="s">
        <v>98</v>
      </c>
      <c r="C54" s="94">
        <v>20</v>
      </c>
      <c r="D54" s="94" t="s">
        <v>38</v>
      </c>
      <c r="E54" s="142"/>
      <c r="F54" s="145"/>
      <c r="G54" s="68">
        <f>C54*F54</f>
        <v>0</v>
      </c>
      <c r="H54" s="68">
        <f>G54*0.095</f>
        <v>0</v>
      </c>
      <c r="I54" s="68">
        <f>G54+H54</f>
        <v>0</v>
      </c>
      <c r="J54" s="146"/>
      <c r="K54" s="146"/>
      <c r="L54" s="146"/>
    </row>
    <row r="55" spans="1:12" ht="16.5" x14ac:dyDescent="0.2">
      <c r="A55" s="26">
        <v>2</v>
      </c>
      <c r="B55" s="109" t="s">
        <v>99</v>
      </c>
      <c r="C55" s="94">
        <v>20</v>
      </c>
      <c r="D55" s="94" t="s">
        <v>38</v>
      </c>
      <c r="E55" s="142"/>
      <c r="F55" s="145"/>
      <c r="G55" s="68">
        <f t="shared" ref="G55:G76" si="12">C55*F55</f>
        <v>0</v>
      </c>
      <c r="H55" s="68">
        <f t="shared" ref="H55:H76" si="13">G55*0.095</f>
        <v>0</v>
      </c>
      <c r="I55" s="68">
        <f t="shared" ref="I55:I76" si="14">G55+H55</f>
        <v>0</v>
      </c>
      <c r="J55" s="146"/>
      <c r="K55" s="146"/>
      <c r="L55" s="146"/>
    </row>
    <row r="56" spans="1:12" ht="16.5" x14ac:dyDescent="0.2">
      <c r="A56" s="26">
        <v>3</v>
      </c>
      <c r="B56" s="109" t="s">
        <v>100</v>
      </c>
      <c r="C56" s="94">
        <v>20</v>
      </c>
      <c r="D56" s="94" t="s">
        <v>38</v>
      </c>
      <c r="E56" s="142"/>
      <c r="F56" s="145"/>
      <c r="G56" s="68">
        <f t="shared" si="12"/>
        <v>0</v>
      </c>
      <c r="H56" s="68">
        <f t="shared" si="13"/>
        <v>0</v>
      </c>
      <c r="I56" s="68">
        <f t="shared" si="14"/>
        <v>0</v>
      </c>
      <c r="J56" s="146"/>
      <c r="K56" s="146"/>
      <c r="L56" s="146"/>
    </row>
    <row r="57" spans="1:12" ht="16.5" x14ac:dyDescent="0.2">
      <c r="A57" s="26">
        <v>4</v>
      </c>
      <c r="B57" s="49" t="s">
        <v>967</v>
      </c>
      <c r="C57" s="94">
        <v>10</v>
      </c>
      <c r="D57" s="94" t="s">
        <v>38</v>
      </c>
      <c r="E57" s="142"/>
      <c r="F57" s="145"/>
      <c r="G57" s="68">
        <f t="shared" si="12"/>
        <v>0</v>
      </c>
      <c r="H57" s="68">
        <f t="shared" si="13"/>
        <v>0</v>
      </c>
      <c r="I57" s="68">
        <f t="shared" si="14"/>
        <v>0</v>
      </c>
      <c r="J57" s="146"/>
      <c r="K57" s="146"/>
      <c r="L57" s="146"/>
    </row>
    <row r="58" spans="1:12" ht="16.5" x14ac:dyDescent="0.2">
      <c r="A58" s="26">
        <v>5</v>
      </c>
      <c r="B58" s="49" t="s">
        <v>968</v>
      </c>
      <c r="C58" s="81">
        <v>10</v>
      </c>
      <c r="D58" s="81" t="s">
        <v>38</v>
      </c>
      <c r="E58" s="142"/>
      <c r="F58" s="145"/>
      <c r="G58" s="68">
        <f t="shared" si="12"/>
        <v>0</v>
      </c>
      <c r="H58" s="68">
        <f t="shared" si="13"/>
        <v>0</v>
      </c>
      <c r="I58" s="68">
        <f t="shared" si="14"/>
        <v>0</v>
      </c>
      <c r="J58" s="146"/>
      <c r="K58" s="146"/>
      <c r="L58" s="146"/>
    </row>
    <row r="59" spans="1:12" ht="16.5" x14ac:dyDescent="0.2">
      <c r="A59" s="26">
        <v>6</v>
      </c>
      <c r="B59" s="49" t="s">
        <v>969</v>
      </c>
      <c r="C59" s="81">
        <v>10</v>
      </c>
      <c r="D59" s="81" t="s">
        <v>38</v>
      </c>
      <c r="E59" s="142"/>
      <c r="F59" s="145"/>
      <c r="G59" s="68">
        <f t="shared" si="12"/>
        <v>0</v>
      </c>
      <c r="H59" s="68">
        <f t="shared" si="13"/>
        <v>0</v>
      </c>
      <c r="I59" s="68">
        <f t="shared" si="14"/>
        <v>0</v>
      </c>
      <c r="J59" s="146"/>
      <c r="K59" s="146"/>
      <c r="L59" s="146"/>
    </row>
    <row r="60" spans="1:12" ht="33" x14ac:dyDescent="0.2">
      <c r="A60" s="26">
        <v>7</v>
      </c>
      <c r="B60" s="109" t="s">
        <v>695</v>
      </c>
      <c r="C60" s="94">
        <v>10</v>
      </c>
      <c r="D60" s="94" t="s">
        <v>38</v>
      </c>
      <c r="E60" s="142"/>
      <c r="F60" s="145"/>
      <c r="G60" s="68">
        <f t="shared" si="12"/>
        <v>0</v>
      </c>
      <c r="H60" s="68">
        <f t="shared" si="13"/>
        <v>0</v>
      </c>
      <c r="I60" s="68">
        <f t="shared" si="14"/>
        <v>0</v>
      </c>
      <c r="J60" s="146"/>
      <c r="K60" s="146"/>
      <c r="L60" s="146"/>
    </row>
    <row r="61" spans="1:12" ht="16.5" x14ac:dyDescent="0.2">
      <c r="A61" s="26">
        <v>8</v>
      </c>
      <c r="B61" s="109" t="s">
        <v>696</v>
      </c>
      <c r="C61" s="94">
        <v>10</v>
      </c>
      <c r="D61" s="94" t="s">
        <v>38</v>
      </c>
      <c r="E61" s="142"/>
      <c r="F61" s="145"/>
      <c r="G61" s="68">
        <f t="shared" si="12"/>
        <v>0</v>
      </c>
      <c r="H61" s="68">
        <f t="shared" si="13"/>
        <v>0</v>
      </c>
      <c r="I61" s="68">
        <f t="shared" si="14"/>
        <v>0</v>
      </c>
      <c r="J61" s="146"/>
      <c r="K61" s="146"/>
      <c r="L61" s="146"/>
    </row>
    <row r="62" spans="1:12" ht="16.5" x14ac:dyDescent="0.2">
      <c r="A62" s="26">
        <v>9</v>
      </c>
      <c r="B62" s="109" t="s">
        <v>280</v>
      </c>
      <c r="C62" s="94">
        <v>20</v>
      </c>
      <c r="D62" s="94" t="s">
        <v>38</v>
      </c>
      <c r="E62" s="142"/>
      <c r="F62" s="145"/>
      <c r="G62" s="68">
        <f t="shared" si="12"/>
        <v>0</v>
      </c>
      <c r="H62" s="68">
        <f t="shared" si="13"/>
        <v>0</v>
      </c>
      <c r="I62" s="68">
        <f t="shared" si="14"/>
        <v>0</v>
      </c>
      <c r="J62" s="146"/>
      <c r="K62" s="146"/>
      <c r="L62" s="146"/>
    </row>
    <row r="63" spans="1:12" ht="34.5" customHeight="1" x14ac:dyDescent="0.2">
      <c r="A63" s="26">
        <v>10</v>
      </c>
      <c r="B63" s="109" t="s">
        <v>281</v>
      </c>
      <c r="C63" s="94">
        <v>100</v>
      </c>
      <c r="D63" s="94" t="s">
        <v>38</v>
      </c>
      <c r="E63" s="142"/>
      <c r="F63" s="145"/>
      <c r="G63" s="68">
        <f t="shared" si="12"/>
        <v>0</v>
      </c>
      <c r="H63" s="68">
        <f t="shared" si="13"/>
        <v>0</v>
      </c>
      <c r="I63" s="68">
        <f t="shared" si="14"/>
        <v>0</v>
      </c>
      <c r="J63" s="146"/>
      <c r="K63" s="146"/>
      <c r="L63" s="146"/>
    </row>
    <row r="64" spans="1:12" ht="16.5" x14ac:dyDescent="0.2">
      <c r="A64" s="26">
        <v>11</v>
      </c>
      <c r="B64" s="109" t="s">
        <v>282</v>
      </c>
      <c r="C64" s="94">
        <v>100</v>
      </c>
      <c r="D64" s="94" t="s">
        <v>38</v>
      </c>
      <c r="E64" s="142"/>
      <c r="F64" s="145"/>
      <c r="G64" s="68">
        <f t="shared" si="12"/>
        <v>0</v>
      </c>
      <c r="H64" s="68">
        <f t="shared" si="13"/>
        <v>0</v>
      </c>
      <c r="I64" s="68">
        <f t="shared" si="14"/>
        <v>0</v>
      </c>
      <c r="J64" s="146"/>
      <c r="K64" s="146"/>
      <c r="L64" s="146"/>
    </row>
    <row r="65" spans="1:12" ht="16.5" x14ac:dyDescent="0.2">
      <c r="A65" s="26">
        <v>12</v>
      </c>
      <c r="B65" s="109" t="s">
        <v>283</v>
      </c>
      <c r="C65" s="94">
        <v>300</v>
      </c>
      <c r="D65" s="94" t="s">
        <v>38</v>
      </c>
      <c r="E65" s="142"/>
      <c r="F65" s="145"/>
      <c r="G65" s="68">
        <f t="shared" si="12"/>
        <v>0</v>
      </c>
      <c r="H65" s="68">
        <f t="shared" si="13"/>
        <v>0</v>
      </c>
      <c r="I65" s="68">
        <f t="shared" si="14"/>
        <v>0</v>
      </c>
      <c r="J65" s="146"/>
      <c r="K65" s="146"/>
      <c r="L65" s="146"/>
    </row>
    <row r="66" spans="1:12" ht="33" x14ac:dyDescent="0.2">
      <c r="A66" s="26">
        <v>13</v>
      </c>
      <c r="B66" s="109" t="s">
        <v>284</v>
      </c>
      <c r="C66" s="94">
        <v>300</v>
      </c>
      <c r="D66" s="94" t="s">
        <v>38</v>
      </c>
      <c r="E66" s="142"/>
      <c r="F66" s="145"/>
      <c r="G66" s="68">
        <f t="shared" si="12"/>
        <v>0</v>
      </c>
      <c r="H66" s="68">
        <f t="shared" si="13"/>
        <v>0</v>
      </c>
      <c r="I66" s="68">
        <f t="shared" si="14"/>
        <v>0</v>
      </c>
      <c r="J66" s="146"/>
      <c r="K66" s="146"/>
      <c r="L66" s="146"/>
    </row>
    <row r="67" spans="1:12" ht="16.5" x14ac:dyDescent="0.2">
      <c r="A67" s="26">
        <v>14</v>
      </c>
      <c r="B67" s="109" t="s">
        <v>285</v>
      </c>
      <c r="C67" s="94">
        <v>400</v>
      </c>
      <c r="D67" s="94" t="s">
        <v>38</v>
      </c>
      <c r="E67" s="142"/>
      <c r="F67" s="145"/>
      <c r="G67" s="68">
        <f t="shared" si="12"/>
        <v>0</v>
      </c>
      <c r="H67" s="68">
        <f t="shared" si="13"/>
        <v>0</v>
      </c>
      <c r="I67" s="68">
        <f t="shared" si="14"/>
        <v>0</v>
      </c>
      <c r="J67" s="146"/>
      <c r="K67" s="146"/>
      <c r="L67" s="146"/>
    </row>
    <row r="68" spans="1:12" ht="16.5" x14ac:dyDescent="0.2">
      <c r="A68" s="26">
        <v>15</v>
      </c>
      <c r="B68" s="109" t="s">
        <v>286</v>
      </c>
      <c r="C68" s="94">
        <v>400</v>
      </c>
      <c r="D68" s="94" t="s">
        <v>38</v>
      </c>
      <c r="E68" s="142"/>
      <c r="F68" s="145"/>
      <c r="G68" s="68">
        <f t="shared" si="12"/>
        <v>0</v>
      </c>
      <c r="H68" s="68">
        <f t="shared" si="13"/>
        <v>0</v>
      </c>
      <c r="I68" s="68">
        <f t="shared" si="14"/>
        <v>0</v>
      </c>
      <c r="J68" s="146"/>
      <c r="K68" s="146"/>
      <c r="L68" s="146"/>
    </row>
    <row r="69" spans="1:12" ht="16.5" x14ac:dyDescent="0.2">
      <c r="A69" s="26">
        <v>16</v>
      </c>
      <c r="B69" s="109" t="s">
        <v>287</v>
      </c>
      <c r="C69" s="94">
        <v>300</v>
      </c>
      <c r="D69" s="94" t="s">
        <v>38</v>
      </c>
      <c r="E69" s="142"/>
      <c r="F69" s="145"/>
      <c r="G69" s="68">
        <f t="shared" si="12"/>
        <v>0</v>
      </c>
      <c r="H69" s="68">
        <f t="shared" si="13"/>
        <v>0</v>
      </c>
      <c r="I69" s="68">
        <f t="shared" si="14"/>
        <v>0</v>
      </c>
      <c r="J69" s="146"/>
      <c r="K69" s="146"/>
      <c r="L69" s="146"/>
    </row>
    <row r="70" spans="1:12" ht="16.5" x14ac:dyDescent="0.2">
      <c r="A70" s="26">
        <v>17</v>
      </c>
      <c r="B70" s="109" t="s">
        <v>101</v>
      </c>
      <c r="C70" s="94">
        <v>100</v>
      </c>
      <c r="D70" s="94" t="s">
        <v>38</v>
      </c>
      <c r="E70" s="142"/>
      <c r="F70" s="145"/>
      <c r="G70" s="68">
        <f t="shared" si="12"/>
        <v>0</v>
      </c>
      <c r="H70" s="68">
        <f t="shared" si="13"/>
        <v>0</v>
      </c>
      <c r="I70" s="68">
        <f t="shared" si="14"/>
        <v>0</v>
      </c>
      <c r="J70" s="146"/>
      <c r="K70" s="146"/>
      <c r="L70" s="146"/>
    </row>
    <row r="71" spans="1:12" ht="16.5" x14ac:dyDescent="0.2">
      <c r="A71" s="26">
        <v>18</v>
      </c>
      <c r="B71" s="109" t="s">
        <v>102</v>
      </c>
      <c r="C71" s="94">
        <v>250</v>
      </c>
      <c r="D71" s="94" t="s">
        <v>38</v>
      </c>
      <c r="E71" s="142"/>
      <c r="F71" s="145"/>
      <c r="G71" s="68">
        <f t="shared" si="12"/>
        <v>0</v>
      </c>
      <c r="H71" s="68">
        <f t="shared" si="13"/>
        <v>0</v>
      </c>
      <c r="I71" s="68">
        <f t="shared" si="14"/>
        <v>0</v>
      </c>
      <c r="J71" s="146"/>
      <c r="K71" s="146"/>
      <c r="L71" s="146"/>
    </row>
    <row r="72" spans="1:12" ht="16.5" x14ac:dyDescent="0.2">
      <c r="A72" s="26">
        <v>19</v>
      </c>
      <c r="B72" s="109" t="s">
        <v>103</v>
      </c>
      <c r="C72" s="94">
        <v>100</v>
      </c>
      <c r="D72" s="94" t="s">
        <v>38</v>
      </c>
      <c r="E72" s="142"/>
      <c r="F72" s="145"/>
      <c r="G72" s="68">
        <f t="shared" si="12"/>
        <v>0</v>
      </c>
      <c r="H72" s="68">
        <f t="shared" si="13"/>
        <v>0</v>
      </c>
      <c r="I72" s="68">
        <f t="shared" si="14"/>
        <v>0</v>
      </c>
      <c r="J72" s="146"/>
      <c r="K72" s="146"/>
      <c r="L72" s="146"/>
    </row>
    <row r="73" spans="1:12" ht="16.5" x14ac:dyDescent="0.2">
      <c r="A73" s="26">
        <v>20</v>
      </c>
      <c r="B73" s="109" t="s">
        <v>697</v>
      </c>
      <c r="C73" s="94">
        <v>50</v>
      </c>
      <c r="D73" s="94" t="s">
        <v>38</v>
      </c>
      <c r="E73" s="142"/>
      <c r="F73" s="145"/>
      <c r="G73" s="68">
        <f t="shared" si="12"/>
        <v>0</v>
      </c>
      <c r="H73" s="68">
        <f t="shared" si="13"/>
        <v>0</v>
      </c>
      <c r="I73" s="68">
        <f t="shared" si="14"/>
        <v>0</v>
      </c>
      <c r="J73" s="146"/>
      <c r="K73" s="146"/>
      <c r="L73" s="146"/>
    </row>
    <row r="74" spans="1:12" ht="33" x14ac:dyDescent="0.2">
      <c r="A74" s="26">
        <v>21</v>
      </c>
      <c r="B74" s="109" t="s">
        <v>699</v>
      </c>
      <c r="C74" s="94">
        <v>50</v>
      </c>
      <c r="D74" s="94" t="s">
        <v>38</v>
      </c>
      <c r="E74" s="142"/>
      <c r="F74" s="145"/>
      <c r="G74" s="68">
        <f t="shared" si="12"/>
        <v>0</v>
      </c>
      <c r="H74" s="68">
        <f t="shared" si="13"/>
        <v>0</v>
      </c>
      <c r="I74" s="68">
        <f t="shared" si="14"/>
        <v>0</v>
      </c>
      <c r="J74" s="146"/>
      <c r="K74" s="146"/>
      <c r="L74" s="146"/>
    </row>
    <row r="75" spans="1:12" ht="16.5" x14ac:dyDescent="0.2">
      <c r="A75" s="26">
        <v>22</v>
      </c>
      <c r="B75" s="109" t="s">
        <v>698</v>
      </c>
      <c r="C75" s="94">
        <v>50</v>
      </c>
      <c r="D75" s="94" t="s">
        <v>38</v>
      </c>
      <c r="E75" s="142"/>
      <c r="F75" s="145"/>
      <c r="G75" s="68">
        <f t="shared" si="12"/>
        <v>0</v>
      </c>
      <c r="H75" s="68">
        <f t="shared" si="13"/>
        <v>0</v>
      </c>
      <c r="I75" s="68">
        <f t="shared" si="14"/>
        <v>0</v>
      </c>
      <c r="J75" s="146"/>
      <c r="K75" s="146"/>
      <c r="L75" s="146"/>
    </row>
    <row r="76" spans="1:12" ht="16.5" x14ac:dyDescent="0.2">
      <c r="A76" s="26">
        <v>23</v>
      </c>
      <c r="B76" s="15" t="s">
        <v>104</v>
      </c>
      <c r="C76" s="94">
        <v>50</v>
      </c>
      <c r="D76" s="94" t="s">
        <v>38</v>
      </c>
      <c r="E76" s="142"/>
      <c r="F76" s="145"/>
      <c r="G76" s="68">
        <f t="shared" si="12"/>
        <v>0</v>
      </c>
      <c r="H76" s="68">
        <f t="shared" si="13"/>
        <v>0</v>
      </c>
      <c r="I76" s="68">
        <f t="shared" si="14"/>
        <v>0</v>
      </c>
      <c r="J76" s="146"/>
      <c r="K76" s="146"/>
      <c r="L76" s="146"/>
    </row>
    <row r="77" spans="1:12" ht="16.5" x14ac:dyDescent="0.2">
      <c r="A77" s="26"/>
      <c r="B77" s="60" t="s">
        <v>1051</v>
      </c>
      <c r="C77" s="58" t="s">
        <v>6</v>
      </c>
      <c r="D77" s="59" t="s">
        <v>6</v>
      </c>
      <c r="E77" s="59" t="s">
        <v>6</v>
      </c>
      <c r="F77" s="59" t="s">
        <v>6</v>
      </c>
      <c r="G77" s="59">
        <f>SUM(G54:G76)</f>
        <v>0</v>
      </c>
      <c r="H77" s="59">
        <f t="shared" ref="H77:L77" si="15">SUM(H54:H76)</f>
        <v>0</v>
      </c>
      <c r="I77" s="59">
        <f t="shared" si="15"/>
        <v>0</v>
      </c>
      <c r="J77" s="168">
        <f t="shared" si="15"/>
        <v>0</v>
      </c>
      <c r="K77" s="168">
        <f t="shared" si="15"/>
        <v>0</v>
      </c>
      <c r="L77" s="168">
        <f t="shared" si="15"/>
        <v>0</v>
      </c>
    </row>
    <row r="78" spans="1:12" ht="16.5" customHeight="1" x14ac:dyDescent="0.2">
      <c r="A78" s="228" t="s">
        <v>1052</v>
      </c>
      <c r="B78" s="229"/>
      <c r="C78" s="229"/>
      <c r="D78" s="229"/>
      <c r="E78" s="229"/>
      <c r="F78" s="229"/>
      <c r="G78" s="229"/>
      <c r="H78" s="229"/>
      <c r="I78" s="229"/>
      <c r="J78" s="229"/>
      <c r="K78" s="229"/>
      <c r="L78" s="230"/>
    </row>
    <row r="79" spans="1:12" ht="16.5" x14ac:dyDescent="0.2">
      <c r="A79" s="26">
        <v>1</v>
      </c>
      <c r="B79" s="108" t="s">
        <v>105</v>
      </c>
      <c r="C79" s="94">
        <v>60</v>
      </c>
      <c r="D79" s="94" t="s">
        <v>38</v>
      </c>
      <c r="E79" s="142"/>
      <c r="F79" s="145"/>
      <c r="G79" s="68">
        <f>C79*F79</f>
        <v>0</v>
      </c>
      <c r="H79" s="68">
        <f>G79*0.095</f>
        <v>0</v>
      </c>
      <c r="I79" s="68">
        <f>G79+H79</f>
        <v>0</v>
      </c>
      <c r="J79" s="146"/>
      <c r="K79" s="146"/>
      <c r="L79" s="146"/>
    </row>
    <row r="80" spans="1:12" ht="16.5" x14ac:dyDescent="0.2">
      <c r="A80" s="26">
        <v>2</v>
      </c>
      <c r="B80" s="108" t="s">
        <v>725</v>
      </c>
      <c r="C80" s="94">
        <v>60</v>
      </c>
      <c r="D80" s="94" t="s">
        <v>38</v>
      </c>
      <c r="E80" s="142"/>
      <c r="F80" s="145"/>
      <c r="G80" s="68">
        <f t="shared" ref="G80:G82" si="16">C80*F80</f>
        <v>0</v>
      </c>
      <c r="H80" s="68">
        <f t="shared" ref="H80:H82" si="17">G80*0.095</f>
        <v>0</v>
      </c>
      <c r="I80" s="68">
        <f t="shared" ref="I80:I82" si="18">G80+H80</f>
        <v>0</v>
      </c>
      <c r="J80" s="146"/>
      <c r="K80" s="146"/>
      <c r="L80" s="146"/>
    </row>
    <row r="81" spans="1:12" ht="16.5" x14ac:dyDescent="0.2">
      <c r="A81" s="26">
        <v>3</v>
      </c>
      <c r="B81" s="109" t="s">
        <v>106</v>
      </c>
      <c r="C81" s="94">
        <v>50</v>
      </c>
      <c r="D81" s="94" t="s">
        <v>38</v>
      </c>
      <c r="E81" s="142"/>
      <c r="F81" s="145"/>
      <c r="G81" s="68">
        <f t="shared" si="16"/>
        <v>0</v>
      </c>
      <c r="H81" s="68">
        <f t="shared" si="17"/>
        <v>0</v>
      </c>
      <c r="I81" s="68">
        <f t="shared" si="18"/>
        <v>0</v>
      </c>
      <c r="J81" s="146"/>
      <c r="K81" s="146"/>
      <c r="L81" s="146"/>
    </row>
    <row r="82" spans="1:12" ht="16.5" x14ac:dyDescent="0.2">
      <c r="A82" s="26">
        <v>4</v>
      </c>
      <c r="B82" s="109" t="s">
        <v>711</v>
      </c>
      <c r="C82" s="94">
        <v>50</v>
      </c>
      <c r="D82" s="94" t="s">
        <v>38</v>
      </c>
      <c r="E82" s="142"/>
      <c r="F82" s="145"/>
      <c r="G82" s="68">
        <f t="shared" si="16"/>
        <v>0</v>
      </c>
      <c r="H82" s="68">
        <f t="shared" si="17"/>
        <v>0</v>
      </c>
      <c r="I82" s="68">
        <f t="shared" si="18"/>
        <v>0</v>
      </c>
      <c r="J82" s="146"/>
      <c r="K82" s="146"/>
      <c r="L82" s="146"/>
    </row>
    <row r="83" spans="1:12" ht="16.5" x14ac:dyDescent="0.2">
      <c r="A83" s="26"/>
      <c r="B83" s="60" t="s">
        <v>1053</v>
      </c>
      <c r="C83" s="58" t="s">
        <v>6</v>
      </c>
      <c r="D83" s="59" t="s">
        <v>6</v>
      </c>
      <c r="E83" s="59" t="s">
        <v>6</v>
      </c>
      <c r="F83" s="59" t="s">
        <v>6</v>
      </c>
      <c r="G83" s="59">
        <f>SUM(G79:G82)</f>
        <v>0</v>
      </c>
      <c r="H83" s="59">
        <f t="shared" ref="H83:L83" si="19">SUM(H79:H82)</f>
        <v>0</v>
      </c>
      <c r="I83" s="59">
        <f t="shared" si="19"/>
        <v>0</v>
      </c>
      <c r="J83" s="58">
        <f t="shared" si="19"/>
        <v>0</v>
      </c>
      <c r="K83" s="58">
        <f t="shared" si="19"/>
        <v>0</v>
      </c>
      <c r="L83" s="58">
        <f t="shared" si="19"/>
        <v>0</v>
      </c>
    </row>
    <row r="84" spans="1:12" ht="16.5" customHeight="1" x14ac:dyDescent="0.2">
      <c r="A84" s="227"/>
      <c r="B84" s="227"/>
      <c r="C84" s="11"/>
      <c r="D84" s="12"/>
      <c r="E84" s="12"/>
      <c r="F84" s="9"/>
      <c r="G84" s="3"/>
      <c r="H84" s="3"/>
      <c r="I84" s="3"/>
      <c r="J84" s="3"/>
      <c r="K84" s="3"/>
      <c r="L84" s="3"/>
    </row>
    <row r="85" spans="1:12" s="167" customFormat="1" ht="24" customHeight="1" x14ac:dyDescent="0.25">
      <c r="A85" s="209" t="s">
        <v>1080</v>
      </c>
      <c r="B85" s="209"/>
      <c r="C85" s="209"/>
      <c r="D85" s="209"/>
      <c r="E85" s="209"/>
      <c r="F85" s="209"/>
      <c r="G85" s="209"/>
      <c r="H85" s="209"/>
      <c r="I85" s="209"/>
      <c r="J85" s="209"/>
      <c r="K85" s="209"/>
      <c r="L85" s="209"/>
    </row>
    <row r="86" spans="1:12" s="167" customFormat="1" ht="24" customHeight="1" x14ac:dyDescent="0.25">
      <c r="A86" s="205" t="s">
        <v>15</v>
      </c>
      <c r="B86" s="205"/>
      <c r="C86" s="205"/>
      <c r="D86" s="205"/>
      <c r="E86" s="205"/>
      <c r="F86" s="205"/>
      <c r="G86" s="205"/>
      <c r="H86" s="205"/>
      <c r="I86" s="205"/>
      <c r="J86" s="205"/>
      <c r="K86" s="205"/>
      <c r="L86" s="205"/>
    </row>
    <row r="87" spans="1:12" s="167" customFormat="1" ht="12.75" customHeight="1" x14ac:dyDescent="0.25">
      <c r="A87" s="207" t="s">
        <v>1081</v>
      </c>
      <c r="B87" s="207"/>
      <c r="C87" s="207"/>
      <c r="D87" s="207"/>
      <c r="E87" s="207"/>
      <c r="F87" s="207"/>
      <c r="G87" s="207"/>
      <c r="H87" s="207"/>
      <c r="I87" s="207"/>
      <c r="J87" s="207"/>
      <c r="K87" s="207"/>
      <c r="L87" s="207"/>
    </row>
    <row r="88" spans="1:12" s="167" customFormat="1" ht="17.25" customHeight="1" x14ac:dyDescent="0.25">
      <c r="A88" s="207" t="s">
        <v>1082</v>
      </c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</row>
    <row r="89" spans="1:12" s="167" customFormat="1" ht="17.25" customHeight="1" x14ac:dyDescent="0.25">
      <c r="A89" s="134" t="s">
        <v>1083</v>
      </c>
      <c r="B89" s="135"/>
      <c r="C89" s="136"/>
      <c r="D89" s="137"/>
      <c r="E89" s="134"/>
      <c r="F89" s="134"/>
      <c r="G89" s="134"/>
      <c r="H89" s="134"/>
      <c r="I89" s="134"/>
      <c r="J89" s="134"/>
      <c r="K89" s="134"/>
      <c r="L89" s="134"/>
    </row>
    <row r="90" spans="1:12" s="167" customFormat="1" ht="17.25" customHeight="1" x14ac:dyDescent="0.25">
      <c r="A90" s="134" t="s">
        <v>1084</v>
      </c>
      <c r="B90" s="135"/>
      <c r="C90" s="136"/>
      <c r="D90" s="137"/>
      <c r="E90" s="134"/>
      <c r="F90" s="134"/>
      <c r="G90" s="134"/>
      <c r="H90" s="134"/>
      <c r="I90" s="134"/>
      <c r="J90" s="134"/>
      <c r="K90" s="134"/>
      <c r="L90" s="134"/>
    </row>
    <row r="91" spans="1:12" s="167" customFormat="1" ht="30" customHeight="1" x14ac:dyDescent="0.25">
      <c r="A91" s="205" t="s">
        <v>1085</v>
      </c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</row>
    <row r="92" spans="1:12" s="167" customFormat="1" ht="26.25" customHeight="1" x14ac:dyDescent="0.25">
      <c r="A92" s="205" t="s">
        <v>1086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</row>
    <row r="93" spans="1:12" s="167" customFormat="1" ht="24" customHeight="1" x14ac:dyDescent="0.25">
      <c r="A93" s="205" t="s">
        <v>1087</v>
      </c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</row>
    <row r="94" spans="1:12" s="167" customFormat="1" ht="15.75" customHeight="1" x14ac:dyDescent="0.25">
      <c r="A94" s="205" t="s">
        <v>1104</v>
      </c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</row>
    <row r="95" spans="1:12" s="167" customFormat="1" ht="12" customHeight="1" x14ac:dyDescent="0.25">
      <c r="A95" s="138"/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</row>
    <row r="96" spans="1:12" s="167" customFormat="1" ht="17.25" customHeight="1" x14ac:dyDescent="0.25">
      <c r="A96" s="206" t="s">
        <v>1089</v>
      </c>
      <c r="B96" s="206"/>
      <c r="C96" s="139"/>
      <c r="D96" s="140"/>
      <c r="E96" s="140" t="s">
        <v>0</v>
      </c>
      <c r="F96" s="140"/>
      <c r="G96" s="140"/>
      <c r="H96" s="140" t="s">
        <v>1</v>
      </c>
      <c r="I96" s="141"/>
      <c r="J96" s="141"/>
      <c r="K96" s="141"/>
      <c r="L96" s="3"/>
    </row>
    <row r="97" spans="2:12" x14ac:dyDescent="0.2">
      <c r="B97" s="227"/>
      <c r="C97" s="227"/>
      <c r="D97" s="227"/>
      <c r="E97" s="227"/>
      <c r="F97" s="227"/>
      <c r="G97" s="227"/>
      <c r="H97" s="227"/>
      <c r="I97" s="227"/>
      <c r="J97" s="227"/>
      <c r="K97" s="227"/>
      <c r="L97" s="227"/>
    </row>
  </sheetData>
  <sheetProtection algorithmName="SHA-512" hashValue="eYsTUs5CdQxJ06Xp8HdNTx978CD3Xne4aYN+nzBGEHKCnETIyhGuq2HUHXiFxg7k4wDcMZpdqCdE4V6f57TKEQ==" saltValue="iyKFxX74bA2HE1feHSACzQ==" spinCount="100000" sheet="1" objects="1" scenarios="1"/>
  <mergeCells count="18">
    <mergeCell ref="A93:L93"/>
    <mergeCell ref="A84:B84"/>
    <mergeCell ref="B97:L97"/>
    <mergeCell ref="A87:L87"/>
    <mergeCell ref="A88:L88"/>
    <mergeCell ref="A91:L91"/>
    <mergeCell ref="A92:L92"/>
    <mergeCell ref="A94:L94"/>
    <mergeCell ref="A96:B96"/>
    <mergeCell ref="A86:L86"/>
    <mergeCell ref="A1:B1"/>
    <mergeCell ref="A3:L3"/>
    <mergeCell ref="A85:L85"/>
    <mergeCell ref="A7:L7"/>
    <mergeCell ref="A21:L21"/>
    <mergeCell ref="A41:L41"/>
    <mergeCell ref="A53:L53"/>
    <mergeCell ref="A78:L78"/>
  </mergeCells>
  <dataValidations count="1">
    <dataValidation type="whole" operator="lessThanOrEqual" allowBlank="1" showInputMessage="1" showErrorMessage="1" sqref="J8:L19 J22:L39 J42:L51 J54:L76 J79:L82">
      <formula1>1</formula1>
    </dataValidation>
  </dataValidations>
  <pageMargins left="0.7" right="0.7" top="0.75" bottom="0.75" header="0.3" footer="0.3"/>
  <pageSetup paperSize="9" scale="9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opLeftCell="A34" zoomScaleNormal="100" workbookViewId="0">
      <selection activeCell="A42" sqref="A42:XFD53"/>
    </sheetView>
  </sheetViews>
  <sheetFormatPr defaultRowHeight="12.75" x14ac:dyDescent="0.2"/>
  <cols>
    <col min="1" max="1" width="4.42578125" style="4" customWidth="1"/>
    <col min="2" max="2" width="25" style="77" customWidth="1"/>
    <col min="3" max="3" width="9.28515625" style="10" customWidth="1"/>
    <col min="4" max="4" width="6.42578125" style="10" customWidth="1"/>
    <col min="5" max="5" width="11.28515625" style="10" customWidth="1"/>
    <col min="6" max="6" width="13.140625" style="1" customWidth="1"/>
    <col min="7" max="7" width="12.42578125" style="1" customWidth="1"/>
    <col min="8" max="8" width="10.85546875" style="1" customWidth="1"/>
    <col min="9" max="10" width="11.85546875" style="1" customWidth="1"/>
    <col min="11" max="11" width="11.140625" style="1" customWidth="1"/>
    <col min="12" max="12" width="13.42578125" style="1" customWidth="1"/>
    <col min="13" max="16384" width="9.140625" style="13"/>
  </cols>
  <sheetData>
    <row r="1" spans="1:12" x14ac:dyDescent="0.2">
      <c r="A1" s="213" t="s">
        <v>2</v>
      </c>
      <c r="B1" s="214"/>
      <c r="H1" s="1" t="s">
        <v>19</v>
      </c>
    </row>
    <row r="3" spans="1:12" ht="15.75" x14ac:dyDescent="0.25">
      <c r="A3" s="215" t="s">
        <v>1054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5" spans="1:12" ht="63.75" x14ac:dyDescent="0.2">
      <c r="A5" s="6" t="s">
        <v>3</v>
      </c>
      <c r="B5" s="6" t="s">
        <v>4</v>
      </c>
      <c r="C5" s="7" t="s">
        <v>5</v>
      </c>
      <c r="D5" s="7" t="s">
        <v>16</v>
      </c>
      <c r="E5" s="8" t="s">
        <v>267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1079</v>
      </c>
      <c r="K5" s="8" t="s">
        <v>17</v>
      </c>
      <c r="L5" s="8" t="s">
        <v>18</v>
      </c>
    </row>
    <row r="6" spans="1:12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  <c r="L6" s="7">
        <v>12</v>
      </c>
    </row>
    <row r="7" spans="1:12" ht="16.5" customHeight="1" x14ac:dyDescent="0.2">
      <c r="A7" s="228" t="s">
        <v>1055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30"/>
    </row>
    <row r="8" spans="1:12" ht="16.5" x14ac:dyDescent="0.2">
      <c r="A8" s="26">
        <f t="shared" ref="A8:A39" si="0">ROW(A1)</f>
        <v>1</v>
      </c>
      <c r="B8" s="109" t="s">
        <v>107</v>
      </c>
      <c r="C8" s="94">
        <v>500</v>
      </c>
      <c r="D8" s="94" t="s">
        <v>38</v>
      </c>
      <c r="E8" s="142"/>
      <c r="F8" s="145"/>
      <c r="G8" s="68">
        <f>C8*F8</f>
        <v>0</v>
      </c>
      <c r="H8" s="68">
        <f>G8*0.095</f>
        <v>0</v>
      </c>
      <c r="I8" s="68">
        <f>G8+H8</f>
        <v>0</v>
      </c>
      <c r="J8" s="146"/>
      <c r="K8" s="146"/>
      <c r="L8" s="146"/>
    </row>
    <row r="9" spans="1:12" ht="16.5" x14ac:dyDescent="0.2">
      <c r="A9" s="26">
        <f t="shared" si="0"/>
        <v>2</v>
      </c>
      <c r="B9" s="109" t="s">
        <v>700</v>
      </c>
      <c r="C9" s="94">
        <v>200</v>
      </c>
      <c r="D9" s="94" t="s">
        <v>38</v>
      </c>
      <c r="E9" s="142"/>
      <c r="F9" s="145"/>
      <c r="G9" s="68">
        <f t="shared" ref="G9:G39" si="1">C9*F9</f>
        <v>0</v>
      </c>
      <c r="H9" s="68">
        <f t="shared" ref="H9:H39" si="2">G9*0.095</f>
        <v>0</v>
      </c>
      <c r="I9" s="68">
        <f t="shared" ref="I9:I39" si="3">G9+H9</f>
        <v>0</v>
      </c>
      <c r="J9" s="146"/>
      <c r="K9" s="146"/>
      <c r="L9" s="146"/>
    </row>
    <row r="10" spans="1:12" ht="16.5" x14ac:dyDescent="0.2">
      <c r="A10" s="26">
        <f t="shared" si="0"/>
        <v>3</v>
      </c>
      <c r="B10" s="109" t="s">
        <v>701</v>
      </c>
      <c r="C10" s="94">
        <v>200</v>
      </c>
      <c r="D10" s="94" t="s">
        <v>38</v>
      </c>
      <c r="E10" s="142"/>
      <c r="F10" s="145"/>
      <c r="G10" s="68">
        <f t="shared" si="1"/>
        <v>0</v>
      </c>
      <c r="H10" s="68">
        <f t="shared" si="2"/>
        <v>0</v>
      </c>
      <c r="I10" s="68">
        <f t="shared" si="3"/>
        <v>0</v>
      </c>
      <c r="J10" s="146"/>
      <c r="K10" s="146"/>
      <c r="L10" s="146"/>
    </row>
    <row r="11" spans="1:12" ht="16.5" x14ac:dyDescent="0.2">
      <c r="A11" s="26">
        <f t="shared" si="0"/>
        <v>4</v>
      </c>
      <c r="B11" s="109" t="s">
        <v>702</v>
      </c>
      <c r="C11" s="94">
        <v>200</v>
      </c>
      <c r="D11" s="94" t="s">
        <v>38</v>
      </c>
      <c r="E11" s="142"/>
      <c r="F11" s="145"/>
      <c r="G11" s="68">
        <f t="shared" si="1"/>
        <v>0</v>
      </c>
      <c r="H11" s="68">
        <f t="shared" si="2"/>
        <v>0</v>
      </c>
      <c r="I11" s="68">
        <f t="shared" si="3"/>
        <v>0</v>
      </c>
      <c r="J11" s="146"/>
      <c r="K11" s="146"/>
      <c r="L11" s="146"/>
    </row>
    <row r="12" spans="1:12" ht="16.5" x14ac:dyDescent="0.2">
      <c r="A12" s="26">
        <f t="shared" si="0"/>
        <v>5</v>
      </c>
      <c r="B12" s="109" t="s">
        <v>108</v>
      </c>
      <c r="C12" s="94">
        <v>200</v>
      </c>
      <c r="D12" s="94" t="s">
        <v>38</v>
      </c>
      <c r="E12" s="142"/>
      <c r="F12" s="145"/>
      <c r="G12" s="68">
        <f t="shared" si="1"/>
        <v>0</v>
      </c>
      <c r="H12" s="68">
        <f t="shared" si="2"/>
        <v>0</v>
      </c>
      <c r="I12" s="68">
        <f t="shared" si="3"/>
        <v>0</v>
      </c>
      <c r="J12" s="146"/>
      <c r="K12" s="146"/>
      <c r="L12" s="146"/>
    </row>
    <row r="13" spans="1:12" ht="30" customHeight="1" x14ac:dyDescent="0.2">
      <c r="A13" s="26">
        <f t="shared" si="0"/>
        <v>6</v>
      </c>
      <c r="B13" s="109" t="s">
        <v>112</v>
      </c>
      <c r="C13" s="94">
        <v>100</v>
      </c>
      <c r="D13" s="94" t="s">
        <v>38</v>
      </c>
      <c r="E13" s="142"/>
      <c r="F13" s="145"/>
      <c r="G13" s="68">
        <f t="shared" si="1"/>
        <v>0</v>
      </c>
      <c r="H13" s="68">
        <f t="shared" si="2"/>
        <v>0</v>
      </c>
      <c r="I13" s="68">
        <f t="shared" si="3"/>
        <v>0</v>
      </c>
      <c r="J13" s="146"/>
      <c r="K13" s="146"/>
      <c r="L13" s="146"/>
    </row>
    <row r="14" spans="1:12" ht="16.5" x14ac:dyDescent="0.2">
      <c r="A14" s="26">
        <f t="shared" si="0"/>
        <v>7</v>
      </c>
      <c r="B14" s="109" t="s">
        <v>109</v>
      </c>
      <c r="C14" s="94">
        <v>100</v>
      </c>
      <c r="D14" s="94" t="s">
        <v>38</v>
      </c>
      <c r="E14" s="142"/>
      <c r="F14" s="145"/>
      <c r="G14" s="68">
        <f t="shared" si="1"/>
        <v>0</v>
      </c>
      <c r="H14" s="68">
        <f t="shared" si="2"/>
        <v>0</v>
      </c>
      <c r="I14" s="68">
        <f t="shared" si="3"/>
        <v>0</v>
      </c>
      <c r="J14" s="146"/>
      <c r="K14" s="146"/>
      <c r="L14" s="146"/>
    </row>
    <row r="15" spans="1:12" ht="16.5" x14ac:dyDescent="0.2">
      <c r="A15" s="26">
        <f t="shared" si="0"/>
        <v>8</v>
      </c>
      <c r="B15" s="109" t="s">
        <v>110</v>
      </c>
      <c r="C15" s="94">
        <v>200</v>
      </c>
      <c r="D15" s="94" t="s">
        <v>38</v>
      </c>
      <c r="E15" s="142"/>
      <c r="F15" s="145"/>
      <c r="G15" s="68">
        <f t="shared" si="1"/>
        <v>0</v>
      </c>
      <c r="H15" s="68">
        <f t="shared" si="2"/>
        <v>0</v>
      </c>
      <c r="I15" s="68">
        <f t="shared" si="3"/>
        <v>0</v>
      </c>
      <c r="J15" s="146"/>
      <c r="K15" s="146"/>
      <c r="L15" s="146"/>
    </row>
    <row r="16" spans="1:12" ht="33" x14ac:dyDescent="0.2">
      <c r="A16" s="26">
        <f t="shared" si="0"/>
        <v>9</v>
      </c>
      <c r="B16" s="109" t="s">
        <v>822</v>
      </c>
      <c r="C16" s="94">
        <v>200</v>
      </c>
      <c r="D16" s="94" t="s">
        <v>38</v>
      </c>
      <c r="E16" s="142"/>
      <c r="F16" s="145"/>
      <c r="G16" s="68">
        <f t="shared" si="1"/>
        <v>0</v>
      </c>
      <c r="H16" s="68">
        <f t="shared" si="2"/>
        <v>0</v>
      </c>
      <c r="I16" s="68">
        <f t="shared" si="3"/>
        <v>0</v>
      </c>
      <c r="J16" s="146"/>
      <c r="K16" s="146"/>
      <c r="L16" s="146"/>
    </row>
    <row r="17" spans="1:12" ht="16.5" x14ac:dyDescent="0.2">
      <c r="A17" s="26">
        <f t="shared" si="0"/>
        <v>10</v>
      </c>
      <c r="B17" s="109" t="s">
        <v>111</v>
      </c>
      <c r="C17" s="94">
        <v>100</v>
      </c>
      <c r="D17" s="94" t="s">
        <v>38</v>
      </c>
      <c r="E17" s="142"/>
      <c r="F17" s="145"/>
      <c r="G17" s="68">
        <f t="shared" si="1"/>
        <v>0</v>
      </c>
      <c r="H17" s="68">
        <f t="shared" si="2"/>
        <v>0</v>
      </c>
      <c r="I17" s="68">
        <f t="shared" si="3"/>
        <v>0</v>
      </c>
      <c r="J17" s="146"/>
      <c r="K17" s="146"/>
      <c r="L17" s="146"/>
    </row>
    <row r="18" spans="1:12" ht="16.5" x14ac:dyDescent="0.2">
      <c r="A18" s="26">
        <f t="shared" si="0"/>
        <v>11</v>
      </c>
      <c r="B18" s="109" t="s">
        <v>122</v>
      </c>
      <c r="C18" s="94">
        <v>100</v>
      </c>
      <c r="D18" s="94" t="s">
        <v>38</v>
      </c>
      <c r="E18" s="142"/>
      <c r="F18" s="145"/>
      <c r="G18" s="68">
        <f t="shared" si="1"/>
        <v>0</v>
      </c>
      <c r="H18" s="68">
        <f t="shared" si="2"/>
        <v>0</v>
      </c>
      <c r="I18" s="68">
        <f t="shared" si="3"/>
        <v>0</v>
      </c>
      <c r="J18" s="146"/>
      <c r="K18" s="146"/>
      <c r="L18" s="146"/>
    </row>
    <row r="19" spans="1:12" ht="16.5" x14ac:dyDescent="0.2">
      <c r="A19" s="26">
        <f t="shared" si="0"/>
        <v>12</v>
      </c>
      <c r="B19" s="109" t="s">
        <v>706</v>
      </c>
      <c r="C19" s="94">
        <v>100</v>
      </c>
      <c r="D19" s="94" t="s">
        <v>38</v>
      </c>
      <c r="E19" s="142"/>
      <c r="F19" s="145"/>
      <c r="G19" s="68">
        <f t="shared" si="1"/>
        <v>0</v>
      </c>
      <c r="H19" s="68">
        <f t="shared" si="2"/>
        <v>0</v>
      </c>
      <c r="I19" s="68">
        <f t="shared" si="3"/>
        <v>0</v>
      </c>
      <c r="J19" s="146"/>
      <c r="K19" s="146"/>
      <c r="L19" s="146"/>
    </row>
    <row r="20" spans="1:12" ht="16.5" x14ac:dyDescent="0.2">
      <c r="A20" s="26">
        <f t="shared" si="0"/>
        <v>13</v>
      </c>
      <c r="B20" s="109" t="s">
        <v>113</v>
      </c>
      <c r="C20" s="94">
        <v>30</v>
      </c>
      <c r="D20" s="94" t="s">
        <v>38</v>
      </c>
      <c r="E20" s="142"/>
      <c r="F20" s="145"/>
      <c r="G20" s="68">
        <f t="shared" si="1"/>
        <v>0</v>
      </c>
      <c r="H20" s="68">
        <f t="shared" si="2"/>
        <v>0</v>
      </c>
      <c r="I20" s="68">
        <f t="shared" si="3"/>
        <v>0</v>
      </c>
      <c r="J20" s="146"/>
      <c r="K20" s="146"/>
      <c r="L20" s="146"/>
    </row>
    <row r="21" spans="1:12" ht="16.5" x14ac:dyDescent="0.2">
      <c r="A21" s="26">
        <f t="shared" si="0"/>
        <v>14</v>
      </c>
      <c r="B21" s="109" t="s">
        <v>114</v>
      </c>
      <c r="C21" s="94">
        <v>30</v>
      </c>
      <c r="D21" s="94" t="s">
        <v>38</v>
      </c>
      <c r="E21" s="142"/>
      <c r="F21" s="145"/>
      <c r="G21" s="68">
        <f t="shared" si="1"/>
        <v>0</v>
      </c>
      <c r="H21" s="68">
        <f t="shared" si="2"/>
        <v>0</v>
      </c>
      <c r="I21" s="68">
        <f t="shared" si="3"/>
        <v>0</v>
      </c>
      <c r="J21" s="146"/>
      <c r="K21" s="146"/>
      <c r="L21" s="146"/>
    </row>
    <row r="22" spans="1:12" ht="16.5" x14ac:dyDescent="0.2">
      <c r="A22" s="26">
        <f t="shared" si="0"/>
        <v>15</v>
      </c>
      <c r="B22" s="109" t="s">
        <v>115</v>
      </c>
      <c r="C22" s="94">
        <v>30</v>
      </c>
      <c r="D22" s="94" t="s">
        <v>38</v>
      </c>
      <c r="E22" s="142"/>
      <c r="F22" s="145"/>
      <c r="G22" s="68">
        <f t="shared" si="1"/>
        <v>0</v>
      </c>
      <c r="H22" s="68">
        <f t="shared" si="2"/>
        <v>0</v>
      </c>
      <c r="I22" s="68">
        <f t="shared" si="3"/>
        <v>0</v>
      </c>
      <c r="J22" s="146"/>
      <c r="K22" s="146"/>
      <c r="L22" s="146"/>
    </row>
    <row r="23" spans="1:12" ht="16.5" x14ac:dyDescent="0.2">
      <c r="A23" s="26">
        <f t="shared" si="0"/>
        <v>16</v>
      </c>
      <c r="B23" s="109" t="s">
        <v>743</v>
      </c>
      <c r="C23" s="94">
        <v>40</v>
      </c>
      <c r="D23" s="94" t="s">
        <v>38</v>
      </c>
      <c r="E23" s="142"/>
      <c r="F23" s="145"/>
      <c r="G23" s="68">
        <f t="shared" si="1"/>
        <v>0</v>
      </c>
      <c r="H23" s="68">
        <f t="shared" si="2"/>
        <v>0</v>
      </c>
      <c r="I23" s="68">
        <f t="shared" si="3"/>
        <v>0</v>
      </c>
      <c r="J23" s="146"/>
      <c r="K23" s="146"/>
      <c r="L23" s="146"/>
    </row>
    <row r="24" spans="1:12" ht="16.5" x14ac:dyDescent="0.2">
      <c r="A24" s="26">
        <f t="shared" si="0"/>
        <v>17</v>
      </c>
      <c r="B24" s="109" t="s">
        <v>116</v>
      </c>
      <c r="C24" s="94">
        <v>50</v>
      </c>
      <c r="D24" s="94" t="s">
        <v>38</v>
      </c>
      <c r="E24" s="142"/>
      <c r="F24" s="145"/>
      <c r="G24" s="68">
        <f t="shared" si="1"/>
        <v>0</v>
      </c>
      <c r="H24" s="68">
        <f t="shared" si="2"/>
        <v>0</v>
      </c>
      <c r="I24" s="68">
        <f t="shared" si="3"/>
        <v>0</v>
      </c>
      <c r="J24" s="146"/>
      <c r="K24" s="146"/>
      <c r="L24" s="146"/>
    </row>
    <row r="25" spans="1:12" ht="16.5" x14ac:dyDescent="0.2">
      <c r="A25" s="26">
        <f t="shared" si="0"/>
        <v>18</v>
      </c>
      <c r="B25" s="109" t="s">
        <v>117</v>
      </c>
      <c r="C25" s="94">
        <v>50</v>
      </c>
      <c r="D25" s="94" t="s">
        <v>38</v>
      </c>
      <c r="E25" s="142"/>
      <c r="F25" s="145"/>
      <c r="G25" s="68">
        <f t="shared" si="1"/>
        <v>0</v>
      </c>
      <c r="H25" s="68">
        <f t="shared" si="2"/>
        <v>0</v>
      </c>
      <c r="I25" s="68">
        <f t="shared" si="3"/>
        <v>0</v>
      </c>
      <c r="J25" s="146"/>
      <c r="K25" s="146"/>
      <c r="L25" s="146"/>
    </row>
    <row r="26" spans="1:12" ht="16.5" x14ac:dyDescent="0.2">
      <c r="A26" s="26">
        <f t="shared" si="0"/>
        <v>19</v>
      </c>
      <c r="B26" s="38" t="s">
        <v>705</v>
      </c>
      <c r="C26" s="94">
        <v>50</v>
      </c>
      <c r="D26" s="94" t="s">
        <v>38</v>
      </c>
      <c r="E26" s="142"/>
      <c r="F26" s="145"/>
      <c r="G26" s="68">
        <f t="shared" si="1"/>
        <v>0</v>
      </c>
      <c r="H26" s="68">
        <f t="shared" si="2"/>
        <v>0</v>
      </c>
      <c r="I26" s="68">
        <f t="shared" si="3"/>
        <v>0</v>
      </c>
      <c r="J26" s="146"/>
      <c r="K26" s="146"/>
      <c r="L26" s="146"/>
    </row>
    <row r="27" spans="1:12" ht="16.5" x14ac:dyDescent="0.2">
      <c r="A27" s="26">
        <f t="shared" si="0"/>
        <v>20</v>
      </c>
      <c r="B27" s="108" t="s">
        <v>118</v>
      </c>
      <c r="C27" s="94">
        <v>200</v>
      </c>
      <c r="D27" s="94" t="s">
        <v>38</v>
      </c>
      <c r="E27" s="142"/>
      <c r="F27" s="145"/>
      <c r="G27" s="68">
        <f t="shared" si="1"/>
        <v>0</v>
      </c>
      <c r="H27" s="68">
        <f t="shared" si="2"/>
        <v>0</v>
      </c>
      <c r="I27" s="68">
        <f t="shared" si="3"/>
        <v>0</v>
      </c>
      <c r="J27" s="146"/>
      <c r="K27" s="146"/>
      <c r="L27" s="146"/>
    </row>
    <row r="28" spans="1:12" ht="16.5" x14ac:dyDescent="0.2">
      <c r="A28" s="26">
        <f t="shared" si="0"/>
        <v>21</v>
      </c>
      <c r="B28" s="108" t="s">
        <v>704</v>
      </c>
      <c r="C28" s="94">
        <v>300</v>
      </c>
      <c r="D28" s="94" t="s">
        <v>38</v>
      </c>
      <c r="E28" s="142"/>
      <c r="F28" s="145"/>
      <c r="G28" s="68">
        <f t="shared" si="1"/>
        <v>0</v>
      </c>
      <c r="H28" s="68">
        <f t="shared" si="2"/>
        <v>0</v>
      </c>
      <c r="I28" s="68">
        <f t="shared" si="3"/>
        <v>0</v>
      </c>
      <c r="J28" s="146"/>
      <c r="K28" s="146"/>
      <c r="L28" s="146"/>
    </row>
    <row r="29" spans="1:12" ht="16.5" x14ac:dyDescent="0.2">
      <c r="A29" s="26">
        <f t="shared" si="0"/>
        <v>22</v>
      </c>
      <c r="B29" s="107" t="s">
        <v>707</v>
      </c>
      <c r="C29" s="94">
        <v>5</v>
      </c>
      <c r="D29" s="94" t="s">
        <v>38</v>
      </c>
      <c r="E29" s="142"/>
      <c r="F29" s="145"/>
      <c r="G29" s="68">
        <f t="shared" si="1"/>
        <v>0</v>
      </c>
      <c r="H29" s="68">
        <f t="shared" si="2"/>
        <v>0</v>
      </c>
      <c r="I29" s="68">
        <f t="shared" si="3"/>
        <v>0</v>
      </c>
      <c r="J29" s="146"/>
      <c r="K29" s="146"/>
      <c r="L29" s="146"/>
    </row>
    <row r="30" spans="1:12" ht="16.5" x14ac:dyDescent="0.2">
      <c r="A30" s="26">
        <f t="shared" si="0"/>
        <v>23</v>
      </c>
      <c r="B30" s="107" t="s">
        <v>119</v>
      </c>
      <c r="C30" s="94">
        <v>10</v>
      </c>
      <c r="D30" s="94" t="s">
        <v>38</v>
      </c>
      <c r="E30" s="142"/>
      <c r="F30" s="145"/>
      <c r="G30" s="68">
        <f t="shared" si="1"/>
        <v>0</v>
      </c>
      <c r="H30" s="68">
        <f t="shared" si="2"/>
        <v>0</v>
      </c>
      <c r="I30" s="68">
        <f t="shared" si="3"/>
        <v>0</v>
      </c>
      <c r="J30" s="146"/>
      <c r="K30" s="146"/>
      <c r="L30" s="146"/>
    </row>
    <row r="31" spans="1:12" ht="16.5" x14ac:dyDescent="0.2">
      <c r="A31" s="26">
        <f t="shared" si="0"/>
        <v>24</v>
      </c>
      <c r="B31" s="107" t="s">
        <v>869</v>
      </c>
      <c r="C31" s="94">
        <v>800</v>
      </c>
      <c r="D31" s="94" t="s">
        <v>38</v>
      </c>
      <c r="E31" s="142"/>
      <c r="F31" s="145"/>
      <c r="G31" s="68">
        <f t="shared" si="1"/>
        <v>0</v>
      </c>
      <c r="H31" s="68">
        <f t="shared" si="2"/>
        <v>0</v>
      </c>
      <c r="I31" s="68">
        <f t="shared" si="3"/>
        <v>0</v>
      </c>
      <c r="J31" s="146"/>
      <c r="K31" s="146"/>
      <c r="L31" s="146"/>
    </row>
    <row r="32" spans="1:12" ht="33" x14ac:dyDescent="0.2">
      <c r="A32" s="26">
        <f t="shared" si="0"/>
        <v>25</v>
      </c>
      <c r="B32" s="107" t="s">
        <v>703</v>
      </c>
      <c r="C32" s="94">
        <v>50</v>
      </c>
      <c r="D32" s="94" t="s">
        <v>38</v>
      </c>
      <c r="E32" s="142"/>
      <c r="F32" s="145"/>
      <c r="G32" s="68">
        <f t="shared" si="1"/>
        <v>0</v>
      </c>
      <c r="H32" s="68">
        <f t="shared" si="2"/>
        <v>0</v>
      </c>
      <c r="I32" s="68">
        <f t="shared" si="3"/>
        <v>0</v>
      </c>
      <c r="J32" s="146"/>
      <c r="K32" s="146"/>
      <c r="L32" s="146"/>
    </row>
    <row r="33" spans="1:12" ht="31.5" customHeight="1" x14ac:dyDescent="0.2">
      <c r="A33" s="26">
        <f t="shared" si="0"/>
        <v>26</v>
      </c>
      <c r="B33" s="107" t="s">
        <v>120</v>
      </c>
      <c r="C33" s="94">
        <v>50</v>
      </c>
      <c r="D33" s="94" t="s">
        <v>38</v>
      </c>
      <c r="E33" s="142"/>
      <c r="F33" s="145"/>
      <c r="G33" s="68">
        <f t="shared" si="1"/>
        <v>0</v>
      </c>
      <c r="H33" s="68">
        <f t="shared" si="2"/>
        <v>0</v>
      </c>
      <c r="I33" s="68">
        <f t="shared" si="3"/>
        <v>0</v>
      </c>
      <c r="J33" s="146"/>
      <c r="K33" s="146"/>
      <c r="L33" s="146"/>
    </row>
    <row r="34" spans="1:12" ht="16.5" customHeight="1" x14ac:dyDescent="0.2">
      <c r="A34" s="26">
        <f t="shared" si="0"/>
        <v>27</v>
      </c>
      <c r="B34" s="107" t="s">
        <v>760</v>
      </c>
      <c r="C34" s="94">
        <v>200</v>
      </c>
      <c r="D34" s="94" t="s">
        <v>38</v>
      </c>
      <c r="E34" s="142"/>
      <c r="F34" s="145"/>
      <c r="G34" s="68">
        <f t="shared" si="1"/>
        <v>0</v>
      </c>
      <c r="H34" s="68">
        <f t="shared" si="2"/>
        <v>0</v>
      </c>
      <c r="I34" s="68">
        <f t="shared" si="3"/>
        <v>0</v>
      </c>
      <c r="J34" s="146"/>
      <c r="K34" s="146"/>
      <c r="L34" s="146"/>
    </row>
    <row r="35" spans="1:12" ht="16.5" x14ac:dyDescent="0.2">
      <c r="A35" s="26">
        <f t="shared" si="0"/>
        <v>28</v>
      </c>
      <c r="B35" s="107" t="s">
        <v>121</v>
      </c>
      <c r="C35" s="94">
        <v>600</v>
      </c>
      <c r="D35" s="94" t="s">
        <v>38</v>
      </c>
      <c r="E35" s="142"/>
      <c r="F35" s="145"/>
      <c r="G35" s="68">
        <f t="shared" si="1"/>
        <v>0</v>
      </c>
      <c r="H35" s="68">
        <f t="shared" si="2"/>
        <v>0</v>
      </c>
      <c r="I35" s="68">
        <f t="shared" si="3"/>
        <v>0</v>
      </c>
      <c r="J35" s="146"/>
      <c r="K35" s="146"/>
      <c r="L35" s="146"/>
    </row>
    <row r="36" spans="1:12" ht="16.5" x14ac:dyDescent="0.2">
      <c r="A36" s="26">
        <f t="shared" si="0"/>
        <v>29</v>
      </c>
      <c r="B36" s="15" t="s">
        <v>123</v>
      </c>
      <c r="C36" s="94">
        <v>30</v>
      </c>
      <c r="D36" s="94" t="s">
        <v>38</v>
      </c>
      <c r="E36" s="142"/>
      <c r="F36" s="145"/>
      <c r="G36" s="68">
        <f t="shared" si="1"/>
        <v>0</v>
      </c>
      <c r="H36" s="68">
        <f t="shared" si="2"/>
        <v>0</v>
      </c>
      <c r="I36" s="68">
        <f t="shared" si="3"/>
        <v>0</v>
      </c>
      <c r="J36" s="146"/>
      <c r="K36" s="146"/>
      <c r="L36" s="146"/>
    </row>
    <row r="37" spans="1:12" ht="16.5" x14ac:dyDescent="0.2">
      <c r="A37" s="26">
        <f t="shared" si="0"/>
        <v>30</v>
      </c>
      <c r="B37" s="15" t="s">
        <v>124</v>
      </c>
      <c r="C37" s="94">
        <v>30</v>
      </c>
      <c r="D37" s="94" t="s">
        <v>38</v>
      </c>
      <c r="E37" s="142"/>
      <c r="F37" s="145"/>
      <c r="G37" s="68">
        <f t="shared" si="1"/>
        <v>0</v>
      </c>
      <c r="H37" s="68">
        <f t="shared" si="2"/>
        <v>0</v>
      </c>
      <c r="I37" s="68">
        <f t="shared" si="3"/>
        <v>0</v>
      </c>
      <c r="J37" s="146"/>
      <c r="K37" s="146"/>
      <c r="L37" s="146"/>
    </row>
    <row r="38" spans="1:12" ht="30" customHeight="1" x14ac:dyDescent="0.2">
      <c r="A38" s="26">
        <f t="shared" si="0"/>
        <v>31</v>
      </c>
      <c r="B38" s="116" t="s">
        <v>709</v>
      </c>
      <c r="C38" s="94">
        <v>40</v>
      </c>
      <c r="D38" s="94" t="s">
        <v>38</v>
      </c>
      <c r="E38" s="142"/>
      <c r="F38" s="145"/>
      <c r="G38" s="68">
        <f t="shared" si="1"/>
        <v>0</v>
      </c>
      <c r="H38" s="68">
        <f t="shared" si="2"/>
        <v>0</v>
      </c>
      <c r="I38" s="68">
        <f t="shared" si="3"/>
        <v>0</v>
      </c>
      <c r="J38" s="146"/>
      <c r="K38" s="146"/>
      <c r="L38" s="146"/>
    </row>
    <row r="39" spans="1:12" ht="30" customHeight="1" x14ac:dyDescent="0.2">
      <c r="A39" s="26">
        <f t="shared" si="0"/>
        <v>32</v>
      </c>
      <c r="B39" s="116" t="s">
        <v>708</v>
      </c>
      <c r="C39" s="94">
        <v>10</v>
      </c>
      <c r="D39" s="94" t="s">
        <v>38</v>
      </c>
      <c r="E39" s="142"/>
      <c r="F39" s="145"/>
      <c r="G39" s="68">
        <f t="shared" si="1"/>
        <v>0</v>
      </c>
      <c r="H39" s="68">
        <f t="shared" si="2"/>
        <v>0</v>
      </c>
      <c r="I39" s="68">
        <f t="shared" si="3"/>
        <v>0</v>
      </c>
      <c r="J39" s="146"/>
      <c r="K39" s="146"/>
      <c r="L39" s="146"/>
    </row>
    <row r="40" spans="1:12" ht="16.5" x14ac:dyDescent="0.2">
      <c r="A40" s="26"/>
      <c r="B40" s="60" t="s">
        <v>1056</v>
      </c>
      <c r="C40" s="58" t="s">
        <v>6</v>
      </c>
      <c r="D40" s="59" t="s">
        <v>6</v>
      </c>
      <c r="E40" s="59" t="s">
        <v>6</v>
      </c>
      <c r="F40" s="59" t="s">
        <v>6</v>
      </c>
      <c r="G40" s="59">
        <f>SUM(G8:G39)</f>
        <v>0</v>
      </c>
      <c r="H40" s="59">
        <f t="shared" ref="H40:L40" si="4">SUM(H8:H39)</f>
        <v>0</v>
      </c>
      <c r="I40" s="59">
        <f t="shared" si="4"/>
        <v>0</v>
      </c>
      <c r="J40" s="58">
        <f t="shared" si="4"/>
        <v>0</v>
      </c>
      <c r="K40" s="58">
        <f t="shared" si="4"/>
        <v>0</v>
      </c>
      <c r="L40" s="58">
        <f t="shared" si="4"/>
        <v>0</v>
      </c>
    </row>
    <row r="41" spans="1:12" ht="16.5" customHeight="1" x14ac:dyDescent="0.2">
      <c r="A41" s="227"/>
      <c r="B41" s="227"/>
      <c r="C41" s="11"/>
      <c r="D41" s="12"/>
      <c r="E41" s="12"/>
      <c r="F41" s="9"/>
      <c r="G41" s="3"/>
      <c r="H41" s="3"/>
      <c r="I41" s="3"/>
      <c r="J41" s="3"/>
      <c r="K41" s="3"/>
      <c r="L41" s="3"/>
    </row>
    <row r="42" spans="1:12" s="167" customFormat="1" ht="24" customHeight="1" x14ac:dyDescent="0.25">
      <c r="A42" s="209" t="s">
        <v>1080</v>
      </c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</row>
    <row r="43" spans="1:12" s="167" customFormat="1" ht="24" customHeight="1" x14ac:dyDescent="0.25">
      <c r="A43" s="205" t="s">
        <v>15</v>
      </c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</row>
    <row r="44" spans="1:12" s="167" customFormat="1" ht="12.75" customHeight="1" x14ac:dyDescent="0.25">
      <c r="A44" s="207" t="s">
        <v>1081</v>
      </c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</row>
    <row r="45" spans="1:12" s="167" customFormat="1" ht="17.25" customHeight="1" x14ac:dyDescent="0.25">
      <c r="A45" s="207" t="s">
        <v>1082</v>
      </c>
      <c r="B45" s="207"/>
      <c r="C45" s="207"/>
      <c r="D45" s="207"/>
      <c r="E45" s="207"/>
      <c r="F45" s="207"/>
      <c r="G45" s="207"/>
      <c r="H45" s="207"/>
      <c r="I45" s="207"/>
      <c r="J45" s="207"/>
      <c r="K45" s="207"/>
      <c r="L45" s="207"/>
    </row>
    <row r="46" spans="1:12" s="167" customFormat="1" ht="17.25" customHeight="1" x14ac:dyDescent="0.25">
      <c r="A46" s="134" t="s">
        <v>1083</v>
      </c>
      <c r="B46" s="135"/>
      <c r="C46" s="136"/>
      <c r="D46" s="137"/>
      <c r="E46" s="134"/>
      <c r="F46" s="134"/>
      <c r="G46" s="134"/>
      <c r="H46" s="134"/>
      <c r="I46" s="134"/>
      <c r="J46" s="134"/>
      <c r="K46" s="134"/>
      <c r="L46" s="134"/>
    </row>
    <row r="47" spans="1:12" s="167" customFormat="1" ht="17.25" customHeight="1" x14ac:dyDescent="0.25">
      <c r="A47" s="134" t="s">
        <v>1084</v>
      </c>
      <c r="B47" s="135"/>
      <c r="C47" s="136"/>
      <c r="D47" s="137"/>
      <c r="E47" s="134"/>
      <c r="F47" s="134"/>
      <c r="G47" s="134"/>
      <c r="H47" s="134"/>
      <c r="I47" s="134"/>
      <c r="J47" s="134"/>
      <c r="K47" s="134"/>
      <c r="L47" s="134"/>
    </row>
    <row r="48" spans="1:12" s="167" customFormat="1" ht="30" customHeight="1" x14ac:dyDescent="0.25">
      <c r="A48" s="205" t="s">
        <v>1085</v>
      </c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</row>
    <row r="49" spans="1:12" s="167" customFormat="1" ht="26.25" customHeight="1" x14ac:dyDescent="0.25">
      <c r="A49" s="205" t="s">
        <v>1086</v>
      </c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</row>
    <row r="50" spans="1:12" s="167" customFormat="1" ht="24" customHeight="1" x14ac:dyDescent="0.25">
      <c r="A50" s="205" t="s">
        <v>1087</v>
      </c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</row>
    <row r="51" spans="1:12" s="167" customFormat="1" ht="15.75" customHeight="1" x14ac:dyDescent="0.25">
      <c r="A51" s="205" t="s">
        <v>1104</v>
      </c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</row>
    <row r="52" spans="1:12" s="167" customFormat="1" ht="12" customHeight="1" x14ac:dyDescent="0.25">
      <c r="A52" s="13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</row>
    <row r="53" spans="1:12" s="167" customFormat="1" ht="17.25" customHeight="1" x14ac:dyDescent="0.25">
      <c r="A53" s="206" t="s">
        <v>1089</v>
      </c>
      <c r="B53" s="206"/>
      <c r="C53" s="139"/>
      <c r="D53" s="140"/>
      <c r="E53" s="140" t="s">
        <v>0</v>
      </c>
      <c r="F53" s="140"/>
      <c r="G53" s="140"/>
      <c r="H53" s="140" t="s">
        <v>1</v>
      </c>
      <c r="I53" s="141"/>
      <c r="J53" s="141"/>
      <c r="K53" s="141"/>
      <c r="L53" s="3"/>
    </row>
    <row r="54" spans="1:12" x14ac:dyDescent="0.2"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</row>
  </sheetData>
  <sheetProtection algorithmName="SHA-512" hashValue="DX8Uc00z5daeW91pBLwouMBmKBKJ7qQFnx3EZDMK45SKU8wGQNEA+0TCQEw2VxTYzOLPFHvOimRxvLozrwmVpg==" saltValue="ioBt2J/tx5PqV47IG9Q1hw==" spinCount="100000" sheet="1" objects="1" scenarios="1"/>
  <mergeCells count="14">
    <mergeCell ref="A50:L50"/>
    <mergeCell ref="A41:B41"/>
    <mergeCell ref="B54:L54"/>
    <mergeCell ref="A44:L44"/>
    <mergeCell ref="A45:L45"/>
    <mergeCell ref="A48:L48"/>
    <mergeCell ref="A49:L49"/>
    <mergeCell ref="A51:L51"/>
    <mergeCell ref="A53:B53"/>
    <mergeCell ref="A43:L43"/>
    <mergeCell ref="A1:B1"/>
    <mergeCell ref="A3:L3"/>
    <mergeCell ref="A42:L42"/>
    <mergeCell ref="A7:L7"/>
  </mergeCells>
  <dataValidations count="1">
    <dataValidation type="whole" operator="lessThanOrEqual" allowBlank="1" showInputMessage="1" showErrorMessage="1" sqref="J8:L39">
      <formula1>1</formula1>
    </dataValidation>
  </dataValidation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2</vt:i4>
      </vt:variant>
    </vt:vector>
  </HeadingPairs>
  <TitlesOfParts>
    <vt:vector size="14" baseType="lpstr">
      <vt:lpstr>MLEKO IN ML. IZD.</vt:lpstr>
      <vt:lpstr>MESO IN MESNI IZD.</vt:lpstr>
      <vt:lpstr>RIBE</vt:lpstr>
      <vt:lpstr>JAJCA</vt:lpstr>
      <vt:lpstr>SADJE, ZELENJAVA</vt:lpstr>
      <vt:lpstr>ZAM. IN KONZ. SADJE IN ZEL.</vt:lpstr>
      <vt:lpstr>SOKOVI</vt:lpstr>
      <vt:lpstr>ŽITA, MLEVSKI IZD.</vt:lpstr>
      <vt:lpstr>ZAM. IZD. IZ TESTA</vt:lpstr>
      <vt:lpstr>KRUH IN IZD.</vt:lpstr>
      <vt:lpstr>OSTALO PREH. BLAGO</vt:lpstr>
      <vt:lpstr>EKO ŽIVILA</vt:lpstr>
      <vt:lpstr>'MLEKO IN ML. IZD.'!Področje_tiskanja</vt:lpstr>
      <vt:lpstr>SOKOVI!Področje_tiskanja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Urška Brglez</cp:lastModifiedBy>
  <cp:lastPrinted>2017-07-20T05:48:42Z</cp:lastPrinted>
  <dcterms:created xsi:type="dcterms:W3CDTF">2012-02-17T12:19:39Z</dcterms:created>
  <dcterms:modified xsi:type="dcterms:W3CDTF">2017-07-20T05:52:09Z</dcterms:modified>
</cp:coreProperties>
</file>