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01  J A V N A  N A R O Č I L A\JN ŽIVILA - V Mojca\RAZPISNA DOKUMENTACIJA\"/>
    </mc:Choice>
  </mc:AlternateContent>
  <bookViews>
    <workbookView xWindow="0" yWindow="0" windowWidth="28800" windowHeight="11580" firstSheet="24" activeTab="28"/>
  </bookViews>
  <sheets>
    <sheet name="01 MLEKO IN ML.IZDELKI IK" sheetId="18" r:id="rId1"/>
    <sheet name="02 MLEKO IN MLEČNI IZDELKI" sheetId="17" r:id="rId2"/>
    <sheet name=" 03 SLADOLED IK" sheetId="54" r:id="rId3"/>
    <sheet name="04 EKO MLEKO IN MLEČNI IZDELKI" sheetId="11" r:id="rId4"/>
    <sheet name="05 PERUTNINA in IZD. " sheetId="25" r:id="rId5"/>
    <sheet name="06 PERUTNINA in IZD. - sheme" sheetId="26" r:id="rId6"/>
    <sheet name="07 GOVEJE MESO-sheme kakovosti" sheetId="5" r:id="rId7"/>
    <sheet name="08 EKO SVINJSKO MESO IN IZDELKI" sheetId="47" r:id="rId8"/>
    <sheet name="09 SVINSJKO MESO IN IZDELKI " sheetId="8" r:id="rId9"/>
    <sheet name="10. JAJCA" sheetId="43" r:id="rId10"/>
    <sheet name="11. SVEŽA ZELENJAVA IN SADJE" sheetId="38" r:id="rId11"/>
    <sheet name="12. EKO SADJE IN ZELENJAVA" sheetId="21" r:id="rId12"/>
    <sheet name="13. STROČNICE, SUHO SADJE, OREŠ" sheetId="9" r:id="rId13"/>
    <sheet name="14. ZAMRZNJENA ZELENJAVA IN SAD" sheetId="35" r:id="rId14"/>
    <sheet name="15. KONZ.ZEL. IN SADJE" sheetId="28" r:id="rId15"/>
    <sheet name="16.SADNI IN ZELENJAVNI SOKOVI" sheetId="12" r:id="rId16"/>
    <sheet name="17. EKO SOKOVI" sheetId="31" r:id="rId17"/>
    <sheet name="18.ZAM. IN SVEŽ.IZDELKI IZ TEST" sheetId="41" r:id="rId18"/>
    <sheet name="19. TESTENINE" sheetId="59" r:id="rId19"/>
    <sheet name="20.ŽITA,MLEV.IZDELKI IN KOSMIČI" sheetId="22" r:id="rId20"/>
    <sheet name="21.EKO ŽITA IN MLEVSKI IZDELKI" sheetId="29" r:id="rId21"/>
    <sheet name="22.EKO TESTENINE BREZ JAJC" sheetId="14" r:id="rId22"/>
    <sheet name="23.KRUH IN PEKOVSKO PECIVO" sheetId="39" r:id="rId23"/>
    <sheet name="24.EKO KRUH IN PEKOVSKO PECIVO" sheetId="40" r:id="rId24"/>
    <sheet name="25.IZD.IZ TESTA,KEKSI IN SLAŠČ." sheetId="19" r:id="rId25"/>
    <sheet name="26.EKO PIŠKOTI" sheetId="42" r:id="rId26"/>
    <sheet name="27.SPLOŠNO PREH.BLAGO" sheetId="15" r:id="rId27"/>
    <sheet name="28. OSTALA EKO ŽIVILA" sheetId="23" r:id="rId28"/>
    <sheet name="29. DIETNA ŽIVILA" sheetId="10" r:id="rId29"/>
  </sheets>
  <definedNames>
    <definedName name="_xlnm._FilterDatabase" localSheetId="15" hidden="1">'16.SADNI IN ZELENJAVNI SOKOVI'!$A$5:$K$34</definedName>
    <definedName name="_xlnm.Print_Area" localSheetId="2">' 03 SLADOLED IK'!$A$1:$J$25</definedName>
    <definedName name="_xlnm.Print_Area" localSheetId="0">'01 MLEKO IN ML.IZDELKI IK'!$A$1:$J$40</definedName>
    <definedName name="_xlnm.Print_Area" localSheetId="1">'02 MLEKO IN MLEČNI IZDELKI'!$A$1:$J$50</definedName>
    <definedName name="_xlnm.Print_Area" localSheetId="3">'04 EKO MLEKO IN MLEČNI IZDELKI'!$A$1:$I$29</definedName>
    <definedName name="_xlnm.Print_Area" localSheetId="4">'05 PERUTNINA in IZD. '!$A$1:$J$37</definedName>
    <definedName name="_xlnm.Print_Area" localSheetId="5">'06 PERUTNINA in IZD. - sheme'!$A$1:$I$32</definedName>
    <definedName name="_xlnm.Print_Area" localSheetId="6">'07 GOVEJE MESO-sheme kakovosti'!$A$1:$I$32</definedName>
    <definedName name="_xlnm.Print_Area" localSheetId="7">'08 EKO SVINJSKO MESO IN IZDELKI'!$A$1:$I$27</definedName>
    <definedName name="_xlnm.Print_Area" localSheetId="8">'09 SVINSJKO MESO IN IZDELKI '!$A$1:$J$38</definedName>
    <definedName name="_xlnm.Print_Area" localSheetId="9">'10. JAJCA'!$A$1:$J$21</definedName>
    <definedName name="_xlnm.Print_Area" localSheetId="10">'11. SVEŽA ZELENJAVA IN SADJE'!$A$1:$J$99</definedName>
    <definedName name="_xlnm.Print_Area" localSheetId="11">'12. EKO SADJE IN ZELENJAVA'!$A$1:$J$57</definedName>
    <definedName name="_xlnm.Print_Area" localSheetId="12">'13. STROČNICE, SUHO SADJE, OREŠ'!$A$1:$J$42</definedName>
    <definedName name="_xlnm.Print_Area" localSheetId="13">'14. ZAMRZNJENA ZELENJAVA IN SAD'!$A$1:$J$46</definedName>
    <definedName name="_xlnm.Print_Area" localSheetId="14">'15. KONZ.ZEL. IN SADJE'!$A$1:$K$60</definedName>
    <definedName name="_xlnm.Print_Area" localSheetId="15">'16.SADNI IN ZELENJAVNI SOKOVI'!$A$1:$J$31</definedName>
    <definedName name="_xlnm.Print_Area" localSheetId="16">'17. EKO SOKOVI'!$A$1:$J$23</definedName>
    <definedName name="_xlnm.Print_Area" localSheetId="17">'18.ZAM. IN SVEŽ.IZDELKI IZ TEST'!$A$1:$J$45</definedName>
    <definedName name="_xlnm.Print_Area" localSheetId="18">'19. TESTENINE'!$A$1:$L$40</definedName>
    <definedName name="_xlnm.Print_Area" localSheetId="19">'20.ŽITA,MLEV.IZDELKI IN KOSMIČI'!$A$1:$J$49</definedName>
    <definedName name="_xlnm.Print_Area" localSheetId="20">'21.EKO ŽITA IN MLEVSKI IZDELKI'!$A$1:$I$41</definedName>
    <definedName name="_xlnm.Print_Area" localSheetId="21">'22.EKO TESTENINE BREZ JAJC'!$A$1:$I$28</definedName>
    <definedName name="_xlnm.Print_Area" localSheetId="22">'23.KRUH IN PEKOVSKO PECIVO'!$A$1:$J$54</definedName>
    <definedName name="_xlnm.Print_Area" localSheetId="23">'24.EKO KRUH IN PEKOVSKO PECIVO'!$A$1:$I$46</definedName>
    <definedName name="_xlnm.Print_Area" localSheetId="24">'25.IZD.IZ TESTA,KEKSI IN SLAŠČ.'!$A$1:$J$67</definedName>
    <definedName name="_xlnm.Print_Area" localSheetId="25">'26.EKO PIŠKOTI'!$A$1:$I$23</definedName>
    <definedName name="_xlnm.Print_Area" localSheetId="26">'27.SPLOŠNO PREH.BLAGO'!$A$1:$J$154</definedName>
    <definedName name="_xlnm.Print_Area" localSheetId="27">'28. OSTALA EKO ŽIVILA'!$A$1:$I$29</definedName>
    <definedName name="_xlnm.Print_Area" localSheetId="28">'29. DIETNA ŽIVILA'!$A$1:$J$110</definedName>
    <definedName name="Print_Area_0" localSheetId="11">'12. EKO SADJE IN ZELENJAVA'!$A$1:$I$21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10" l="1"/>
  <c r="G94" i="10"/>
  <c r="H94" i="10" s="1"/>
  <c r="H95" i="10" l="1"/>
  <c r="I95" i="10" s="1"/>
  <c r="I94" i="10"/>
  <c r="G141" i="15"/>
  <c r="H141" i="15" s="1"/>
  <c r="H142" i="15" s="1"/>
  <c r="J142" i="15"/>
  <c r="G142" i="15" l="1"/>
  <c r="I141" i="15"/>
  <c r="I142" i="15" s="1"/>
  <c r="H9" i="10"/>
  <c r="H10" i="10"/>
  <c r="H21" i="10"/>
  <c r="H22" i="10"/>
  <c r="H33" i="10"/>
  <c r="H34" i="10"/>
  <c r="H45" i="10"/>
  <c r="H46" i="10"/>
  <c r="H57" i="10"/>
  <c r="H58" i="10"/>
  <c r="H69" i="10"/>
  <c r="H70" i="10"/>
  <c r="H81" i="10"/>
  <c r="H82" i="10"/>
  <c r="H93" i="10"/>
  <c r="H96" i="10"/>
  <c r="G8" i="10"/>
  <c r="G9" i="10"/>
  <c r="G10" i="10"/>
  <c r="G11" i="10"/>
  <c r="H11" i="10" s="1"/>
  <c r="G12" i="10"/>
  <c r="G13" i="10"/>
  <c r="G14" i="10"/>
  <c r="G15" i="10"/>
  <c r="G16" i="10"/>
  <c r="G17" i="10"/>
  <c r="H17" i="10" s="1"/>
  <c r="G18" i="10"/>
  <c r="H18" i="10" s="1"/>
  <c r="G19" i="10"/>
  <c r="G20" i="10"/>
  <c r="G21" i="10"/>
  <c r="G22" i="10"/>
  <c r="G23" i="10"/>
  <c r="H23" i="10" s="1"/>
  <c r="G24" i="10"/>
  <c r="H24" i="10" s="1"/>
  <c r="G25" i="10"/>
  <c r="H25" i="10" s="1"/>
  <c r="G26" i="10"/>
  <c r="G27" i="10"/>
  <c r="G28" i="10"/>
  <c r="G29" i="10"/>
  <c r="H29" i="10" s="1"/>
  <c r="G30" i="10"/>
  <c r="G31" i="10"/>
  <c r="G32" i="10"/>
  <c r="G33" i="10"/>
  <c r="G34" i="10"/>
  <c r="G35" i="10"/>
  <c r="H35" i="10" s="1"/>
  <c r="G36" i="10"/>
  <c r="G37" i="10"/>
  <c r="G38" i="10"/>
  <c r="G39" i="10"/>
  <c r="G40" i="10"/>
  <c r="G41" i="10"/>
  <c r="H41" i="10" s="1"/>
  <c r="G42" i="10"/>
  <c r="G43" i="10"/>
  <c r="G44" i="10"/>
  <c r="G45" i="10"/>
  <c r="G46" i="10"/>
  <c r="G47" i="10"/>
  <c r="H47" i="10" s="1"/>
  <c r="G48" i="10"/>
  <c r="G49" i="10"/>
  <c r="G50" i="10"/>
  <c r="G51" i="10"/>
  <c r="G52" i="10"/>
  <c r="G53" i="10"/>
  <c r="H53" i="10" s="1"/>
  <c r="G54" i="10"/>
  <c r="G55" i="10"/>
  <c r="G56" i="10"/>
  <c r="G57" i="10"/>
  <c r="G58" i="10"/>
  <c r="G59" i="10"/>
  <c r="H59" i="10" s="1"/>
  <c r="G60" i="10"/>
  <c r="H60" i="10" s="1"/>
  <c r="G61" i="10"/>
  <c r="G62" i="10"/>
  <c r="G63" i="10"/>
  <c r="G64" i="10"/>
  <c r="G65" i="10"/>
  <c r="H65" i="10" s="1"/>
  <c r="G66" i="10"/>
  <c r="G67" i="10"/>
  <c r="G68" i="10"/>
  <c r="G69" i="10"/>
  <c r="G70" i="10"/>
  <c r="G71" i="10"/>
  <c r="H71" i="10" s="1"/>
  <c r="G72" i="10"/>
  <c r="G73" i="10"/>
  <c r="G74" i="10"/>
  <c r="G75" i="10"/>
  <c r="G76" i="10"/>
  <c r="G77" i="10"/>
  <c r="H77" i="10" s="1"/>
  <c r="G78" i="10"/>
  <c r="H78" i="10" s="1"/>
  <c r="G79" i="10"/>
  <c r="H79" i="10" s="1"/>
  <c r="G80" i="10"/>
  <c r="G81" i="10"/>
  <c r="G82" i="10"/>
  <c r="G83" i="10"/>
  <c r="H83" i="10" s="1"/>
  <c r="G84" i="10"/>
  <c r="G85" i="10"/>
  <c r="G86" i="10"/>
  <c r="G87" i="10"/>
  <c r="G88" i="10"/>
  <c r="G89" i="10"/>
  <c r="H89" i="10" s="1"/>
  <c r="G90" i="10"/>
  <c r="H90" i="10" s="1"/>
  <c r="G91" i="10"/>
  <c r="G92" i="10"/>
  <c r="G93" i="10"/>
  <c r="G96" i="10"/>
  <c r="G7" i="10"/>
  <c r="I12" i="23"/>
  <c r="I13" i="23"/>
  <c r="H8" i="23"/>
  <c r="H9" i="23"/>
  <c r="H12" i="23"/>
  <c r="H13" i="23"/>
  <c r="H14" i="23"/>
  <c r="H15" i="23"/>
  <c r="G8" i="23"/>
  <c r="I8" i="23" s="1"/>
  <c r="G9" i="23"/>
  <c r="I9" i="23" s="1"/>
  <c r="G10" i="23"/>
  <c r="H10" i="23" s="1"/>
  <c r="G11" i="23"/>
  <c r="H11" i="23" s="1"/>
  <c r="G12" i="23"/>
  <c r="G13" i="23"/>
  <c r="G14" i="23"/>
  <c r="I14" i="23" s="1"/>
  <c r="G15" i="23"/>
  <c r="I15" i="23" s="1"/>
  <c r="G16" i="23"/>
  <c r="H16" i="23" s="1"/>
  <c r="G17" i="23"/>
  <c r="H17" i="23" s="1"/>
  <c r="G7" i="23"/>
  <c r="I10" i="15"/>
  <c r="I15" i="15"/>
  <c r="I21" i="15"/>
  <c r="I23" i="15"/>
  <c r="I39" i="15"/>
  <c r="I45" i="15"/>
  <c r="I58" i="15"/>
  <c r="I59" i="15"/>
  <c r="I63" i="15"/>
  <c r="I82" i="15"/>
  <c r="I93" i="15"/>
  <c r="I94" i="15"/>
  <c r="I106" i="15"/>
  <c r="I107" i="15"/>
  <c r="I112" i="15"/>
  <c r="I124" i="15"/>
  <c r="I125" i="15"/>
  <c r="I131" i="15"/>
  <c r="H88" i="15"/>
  <c r="I88" i="15" s="1"/>
  <c r="H87" i="15"/>
  <c r="I87" i="15" s="1"/>
  <c r="H10" i="15"/>
  <c r="H16" i="15"/>
  <c r="I16" i="15" s="1"/>
  <c r="H17" i="15"/>
  <c r="H22" i="15"/>
  <c r="I22" i="15" s="1"/>
  <c r="H23" i="15"/>
  <c r="H24" i="15"/>
  <c r="H25" i="15"/>
  <c r="H28" i="15"/>
  <c r="I28" i="15" s="1"/>
  <c r="H34" i="15"/>
  <c r="I34" i="15" s="1"/>
  <c r="H35" i="15"/>
  <c r="I35" i="15" s="1"/>
  <c r="H40" i="15"/>
  <c r="I40" i="15" s="1"/>
  <c r="H41" i="15"/>
  <c r="H42" i="15"/>
  <c r="H43" i="15"/>
  <c r="H46" i="15"/>
  <c r="I46" i="15" s="1"/>
  <c r="H52" i="15"/>
  <c r="I52" i="15" s="1"/>
  <c r="H53" i="15"/>
  <c r="H58" i="15"/>
  <c r="H59" i="15"/>
  <c r="H60" i="15"/>
  <c r="H61" i="15"/>
  <c r="H64" i="15"/>
  <c r="I64" i="15" s="1"/>
  <c r="H70" i="15"/>
  <c r="I70" i="15" s="1"/>
  <c r="H71" i="15"/>
  <c r="I71" i="15" s="1"/>
  <c r="H76" i="15"/>
  <c r="I76" i="15" s="1"/>
  <c r="H77" i="15"/>
  <c r="H78" i="15"/>
  <c r="H79" i="15"/>
  <c r="H82" i="15"/>
  <c r="H90" i="15"/>
  <c r="H91" i="15"/>
  <c r="H93" i="15"/>
  <c r="H99" i="15"/>
  <c r="I99" i="15" s="1"/>
  <c r="H100" i="15"/>
  <c r="I100" i="15" s="1"/>
  <c r="H105" i="15"/>
  <c r="I105" i="15" s="1"/>
  <c r="H106" i="15"/>
  <c r="H112" i="15"/>
  <c r="H117" i="15"/>
  <c r="I117" i="15" s="1"/>
  <c r="H118" i="15"/>
  <c r="I118" i="15" s="1"/>
  <c r="H123" i="15"/>
  <c r="I123" i="15" s="1"/>
  <c r="H124" i="15"/>
  <c r="H126" i="15"/>
  <c r="H127" i="15"/>
  <c r="H129" i="15"/>
  <c r="I129" i="15" s="1"/>
  <c r="H130" i="15"/>
  <c r="I130" i="15" s="1"/>
  <c r="G8" i="15"/>
  <c r="G9" i="15"/>
  <c r="H9" i="15" s="1"/>
  <c r="I9" i="15" s="1"/>
  <c r="G10" i="15"/>
  <c r="G11" i="15"/>
  <c r="H11" i="15" s="1"/>
  <c r="I11" i="15" s="1"/>
  <c r="G12" i="15"/>
  <c r="G13" i="15"/>
  <c r="G14" i="15"/>
  <c r="G15" i="15"/>
  <c r="H15" i="15" s="1"/>
  <c r="G16" i="15"/>
  <c r="G17" i="15"/>
  <c r="G18" i="15"/>
  <c r="G19" i="15"/>
  <c r="H19" i="15" s="1"/>
  <c r="G20" i="15"/>
  <c r="G21" i="15"/>
  <c r="H21" i="15" s="1"/>
  <c r="G22" i="15"/>
  <c r="G23" i="15"/>
  <c r="G24" i="15"/>
  <c r="G25" i="15"/>
  <c r="G26" i="15"/>
  <c r="G27" i="15"/>
  <c r="H27" i="15" s="1"/>
  <c r="I27" i="15" s="1"/>
  <c r="G28" i="15"/>
  <c r="G29" i="15"/>
  <c r="G30" i="15"/>
  <c r="G31" i="15"/>
  <c r="G32" i="15"/>
  <c r="G33" i="15"/>
  <c r="H33" i="15" s="1"/>
  <c r="I33" i="15" s="1"/>
  <c r="G34" i="15"/>
  <c r="G35" i="15"/>
  <c r="G36" i="15"/>
  <c r="G37" i="15"/>
  <c r="H37" i="15" s="1"/>
  <c r="G38" i="15"/>
  <c r="G39" i="15"/>
  <c r="H39" i="15" s="1"/>
  <c r="G40" i="15"/>
  <c r="G41" i="15"/>
  <c r="I41" i="15" s="1"/>
  <c r="G42" i="15"/>
  <c r="G43" i="15"/>
  <c r="G44" i="15"/>
  <c r="G45" i="15"/>
  <c r="H45" i="15" s="1"/>
  <c r="G46" i="15"/>
  <c r="G47" i="15"/>
  <c r="H47" i="15" s="1"/>
  <c r="I47" i="15" s="1"/>
  <c r="G48" i="15"/>
  <c r="G49" i="15"/>
  <c r="G50" i="15"/>
  <c r="G51" i="15"/>
  <c r="H51" i="15" s="1"/>
  <c r="I51" i="15" s="1"/>
  <c r="G52" i="15"/>
  <c r="G53" i="15"/>
  <c r="I53" i="15" s="1"/>
  <c r="G54" i="15"/>
  <c r="G55" i="15"/>
  <c r="G56" i="15"/>
  <c r="G57" i="15"/>
  <c r="H57" i="15" s="1"/>
  <c r="I57" i="15" s="1"/>
  <c r="G58" i="15"/>
  <c r="G59" i="15"/>
  <c r="G60" i="15"/>
  <c r="G61" i="15"/>
  <c r="G62" i="15"/>
  <c r="G63" i="15"/>
  <c r="H63" i="15" s="1"/>
  <c r="G64" i="15"/>
  <c r="G65" i="15"/>
  <c r="G66" i="15"/>
  <c r="G67" i="15"/>
  <c r="H67" i="15" s="1"/>
  <c r="G68" i="15"/>
  <c r="G69" i="15"/>
  <c r="H69" i="15" s="1"/>
  <c r="I69" i="15" s="1"/>
  <c r="G70" i="15"/>
  <c r="G71" i="15"/>
  <c r="G72" i="15"/>
  <c r="G73" i="15"/>
  <c r="G74" i="15"/>
  <c r="G75" i="15"/>
  <c r="H75" i="15" s="1"/>
  <c r="I75" i="15" s="1"/>
  <c r="G76" i="15"/>
  <c r="G77" i="15"/>
  <c r="I77" i="15" s="1"/>
  <c r="G78" i="15"/>
  <c r="G79" i="15"/>
  <c r="G80" i="15"/>
  <c r="G81" i="15"/>
  <c r="H81" i="15" s="1"/>
  <c r="I81" i="15" s="1"/>
  <c r="G82" i="15"/>
  <c r="G83" i="15"/>
  <c r="H83" i="15" s="1"/>
  <c r="I83" i="15" s="1"/>
  <c r="G84" i="15"/>
  <c r="G85" i="15"/>
  <c r="G86" i="15"/>
  <c r="G87" i="15"/>
  <c r="G88" i="15"/>
  <c r="G89" i="15"/>
  <c r="H89" i="15" s="1"/>
  <c r="G90" i="15"/>
  <c r="G91" i="15"/>
  <c r="G92" i="15"/>
  <c r="H92" i="15" s="1"/>
  <c r="G93" i="15"/>
  <c r="G94" i="15"/>
  <c r="H94" i="15" s="1"/>
  <c r="G95" i="15"/>
  <c r="H95" i="15" s="1"/>
  <c r="I95" i="15" s="1"/>
  <c r="G96" i="15"/>
  <c r="G97" i="15"/>
  <c r="G98" i="15"/>
  <c r="H98" i="15" s="1"/>
  <c r="G99" i="15"/>
  <c r="G100" i="15"/>
  <c r="G101" i="15"/>
  <c r="H101" i="15" s="1"/>
  <c r="G102" i="15"/>
  <c r="G103" i="15"/>
  <c r="G104" i="15"/>
  <c r="H104" i="15" s="1"/>
  <c r="G105" i="15"/>
  <c r="G106" i="15"/>
  <c r="G107" i="15"/>
  <c r="H107" i="15" s="1"/>
  <c r="G108" i="15"/>
  <c r="G109" i="15"/>
  <c r="G110" i="15"/>
  <c r="H110" i="15" s="1"/>
  <c r="G111" i="15"/>
  <c r="H111" i="15" s="1"/>
  <c r="I111" i="15" s="1"/>
  <c r="G112" i="15"/>
  <c r="G113" i="15"/>
  <c r="H113" i="15" s="1"/>
  <c r="I113" i="15" s="1"/>
  <c r="G114" i="15"/>
  <c r="G115" i="15"/>
  <c r="G116" i="15"/>
  <c r="H116" i="15" s="1"/>
  <c r="G117" i="15"/>
  <c r="G118" i="15"/>
  <c r="G119" i="15"/>
  <c r="H119" i="15" s="1"/>
  <c r="G120" i="15"/>
  <c r="G121" i="15"/>
  <c r="G122" i="15"/>
  <c r="H122" i="15" s="1"/>
  <c r="G123" i="15"/>
  <c r="G124" i="15"/>
  <c r="G125" i="15"/>
  <c r="H125" i="15" s="1"/>
  <c r="G126" i="15"/>
  <c r="G127" i="15"/>
  <c r="G128" i="15"/>
  <c r="G129" i="15"/>
  <c r="G130" i="15"/>
  <c r="G131" i="15"/>
  <c r="H131" i="15" s="1"/>
  <c r="G132" i="15"/>
  <c r="G133" i="15"/>
  <c r="G134" i="15"/>
  <c r="H134" i="15" s="1"/>
  <c r="G135" i="15"/>
  <c r="H135" i="15" s="1"/>
  <c r="I135" i="15" s="1"/>
  <c r="G136" i="15"/>
  <c r="H136" i="15" s="1"/>
  <c r="I136" i="15" s="1"/>
  <c r="G137" i="15"/>
  <c r="H137" i="15" s="1"/>
  <c r="G138" i="15"/>
  <c r="G139" i="15"/>
  <c r="G140" i="15"/>
  <c r="G7" i="15"/>
  <c r="G8" i="42"/>
  <c r="G9" i="42"/>
  <c r="H9" i="42" s="1"/>
  <c r="G10" i="42"/>
  <c r="G7" i="42"/>
  <c r="H8" i="19"/>
  <c r="H10" i="19"/>
  <c r="I10" i="19" s="1"/>
  <c r="H14" i="19"/>
  <c r="H16" i="19"/>
  <c r="I16" i="19" s="1"/>
  <c r="H20" i="19"/>
  <c r="H22" i="19"/>
  <c r="I22" i="19" s="1"/>
  <c r="H26" i="19"/>
  <c r="H28" i="19"/>
  <c r="I28" i="19" s="1"/>
  <c r="H32" i="19"/>
  <c r="H34" i="19"/>
  <c r="I34" i="19" s="1"/>
  <c r="H38" i="19"/>
  <c r="H40" i="19"/>
  <c r="I40" i="19" s="1"/>
  <c r="H44" i="19"/>
  <c r="H46" i="19"/>
  <c r="I46" i="19" s="1"/>
  <c r="H50" i="19"/>
  <c r="H52" i="19"/>
  <c r="I52" i="19" s="1"/>
  <c r="G8" i="19"/>
  <c r="G9" i="19"/>
  <c r="H9" i="19" s="1"/>
  <c r="G10" i="19"/>
  <c r="G11" i="19"/>
  <c r="H11" i="19" s="1"/>
  <c r="G12" i="19"/>
  <c r="H12" i="19" s="1"/>
  <c r="G13" i="19"/>
  <c r="H13" i="19" s="1"/>
  <c r="I13" i="19" s="1"/>
  <c r="G14" i="19"/>
  <c r="G15" i="19"/>
  <c r="H15" i="19" s="1"/>
  <c r="G16" i="19"/>
  <c r="G17" i="19"/>
  <c r="H17" i="19" s="1"/>
  <c r="G18" i="19"/>
  <c r="H18" i="19" s="1"/>
  <c r="G19" i="19"/>
  <c r="H19" i="19" s="1"/>
  <c r="I19" i="19" s="1"/>
  <c r="G20" i="19"/>
  <c r="I20" i="19" s="1"/>
  <c r="G21" i="19"/>
  <c r="H21" i="19" s="1"/>
  <c r="G22" i="19"/>
  <c r="G23" i="19"/>
  <c r="H23" i="19" s="1"/>
  <c r="G24" i="19"/>
  <c r="H24" i="19" s="1"/>
  <c r="G25" i="19"/>
  <c r="H25" i="19" s="1"/>
  <c r="I25" i="19" s="1"/>
  <c r="G26" i="19"/>
  <c r="G27" i="19"/>
  <c r="H27" i="19" s="1"/>
  <c r="G28" i="19"/>
  <c r="G29" i="19"/>
  <c r="H29" i="19" s="1"/>
  <c r="G30" i="19"/>
  <c r="H30" i="19" s="1"/>
  <c r="G31" i="19"/>
  <c r="H31" i="19" s="1"/>
  <c r="I31" i="19" s="1"/>
  <c r="G32" i="19"/>
  <c r="G33" i="19"/>
  <c r="H33" i="19" s="1"/>
  <c r="G34" i="19"/>
  <c r="G35" i="19"/>
  <c r="H35" i="19" s="1"/>
  <c r="G36" i="19"/>
  <c r="H36" i="19" s="1"/>
  <c r="G37" i="19"/>
  <c r="H37" i="19" s="1"/>
  <c r="I37" i="19" s="1"/>
  <c r="G38" i="19"/>
  <c r="I38" i="19" s="1"/>
  <c r="G39" i="19"/>
  <c r="H39" i="19" s="1"/>
  <c r="G40" i="19"/>
  <c r="G41" i="19"/>
  <c r="H41" i="19" s="1"/>
  <c r="G42" i="19"/>
  <c r="H42" i="19" s="1"/>
  <c r="G43" i="19"/>
  <c r="H43" i="19" s="1"/>
  <c r="I43" i="19" s="1"/>
  <c r="G44" i="19"/>
  <c r="G45" i="19"/>
  <c r="H45" i="19" s="1"/>
  <c r="G46" i="19"/>
  <c r="G47" i="19"/>
  <c r="H47" i="19" s="1"/>
  <c r="G48" i="19"/>
  <c r="H48" i="19" s="1"/>
  <c r="G49" i="19"/>
  <c r="H49" i="19" s="1"/>
  <c r="I49" i="19" s="1"/>
  <c r="G50" i="19"/>
  <c r="G51" i="19"/>
  <c r="H51" i="19" s="1"/>
  <c r="G52" i="19"/>
  <c r="G53" i="19"/>
  <c r="H53" i="19" s="1"/>
  <c r="G54" i="19"/>
  <c r="H54" i="19" s="1"/>
  <c r="G7" i="19"/>
  <c r="H8" i="40"/>
  <c r="H10" i="40"/>
  <c r="H14" i="40"/>
  <c r="H16" i="40"/>
  <c r="H20" i="40"/>
  <c r="H22" i="40"/>
  <c r="H26" i="40"/>
  <c r="H28" i="40"/>
  <c r="H32" i="40"/>
  <c r="H34" i="40"/>
  <c r="G8" i="40"/>
  <c r="G9" i="40"/>
  <c r="G10" i="40"/>
  <c r="G11" i="40"/>
  <c r="H11" i="40" s="1"/>
  <c r="G12" i="40"/>
  <c r="H12" i="40" s="1"/>
  <c r="G13" i="40"/>
  <c r="H13" i="40" s="1"/>
  <c r="G14" i="40"/>
  <c r="G15" i="40"/>
  <c r="G16" i="40"/>
  <c r="G17" i="40"/>
  <c r="H17" i="40" s="1"/>
  <c r="G18" i="40"/>
  <c r="H18" i="40" s="1"/>
  <c r="G19" i="40"/>
  <c r="H19" i="40" s="1"/>
  <c r="G20" i="40"/>
  <c r="I20" i="40" s="1"/>
  <c r="G21" i="40"/>
  <c r="G22" i="40"/>
  <c r="I22" i="40" s="1"/>
  <c r="G23" i="40"/>
  <c r="H23" i="40" s="1"/>
  <c r="G24" i="40"/>
  <c r="H24" i="40" s="1"/>
  <c r="G25" i="40"/>
  <c r="H25" i="40" s="1"/>
  <c r="G26" i="40"/>
  <c r="G27" i="40"/>
  <c r="G28" i="40"/>
  <c r="G29" i="40"/>
  <c r="H29" i="40" s="1"/>
  <c r="G30" i="40"/>
  <c r="H30" i="40" s="1"/>
  <c r="G31" i="40"/>
  <c r="H31" i="40" s="1"/>
  <c r="G32" i="40"/>
  <c r="G33" i="40"/>
  <c r="G34" i="40"/>
  <c r="G7" i="40"/>
  <c r="H10" i="39"/>
  <c r="I10" i="39" s="1"/>
  <c r="H13" i="39"/>
  <c r="I13" i="39" s="1"/>
  <c r="H16" i="39"/>
  <c r="I16" i="39" s="1"/>
  <c r="H19" i="39"/>
  <c r="I19" i="39" s="1"/>
  <c r="H22" i="39"/>
  <c r="I22" i="39" s="1"/>
  <c r="H25" i="39"/>
  <c r="I25" i="39" s="1"/>
  <c r="H28" i="39"/>
  <c r="I28" i="39" s="1"/>
  <c r="H31" i="39"/>
  <c r="I31" i="39" s="1"/>
  <c r="H34" i="39"/>
  <c r="I34" i="39" s="1"/>
  <c r="H37" i="39"/>
  <c r="I37" i="39" s="1"/>
  <c r="G8" i="39"/>
  <c r="H8" i="39" s="1"/>
  <c r="I8" i="39" s="1"/>
  <c r="G9" i="39"/>
  <c r="G10" i="39"/>
  <c r="G11" i="39"/>
  <c r="H11" i="39" s="1"/>
  <c r="I11" i="39" s="1"/>
  <c r="G12" i="39"/>
  <c r="G13" i="39"/>
  <c r="G14" i="39"/>
  <c r="H14" i="39" s="1"/>
  <c r="I14" i="39" s="1"/>
  <c r="G15" i="39"/>
  <c r="G16" i="39"/>
  <c r="G17" i="39"/>
  <c r="H17" i="39" s="1"/>
  <c r="I17" i="39" s="1"/>
  <c r="G18" i="39"/>
  <c r="G19" i="39"/>
  <c r="G20" i="39"/>
  <c r="H20" i="39" s="1"/>
  <c r="I20" i="39" s="1"/>
  <c r="G21" i="39"/>
  <c r="G22" i="39"/>
  <c r="G23" i="39"/>
  <c r="H23" i="39" s="1"/>
  <c r="I23" i="39" s="1"/>
  <c r="G24" i="39"/>
  <c r="G25" i="39"/>
  <c r="G26" i="39"/>
  <c r="H26" i="39" s="1"/>
  <c r="I26" i="39" s="1"/>
  <c r="G27" i="39"/>
  <c r="G28" i="39"/>
  <c r="G29" i="39"/>
  <c r="H29" i="39" s="1"/>
  <c r="I29" i="39" s="1"/>
  <c r="G30" i="39"/>
  <c r="G31" i="39"/>
  <c r="G32" i="39"/>
  <c r="H32" i="39" s="1"/>
  <c r="I32" i="39" s="1"/>
  <c r="G33" i="39"/>
  <c r="G34" i="39"/>
  <c r="G35" i="39"/>
  <c r="H35" i="39" s="1"/>
  <c r="I35" i="39" s="1"/>
  <c r="G36" i="39"/>
  <c r="G37" i="39"/>
  <c r="G38" i="39"/>
  <c r="H38" i="39" s="1"/>
  <c r="I38" i="39" s="1"/>
  <c r="G7" i="39"/>
  <c r="H10" i="14"/>
  <c r="I10" i="14" s="1"/>
  <c r="H11" i="14"/>
  <c r="G8" i="14"/>
  <c r="G9" i="14"/>
  <c r="G10" i="14"/>
  <c r="G11" i="14"/>
  <c r="G12" i="14"/>
  <c r="H12" i="14" s="1"/>
  <c r="G13" i="14"/>
  <c r="H13" i="14" s="1"/>
  <c r="I13" i="14" s="1"/>
  <c r="G14" i="14"/>
  <c r="G15" i="14"/>
  <c r="G7" i="14"/>
  <c r="I17" i="29"/>
  <c r="I25" i="29"/>
  <c r="I29" i="29"/>
  <c r="H8" i="29"/>
  <c r="H11" i="29"/>
  <c r="I11" i="29" s="1"/>
  <c r="H12" i="29"/>
  <c r="I12" i="29" s="1"/>
  <c r="H13" i="29"/>
  <c r="I13" i="29" s="1"/>
  <c r="H14" i="29"/>
  <c r="H17" i="29"/>
  <c r="H18" i="29"/>
  <c r="I18" i="29" s="1"/>
  <c r="H19" i="29"/>
  <c r="I19" i="29" s="1"/>
  <c r="H20" i="29"/>
  <c r="H23" i="29"/>
  <c r="I23" i="29" s="1"/>
  <c r="H24" i="29"/>
  <c r="I24" i="29" s="1"/>
  <c r="H25" i="29"/>
  <c r="H26" i="29"/>
  <c r="H29" i="29"/>
  <c r="H30" i="29"/>
  <c r="I30" i="29" s="1"/>
  <c r="G8" i="29"/>
  <c r="I8" i="29" s="1"/>
  <c r="G9" i="29"/>
  <c r="H9" i="29" s="1"/>
  <c r="G10" i="29"/>
  <c r="H10" i="29" s="1"/>
  <c r="I10" i="29" s="1"/>
  <c r="G11" i="29"/>
  <c r="G12" i="29"/>
  <c r="G13" i="29"/>
  <c r="G14" i="29"/>
  <c r="G15" i="29"/>
  <c r="H15" i="29" s="1"/>
  <c r="G16" i="29"/>
  <c r="H16" i="29" s="1"/>
  <c r="I16" i="29" s="1"/>
  <c r="G17" i="29"/>
  <c r="G18" i="29"/>
  <c r="G19" i="29"/>
  <c r="G20" i="29"/>
  <c r="I20" i="29" s="1"/>
  <c r="G21" i="29"/>
  <c r="H21" i="29" s="1"/>
  <c r="G22" i="29"/>
  <c r="H22" i="29" s="1"/>
  <c r="I22" i="29" s="1"/>
  <c r="G23" i="29"/>
  <c r="G24" i="29"/>
  <c r="G25" i="29"/>
  <c r="G26" i="29"/>
  <c r="I26" i="29" s="1"/>
  <c r="G27" i="29"/>
  <c r="H27" i="29" s="1"/>
  <c r="G28" i="29"/>
  <c r="H28" i="29" s="1"/>
  <c r="I28" i="29" s="1"/>
  <c r="G29" i="29"/>
  <c r="G30" i="29"/>
  <c r="G7" i="29"/>
  <c r="I10" i="22"/>
  <c r="I11" i="22"/>
  <c r="I17" i="22"/>
  <c r="I20" i="22"/>
  <c r="I21" i="22"/>
  <c r="I26" i="22"/>
  <c r="I27" i="22"/>
  <c r="I28" i="22"/>
  <c r="I29" i="22"/>
  <c r="H8" i="22"/>
  <c r="I8" i="22" s="1"/>
  <c r="H9" i="22"/>
  <c r="I9" i="22" s="1"/>
  <c r="H10" i="22"/>
  <c r="H11" i="22"/>
  <c r="H12" i="22"/>
  <c r="H14" i="22"/>
  <c r="I14" i="22" s="1"/>
  <c r="H15" i="22"/>
  <c r="I15" i="22" s="1"/>
  <c r="H16" i="22"/>
  <c r="I16" i="22" s="1"/>
  <c r="H17" i="22"/>
  <c r="H18" i="22"/>
  <c r="H20" i="22"/>
  <c r="H21" i="22"/>
  <c r="H22" i="22"/>
  <c r="I22" i="22" s="1"/>
  <c r="H23" i="22"/>
  <c r="I23" i="22" s="1"/>
  <c r="H24" i="22"/>
  <c r="H26" i="22"/>
  <c r="H27" i="22"/>
  <c r="H28" i="22"/>
  <c r="H29" i="22"/>
  <c r="H30" i="22"/>
  <c r="H32" i="22"/>
  <c r="I32" i="22" s="1"/>
  <c r="H33" i="22"/>
  <c r="I33" i="22" s="1"/>
  <c r="H34" i="22"/>
  <c r="I34" i="22" s="1"/>
  <c r="H35" i="22"/>
  <c r="I35" i="22" s="1"/>
  <c r="H36" i="22"/>
  <c r="G8" i="22"/>
  <c r="G9" i="22"/>
  <c r="G10" i="22"/>
  <c r="G11" i="22"/>
  <c r="G12" i="22"/>
  <c r="I12" i="22" s="1"/>
  <c r="G13" i="22"/>
  <c r="H13" i="22" s="1"/>
  <c r="G14" i="22"/>
  <c r="G15" i="22"/>
  <c r="G16" i="22"/>
  <c r="G17" i="22"/>
  <c r="G18" i="22"/>
  <c r="I18" i="22" s="1"/>
  <c r="G19" i="22"/>
  <c r="H19" i="22" s="1"/>
  <c r="G20" i="22"/>
  <c r="G21" i="22"/>
  <c r="G22" i="22"/>
  <c r="G23" i="22"/>
  <c r="G24" i="22"/>
  <c r="I24" i="22" s="1"/>
  <c r="G25" i="22"/>
  <c r="H25" i="22" s="1"/>
  <c r="G26" i="22"/>
  <c r="G27" i="22"/>
  <c r="G28" i="22"/>
  <c r="G29" i="22"/>
  <c r="G30" i="22"/>
  <c r="G31" i="22"/>
  <c r="H31" i="22" s="1"/>
  <c r="G32" i="22"/>
  <c r="G33" i="22"/>
  <c r="G34" i="22"/>
  <c r="G35" i="22"/>
  <c r="G36" i="22"/>
  <c r="G7" i="22"/>
  <c r="H8" i="59"/>
  <c r="I8" i="59" s="1"/>
  <c r="H14" i="59"/>
  <c r="I14" i="59" s="1"/>
  <c r="H20" i="59"/>
  <c r="I20" i="59" s="1"/>
  <c r="H26" i="59"/>
  <c r="I26" i="59" s="1"/>
  <c r="G8" i="59"/>
  <c r="G9" i="59"/>
  <c r="H9" i="59" s="1"/>
  <c r="I9" i="59" s="1"/>
  <c r="G10" i="59"/>
  <c r="H10" i="59" s="1"/>
  <c r="I10" i="59" s="1"/>
  <c r="G11" i="59"/>
  <c r="G12" i="59"/>
  <c r="H12" i="59" s="1"/>
  <c r="I12" i="59" s="1"/>
  <c r="G13" i="59"/>
  <c r="H13" i="59" s="1"/>
  <c r="I13" i="59" s="1"/>
  <c r="G14" i="59"/>
  <c r="G15" i="59"/>
  <c r="H15" i="59" s="1"/>
  <c r="I15" i="59" s="1"/>
  <c r="G16" i="59"/>
  <c r="H16" i="59" s="1"/>
  <c r="I16" i="59" s="1"/>
  <c r="G17" i="59"/>
  <c r="H17" i="59" s="1"/>
  <c r="G18" i="59"/>
  <c r="H18" i="59" s="1"/>
  <c r="I18" i="59" s="1"/>
  <c r="G19" i="59"/>
  <c r="H19" i="59" s="1"/>
  <c r="I19" i="59" s="1"/>
  <c r="G20" i="59"/>
  <c r="G21" i="59"/>
  <c r="H21" i="59" s="1"/>
  <c r="I21" i="59" s="1"/>
  <c r="G22" i="59"/>
  <c r="H22" i="59" s="1"/>
  <c r="I22" i="59" s="1"/>
  <c r="G23" i="59"/>
  <c r="H23" i="59" s="1"/>
  <c r="I23" i="59" s="1"/>
  <c r="G24" i="59"/>
  <c r="H24" i="59" s="1"/>
  <c r="I24" i="59" s="1"/>
  <c r="G25" i="59"/>
  <c r="H25" i="59" s="1"/>
  <c r="I25" i="59" s="1"/>
  <c r="G26" i="59"/>
  <c r="I96" i="10" l="1"/>
  <c r="I82" i="10"/>
  <c r="I76" i="10"/>
  <c r="H88" i="10"/>
  <c r="I88" i="10" s="1"/>
  <c r="H76" i="10"/>
  <c r="H64" i="10"/>
  <c r="I64" i="10" s="1"/>
  <c r="H52" i="10"/>
  <c r="I52" i="10" s="1"/>
  <c r="H40" i="10"/>
  <c r="I40" i="10" s="1"/>
  <c r="H28" i="10"/>
  <c r="I28" i="10" s="1"/>
  <c r="H16" i="10"/>
  <c r="I16" i="10" s="1"/>
  <c r="I93" i="10"/>
  <c r="I81" i="10"/>
  <c r="I51" i="10"/>
  <c r="H87" i="10"/>
  <c r="I87" i="10" s="1"/>
  <c r="H75" i="10"/>
  <c r="I75" i="10" s="1"/>
  <c r="H63" i="10"/>
  <c r="I63" i="10" s="1"/>
  <c r="H51" i="10"/>
  <c r="H39" i="10"/>
  <c r="I39" i="10" s="1"/>
  <c r="H27" i="10"/>
  <c r="I27" i="10" s="1"/>
  <c r="H15" i="10"/>
  <c r="I15" i="10" s="1"/>
  <c r="I92" i="10"/>
  <c r="I86" i="10"/>
  <c r="I50" i="10"/>
  <c r="I32" i="10"/>
  <c r="I26" i="10"/>
  <c r="I20" i="10"/>
  <c r="I14" i="10"/>
  <c r="H86" i="10"/>
  <c r="H74" i="10"/>
  <c r="I74" i="10" s="1"/>
  <c r="H62" i="10"/>
  <c r="I62" i="10" s="1"/>
  <c r="H50" i="10"/>
  <c r="H38" i="10"/>
  <c r="I38" i="10" s="1"/>
  <c r="H26" i="10"/>
  <c r="H14" i="10"/>
  <c r="H92" i="10"/>
  <c r="H80" i="10"/>
  <c r="I80" i="10" s="1"/>
  <c r="H68" i="10"/>
  <c r="I68" i="10" s="1"/>
  <c r="H56" i="10"/>
  <c r="I56" i="10" s="1"/>
  <c r="H44" i="10"/>
  <c r="I44" i="10" s="1"/>
  <c r="H32" i="10"/>
  <c r="H20" i="10"/>
  <c r="H8" i="10"/>
  <c r="I8" i="10" s="1"/>
  <c r="I70" i="10"/>
  <c r="I58" i="10"/>
  <c r="I46" i="10"/>
  <c r="I34" i="10"/>
  <c r="I22" i="10"/>
  <c r="I10" i="10"/>
  <c r="I69" i="10"/>
  <c r="I57" i="10"/>
  <c r="I45" i="10"/>
  <c r="I33" i="10"/>
  <c r="I21" i="10"/>
  <c r="I9" i="10"/>
  <c r="I55" i="10"/>
  <c r="I66" i="10"/>
  <c r="I12" i="10"/>
  <c r="I79" i="10"/>
  <c r="I25" i="10"/>
  <c r="I78" i="10"/>
  <c r="I18" i="10"/>
  <c r="I89" i="10"/>
  <c r="I77" i="10"/>
  <c r="I65" i="10"/>
  <c r="I53" i="10"/>
  <c r="I41" i="10"/>
  <c r="I29" i="10"/>
  <c r="I11" i="10"/>
  <c r="H91" i="10"/>
  <c r="I91" i="10" s="1"/>
  <c r="H85" i="10"/>
  <c r="I85" i="10" s="1"/>
  <c r="H73" i="10"/>
  <c r="I73" i="10" s="1"/>
  <c r="H67" i="10"/>
  <c r="I67" i="10" s="1"/>
  <c r="H61" i="10"/>
  <c r="I61" i="10" s="1"/>
  <c r="H55" i="10"/>
  <c r="H49" i="10"/>
  <c r="I49" i="10" s="1"/>
  <c r="H43" i="10"/>
  <c r="I43" i="10" s="1"/>
  <c r="H37" i="10"/>
  <c r="I37" i="10" s="1"/>
  <c r="H31" i="10"/>
  <c r="I31" i="10" s="1"/>
  <c r="H19" i="10"/>
  <c r="I19" i="10" s="1"/>
  <c r="H13" i="10"/>
  <c r="I13" i="10" s="1"/>
  <c r="I90" i="10"/>
  <c r="I60" i="10"/>
  <c r="I24" i="10"/>
  <c r="I83" i="10"/>
  <c r="I71" i="10"/>
  <c r="I59" i="10"/>
  <c r="I47" i="10"/>
  <c r="I35" i="10"/>
  <c r="I17" i="10"/>
  <c r="H84" i="10"/>
  <c r="I84" i="10" s="1"/>
  <c r="H72" i="10"/>
  <c r="I72" i="10" s="1"/>
  <c r="H66" i="10"/>
  <c r="H54" i="10"/>
  <c r="I54" i="10" s="1"/>
  <c r="H48" i="10"/>
  <c r="I48" i="10" s="1"/>
  <c r="H42" i="10"/>
  <c r="I42" i="10" s="1"/>
  <c r="H36" i="10"/>
  <c r="I36" i="10" s="1"/>
  <c r="H30" i="10"/>
  <c r="I30" i="10" s="1"/>
  <c r="H12" i="10"/>
  <c r="I23" i="10"/>
  <c r="I17" i="23"/>
  <c r="I11" i="23"/>
  <c r="I16" i="23"/>
  <c r="I10" i="23"/>
  <c r="I17" i="15"/>
  <c r="H86" i="15"/>
  <c r="I86" i="15" s="1"/>
  <c r="H68" i="15"/>
  <c r="I68" i="15" s="1"/>
  <c r="H44" i="15"/>
  <c r="I44" i="15" s="1"/>
  <c r="H20" i="15"/>
  <c r="I20" i="15" s="1"/>
  <c r="I115" i="15"/>
  <c r="I79" i="15"/>
  <c r="I73" i="15"/>
  <c r="I61" i="15"/>
  <c r="I25" i="15"/>
  <c r="I13" i="15"/>
  <c r="H140" i="15"/>
  <c r="I140" i="15" s="1"/>
  <c r="I134" i="15"/>
  <c r="I116" i="15"/>
  <c r="I132" i="15"/>
  <c r="I126" i="15"/>
  <c r="H120" i="15"/>
  <c r="I120" i="15" s="1"/>
  <c r="H114" i="15"/>
  <c r="I114" i="15" s="1"/>
  <c r="H108" i="15"/>
  <c r="I108" i="15" s="1"/>
  <c r="H102" i="15"/>
  <c r="I102" i="15" s="1"/>
  <c r="I90" i="15"/>
  <c r="I84" i="15"/>
  <c r="I78" i="15"/>
  <c r="I60" i="15"/>
  <c r="I42" i="15"/>
  <c r="I24" i="15"/>
  <c r="H139" i="15"/>
  <c r="I139" i="15" s="1"/>
  <c r="H132" i="15"/>
  <c r="H85" i="15"/>
  <c r="I85" i="15" s="1"/>
  <c r="H49" i="15"/>
  <c r="I49" i="15" s="1"/>
  <c r="H31" i="15"/>
  <c r="I31" i="15" s="1"/>
  <c r="H13" i="15"/>
  <c r="H97" i="15"/>
  <c r="I97" i="15" s="1"/>
  <c r="H138" i="15"/>
  <c r="I138" i="15" s="1"/>
  <c r="H115" i="15"/>
  <c r="H96" i="15"/>
  <c r="I96" i="15" s="1"/>
  <c r="H84" i="15"/>
  <c r="H66" i="15"/>
  <c r="I66" i="15" s="1"/>
  <c r="H48" i="15"/>
  <c r="I48" i="15" s="1"/>
  <c r="H30" i="15"/>
  <c r="I30" i="15" s="1"/>
  <c r="H12" i="15"/>
  <c r="I12" i="15" s="1"/>
  <c r="I122" i="15"/>
  <c r="I104" i="15"/>
  <c r="H73" i="15"/>
  <c r="H65" i="15"/>
  <c r="I65" i="15" s="1"/>
  <c r="H55" i="15"/>
  <c r="I55" i="15" s="1"/>
  <c r="H29" i="15"/>
  <c r="I29" i="15" s="1"/>
  <c r="I137" i="15"/>
  <c r="I119" i="15"/>
  <c r="I101" i="15"/>
  <c r="I89" i="15"/>
  <c r="H128" i="15"/>
  <c r="I128" i="15" s="1"/>
  <c r="H121" i="15"/>
  <c r="I121" i="15" s="1"/>
  <c r="H103" i="15"/>
  <c r="I103" i="15" s="1"/>
  <c r="H72" i="15"/>
  <c r="I72" i="15" s="1"/>
  <c r="H54" i="15"/>
  <c r="I54" i="15" s="1"/>
  <c r="H36" i="15"/>
  <c r="I36" i="15" s="1"/>
  <c r="H18" i="15"/>
  <c r="I18" i="15" s="1"/>
  <c r="I110" i="15"/>
  <c r="H26" i="15"/>
  <c r="I26" i="15" s="1"/>
  <c r="I92" i="15"/>
  <c r="H62" i="15"/>
  <c r="I62" i="15" s="1"/>
  <c r="H32" i="15"/>
  <c r="I32" i="15" s="1"/>
  <c r="I127" i="15"/>
  <c r="I109" i="15"/>
  <c r="I91" i="15"/>
  <c r="I67" i="15"/>
  <c r="I19" i="15"/>
  <c r="H133" i="15"/>
  <c r="I133" i="15" s="1"/>
  <c r="H109" i="15"/>
  <c r="I98" i="15"/>
  <c r="H74" i="15"/>
  <c r="I74" i="15" s="1"/>
  <c r="H56" i="15"/>
  <c r="I56" i="15" s="1"/>
  <c r="H38" i="15"/>
  <c r="I38" i="15" s="1"/>
  <c r="H8" i="15"/>
  <c r="I8" i="15" s="1"/>
  <c r="I37" i="15"/>
  <c r="H80" i="15"/>
  <c r="I80" i="15" s="1"/>
  <c r="H50" i="15"/>
  <c r="I50" i="15" s="1"/>
  <c r="H14" i="15"/>
  <c r="I14" i="15" s="1"/>
  <c r="I43" i="15"/>
  <c r="I9" i="42"/>
  <c r="H10" i="42"/>
  <c r="I10" i="42" s="1"/>
  <c r="H8" i="42"/>
  <c r="I8" i="42" s="1"/>
  <c r="I50" i="19"/>
  <c r="I44" i="19"/>
  <c r="I32" i="19"/>
  <c r="I26" i="19"/>
  <c r="I14" i="19"/>
  <c r="I8" i="19"/>
  <c r="I54" i="19"/>
  <c r="I48" i="19"/>
  <c r="I42" i="19"/>
  <c r="I36" i="19"/>
  <c r="I30" i="19"/>
  <c r="I24" i="19"/>
  <c r="I18" i="19"/>
  <c r="I12" i="19"/>
  <c r="I53" i="19"/>
  <c r="I47" i="19"/>
  <c r="I41" i="19"/>
  <c r="I35" i="19"/>
  <c r="I29" i="19"/>
  <c r="I23" i="19"/>
  <c r="I17" i="19"/>
  <c r="I11" i="19"/>
  <c r="I51" i="19"/>
  <c r="I45" i="19"/>
  <c r="I39" i="19"/>
  <c r="I33" i="19"/>
  <c r="I27" i="19"/>
  <c r="I21" i="19"/>
  <c r="I9" i="19"/>
  <c r="I15" i="19"/>
  <c r="I34" i="40"/>
  <c r="I28" i="40"/>
  <c r="I16" i="40"/>
  <c r="I10" i="40"/>
  <c r="I32" i="40"/>
  <c r="I26" i="40"/>
  <c r="I14" i="40"/>
  <c r="I8" i="40"/>
  <c r="I15" i="40"/>
  <c r="I9" i="40"/>
  <c r="I31" i="40"/>
  <c r="I25" i="40"/>
  <c r="I19" i="40"/>
  <c r="I13" i="40"/>
  <c r="H33" i="40"/>
  <c r="I33" i="40" s="1"/>
  <c r="H27" i="40"/>
  <c r="I27" i="40" s="1"/>
  <c r="H21" i="40"/>
  <c r="I21" i="40" s="1"/>
  <c r="H15" i="40"/>
  <c r="H9" i="40"/>
  <c r="I30" i="40"/>
  <c r="I24" i="40"/>
  <c r="I18" i="40"/>
  <c r="I12" i="40"/>
  <c r="I29" i="40"/>
  <c r="I23" i="40"/>
  <c r="I17" i="40"/>
  <c r="I11" i="40"/>
  <c r="I9" i="39"/>
  <c r="I36" i="39"/>
  <c r="I18" i="39"/>
  <c r="I12" i="39"/>
  <c r="H36" i="39"/>
  <c r="H30" i="39"/>
  <c r="I30" i="39" s="1"/>
  <c r="H24" i="39"/>
  <c r="I24" i="39" s="1"/>
  <c r="H18" i="39"/>
  <c r="H12" i="39"/>
  <c r="H33" i="39"/>
  <c r="I33" i="39" s="1"/>
  <c r="H27" i="39"/>
  <c r="I27" i="39" s="1"/>
  <c r="H21" i="39"/>
  <c r="I21" i="39" s="1"/>
  <c r="H15" i="39"/>
  <c r="I15" i="39" s="1"/>
  <c r="H9" i="39"/>
  <c r="I11" i="14"/>
  <c r="I12" i="14"/>
  <c r="H15" i="14"/>
  <c r="I15" i="14" s="1"/>
  <c r="H9" i="14"/>
  <c r="I9" i="14" s="1"/>
  <c r="H14" i="14"/>
  <c r="I14" i="14" s="1"/>
  <c r="H8" i="14"/>
  <c r="I8" i="14" s="1"/>
  <c r="I14" i="29"/>
  <c r="I27" i="29"/>
  <c r="I21" i="29"/>
  <c r="I15" i="29"/>
  <c r="I9" i="29"/>
  <c r="I36" i="22"/>
  <c r="I30" i="22"/>
  <c r="I31" i="22"/>
  <c r="I25" i="22"/>
  <c r="I19" i="22"/>
  <c r="I13" i="22"/>
  <c r="I17" i="59"/>
  <c r="H11" i="59"/>
  <c r="I11" i="59" s="1"/>
  <c r="I25" i="41"/>
  <c r="H8" i="41"/>
  <c r="H11" i="41"/>
  <c r="H13" i="41"/>
  <c r="I13" i="41" s="1"/>
  <c r="H14" i="41"/>
  <c r="H17" i="41"/>
  <c r="H19" i="41"/>
  <c r="I19" i="41" s="1"/>
  <c r="H20" i="41"/>
  <c r="H23" i="41"/>
  <c r="H25" i="41"/>
  <c r="H26" i="41"/>
  <c r="H29" i="41"/>
  <c r="G8" i="41"/>
  <c r="G9" i="41"/>
  <c r="H9" i="41" s="1"/>
  <c r="G10" i="41"/>
  <c r="H10" i="41" s="1"/>
  <c r="I10" i="41" s="1"/>
  <c r="G11" i="41"/>
  <c r="I11" i="41" s="1"/>
  <c r="G12" i="41"/>
  <c r="H12" i="41" s="1"/>
  <c r="G13" i="41"/>
  <c r="G14" i="41"/>
  <c r="I14" i="41" s="1"/>
  <c r="G15" i="41"/>
  <c r="H15" i="41" s="1"/>
  <c r="G16" i="41"/>
  <c r="H16" i="41" s="1"/>
  <c r="I16" i="41" s="1"/>
  <c r="G17" i="41"/>
  <c r="I17" i="41" s="1"/>
  <c r="G18" i="41"/>
  <c r="H18" i="41" s="1"/>
  <c r="G19" i="41"/>
  <c r="G20" i="41"/>
  <c r="G21" i="41"/>
  <c r="H21" i="41" s="1"/>
  <c r="G22" i="41"/>
  <c r="H22" i="41" s="1"/>
  <c r="I22" i="41" s="1"/>
  <c r="G23" i="41"/>
  <c r="I23" i="41" s="1"/>
  <c r="G24" i="41"/>
  <c r="H24" i="41" s="1"/>
  <c r="G25" i="41"/>
  <c r="G26" i="41"/>
  <c r="I26" i="41" s="1"/>
  <c r="G27" i="41"/>
  <c r="H27" i="41" s="1"/>
  <c r="G28" i="41"/>
  <c r="H28" i="41" s="1"/>
  <c r="I28" i="41" s="1"/>
  <c r="G29" i="41"/>
  <c r="I29" i="41" s="1"/>
  <c r="G30" i="41"/>
  <c r="H30" i="41" s="1"/>
  <c r="G7" i="41"/>
  <c r="G8" i="31"/>
  <c r="G7" i="31"/>
  <c r="H12" i="12"/>
  <c r="H13" i="12"/>
  <c r="G8" i="12"/>
  <c r="G9" i="12"/>
  <c r="G10" i="12"/>
  <c r="G11" i="12"/>
  <c r="H11" i="12" s="1"/>
  <c r="G12" i="12"/>
  <c r="I12" i="12" s="1"/>
  <c r="G13" i="12"/>
  <c r="I13" i="12" s="1"/>
  <c r="G14" i="12"/>
  <c r="G15" i="12"/>
  <c r="G16" i="12"/>
  <c r="G7" i="12"/>
  <c r="H8" i="28"/>
  <c r="I8" i="28" s="1"/>
  <c r="H9" i="28"/>
  <c r="I9" i="28" s="1"/>
  <c r="H10" i="28"/>
  <c r="I10" i="28" s="1"/>
  <c r="H11" i="28"/>
  <c r="I11" i="28" s="1"/>
  <c r="H12" i="28"/>
  <c r="I12" i="28" s="1"/>
  <c r="H13" i="28"/>
  <c r="I13" i="28" s="1"/>
  <c r="H14" i="28"/>
  <c r="I14" i="28" s="1"/>
  <c r="H15" i="28"/>
  <c r="I15" i="28" s="1"/>
  <c r="H16" i="28"/>
  <c r="I16" i="28" s="1"/>
  <c r="H17" i="28"/>
  <c r="I17" i="28" s="1"/>
  <c r="H18" i="28"/>
  <c r="I18" i="28" s="1"/>
  <c r="H19" i="28"/>
  <c r="I19" i="28" s="1"/>
  <c r="H20" i="28"/>
  <c r="I20" i="28" s="1"/>
  <c r="H21" i="28"/>
  <c r="I21" i="28" s="1"/>
  <c r="H22" i="28"/>
  <c r="I22" i="28" s="1"/>
  <c r="H23" i="28"/>
  <c r="I23" i="28" s="1"/>
  <c r="H24" i="28"/>
  <c r="I24" i="28" s="1"/>
  <c r="H25" i="28"/>
  <c r="I25" i="28" s="1"/>
  <c r="H26" i="28"/>
  <c r="I26" i="28" s="1"/>
  <c r="H27" i="28"/>
  <c r="I27" i="28" s="1"/>
  <c r="H28" i="28"/>
  <c r="I28" i="28" s="1"/>
  <c r="H29" i="28"/>
  <c r="I29" i="28" s="1"/>
  <c r="H30" i="28"/>
  <c r="I30" i="28" s="1"/>
  <c r="H31" i="28"/>
  <c r="I31" i="28" s="1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7" i="28"/>
  <c r="H12" i="35"/>
  <c r="H18" i="35"/>
  <c r="H24" i="35"/>
  <c r="H30" i="35"/>
  <c r="G8" i="35"/>
  <c r="G9" i="35"/>
  <c r="G10" i="35"/>
  <c r="G11" i="35"/>
  <c r="G12" i="35"/>
  <c r="I12" i="35" s="1"/>
  <c r="G13" i="35"/>
  <c r="H13" i="35" s="1"/>
  <c r="I13" i="35" s="1"/>
  <c r="G14" i="35"/>
  <c r="G15" i="35"/>
  <c r="G16" i="35"/>
  <c r="G17" i="35"/>
  <c r="G18" i="35"/>
  <c r="I18" i="35" s="1"/>
  <c r="G19" i="35"/>
  <c r="H19" i="35" s="1"/>
  <c r="I19" i="35" s="1"/>
  <c r="G20" i="35"/>
  <c r="G21" i="35"/>
  <c r="G22" i="35"/>
  <c r="G23" i="35"/>
  <c r="G24" i="35"/>
  <c r="I24" i="35" s="1"/>
  <c r="G25" i="35"/>
  <c r="H25" i="35" s="1"/>
  <c r="I25" i="35" s="1"/>
  <c r="G26" i="35"/>
  <c r="G27" i="35"/>
  <c r="G28" i="35"/>
  <c r="G29" i="35"/>
  <c r="G30" i="35"/>
  <c r="G31" i="35"/>
  <c r="H31" i="35" s="1"/>
  <c r="I31" i="35" s="1"/>
  <c r="G32" i="35"/>
  <c r="G7" i="35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7" i="9"/>
  <c r="H8" i="21"/>
  <c r="I8" i="21" s="1"/>
  <c r="H9" i="21"/>
  <c r="I9" i="21" s="1"/>
  <c r="H14" i="21"/>
  <c r="I14" i="21" s="1"/>
  <c r="H15" i="21"/>
  <c r="I15" i="21" s="1"/>
  <c r="H20" i="21"/>
  <c r="I20" i="21" s="1"/>
  <c r="H21" i="21"/>
  <c r="I21" i="21" s="1"/>
  <c r="H26" i="21"/>
  <c r="I26" i="21" s="1"/>
  <c r="H27" i="21"/>
  <c r="I27" i="21" s="1"/>
  <c r="H32" i="21"/>
  <c r="I32" i="21" s="1"/>
  <c r="H33" i="21"/>
  <c r="I33" i="21" s="1"/>
  <c r="G8" i="21"/>
  <c r="G9" i="21"/>
  <c r="G10" i="21"/>
  <c r="H10" i="21" s="1"/>
  <c r="I10" i="21" s="1"/>
  <c r="G11" i="21"/>
  <c r="G12" i="21"/>
  <c r="G13" i="21"/>
  <c r="G14" i="21"/>
  <c r="G15" i="21"/>
  <c r="G16" i="21"/>
  <c r="H16" i="21" s="1"/>
  <c r="I16" i="21" s="1"/>
  <c r="G17" i="21"/>
  <c r="G18" i="21"/>
  <c r="G19" i="21"/>
  <c r="G20" i="21"/>
  <c r="G21" i="21"/>
  <c r="G22" i="21"/>
  <c r="H22" i="21" s="1"/>
  <c r="I22" i="21" s="1"/>
  <c r="G23" i="21"/>
  <c r="G24" i="21"/>
  <c r="G25" i="21"/>
  <c r="G26" i="21"/>
  <c r="G27" i="21"/>
  <c r="G28" i="21"/>
  <c r="H28" i="21" s="1"/>
  <c r="I28" i="21" s="1"/>
  <c r="G29" i="21"/>
  <c r="G30" i="21"/>
  <c r="G31" i="21"/>
  <c r="G32" i="21"/>
  <c r="G33" i="21"/>
  <c r="G7" i="21"/>
  <c r="I8" i="41" l="1"/>
  <c r="I20" i="41"/>
  <c r="I30" i="41"/>
  <c r="I24" i="41"/>
  <c r="I18" i="41"/>
  <c r="I12" i="41"/>
  <c r="I27" i="41"/>
  <c r="I21" i="41"/>
  <c r="I15" i="41"/>
  <c r="I9" i="41"/>
  <c r="H8" i="31"/>
  <c r="I8" i="31" s="1"/>
  <c r="I10" i="12"/>
  <c r="I14" i="12"/>
  <c r="H16" i="12"/>
  <c r="I16" i="12" s="1"/>
  <c r="H10" i="12"/>
  <c r="H15" i="12"/>
  <c r="I15" i="12" s="1"/>
  <c r="H9" i="12"/>
  <c r="I9" i="12" s="1"/>
  <c r="H14" i="12"/>
  <c r="H8" i="12"/>
  <c r="I8" i="12" s="1"/>
  <c r="I11" i="12"/>
  <c r="I30" i="35"/>
  <c r="I32" i="35"/>
  <c r="I11" i="35"/>
  <c r="H29" i="35"/>
  <c r="I29" i="35" s="1"/>
  <c r="H23" i="35"/>
  <c r="I23" i="35" s="1"/>
  <c r="H17" i="35"/>
  <c r="I17" i="35" s="1"/>
  <c r="H11" i="35"/>
  <c r="H28" i="35"/>
  <c r="I28" i="35" s="1"/>
  <c r="H22" i="35"/>
  <c r="I22" i="35" s="1"/>
  <c r="H16" i="35"/>
  <c r="I16" i="35" s="1"/>
  <c r="H10" i="35"/>
  <c r="I10" i="35" s="1"/>
  <c r="H27" i="35"/>
  <c r="I27" i="35" s="1"/>
  <c r="H21" i="35"/>
  <c r="I21" i="35" s="1"/>
  <c r="H15" i="35"/>
  <c r="I15" i="35" s="1"/>
  <c r="H9" i="35"/>
  <c r="I9" i="35" s="1"/>
  <c r="H32" i="35"/>
  <c r="H26" i="35"/>
  <c r="I26" i="35" s="1"/>
  <c r="H20" i="35"/>
  <c r="I20" i="35" s="1"/>
  <c r="H14" i="35"/>
  <c r="I14" i="35" s="1"/>
  <c r="H8" i="35"/>
  <c r="I8" i="35" s="1"/>
  <c r="H31" i="21"/>
  <c r="I31" i="21" s="1"/>
  <c r="H25" i="21"/>
  <c r="I25" i="21" s="1"/>
  <c r="H19" i="21"/>
  <c r="I19" i="21" s="1"/>
  <c r="H13" i="21"/>
  <c r="I13" i="21" s="1"/>
  <c r="H30" i="21"/>
  <c r="I30" i="21" s="1"/>
  <c r="H24" i="21"/>
  <c r="I24" i="21" s="1"/>
  <c r="H18" i="21"/>
  <c r="I18" i="21" s="1"/>
  <c r="H12" i="21"/>
  <c r="I12" i="21" s="1"/>
  <c r="H29" i="21"/>
  <c r="I29" i="21" s="1"/>
  <c r="H23" i="21"/>
  <c r="I23" i="21" s="1"/>
  <c r="H17" i="21"/>
  <c r="I17" i="21" s="1"/>
  <c r="H11" i="21"/>
  <c r="I11" i="21" s="1"/>
  <c r="H8" i="38" l="1"/>
  <c r="H14" i="38"/>
  <c r="H20" i="38"/>
  <c r="H26" i="38"/>
  <c r="H32" i="38"/>
  <c r="H38" i="38"/>
  <c r="H44" i="38"/>
  <c r="H50" i="38"/>
  <c r="H56" i="38"/>
  <c r="H62" i="38"/>
  <c r="H68" i="38"/>
  <c r="H74" i="38"/>
  <c r="H80" i="38"/>
  <c r="J85" i="38"/>
  <c r="G8" i="38"/>
  <c r="I8" i="38" s="1"/>
  <c r="G9" i="38"/>
  <c r="H9" i="38" s="1"/>
  <c r="G10" i="38"/>
  <c r="H10" i="38" s="1"/>
  <c r="I10" i="38" s="1"/>
  <c r="G11" i="38"/>
  <c r="H11" i="38" s="1"/>
  <c r="G12" i="38"/>
  <c r="H12" i="38" s="1"/>
  <c r="G13" i="38"/>
  <c r="G14" i="38"/>
  <c r="I14" i="38" s="1"/>
  <c r="G15" i="38"/>
  <c r="H15" i="38" s="1"/>
  <c r="G16" i="38"/>
  <c r="H16" i="38" s="1"/>
  <c r="I16" i="38" s="1"/>
  <c r="G17" i="38"/>
  <c r="H17" i="38" s="1"/>
  <c r="G18" i="38"/>
  <c r="H18" i="38" s="1"/>
  <c r="G19" i="38"/>
  <c r="H19" i="38" s="1"/>
  <c r="G20" i="38"/>
  <c r="I20" i="38" s="1"/>
  <c r="G21" i="38"/>
  <c r="H21" i="38" s="1"/>
  <c r="G22" i="38"/>
  <c r="H22" i="38" s="1"/>
  <c r="I22" i="38" s="1"/>
  <c r="G23" i="38"/>
  <c r="H23" i="38" s="1"/>
  <c r="G24" i="38"/>
  <c r="H24" i="38" s="1"/>
  <c r="G25" i="38"/>
  <c r="G26" i="38"/>
  <c r="I26" i="38" s="1"/>
  <c r="G27" i="38"/>
  <c r="H27" i="38" s="1"/>
  <c r="G28" i="38"/>
  <c r="H28" i="38" s="1"/>
  <c r="I28" i="38" s="1"/>
  <c r="G29" i="38"/>
  <c r="H29" i="38" s="1"/>
  <c r="G30" i="38"/>
  <c r="H30" i="38" s="1"/>
  <c r="G31" i="38"/>
  <c r="H31" i="38" s="1"/>
  <c r="G32" i="38"/>
  <c r="I32" i="38" s="1"/>
  <c r="G33" i="38"/>
  <c r="H33" i="38" s="1"/>
  <c r="G34" i="38"/>
  <c r="H34" i="38" s="1"/>
  <c r="I34" i="38" s="1"/>
  <c r="G35" i="38"/>
  <c r="H35" i="38" s="1"/>
  <c r="G36" i="38"/>
  <c r="H36" i="38" s="1"/>
  <c r="G37" i="38"/>
  <c r="H37" i="38" s="1"/>
  <c r="G38" i="38"/>
  <c r="I38" i="38" s="1"/>
  <c r="G39" i="38"/>
  <c r="H39" i="38" s="1"/>
  <c r="G40" i="38"/>
  <c r="H40" i="38" s="1"/>
  <c r="I40" i="38" s="1"/>
  <c r="G41" i="38"/>
  <c r="H41" i="38" s="1"/>
  <c r="G42" i="38"/>
  <c r="H42" i="38" s="1"/>
  <c r="G43" i="38"/>
  <c r="G44" i="38"/>
  <c r="I44" i="38" s="1"/>
  <c r="G45" i="38"/>
  <c r="H45" i="38" s="1"/>
  <c r="G46" i="38"/>
  <c r="H46" i="38" s="1"/>
  <c r="I46" i="38" s="1"/>
  <c r="G47" i="38"/>
  <c r="H47" i="38" s="1"/>
  <c r="G48" i="38"/>
  <c r="H48" i="38" s="1"/>
  <c r="G49" i="38"/>
  <c r="H49" i="38" s="1"/>
  <c r="G50" i="38"/>
  <c r="I50" i="38" s="1"/>
  <c r="G51" i="38"/>
  <c r="H51" i="38" s="1"/>
  <c r="G52" i="38"/>
  <c r="H52" i="38" s="1"/>
  <c r="I52" i="38" s="1"/>
  <c r="G53" i="38"/>
  <c r="H53" i="38" s="1"/>
  <c r="G54" i="38"/>
  <c r="H54" i="38" s="1"/>
  <c r="G55" i="38"/>
  <c r="G56" i="38"/>
  <c r="I56" i="38" s="1"/>
  <c r="G57" i="38"/>
  <c r="H57" i="38" s="1"/>
  <c r="G58" i="38"/>
  <c r="H58" i="38" s="1"/>
  <c r="I58" i="38" s="1"/>
  <c r="G59" i="38"/>
  <c r="H59" i="38" s="1"/>
  <c r="G60" i="38"/>
  <c r="H60" i="38" s="1"/>
  <c r="G61" i="38"/>
  <c r="H61" i="38" s="1"/>
  <c r="G62" i="38"/>
  <c r="I62" i="38" s="1"/>
  <c r="G63" i="38"/>
  <c r="H63" i="38" s="1"/>
  <c r="G64" i="38"/>
  <c r="H64" i="38" s="1"/>
  <c r="I64" i="38" s="1"/>
  <c r="G65" i="38"/>
  <c r="H65" i="38" s="1"/>
  <c r="G66" i="38"/>
  <c r="H66" i="38" s="1"/>
  <c r="G67" i="38"/>
  <c r="G68" i="38"/>
  <c r="I68" i="38" s="1"/>
  <c r="G69" i="38"/>
  <c r="H69" i="38" s="1"/>
  <c r="G70" i="38"/>
  <c r="H70" i="38" s="1"/>
  <c r="I70" i="38" s="1"/>
  <c r="G71" i="38"/>
  <c r="H71" i="38" s="1"/>
  <c r="G72" i="38"/>
  <c r="H72" i="38" s="1"/>
  <c r="G73" i="38"/>
  <c r="H73" i="38" s="1"/>
  <c r="G74" i="38"/>
  <c r="I74" i="38" s="1"/>
  <c r="G75" i="38"/>
  <c r="H75" i="38" s="1"/>
  <c r="G76" i="38"/>
  <c r="H76" i="38" s="1"/>
  <c r="I76" i="38" s="1"/>
  <c r="G77" i="38"/>
  <c r="H77" i="38" s="1"/>
  <c r="G78" i="38"/>
  <c r="H78" i="38" s="1"/>
  <c r="G79" i="38"/>
  <c r="G80" i="38"/>
  <c r="I80" i="38" s="1"/>
  <c r="G81" i="38"/>
  <c r="H81" i="38" s="1"/>
  <c r="G82" i="38"/>
  <c r="H82" i="38" s="1"/>
  <c r="I82" i="38" s="1"/>
  <c r="G83" i="38"/>
  <c r="H83" i="38" s="1"/>
  <c r="G84" i="38"/>
  <c r="H84" i="38" s="1"/>
  <c r="G7" i="38"/>
  <c r="G85" i="38" s="1"/>
  <c r="I25" i="38" l="1"/>
  <c r="I13" i="38"/>
  <c r="I73" i="38"/>
  <c r="I61" i="38"/>
  <c r="I49" i="38"/>
  <c r="I37" i="38"/>
  <c r="I31" i="38"/>
  <c r="I19" i="38"/>
  <c r="H79" i="38"/>
  <c r="I79" i="38" s="1"/>
  <c r="H67" i="38"/>
  <c r="I67" i="38" s="1"/>
  <c r="H55" i="38"/>
  <c r="I55" i="38" s="1"/>
  <c r="H43" i="38"/>
  <c r="I43" i="38" s="1"/>
  <c r="H25" i="38"/>
  <c r="H13" i="38"/>
  <c r="I84" i="38"/>
  <c r="I78" i="38"/>
  <c r="I72" i="38"/>
  <c r="I66" i="38"/>
  <c r="I60" i="38"/>
  <c r="I54" i="38"/>
  <c r="I48" i="38"/>
  <c r="I42" i="38"/>
  <c r="I36" i="38"/>
  <c r="I30" i="38"/>
  <c r="I24" i="38"/>
  <c r="I18" i="38"/>
  <c r="I12" i="38"/>
  <c r="I83" i="38"/>
  <c r="I77" i="38"/>
  <c r="I71" i="38"/>
  <c r="I65" i="38"/>
  <c r="I59" i="38"/>
  <c r="I53" i="38"/>
  <c r="I47" i="38"/>
  <c r="I41" i="38"/>
  <c r="I35" i="38"/>
  <c r="I29" i="38"/>
  <c r="I23" i="38"/>
  <c r="I17" i="38"/>
  <c r="I11" i="38"/>
  <c r="I81" i="38"/>
  <c r="I75" i="38"/>
  <c r="I69" i="38"/>
  <c r="I63" i="38"/>
  <c r="I57" i="38"/>
  <c r="I51" i="38"/>
  <c r="I45" i="38"/>
  <c r="I39" i="38"/>
  <c r="I33" i="38"/>
  <c r="I27" i="38"/>
  <c r="I21" i="38"/>
  <c r="I15" i="38"/>
  <c r="I9" i="38"/>
  <c r="G7" i="43"/>
  <c r="H8" i="8"/>
  <c r="H12" i="8"/>
  <c r="H13" i="8"/>
  <c r="H14" i="8"/>
  <c r="H18" i="8"/>
  <c r="H19" i="8"/>
  <c r="H20" i="8"/>
  <c r="G8" i="8"/>
  <c r="I8" i="8" s="1"/>
  <c r="G9" i="8"/>
  <c r="H9" i="8" s="1"/>
  <c r="G10" i="8"/>
  <c r="H10" i="8" s="1"/>
  <c r="G11" i="8"/>
  <c r="H11" i="8" s="1"/>
  <c r="G12" i="8"/>
  <c r="G13" i="8"/>
  <c r="G14" i="8"/>
  <c r="G15" i="8"/>
  <c r="H15" i="8" s="1"/>
  <c r="G16" i="8"/>
  <c r="H16" i="8" s="1"/>
  <c r="G17" i="8"/>
  <c r="H17" i="8" s="1"/>
  <c r="G18" i="8"/>
  <c r="I18" i="8" s="1"/>
  <c r="G19" i="8"/>
  <c r="I19" i="8" s="1"/>
  <c r="G20" i="8"/>
  <c r="I20" i="8" s="1"/>
  <c r="G21" i="8"/>
  <c r="H21" i="8" s="1"/>
  <c r="G22" i="8"/>
  <c r="H22" i="8" s="1"/>
  <c r="G7" i="8"/>
  <c r="H10" i="47"/>
  <c r="I10" i="47"/>
  <c r="G10" i="47"/>
  <c r="I8" i="47"/>
  <c r="I9" i="47"/>
  <c r="H8" i="47"/>
  <c r="H9" i="47"/>
  <c r="G8" i="47"/>
  <c r="G9" i="47"/>
  <c r="G7" i="47"/>
  <c r="H12" i="5"/>
  <c r="I12" i="5" s="1"/>
  <c r="G8" i="5"/>
  <c r="G9" i="5"/>
  <c r="G10" i="5"/>
  <c r="H10" i="5" s="1"/>
  <c r="G11" i="5"/>
  <c r="H11" i="5" s="1"/>
  <c r="G12" i="5"/>
  <c r="G13" i="5"/>
  <c r="H13" i="5" s="1"/>
  <c r="I13" i="5" s="1"/>
  <c r="G14" i="5"/>
  <c r="G7" i="5"/>
  <c r="I15" i="26"/>
  <c r="H8" i="26"/>
  <c r="I8" i="26" s="1"/>
  <c r="H14" i="26"/>
  <c r="I14" i="26" s="1"/>
  <c r="H15" i="26"/>
  <c r="G8" i="26"/>
  <c r="G9" i="26"/>
  <c r="H9" i="26" s="1"/>
  <c r="G10" i="26"/>
  <c r="G11" i="26"/>
  <c r="G12" i="26"/>
  <c r="G13" i="26"/>
  <c r="H13" i="26" s="1"/>
  <c r="G14" i="26"/>
  <c r="G15" i="26"/>
  <c r="G7" i="26"/>
  <c r="H13" i="25"/>
  <c r="I13" i="25" s="1"/>
  <c r="H19" i="25"/>
  <c r="I19" i="25" s="1"/>
  <c r="J20" i="25"/>
  <c r="G8" i="25"/>
  <c r="G9" i="25"/>
  <c r="G10" i="25"/>
  <c r="H10" i="25" s="1"/>
  <c r="G11" i="25"/>
  <c r="G12" i="25"/>
  <c r="G13" i="25"/>
  <c r="G14" i="25"/>
  <c r="G15" i="25"/>
  <c r="G16" i="25"/>
  <c r="G17" i="25"/>
  <c r="G18" i="25"/>
  <c r="G19" i="25"/>
  <c r="G7" i="25"/>
  <c r="I14" i="8" l="1"/>
  <c r="I13" i="8"/>
  <c r="I12" i="8"/>
  <c r="I17" i="8"/>
  <c r="I11" i="8"/>
  <c r="I22" i="8"/>
  <c r="I16" i="8"/>
  <c r="I10" i="8"/>
  <c r="I21" i="8"/>
  <c r="I15" i="8"/>
  <c r="I9" i="8"/>
  <c r="I9" i="5"/>
  <c r="I8" i="5"/>
  <c r="I11" i="5"/>
  <c r="H9" i="5"/>
  <c r="I10" i="5"/>
  <c r="H14" i="5"/>
  <c r="I14" i="5" s="1"/>
  <c r="H8" i="5"/>
  <c r="I10" i="26"/>
  <c r="H11" i="26"/>
  <c r="I11" i="26" s="1"/>
  <c r="I13" i="26"/>
  <c r="I9" i="26"/>
  <c r="H12" i="26"/>
  <c r="I12" i="26" s="1"/>
  <c r="H10" i="26"/>
  <c r="I8" i="25"/>
  <c r="I18" i="25"/>
  <c r="H12" i="25"/>
  <c r="I12" i="25" s="1"/>
  <c r="H17" i="25"/>
  <c r="I17" i="25" s="1"/>
  <c r="H11" i="25"/>
  <c r="I11" i="25" s="1"/>
  <c r="I10" i="25"/>
  <c r="H15" i="25"/>
  <c r="I15" i="25" s="1"/>
  <c r="H9" i="25"/>
  <c r="H18" i="25"/>
  <c r="H16" i="25"/>
  <c r="I16" i="25" s="1"/>
  <c r="H14" i="25"/>
  <c r="I14" i="25" s="1"/>
  <c r="H8" i="25"/>
  <c r="I8" i="11"/>
  <c r="I9" i="11"/>
  <c r="I10" i="11"/>
  <c r="I11" i="11"/>
  <c r="I12" i="11"/>
  <c r="I13" i="11"/>
  <c r="I14" i="11"/>
  <c r="H8" i="11"/>
  <c r="H9" i="11"/>
  <c r="H10" i="11"/>
  <c r="H11" i="11"/>
  <c r="H12" i="11"/>
  <c r="H13" i="11"/>
  <c r="H14" i="11"/>
  <c r="G8" i="11"/>
  <c r="G9" i="11"/>
  <c r="G10" i="11"/>
  <c r="G11" i="11"/>
  <c r="G12" i="11"/>
  <c r="G13" i="11"/>
  <c r="G14" i="11"/>
  <c r="G7" i="11"/>
  <c r="H8" i="54"/>
  <c r="H9" i="54"/>
  <c r="G8" i="54"/>
  <c r="I8" i="54" s="1"/>
  <c r="G9" i="54"/>
  <c r="I9" i="54" s="1"/>
  <c r="G10" i="54"/>
  <c r="H10" i="54" s="1"/>
  <c r="I10" i="54" s="1"/>
  <c r="G7" i="54"/>
  <c r="J36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7" i="17"/>
  <c r="G8" i="18"/>
  <c r="G9" i="18"/>
  <c r="G10" i="18"/>
  <c r="G11" i="18"/>
  <c r="G12" i="18"/>
  <c r="H12" i="18" s="1"/>
  <c r="G13" i="18"/>
  <c r="G14" i="18"/>
  <c r="G15" i="18"/>
  <c r="G16" i="18"/>
  <c r="G17" i="18"/>
  <c r="G18" i="18"/>
  <c r="H18" i="18" s="1"/>
  <c r="G19" i="18"/>
  <c r="G20" i="18"/>
  <c r="G21" i="18"/>
  <c r="G22" i="18"/>
  <c r="G23" i="18"/>
  <c r="G24" i="18"/>
  <c r="G25" i="18"/>
  <c r="H25" i="18" s="1"/>
  <c r="G7" i="18"/>
  <c r="I9" i="25" l="1"/>
  <c r="I9" i="18"/>
  <c r="I13" i="18"/>
  <c r="H19" i="18"/>
  <c r="I19" i="18" s="1"/>
  <c r="H13" i="18"/>
  <c r="I12" i="18"/>
  <c r="H23" i="18"/>
  <c r="I23" i="18" s="1"/>
  <c r="H17" i="18"/>
  <c r="I17" i="18" s="1"/>
  <c r="H11" i="18"/>
  <c r="I11" i="18" s="1"/>
  <c r="I25" i="18"/>
  <c r="I18" i="18"/>
  <c r="H22" i="18"/>
  <c r="I22" i="18" s="1"/>
  <c r="H16" i="18"/>
  <c r="I16" i="18" s="1"/>
  <c r="H10" i="18"/>
  <c r="I10" i="18" s="1"/>
  <c r="H24" i="18"/>
  <c r="I24" i="18" s="1"/>
  <c r="H21" i="18"/>
  <c r="I21" i="18" s="1"/>
  <c r="H15" i="18"/>
  <c r="I15" i="18" s="1"/>
  <c r="H9" i="18"/>
  <c r="H20" i="18"/>
  <c r="I20" i="18" s="1"/>
  <c r="H14" i="18"/>
  <c r="I14" i="18" s="1"/>
  <c r="H8" i="18"/>
  <c r="I8" i="18" s="1"/>
  <c r="H7" i="47" l="1"/>
  <c r="I7" i="47" s="1"/>
  <c r="J27" i="59" l="1"/>
  <c r="G7" i="59"/>
  <c r="H7" i="59" l="1"/>
  <c r="I7" i="59" s="1"/>
  <c r="G27" i="59"/>
  <c r="H27" i="59" l="1"/>
  <c r="I27" i="59"/>
  <c r="J97" i="10" l="1"/>
  <c r="H7" i="10"/>
  <c r="J55" i="19"/>
  <c r="H7" i="19"/>
  <c r="J39" i="39"/>
  <c r="H7" i="39"/>
  <c r="J37" i="22"/>
  <c r="H7" i="22"/>
  <c r="J31" i="41"/>
  <c r="H7" i="41"/>
  <c r="H7" i="31"/>
  <c r="J17" i="12"/>
  <c r="H7" i="12"/>
  <c r="J32" i="28"/>
  <c r="J33" i="35"/>
  <c r="H7" i="35"/>
  <c r="I7" i="35" s="1"/>
  <c r="J30" i="9"/>
  <c r="H7" i="38"/>
  <c r="H85" i="38" s="1"/>
  <c r="J8" i="43"/>
  <c r="G8" i="43"/>
  <c r="J23" i="8"/>
  <c r="H7" i="5"/>
  <c r="I7" i="38" l="1"/>
  <c r="G9" i="31"/>
  <c r="G17" i="12"/>
  <c r="G34" i="21"/>
  <c r="G97" i="10"/>
  <c r="G18" i="23"/>
  <c r="G11" i="42"/>
  <c r="G31" i="29"/>
  <c r="H7" i="29"/>
  <c r="I7" i="29" s="1"/>
  <c r="G16" i="14"/>
  <c r="H7" i="15"/>
  <c r="I7" i="15" s="1"/>
  <c r="G23" i="8"/>
  <c r="G31" i="41"/>
  <c r="G30" i="9"/>
  <c r="G15" i="5"/>
  <c r="H15" i="5"/>
  <c r="G35" i="40"/>
  <c r="I7" i="10"/>
  <c r="G39" i="39"/>
  <c r="H7" i="23"/>
  <c r="H7" i="42"/>
  <c r="I7" i="42" s="1"/>
  <c r="G55" i="19"/>
  <c r="I7" i="19"/>
  <c r="H7" i="40"/>
  <c r="I7" i="40" s="1"/>
  <c r="I7" i="39"/>
  <c r="H7" i="14"/>
  <c r="I7" i="14" s="1"/>
  <c r="I7" i="22"/>
  <c r="G37" i="22"/>
  <c r="I7" i="41"/>
  <c r="I31" i="41" s="1"/>
  <c r="I7" i="31"/>
  <c r="I7" i="12"/>
  <c r="H7" i="28"/>
  <c r="I7" i="28" s="1"/>
  <c r="G32" i="28"/>
  <c r="G33" i="35"/>
  <c r="H7" i="9"/>
  <c r="I7" i="9" s="1"/>
  <c r="H7" i="21"/>
  <c r="H7" i="43"/>
  <c r="H8" i="43" s="1"/>
  <c r="H7" i="8"/>
  <c r="I7" i="8" s="1"/>
  <c r="I7" i="5"/>
  <c r="I15" i="5" s="1"/>
  <c r="I7" i="23" l="1"/>
  <c r="I18" i="23" s="1"/>
  <c r="H18" i="23"/>
  <c r="I85" i="38"/>
  <c r="H9" i="31"/>
  <c r="H17" i="12"/>
  <c r="I7" i="43"/>
  <c r="I8" i="43" s="1"/>
  <c r="H55" i="19"/>
  <c r="H97" i="10"/>
  <c r="I97" i="10"/>
  <c r="H39" i="39"/>
  <c r="I11" i="42"/>
  <c r="H11" i="42"/>
  <c r="I55" i="19"/>
  <c r="I35" i="40"/>
  <c r="H35" i="40"/>
  <c r="I39" i="39"/>
  <c r="I16" i="14"/>
  <c r="H16" i="14"/>
  <c r="I31" i="29"/>
  <c r="H31" i="29"/>
  <c r="I37" i="22"/>
  <c r="H37" i="22"/>
  <c r="H31" i="41"/>
  <c r="I9" i="31"/>
  <c r="I17" i="12"/>
  <c r="I32" i="28"/>
  <c r="H32" i="28"/>
  <c r="I33" i="35"/>
  <c r="H33" i="35"/>
  <c r="I30" i="9"/>
  <c r="H30" i="9"/>
  <c r="H34" i="21"/>
  <c r="I7" i="21"/>
  <c r="I34" i="21" s="1"/>
  <c r="I23" i="8"/>
  <c r="H23" i="8"/>
  <c r="G11" i="54" l="1"/>
  <c r="H7" i="54"/>
  <c r="I7" i="54" s="1"/>
  <c r="I11" i="54" l="1"/>
  <c r="H11" i="54"/>
  <c r="H7" i="26" l="1"/>
  <c r="G16" i="26" l="1"/>
  <c r="G20" i="25"/>
  <c r="H7" i="25"/>
  <c r="I7" i="26"/>
  <c r="I7" i="25" l="1"/>
  <c r="I20" i="25" s="1"/>
  <c r="H20" i="25"/>
  <c r="H16" i="26"/>
  <c r="I16" i="26" l="1"/>
  <c r="G26" i="18" l="1"/>
  <c r="H7" i="18"/>
  <c r="H26" i="18" l="1"/>
  <c r="I7" i="18"/>
  <c r="I26" i="18" s="1"/>
  <c r="H7" i="17" l="1"/>
  <c r="I7" i="17" s="1"/>
  <c r="G36" i="17"/>
  <c r="I36" i="17" l="1"/>
  <c r="H36" i="17"/>
  <c r="G15" i="11" l="1"/>
  <c r="H7" i="11"/>
  <c r="I7" i="11" l="1"/>
  <c r="I15" i="11" s="1"/>
  <c r="H15" i="11"/>
</calcChain>
</file>

<file path=xl/sharedStrings.xml><?xml version="1.0" encoding="utf-8"?>
<sst xmlns="http://schemas.openxmlformats.org/spreadsheetml/2006/main" count="2613" uniqueCount="893">
  <si>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</si>
  <si>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</si>
  <si>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</si>
  <si>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</si>
  <si>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</si>
  <si>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</si>
  <si>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KOLIĆINO BREZ DDV (EUR)</t>
  </si>
  <si>
    <t>ZNESEK DDV (EUR)</t>
  </si>
  <si>
    <t>VREDNOST ZA OCENJENO KOLIČINO Z DDV (EUR)</t>
  </si>
  <si>
    <t>ŠT. ŽIVIL PO MERILU "SHEME KAKOVOSTI"</t>
  </si>
  <si>
    <t>7 = 3 x 6</t>
  </si>
  <si>
    <t>8 = 7 x stopnja DDV</t>
  </si>
  <si>
    <t>9 = 7 + 8</t>
  </si>
  <si>
    <t>L</t>
  </si>
  <si>
    <t>kg</t>
  </si>
  <si>
    <t>/</t>
  </si>
  <si>
    <t>POSEBNE ZAHTEVE, KI JIH MORAJO IZPOLNJEVATI POSAMEZNA ŽIVILA</t>
  </si>
  <si>
    <t>Vsa živila iz te skupine izdelkov morajo biti brez ojačevalcev okusa in umetnih sladil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</si>
  <si>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</si>
  <si>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</si>
  <si>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</si>
  <si>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</si>
  <si>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</si>
  <si>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</si>
  <si>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</si>
  <si>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</si>
  <si>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</si>
  <si>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t xml:space="preserve">Naziv ponudnika: </t>
  </si>
  <si>
    <t>Naziv ponudnika:</t>
  </si>
  <si>
    <t>Agar Agar, brez mleka, brez jajc in glutena, pakirano do 50 g</t>
  </si>
  <si>
    <t>Agavin sirup, pakiranje do 0,5 L</t>
  </si>
  <si>
    <t>Javorjev sirup, pakiranje do 0,5 L</t>
  </si>
  <si>
    <t>Stevia, v prahu, pakiranje do 100 g</t>
  </si>
  <si>
    <t>Sojin napitek, pakiranje 1 L</t>
  </si>
  <si>
    <t>Sojin napitek – vanilijev, pakiranje do 0,25 L</t>
  </si>
  <si>
    <t>Rižev napitek z dodanim kalcijem, pakiranje 1 L</t>
  </si>
  <si>
    <t>Rižev napitek s kakavom, pakiranje pakiranje do 0,25 L</t>
  </si>
  <si>
    <t>Rižev napitek z dodatkom kalcija, pakiranje do 0,25 L</t>
  </si>
  <si>
    <t>Ovseni napitek, pakiranje 1 L</t>
  </si>
  <si>
    <t>Pirin napitek, pakiranje do 1 L</t>
  </si>
  <si>
    <t>Kokosov napitek - mleko, pakiranje do 1 L</t>
  </si>
  <si>
    <t>Sojin desert navaden, pakiranje 125 do 160 g</t>
  </si>
  <si>
    <t>Sojin desert sadni, pakiranje 125 do 160 g</t>
  </si>
  <si>
    <t>Sojin puding, vanilija, čokolada, pakiranje 110 do 140 g</t>
  </si>
  <si>
    <t xml:space="preserve">Rižev puding, vanilija, čokolada, pakiranje 100 do 140 g </t>
  </si>
  <si>
    <t>Sojin jogurt, navadni, pakiranje do 250 g</t>
  </si>
  <si>
    <t>Sojin jogurt, sadni, pakiranje do 250 g</t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</si>
  <si>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</si>
  <si>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</si>
  <si>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Kokosova smetana za stepanje, brez alergenov, pakiranje do 500 ml</t>
  </si>
  <si>
    <t>Kokosova smetana za kuhanje, brez alergenov, pakiranje do 500 ml</t>
  </si>
  <si>
    <t>Sojina krema za stepanje, pakiranje do 300 ml</t>
  </si>
  <si>
    <t>Rižev sladoled brez glutena (sadni okus), pakiranje do 1 kg</t>
  </si>
  <si>
    <t>Marmelada,  primerna za bolnike s sladkorno boleznijo (z manj sladkorja, sladkana z ustreznim sladilom), do 500 g</t>
  </si>
  <si>
    <t>Džem raznih okusov primeren za bolnike s sladkorno boleznijo, do 500 g</t>
  </si>
  <si>
    <t>Zelenjavna pašteta, brez jajc, mleka, ml. sestavin, različni okusi, pakiranje do 50 g (Tipa: Zwergenwiese Streich)</t>
  </si>
  <si>
    <t>Rastlinska pašteta (Tipa: Tartex Clasic), brez alergenov pakiranje do 300 g</t>
  </si>
  <si>
    <t>Rastlinska pašteta z zelišči (Tipa: Tartex Herb), brez alergenov, pakiranje do 300 g</t>
  </si>
  <si>
    <t>Zelenjavni namaz s porom in bučkami (Tipa GranoVita) brez alergenov, pakiranje do 300 g</t>
  </si>
  <si>
    <t>Zelenjavni namaz z črnimi olivami (Tipa GranoVita) brez alergenov, pakiranje do 300 g</t>
  </si>
  <si>
    <t>Zelenjavne pečenice, brez mleka in jajc</t>
  </si>
  <si>
    <t>Zelenjavne hrenovke, brez mleka in jajc</t>
  </si>
  <si>
    <t>Rožičev namaz brez kakava (Tipa: Molenaartje Carobella), pakiranje do 350 g</t>
  </si>
  <si>
    <t>Čokoladni namaz brez jajc, mleka, oreškov, (Tipa: Palmil) pakiranje 250 do 300 g</t>
  </si>
  <si>
    <t>Čokolada, nemlečni nadomestek za mlečno čokolado, pakirana do 100 g</t>
  </si>
  <si>
    <t>Čokolada brez mleka, jajc, oreškov, okus čokolada, meta, pakirana do 100 g</t>
  </si>
  <si>
    <t>Temna čokolada, 80%  do 90%  kakavovih delčkov, do 150 g</t>
  </si>
  <si>
    <t>Riževi vaflji, pakiranje do 100 g</t>
  </si>
  <si>
    <t>Koruzni vaflji, pakiranje do 120 g</t>
  </si>
  <si>
    <t>Margarina z olivnim oljem, brez mleka, oreškov, glutena, umetnih barvil, umetnih arom in konzervansov (Tipa: Vitaquell mOlivo), pakiranje do 250 g</t>
  </si>
  <si>
    <t>Margarina vsebuje 60% repičnega olja ter je bogata z vitaminom E in omega 3 maščobnimi kislinami (Tipa: Vitaguell Extra Vital), pakiranje do 250 g</t>
  </si>
  <si>
    <t>Margarina  iz 60% naravnega sončničnega olja brez citronske kisline, emulgatorjev, mlečnih beljakovin in laktoze (tipa: Vitaquell BIO Vitagen), pakiranje do 250 g</t>
  </si>
  <si>
    <t>Kokosovo olje, pakiranje do 1 L</t>
  </si>
  <si>
    <t>Majoneza brez alergenov, neto količina do 500g</t>
  </si>
  <si>
    <t>Nadomestek jajc, deklariran brez alergenov, pakiranje do 500 g</t>
  </si>
  <si>
    <t>Puding, prašek čokolada (Tipa: Byodo), deklariran brez glutena, pakiran do 50 g oz. za pripravo pudiga do 0,5 l</t>
  </si>
  <si>
    <t>Puding, prašek vanilija (Tipa: Byodo), deklariran brez glutena, pakiran do 50 g oz. za pripravo pudiga do 0,5 l</t>
  </si>
  <si>
    <t xml:space="preserve">Moka brez glutena za pecivo (kakovost Schar ali enakovredno), pakiranje do 1 kg </t>
  </si>
  <si>
    <t>Rožičeva moka deklarirana brez glutena ali z izjavo proizvajalca, da ne vsebuje glutena, oreškov, arašidov, mleka, pakiranje 200 do 1000 g</t>
  </si>
  <si>
    <t>Kokosova moka, deklarirana brez alergenov (gluten, arašidi, mleko, soja …) ali z izjavo proizvajalca, pakiranje do 1000 g</t>
  </si>
  <si>
    <t>Čičerikina moka, deklarirana brez alergenov (gluten, arašidi, mleko, soja …) ali z izjavo proizvajalca, pakiranje do 1000 g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</si>
  <si>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</si>
  <si>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</si>
  <si>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</si>
  <si>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</si>
  <si>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</si>
  <si>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</si>
  <si>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</si>
  <si>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</si>
  <si>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</si>
  <si>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</si>
  <si>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Njoki, brez glutena, mleka, jajc in soje, pakiranje do 500 g</t>
  </si>
  <si>
    <t>Temen kruh brez glutena (kakovost Schar ali podobno)</t>
  </si>
  <si>
    <t>Večzrnati kruh brez glutena (kakovost Schar ali podobno)</t>
  </si>
  <si>
    <t>Riževi vaflji, brez glutena, mleka in jajc (Schar ali podobno)</t>
  </si>
  <si>
    <t>Koruzni vaflji brez glutena, mleka in jajc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</si>
  <si>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</si>
  <si>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</si>
  <si>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</si>
  <si>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</si>
  <si>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</si>
  <si>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</si>
  <si>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>Hrustljavi musli, brez glutena, pakiranje do 0,5 kg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</si>
  <si>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</si>
  <si>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</si>
  <si>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</si>
  <si>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>Amarant, brez glutena, pakiranje do 0,5 kg</t>
  </si>
  <si>
    <t>Kvinoja, brez glutena, pakiranje do 0,5 kg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</si>
  <si>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</si>
  <si>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</si>
  <si>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</si>
  <si>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</si>
  <si>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</si>
  <si>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Pekovsko pecivo - bombice,  brez glutena (kakovost Schar ali podobno), 60 do 80 g</t>
  </si>
  <si>
    <t>Vsa ponujena živila, ki ne smejo vsebovati ene ali več označenih sestavin (gluten, jajca, mleko, soja…) morajo biti certificirana</t>
  </si>
  <si>
    <t>Naročnik zahteva dostavo za vsa živila iz tega sklopa izdelkov med 6:30 in 7:00 uro</t>
  </si>
  <si>
    <t>Naročnik bo naročal le sveže in ohlajeno meso - zamrznjeno, globoko zamrznjeno ali odmrznjeno meso bo naročnik zavrnil</t>
  </si>
  <si>
    <t>Dobavitelj je dolžan na spremni dokumentaciji (dobavnici) označiti poreklo, lot in kategorijo dobavljenega mesa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</si>
  <si>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oz. mesnih izdelkov lahko odstopa manj kot ± 2 %</t>
    </r>
  </si>
  <si>
    <t>SKUPAJ  VREDNOST SKLOPA 5</t>
  </si>
  <si>
    <t>Eko jagodni džem, pakiranje do 1 kg</t>
  </si>
  <si>
    <t>Eko marelični džem, pakiranje do 1 kg</t>
  </si>
  <si>
    <t>kos</t>
  </si>
  <si>
    <t>Naročnik si pridržuje pravico od dobavitelja zahtevati potrdila o zdravstveni ustreznosti živila (npr. mikrobiološka ustreznost jajc)</t>
  </si>
  <si>
    <t>Eko pirin mešani polnozrnat kruh, rezan, pakiran 0,7-1 kg, z izjavo, da je brez mleka, jajc, soje, oreškov in arašidov</t>
  </si>
  <si>
    <t>Eko ržen mešani kruh, rezan, pakiran 0,7-1 kg,  z izjavo, da je brez mleka, jajc, soje, oreškov in arašidov</t>
  </si>
  <si>
    <t>Eko pšenični polnozrnat  kruh, rezan, pakiran 0,7-1 kg,  z izjavo, da je brez mleka, jajc, soje, oreškov in arašidov</t>
  </si>
  <si>
    <t>Eko koruzni mešani kruh, rezan, pakiran 0,7-1 kg, z izjavo, da je brez mleka, jajc, soje,oreškov in arašidov</t>
  </si>
  <si>
    <t>Eko pšenični mešani kruh z dodatkom zelenjave rezan, pakiran 0,7-1 kg, z izjavo, da je brez mleka, jajc, soje, oreškov in arašidov</t>
  </si>
  <si>
    <t>Eko kruh z rozinami, rezan, pakiran 0,7-1 kg,  z izjavo, da je brez mleka, jajc, soje, oreškov in arašidov</t>
  </si>
  <si>
    <t>Eko ovseni mešani kruh, rezan, pakiran 0,7-1 kg,  z izjavo, da je brez mleka, jajc, soje, oreškov in arašidov</t>
  </si>
  <si>
    <t>Eko ajdov mešani kruh, rezan, pakiran 0,7-1 kg,  z izjavo, da je brez mleka, jajc, soje, oreškov in arašidov</t>
  </si>
  <si>
    <t>Eko pica (s pelati in s sirom), 60 - 120g, z izjavo, da je brez jajc, soje, oreškov in arašidov</t>
  </si>
  <si>
    <t>Eko pica (s pelati, šunko in sirom), 60 - 120g, z izjavo, da je brez jajc, soje, oreškov in arašidov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</si>
  <si>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</si>
  <si>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</si>
  <si>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</si>
  <si>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jogurt, sadni, 3,2 do 3,5 % m.m., pakiranje 120 do 180 g</t>
  </si>
  <si>
    <t>Eko kefir,različni okusi, iz tradicionalnih kefirjevih zrn, 3,2 do 3,5 % m.m., pakiranje 150 do 200 g</t>
  </si>
  <si>
    <t>Eko mleko z okusom vanilije, 3 - 3,5 % mm, pakiranje 150 do 200 ml</t>
  </si>
  <si>
    <t>Eko skuta, nepasirana, iz pasteriziranega mleka, min. 35 % m.m. v suhi snovi, pakiranje 3 do 5 kg</t>
  </si>
  <si>
    <t>Eko surovo maslo 1.vrste, min 82% m.m., pakiranje 125 do 500 g</t>
  </si>
  <si>
    <t>Eko korenje, razred I</t>
  </si>
  <si>
    <t>Eko glavnata solata, razred I</t>
  </si>
  <si>
    <t>Eko mešana solata, razred I</t>
  </si>
  <si>
    <t>Eko kitajsko zelje, razred I</t>
  </si>
  <si>
    <t>Eko mlada špinača, razred I</t>
  </si>
  <si>
    <t>EKO rukola, razred I.</t>
  </si>
  <si>
    <t>Eko koleraba (nadzemna), razred I</t>
  </si>
  <si>
    <t>Eko mlada čebula, razred I</t>
  </si>
  <si>
    <t>Eko bučke, razred I</t>
  </si>
  <si>
    <t>Eko šparglji zeleni, razred I</t>
  </si>
  <si>
    <t>Eko ohrovt - listnati, razred I</t>
  </si>
  <si>
    <t>Eko blitva, razred I</t>
  </si>
  <si>
    <t>Eko koromač</t>
  </si>
  <si>
    <t>Eko paradižnik, razred I</t>
  </si>
  <si>
    <t>Eko, rdeča redkvica, razred I</t>
  </si>
  <si>
    <t>Eko, rdeča pesa, razred I</t>
  </si>
  <si>
    <t>Eko stročji fižol, razred I</t>
  </si>
  <si>
    <t>Eko peteršilj - listi, razred I</t>
  </si>
  <si>
    <t>Eko bazilika, razred I</t>
  </si>
  <si>
    <t>Pri vsaki dobavi artiklov iz te skupine, mora dobavitelj na dobavnici navesti poreklo, kakovostni razred in sorto dobavljenega blaga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</si>
  <si>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</si>
  <si>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Naročnik od ponudnikov zahteva dosledno odvažanje vse embalaže (tako povratne kot nepovratne)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</si>
  <si>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sadje in zelenjava).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</si>
  <si>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</t>
    </r>
  </si>
  <si>
    <t>Eko jabolka ustrezne teže do 120 g/kos,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</si>
  <si>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</si>
  <si>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</si>
  <si>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</si>
  <si>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</si>
  <si>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</si>
  <si>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breskve, do 120 g / kos,  razred I</t>
  </si>
  <si>
    <t>Eko kivi, do 100 g / kos, razred I</t>
  </si>
  <si>
    <t>Eko jabolčni sok, 100 % sadni delež, pakiranje 0,5 do 1 L</t>
  </si>
  <si>
    <t>Eko 100% sadno zelenjavni sok iz sadja in korenja, pakiranje 0,5 do 1 L</t>
  </si>
  <si>
    <t>Sokovom v pakiranju 0,2 do 0,25 L mora biti dodana slamica oziroma mora biti embalaža oblikovana tako, da omogoča higiensko ustrezno pitje neposredno iz embalaže (npr. pokrovček z navojem)</t>
  </si>
  <si>
    <t>Sokovi in nektarji v pakiranju 1 L morajo omogočati ponovno zaprtje embalaže - npr. pokrovček z navojem</t>
  </si>
  <si>
    <t>Eko pšenične testenine (svedri ali peresniki), od 0,5 do 3 kg</t>
  </si>
  <si>
    <t>Eko pšenične polnozrnate testenine (polširoki ali široki rezanci) pakiranje  do 3 kg</t>
  </si>
  <si>
    <t>Eko pšenične testenine  (polširoki ali široki rezanci) pakiranje  do 3 kg</t>
  </si>
  <si>
    <t>Eko pirine polnozrnate testenine (svedri ali polžki ali polširoki ali široki rezanci), pakiranje do 3 kg</t>
  </si>
  <si>
    <t>Eko pirine bele testenine (svedri ali polžki ali polširoki ali široki rezanci), pakiranje do 3 kg</t>
  </si>
  <si>
    <t>Eko ajdove testenine (švedri ali polširoki ali široki rezanci)  pakiranje do 3 kg</t>
  </si>
  <si>
    <t>Eko polnjene testenine s sirovim nadevom, 1/3 nadeva, 2/3 testa, pakiranje do 5 kg</t>
  </si>
  <si>
    <t>Eko durum jušni rezanci, od 0,2 do 3 kg</t>
  </si>
  <si>
    <t xml:space="preserve">Eko pirina zakuha, do 1 kg </t>
  </si>
  <si>
    <t>Artikli morajo biti deklarirani ali priložena lastna izjava proizvajlca, da  ne vsebujejo jajc ali jajc v sledovih</t>
  </si>
  <si>
    <t>Eko pirini keksi z marmelado, različnih obliki (brez jajc, arašidov, soje)</t>
  </si>
  <si>
    <t>Artikli morajo biti deklarirani ali priložena lastna izjava proizvajlca, da  ne vsebujejo alergenov navedenih pri opisu posameznega artikla tega sklopa</t>
  </si>
  <si>
    <t>2. SKLOP: MLEKO IN MLEČNI IZDELKI</t>
  </si>
  <si>
    <t>Mleko, DEKLARIRANO BREZ LAKTOZE, sterilizirano, 1,6  % m.m., pakiranje do 1 L</t>
  </si>
  <si>
    <t>Mleko, DEKLARIRANO BREZ LAKTOZE, sterilizirano, 1,6  % m.m., pakiranje do 250 ml</t>
  </si>
  <si>
    <t>Sterilizirano mleko z okusom čokolade (kratkotrajna sterilizacija), najmanj 3,2 % m.m., pakiranje 0,2 L, dodana slamica</t>
  </si>
  <si>
    <t>Navadni jogurt, DEKLARIRAN BREZ LAKTOZE, pakiranje do 500 g</t>
  </si>
  <si>
    <t>Sadni jogurt, DEKLARIRAN BREZ LAKTOZE, pakiranje do 500 g</t>
  </si>
  <si>
    <t>Kislo mleko, brez dodanega sladkorja ali umetnih sladil, 3,2 do 3,5 % m.m., pakiranje 150 do 500 g</t>
  </si>
  <si>
    <t>Kisla pasterizirana smetana, 20 do 25 % m.m., brez konzervansov in aditivov,  pakiranje 150 do 180 g</t>
  </si>
  <si>
    <t>Kisla pasterizirana smetana, 20 do 35 % m.m., brez konzervansov in aditivov, pakiranje 400 do 600 g</t>
  </si>
  <si>
    <t>Smetana za kuhanje, 20 do 25 % m.m., pakiranje 0,5 do 1 L</t>
  </si>
  <si>
    <t>Sladka smetana, v spreju, 30 - 35 % mm, pakirano po 250 ml</t>
  </si>
  <si>
    <t>Rastlinska smetana za stepanje, pakiranje 0,5 do 1 L</t>
  </si>
  <si>
    <t>Sadna skuta, pakiranje v lonček 60 do 100 g</t>
  </si>
  <si>
    <t>Skuta s podloženim ali nadloženim sadjem, min. 10 % m.m. v suhi snovi, do 20 % sadnega pripravka, pakiranje v lonček 110 do 150 g</t>
  </si>
  <si>
    <t>Sveži beli polnomastni sir v slanici (tipa FETA ali enakovredno), pakiranje od 200 do 500 g</t>
  </si>
  <si>
    <t>Sveži sir mastni v slanici (Tipa MOZZARELA ali enakovredno), kroglice ali v kosu, pakiranje od 250 do 1000 g</t>
  </si>
  <si>
    <t>Poltrdi sir GAUDA, min. 45 % m.m. v suhi snovi, brez konzervansov, barvil in ostalih aditivov</t>
  </si>
  <si>
    <t>Poltrdi lahki sir, 25 - 35 % m.m. v suhi snovi, brez konzervansov, barvil i ostalih aditivov, pakiranje od 300 do 600 g</t>
  </si>
  <si>
    <t>Poltrdi polnomastni dimljen sir, min. od 35 do 45 % m.m. v suhi snovi, pakiranje o 300 do 600 g</t>
  </si>
  <si>
    <t xml:space="preserve">Poltrdi polnomastni sir brez lizocima iz jajc, primeren za alergike na jajca, 35 do 45 % m.m. v suhi snovi, pakiranje od 300 do 600 g </t>
  </si>
  <si>
    <t>Poltrdi sir (tipa GAUDA, EDAMEC ali TRAPIST), DEKLARIRANO BREZ LAKTOZE, min. 45 % m.m. v suhi snovi, brez konzervansov, barvil in ostalih aditivov, pakiranje od 300 do 600 g</t>
  </si>
  <si>
    <t>Riban poltrdi sir, min. 45 % m.m. v suhi snovi,  pakiranje 3 do 5 kg</t>
  </si>
  <si>
    <t>Riban sir za pizzo, pakiranje 300 do 500 g</t>
  </si>
  <si>
    <t>Riban, trdi polnomastn sir  (tipa ZBRINC ali enakvredno), pakiranje od 0,5 do 1 kg</t>
  </si>
  <si>
    <t>Sladoled kremni brez umetnih sladil z različnimi okusi, lonček od 60 do 100 ml, žlička za zaužitje</t>
  </si>
  <si>
    <t>Sladoled kremni brez umetnih sladil z različnimi okusi, lučka od 60 do 100 ml</t>
  </si>
  <si>
    <t>Sladoled brez laktoze, pakiranje do 1 kg</t>
  </si>
  <si>
    <t>SKUPAJ VREDNOST SKLOPA 2</t>
  </si>
  <si>
    <t>V primeru, da je bilo živilo odtajano in ponovno zamrznjeno, bo naročnik tako živilo zavrnil - velja za sladoled</t>
  </si>
  <si>
    <t>Mleko, pasterizirano, z najmanj 3,2 % m.m., nehomogenizirano ali homogenizirano, 10 L</t>
  </si>
  <si>
    <t>Sveže mleko (pasterizirano), 3,2 do 3,5 % m.m., 1 L</t>
  </si>
  <si>
    <t>Surovo maslo 1. vrste, min 82 % m.m., brez konzervansov in aditivov, pakiranje 250-1000 g</t>
  </si>
  <si>
    <t>Surovo maslo 1. vrste, min 82 % m.m., brez konzervansov in aditivov, pakiranje 15-30 g</t>
  </si>
  <si>
    <t>Tekoči navadni jogurt,  3,2 do 3,5 % m.m., pakiranje 500 do 1000 g</t>
  </si>
  <si>
    <t>Navadni jogurt,  3,2 do 3,5 % m.m., pakiranje 150 do 250 g</t>
  </si>
  <si>
    <t>Sadni jogurt, različni okusi, od 1,1 do 3,5 % m.m., pakiranje 150 do 250 g</t>
  </si>
  <si>
    <t>Probiotični navadni jogurt, čvrst, 1,0  do 3,5 % m.m.,  lonček 150 do 180 g</t>
  </si>
  <si>
    <t>Probiotični sadni jogurt, čvrst, 1,0  do 3,5 % m.m., lonček 150 do 180 g</t>
  </si>
  <si>
    <t>Skuta, nepasirana, iz pasteriziranega mleka, min. 35 % m.m. v suhi snovi, pakiranje 0,5 do 1 kg</t>
  </si>
  <si>
    <t>Skuta, nepasirana, iz pasteriziranega mleka, min. 35 % m.m. v suhi snovi, pakiranje 3 do 5 kg</t>
  </si>
  <si>
    <t>Sirni smetanov namaz, 20 do 30 % m.m., pakiranje 120 do 200 g, brez konzervansov in barvil</t>
  </si>
  <si>
    <t>Sirni smetanov namaz, lahki z manj maščobe, pakiranje do 50 g, brez konzervansov in barvil (enakovredni Mu Vita sirni namaz in podobno)</t>
  </si>
  <si>
    <t>Sladka smetana, 30 do 35 % m.m., brez konzervansov in aditivov,  pakiranje 0,5 do 1 L</t>
  </si>
  <si>
    <t>SKUPAJ  VREDNOST SKLOPA 1</t>
  </si>
  <si>
    <t>Vsa ponujena živila, morajo biti brez kemičnih konzervansov, umetnih barvil, umetnih arom in sladil</t>
  </si>
  <si>
    <t>Eko ješprenj, pakiranje do 5 kg</t>
  </si>
  <si>
    <t>Eko prosena kaša, pakiranje do 5 kg</t>
  </si>
  <si>
    <t>Eko ajdova kaša, pakiranje do 5 kg</t>
  </si>
  <si>
    <t>Eko proseni kosmiči, pakiranje do 1 kg</t>
  </si>
  <si>
    <t>Eko ječmenovi kosmiči, pakiranje  0,5 do 1 kg</t>
  </si>
  <si>
    <t>Eko ovseni kosmiči, pakiranje do 5 kg</t>
  </si>
  <si>
    <t>Eko pirini kosmiči, pakiranje  0,5 do 1 kg</t>
  </si>
  <si>
    <t>Eko pira, pakiranje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</si>
  <si>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</si>
  <si>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</si>
  <si>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</si>
  <si>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</si>
  <si>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</si>
  <si>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</si>
  <si>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</si>
  <si>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</si>
  <si>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</si>
  <si>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</si>
  <si>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moka,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</si>
  <si>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</si>
  <si>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</si>
  <si>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</si>
  <si>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</si>
  <si>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SKUPAJ  VREDNOST SKLOPA 28</t>
  </si>
  <si>
    <t>Kokosova rezina, 80 do 100 g</t>
  </si>
  <si>
    <t>Mufin iz pšenične bele moke s čokolado, 50-80g</t>
  </si>
  <si>
    <t>Biskvitni kolač s sadjem, 80 g</t>
  </si>
  <si>
    <t>Marmorni kolač, 80 g</t>
  </si>
  <si>
    <t>Krof z marelično marmelado, 60-80g</t>
  </si>
  <si>
    <t>Žepek z jabolčnim nadevom, 60 - 80 g</t>
  </si>
  <si>
    <t>Čokoladni navihančki, 60 g</t>
  </si>
  <si>
    <t>Pica s sirom, do 120 g</t>
  </si>
  <si>
    <t>Sendvič s sirom, 100-120 g</t>
  </si>
  <si>
    <t>Sendvič s sirom in perutninsko salamo, 100-120 g</t>
  </si>
  <si>
    <t>Skutni zavitek, 100 g</t>
  </si>
  <si>
    <t>Potica orehova, razrezana in pakirana, pakiranje do 1 kg</t>
  </si>
  <si>
    <t>Orehova potica, rezana, pakirana, 60-80g/kos</t>
  </si>
  <si>
    <t>Makova potica, rezana, pakirana, 60-80g/kos</t>
  </si>
  <si>
    <t>Pehtranova potica, rezana, pakirana, 60-80g/kos</t>
  </si>
  <si>
    <t>Vanilijevi rogljički,  pakiranje do 1 kg</t>
  </si>
  <si>
    <t>Medenjaki, pakirani do 1 kg do 3 kg</t>
  </si>
  <si>
    <t>Linški keksi, pakiranje do 1 kg</t>
  </si>
  <si>
    <t>Kokosovi keksi, pakiranje do 1 kg</t>
  </si>
  <si>
    <t>ZAP. ŠT.</t>
  </si>
  <si>
    <t>VRSTA BLAGA</t>
  </si>
  <si>
    <t>Kokošja jajca iz talne reje, A razred, velikost M</t>
  </si>
  <si>
    <t>Koruza – sladka, zrnje, sterilizirana, brez kemičnih konzervansov, pakiranje do 800 g</t>
  </si>
  <si>
    <t>Kumarice v kisu, pasterizirane, brez kemičnih konzervansov, pakiranje 3 do 4,5 kg</t>
  </si>
  <si>
    <t>Kumarice, delikatesne, v kisu, pasterizirane, brez kemičnih konzervansov, pakiranje do 1200 g</t>
  </si>
  <si>
    <t>Olive zelene brez koščic, pasterizirane, pasterizirane, brez kemičnih konzervansov, pakiranje do 1200 g</t>
  </si>
  <si>
    <t>Paprika (rdeča ali rumena) fileti v kisu, pasterizirana, brez kemičnih konzervansov, pakiranje 3 do 4,5 kg</t>
  </si>
  <si>
    <t>Paprika fileti v kisu, pasterizirana, brez kemičnih konzervansov, pakiranje do 800 g</t>
  </si>
  <si>
    <t>Paprika rdeča pečena, pasterizirana, brez kemičnih konzervansov, pakiranje do 800 g</t>
  </si>
  <si>
    <t>Paradižnikov koncentrat – dvojni, pasteriziran, min. 28 % suhe snovi, brez kemičnih konzervansov, pakiranje do 1 kg</t>
  </si>
  <si>
    <t>Paradižnik pelati, pasterizirani, brez kemičnih konzervansov,  pakiranje 2 do 3 kg</t>
  </si>
  <si>
    <t>Paradižnik pelati, pasterizirani, brez kemičnih konzervansov,  pakiranje do 1 kg</t>
  </si>
  <si>
    <t>Rdeča pesa, pasterizirana, brez kemičnih konzervansov, pakiranje do 800 g</t>
  </si>
  <si>
    <t>Rdeča pesa, pasterizirana, brez kemičnih konzervansov, pakiranje 3 do 10 kg</t>
  </si>
  <si>
    <t>Kisla repa, rezano, brez kem. konzervansov, pakiranje do 1 kg</t>
  </si>
  <si>
    <t>Kisla repa, rezano, brez kem. konzervansov, pakiranje od 3 do 10 kg ali rinfuza</t>
  </si>
  <si>
    <t>Kislo zelje, rezano, brez kem. konzervansov, pakiranje do 1 kg</t>
  </si>
  <si>
    <t>Kislo zelje, rezano, brez kem. konzervansov, pakiranje od 3 do 10 kg ali rinfuza</t>
  </si>
  <si>
    <t>Višnjev kompot (brez koščic), manj sladek, min. 50% plodu, pasteriziran ali steriliziran, brez kemičnih konzervansov in sladil, pakiranje do 5kg</t>
  </si>
  <si>
    <t>Breskov kompot, manj sladek, pakiranje do 5 kg</t>
  </si>
  <si>
    <t>Vsa živila iz te skupine izdelkov morajo biti brez ojačevalcev okusa, umetnih barvil in umetnih arom</t>
  </si>
  <si>
    <t>Pšenični črni kruh (T-1100),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</si>
  <si>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</si>
  <si>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</si>
  <si>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</si>
  <si>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</si>
  <si>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</si>
  <si>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</si>
  <si>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</si>
  <si>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</si>
  <si>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</si>
  <si>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</si>
  <si>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</si>
  <si>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Pirin kruh, 0,7 do 1,0 kg, štruca ali v modelu, rezan in pakiran</t>
  </si>
  <si>
    <t>Pšenično belo pekovsko pecivo različnih oblik (žemlja, kajzerica, bombeta, štručka,…), 60 do 80 g, po potrebi prerezano</t>
  </si>
  <si>
    <t>Pšenično polbelo pekovsko pecivo različnih oblik (žemlja, kajzerica, bombeta, štručka,…), 60 do 80 g, po potrebi prerezano</t>
  </si>
  <si>
    <t>Pšenično črno pekovsko pecivo različnih oblik (žemlja, kajzerica, bombeta, štručka,…), 60 do 80 g, po potrebi prerezano</t>
  </si>
  <si>
    <t>Hot dog štručka, 110 do 130 g, prerezana na pol in luknjana</t>
  </si>
  <si>
    <t>Pekovsko pecivo mora biti tipičnih oblik, da je uporabnikom omogočeno razlikovanje (da nista žemlja in štručka enaki)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</si>
  <si>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</si>
  <si>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</si>
  <si>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</si>
  <si>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Pleskavice (oblikovane) iz mletega manj začinjenega in soljenega puranjega mesa I. kat. b.k., teža posameznega kosa mora imeti med 80 in 90 g</t>
  </si>
  <si>
    <t>Piščančja salama extra razreda, najmanj 70 %  piščančjega mesa, brez glutena, v kosu</t>
  </si>
  <si>
    <t>Vsa živila iz te skupine izdelkov morajo biti brez ojačevalcev okusa</t>
  </si>
  <si>
    <t>Okus vseh mesnih izdelkov mora biti prilagojen starosti otrok (manj slani, mastni in začinjeni)</t>
  </si>
  <si>
    <t xml:space="preserve">Piščančje krače (spodnji del), razred kakovosti A, 110 - 120 g/ kos </t>
  </si>
  <si>
    <t>Piščančja stegna (zgornji del), razred kakovosti A,(piščančja stegna BKK)</t>
  </si>
  <si>
    <t>Piščančje nabodalo z zelenjavo brez svinjine (min 75 % mesa – piščančje stegno ali prsa in do 15 % zelenjave), brez konzervansov, 100 do 120 g</t>
  </si>
  <si>
    <t>Pečenice iz perutninskega mesa, brez svinjine, brez glutena, 60 do 80 g/kos</t>
  </si>
  <si>
    <t xml:space="preserve">Mlada kokoš, sveža, polovice </t>
  </si>
  <si>
    <t>Ananasov sok, 100 % sadni delež, brez dodanega sladkorja, umetnih sladil in arom ter kemičnih konzervansov, pakiranje 1 L</t>
  </si>
  <si>
    <t xml:space="preserve">Jabolčni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</si>
  <si>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1 L </t>
  </si>
  <si>
    <t xml:space="preserve">Breskov sok, 100 % sadni delež, brez dodanega sladkorja, umetnih sladil in arom ter kemičnih konzervansov, pakiranje 0,5 do 1 L </t>
  </si>
  <si>
    <t>Zelenjavno - sadni sok (korenček, jabolko pomaranča), brez dodanega sladkorja, umetnih sladil in arom ter kemičnih konzervansov, pakirano od 0,5 do 1 L</t>
  </si>
  <si>
    <t>100% limonin sok brez dodanega sladkorja, umetnih sladil in arom ter kemičnih konzervansov, pakiran po 1L</t>
  </si>
  <si>
    <t>Sokovi in nektarji v pakiranju od 0,5 do 1 L morajo omogočati ponovno zaprtje embalaže - npr. pokrovček z navojem</t>
  </si>
  <si>
    <t>Koruzni kosmiči brez dodanega sladkorja, pakiranje do 1kg</t>
  </si>
  <si>
    <t>Čaj šipek - hibiskus, filter vrečke, gastro pakiranje do 1,5 kg</t>
  </si>
  <si>
    <t>Čaj šipek, filter vrečke, gastro pakiranje do 1,5 kg</t>
  </si>
  <si>
    <t>Planinski čaj, filter vrečke, gastro pakiranje do 1,5 kg</t>
  </si>
  <si>
    <t>Bezgov čaj, filter vrečke, gastro pakiranje do 1,5 kg</t>
  </si>
  <si>
    <t>Sadni čaj divja češnja, pakiranje do 1,5 kg</t>
  </si>
  <si>
    <t>Sadni čaj gozdni sasdeži, pakiranje do 1,5 kg</t>
  </si>
  <si>
    <t>Sadni čaj malina, pakiranje do 1,5 kg</t>
  </si>
  <si>
    <t>Bezgov čaj, pakiranje od 30 do 100 g</t>
  </si>
  <si>
    <t>Hibiskus, pakiranje od 30 do 100 g</t>
  </si>
  <si>
    <t>Malina aromatizirani čaj, pakiranje od 30 do 100 g</t>
  </si>
  <si>
    <t>Metin čaj, pakiranje od 30 do 100 g</t>
  </si>
  <si>
    <t>Bazilika, pakiranje do 20 g</t>
  </si>
  <si>
    <t>Brinove jagode, pakirano do 40 g</t>
  </si>
  <si>
    <t>Cimet mleti, pakiranje od 300 g do 700g</t>
  </si>
  <si>
    <t>Čebula zrnata, pakirano od 500 do 650 g, gastro pakiranje v embalažo, ki omogoča neprodušno zapiranje</t>
  </si>
  <si>
    <t>Česen zrnasti, granulat, pakiranje do 1000 g, gastro pakiranje v embalažo, ki omogoča neprodušno zapiranje</t>
  </si>
  <si>
    <t>Drobnjak, sušen, pakiranje od 100 do 1000 g</t>
  </si>
  <si>
    <t>Kardamom, pakiranje do 40 g</t>
  </si>
  <si>
    <t>Kumina cela, pakirano do 100 g</t>
  </si>
  <si>
    <t>Kumina mleta, pakiranje do 500 g, gastro pakiranje v embalažo, ki omogoča neprodušno zapiranje</t>
  </si>
  <si>
    <t>Jušna zelenjava,brez kemičnih konzervansov, pakirano 200-300 g</t>
  </si>
  <si>
    <t>Klinčki celi, pakirano 30 do 200 g</t>
  </si>
  <si>
    <t>Klinčki mleti, pakirano 30 do 200 g</t>
  </si>
  <si>
    <t>Koper, zdrobljen, sušen z zamrzovanjem, pakiran do 100 g</t>
  </si>
  <si>
    <t>Curry, pakiranje do 60 g</t>
  </si>
  <si>
    <t>Kurkuma, pakiranje do 200 g</t>
  </si>
  <si>
    <t>Muškatni orešček mleti, pakiranje do 250 g, gastro pakiranje v embalažo, ki omogoča neprodušno zapiranje</t>
  </si>
  <si>
    <t>Origano, zamrznjeno sušen, pakiranje do 250 g, gastro pakiranje v embalažo, ki omogoča neprodušno zapiranje</t>
  </si>
  <si>
    <t>Paprika rdeča mleta sladka, pakiranje 500 - 700 g, gastro pakiranje v embalažo, ki omogoča neprodušno zapiranje</t>
  </si>
  <si>
    <t>Rožmarin, listi, pakiranje do 250 g, gastro pakiranje v embalažo, ki omogoča neprodušno zapiranje</t>
  </si>
  <si>
    <t>Šetraj, zdrobljeni, pakiranje do 250 g, gastro pakiranje v embalažo, ki omogoča neprodušno zapiranje</t>
  </si>
  <si>
    <t>Timijan, zdrobljeni, pakiranje do 250 g, gastro pakiranje v embalažo, ki omogoča neprodušno zapiranje</t>
  </si>
  <si>
    <t>Lovorjev list, pakiranje do 100 g, gastro pakiranje v embalažo, ki omogoča neprodušno zapiranje</t>
  </si>
  <si>
    <t>Majaron, zamrznjeno sušen,  pakiranje do 250 g, gastro pakiranje v embalažo, ki omogoča neprodušno zapiranje</t>
  </si>
  <si>
    <t>Peteršilj rezani, sušen z zamrzovanjem, pakiranje do 800 g, gastro pakiranje v embalažo, ki omogoča neprodušno zapiranje</t>
  </si>
  <si>
    <t>Pehtran, pakiranje do 250 g, gastro pakiranje v embalažo, ki omogoča neprodušno zapiranje</t>
  </si>
  <si>
    <t>Poper, črni, celi, pakiranje do 600 g, gastro pakiranje v embalažo, ki omogoča neprodušno zapiranje</t>
  </si>
  <si>
    <t>Poper, črni, mleti, pakiranje do 600 g, gastro pakiranje v embalažo, ki omogoča neprodušno zapiranje</t>
  </si>
  <si>
    <t>Poper beli, mleti, pakiranje do 600 g, gastro pakiranje v embalažo, ki omogoča neprodušno zapiranje</t>
  </si>
  <si>
    <t>Žafranika, pakirana do 20 g</t>
  </si>
  <si>
    <t>Repično olje, 100 %, pakiranje do 1 L</t>
  </si>
  <si>
    <t>Oljčno olje 100 %, ekstra deviško, hladno stiskano, pakiranje do 1 L v stekleni embalaži</t>
  </si>
  <si>
    <t xml:space="preserve">Oljčno olje 100 %, ekstra deviško, pakiranje do 1 L </t>
  </si>
  <si>
    <t xml:space="preserve">Bučno olje 100 %, pakiranje do 1 L </t>
  </si>
  <si>
    <t>Bučno olje 100 %, pakiranje do 1 L v stekleni embalaži</t>
  </si>
  <si>
    <t>Naravni jabolčni kis 5 %, pakiranje 1 L</t>
  </si>
  <si>
    <t>Balzamični kis, steklenica do 1L</t>
  </si>
  <si>
    <t>Morska sol, drobno mleta, brez dodanih sredstev za sprijemanje, pakiranje 1 kg</t>
  </si>
  <si>
    <t>Groba morska sol, brez sredstev proti strjevanju, pakirana po 1 kg</t>
  </si>
  <si>
    <t>Nadomestek za belo kavo, pražen ječmen, pražena korenina cikorje (Divka ali enakovredno), pakirano po 250 g</t>
  </si>
  <si>
    <t>Nadomestek za belo kavo, pražen ječmen, pražena korenina cikorje (Proja ali enakovredno) , pakirano po 250 g</t>
  </si>
  <si>
    <t>Nadomestek za belo kavo,pražena korenina cikorje (Franck ali enakovredno), pakirano po 250 g</t>
  </si>
  <si>
    <t>Instant bela kava, pakiranje 0,4 do 0,5 kg (kvaliteta Benquick ali enakovredno)</t>
  </si>
  <si>
    <t>Instant kakavov napitek (min. 25% kakava), pakiranje do 2,5 kg (kvaliteta Benquick ali enakovredno)</t>
  </si>
  <si>
    <t>Čokoladno lešnikov namaz (min. 13 % lešnikov, min. 7 % manj masten kakav v prahu), enobarvni, pakiranje od 20 do 50 g</t>
  </si>
  <si>
    <t>Čokolada v prahu, min 36% kakav.delež, pakiranje 200 - 1000 g</t>
  </si>
  <si>
    <t>Kakav v prahu, min. 20 % kakavovega masla (Tipa: Kraš), pakiranje do 200 g</t>
  </si>
  <si>
    <t>Jedilna žlahtna čokolada, min. 70 % kakava. Pakirana do 1 kg.</t>
  </si>
  <si>
    <t>Mlečna čokolada z lešniki, min 30 % kakav. Deleža, pakirana do 300 g</t>
  </si>
  <si>
    <t>Temna čokolada, min 50 % kakavov delež, s koščki sadja (Tipa: Mistica), pakirano do 100 g</t>
  </si>
  <si>
    <t>Jedilna čokolada, min. 40 % kakavov delež, pakiranje do 1 kg</t>
  </si>
  <si>
    <t>Koruzni škrob, brez glutena, pakiranje do 200 g</t>
  </si>
  <si>
    <t>Prašek za puding – vanilija, pakiranje do 1 kg</t>
  </si>
  <si>
    <t>Prašek za puding – čokolada, pakiranje do 1 kg</t>
  </si>
  <si>
    <t>Pecilni prašek, pakiranje do 1 kg</t>
  </si>
  <si>
    <t>Vinski kamen, pakiranje do 20 g</t>
  </si>
  <si>
    <t>Sladkor rjavi, pakiranje do 1 kg</t>
  </si>
  <si>
    <t>Sladkor kristalni, pakiranje 1 kg</t>
  </si>
  <si>
    <t>Sladkor mleti, pakiranje 0,5 - 1 kg</t>
  </si>
  <si>
    <t>Vanilin sladkor, pakiranje 1 kg</t>
  </si>
  <si>
    <t>Kokosova moka, pakiranje 200 - 1000 g</t>
  </si>
  <si>
    <t>Rožičeva moka, pakiranje 200 - 1000 g</t>
  </si>
  <si>
    <t>Mleti mak, pakiranje 200 - 500 g</t>
  </si>
  <si>
    <t>Soda bikarbona, JEDILNA, pakirana od 500 do 1000 g</t>
  </si>
  <si>
    <t>Kvas sveži, pakiranje 42 g</t>
  </si>
  <si>
    <t>Ketchup, porcijski 15-20g</t>
  </si>
  <si>
    <t>Kvas suhi, pakiranje do 15 g</t>
  </si>
  <si>
    <t>Gorčica, mešanica semen bele in črne gorčice, voda, kis, sladkor, sol, začimbe, brez konzervansov, nepekoča od 680 do 1050 g</t>
  </si>
  <si>
    <t>Hren, delikatesni, pakiran do 1000 g</t>
  </si>
  <si>
    <t>Ajvar, nepekoč, pakiran do 1000 g</t>
  </si>
  <si>
    <t>Ocvrte kroglice, pakiranje od  0,5 do 1 kg</t>
  </si>
  <si>
    <t>Fritati, pakiranje od 0,5 do 1 kg</t>
  </si>
  <si>
    <t>Rum, pakiranje do 1 L</t>
  </si>
  <si>
    <t>Naravna pitna voda, negazirana, pakiranje 0,5 L</t>
  </si>
  <si>
    <t>Naravna pitna pitna voda, gazirana, plastenka od 1 do 1,5  L</t>
  </si>
  <si>
    <t>Masleni  keksi (Tipa: Albert, Leibnez), porcijski 50 g</t>
  </si>
  <si>
    <t>Masleni polnozrnati keksi (Tipa: Albert, Leibnez), do 500g</t>
  </si>
  <si>
    <t xml:space="preserve">Pirini keksi z ovsenimi kosmiči, pakirani do 3 kg </t>
  </si>
  <si>
    <t>Keksi iz polnozrnate moke, ovsenih kosmičev in suhega sadja, pakirani do 3 kg (Tipa: Pečjak)</t>
  </si>
  <si>
    <t>Keksi polnjeni s čokoladnim polnilom</t>
  </si>
  <si>
    <t>Sadna rezina z žiti in jogurtom, min 30 % sadni delež, 25-35g, pakirana</t>
  </si>
  <si>
    <t>Sadna rezina z žiti in temno čokolado, z min 60 % sadnim deležem, 25-35g, pakirana</t>
  </si>
  <si>
    <t>Tunin namaz v tubi, min. 45 % tunine, do 200g</t>
  </si>
  <si>
    <t xml:space="preserve">Ribja pašteta iz tune. (32-35% tuninega mesa ), 25 do 50 g, kot ARGETA ali enakovredno </t>
  </si>
  <si>
    <t>Kokošja pašteta, (min. 25 % kokošjega mesa), kot ARGETA ali enakovredno, 20 do 45 g</t>
  </si>
  <si>
    <t>File tune v naravnem soku, pakiranje 1 do 2 kg</t>
  </si>
  <si>
    <t>Tuna v oljčnem olju, pakiranje do 100 g</t>
  </si>
  <si>
    <t>Marmelda mešana, porcijska od 15 do 50 g</t>
  </si>
  <si>
    <t>Marmelada šipkova, pakiranje do 1 kg</t>
  </si>
  <si>
    <t>Marmelada slivova (Tipa: Pekmez), pakiranje do 1 kg</t>
  </si>
  <si>
    <t>Cvetlični med, porcijski od 15 do 50 g</t>
  </si>
  <si>
    <t>Drobtine, krušne, bele, pakiranje do 1 kg</t>
  </si>
  <si>
    <t>Drobtine, krušne, pirine, pakiranje do 1 kg</t>
  </si>
  <si>
    <t>Grisini klasik, porcijsko pakiranje od 20 do 30 g ali od 100 do 150 g</t>
  </si>
  <si>
    <t>Grisini polnozrnati, porcijsko pakiranje od 20 - 30 g ali 100 - 300 g</t>
  </si>
  <si>
    <t>Grisini s sezamomi, porcijsko pakiranje od 20 - 30 g ali  od 100 -150 g</t>
  </si>
  <si>
    <t>Krekerji, brez soli, 100-500g</t>
  </si>
  <si>
    <t>Prepečenec porcijski v rezinah, pakiranje 20-47 g</t>
  </si>
  <si>
    <t>Prepečenec polnozrnati, pakiranje do 1 kg</t>
  </si>
  <si>
    <t>ŠT. ŽIVIL PO MERILU "VIŠJA KAKOVOST"</t>
  </si>
  <si>
    <t>Čičerika, razred I</t>
  </si>
  <si>
    <t>Fižol češnjevec, razred I</t>
  </si>
  <si>
    <t>Fižol tetovec, razred I</t>
  </si>
  <si>
    <t>Leča, suha, rjava, razred I</t>
  </si>
  <si>
    <t>Leča, suha, rdeča , razred I</t>
  </si>
  <si>
    <t>Lešniki praženi, fino mleti, razred I, pakiranje do 1000 g</t>
  </si>
  <si>
    <t>Lešniki, jedrca, razred I, pakiranje do 5 kg</t>
  </si>
  <si>
    <t>Indijski oreščki, razred I</t>
  </si>
  <si>
    <t>Mandlji, celi, razred I</t>
  </si>
  <si>
    <t>Orehova jedrca - polovice, razred I</t>
  </si>
  <si>
    <t>Orehova jedrca - mleta, razred I</t>
  </si>
  <si>
    <t>Suhe banane, razred I</t>
  </si>
  <si>
    <t>Rozine brez konzervansov (nežveplane), razred I</t>
  </si>
  <si>
    <t>Suhe fige, brez konzervansov, razred I</t>
  </si>
  <si>
    <t>Suhi datlji brez koščic, brez konzervansov (nežveplani),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</si>
  <si>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</si>
  <si>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</si>
  <si>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</si>
  <si>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</si>
  <si>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Suhe marelice brez konzervansov (nežveplane), razred I</t>
  </si>
  <si>
    <t>Suhe slive brez koščic in konzervansov (nežveplane), razred I</t>
  </si>
  <si>
    <t>Zelena solata - mehkolistna, razred I</t>
  </si>
  <si>
    <t>Solata Gentile, razred I</t>
  </si>
  <si>
    <t>Solata kristalka, razred I</t>
  </si>
  <si>
    <t>Solata ledenka, razred I</t>
  </si>
  <si>
    <t>Solata endivja, razred I</t>
  </si>
  <si>
    <t>Radič rdeči, razred I</t>
  </si>
  <si>
    <t>Radič štrucar, razred I</t>
  </si>
  <si>
    <t>Kitajsko zelje, razred I</t>
  </si>
  <si>
    <t>Zelje (belo) v glavah, razred I</t>
  </si>
  <si>
    <t>Zelje (belo) mlado,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</si>
  <si>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</si>
  <si>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</si>
  <si>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</si>
  <si>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</si>
  <si>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</si>
  <si>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Kumare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</si>
  <si>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</si>
  <si>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</si>
  <si>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</si>
  <si>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</si>
  <si>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</si>
  <si>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</si>
  <si>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</si>
  <si>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</si>
  <si>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</si>
  <si>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</si>
  <si>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</si>
  <si>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</t>
  </si>
  <si>
    <t>Brokoli, razred I</t>
  </si>
  <si>
    <t>Rdeče zelje, razred I</t>
  </si>
  <si>
    <t>Paprika, zelena, razred I</t>
  </si>
  <si>
    <t>Paprika, rdeča, razred I</t>
  </si>
  <si>
    <t>Paprika, rumena, razred I</t>
  </si>
  <si>
    <t>Paradižnik, srednje debel, razred I</t>
  </si>
  <si>
    <t>Rdeča čebula, razred I</t>
  </si>
  <si>
    <t>Koromač, razred I</t>
  </si>
  <si>
    <t>Rdeča redkev, razred I</t>
  </si>
  <si>
    <t>Bela redkev, razred I</t>
  </si>
  <si>
    <t>Motovilec, razred I</t>
  </si>
  <si>
    <t>Rukola, razred I</t>
  </si>
  <si>
    <t>Buče muškatne, razred I</t>
  </si>
  <si>
    <t>Buče Hokaido, razred I</t>
  </si>
  <si>
    <t>Beluši (beli), razred I</t>
  </si>
  <si>
    <t>Beluši (zelen), razred I</t>
  </si>
  <si>
    <t>Bazilika, sveža</t>
  </si>
  <si>
    <t>Drobnjak, svež</t>
  </si>
  <si>
    <t>Korenje, rumeno, razred I</t>
  </si>
  <si>
    <t>Šampinjoni celi, razred I</t>
  </si>
  <si>
    <t>Pastinjak, razred I</t>
  </si>
  <si>
    <t>Čas dostave za vsa živila iz tega sklopa izdelkov bo dogovorjen z naročnikom ob vsaki dobavi sproti, ker naročnik nima skladiščnih kapacitet za ta živila</t>
  </si>
  <si>
    <t>Krompirjevi svaljki, pakiranje do 2 kg, zamrznjeni</t>
  </si>
  <si>
    <t>Krompirjevi svaljki z doatkom ržene moke, pakiranje do 2 kg, zamrznjeni</t>
  </si>
  <si>
    <t>Krompirjevi svaljki z doatkom pirine moke, pakiranje do 2 kg, zamrznjeni</t>
  </si>
  <si>
    <t>Jagodni cmoki, pakiranje do 2 kg, zamrznjeni</t>
  </si>
  <si>
    <t>Slivovi cmoki,  pakiranje do 2 kg, zamrznjeni</t>
  </si>
  <si>
    <t>Cmoki pirini z mareličnim madevom, pakiranje do 2 kg, zamrznjeni</t>
  </si>
  <si>
    <t>Skutini štruklji – slani,  brez konzervansov, porcijski (teža 100 do 150 g), pakiranje do 2 kg, zamrznjeni</t>
  </si>
  <si>
    <t>Kaneloni sirovi, porcijski (teža do 100 g), pakiranje do 2 kg, zamrznjeni</t>
  </si>
  <si>
    <t>Pečene zamrznjene palačinke, porcijske (teža do 60 g), pakiranje od 1 do 1,5 kg, zamrznjeni</t>
  </si>
  <si>
    <t>Pečene zamrznjene ajdove palačinke, porcijske (teža do 60 g), pakiranje od 1 do 1,5 kg, zamrznjeni</t>
  </si>
  <si>
    <t>Testo za lazanjo (predpripravljeno - termično obdelano), dimenzije cca 30 x 50 cm, pakiranje do 5 kg, zamrznjeni</t>
  </si>
  <si>
    <t>Listnato testo, razvaljano, dimenzije cca 30 x 50 cm, teža kosa do 0,5 kg, pakiranje do 6 kg, zamrznjeni</t>
  </si>
  <si>
    <t>Vlečeno testo, pakirano do 1 kg, sveže</t>
  </si>
  <si>
    <t>Vlečeno testo, polnozrnato, pakirano do 1 kg, sveže</t>
  </si>
  <si>
    <t>Vsa živila iz te skupine izdelkov morajo biti brez ojačevalcev okusa, umetnih barvil in kemičnih konzervansov</t>
  </si>
  <si>
    <t>V primeru, da je bilo živilo odtajano in ponovno zamrznjeno, bo naročnik tako živilo zavrnil.</t>
  </si>
  <si>
    <t>Moka pšenična moka T 400 - ostra, pakiranje po 1 kg</t>
  </si>
  <si>
    <t>Moka namenska pšenična za kvašeno testo T 500, pakiranje po 1 kg</t>
  </si>
  <si>
    <t>Moka namenska pšenična za vlečeno testo T 500, pakiranje po 1 kg</t>
  </si>
  <si>
    <t>Pšenična moka T 850, pakiranje po 5 kg</t>
  </si>
  <si>
    <t>Moka pšenična polnozrnata (graham), pakiranje do 1 kg</t>
  </si>
  <si>
    <t>Moka pirina, pakiranje do 1 kg</t>
  </si>
  <si>
    <t>Moka pirina polnozrnata, pakiranje do 1 kg</t>
  </si>
  <si>
    <t>Moka ržena, pakiranje do 1 kg</t>
  </si>
  <si>
    <t>Moka ržena polnozrnata, pakiranje do 5 kg</t>
  </si>
  <si>
    <t>Moka koruzna, pakiranje do 1 kg</t>
  </si>
  <si>
    <t>Moka ajdova pakiranje od 1 kg</t>
  </si>
  <si>
    <t>Zdrob pšenični, pakiranje do 1 kg</t>
  </si>
  <si>
    <t>Zdrob pirin, pakiranje do 1 kg</t>
  </si>
  <si>
    <t>Zdrob koruzni, pakiranje 1 kg</t>
  </si>
  <si>
    <t>Kaša prosena, pakiranej do 1 kg</t>
  </si>
  <si>
    <t>Kaša ajdova, pakiranje do 1 kg</t>
  </si>
  <si>
    <t>Kus kus polnozrnati,  pakiranje do 1 kg</t>
  </si>
  <si>
    <t>Bulgur, polnozrnati, pakiranje do 1kg</t>
  </si>
  <si>
    <t>3 žita - riž, pira in ječmen, pakiranje do 1 kg</t>
  </si>
  <si>
    <t>Ješprenj, pakiranje do 1 kg</t>
  </si>
  <si>
    <t>Ovseni kosmiči, pakiranje do 1kg</t>
  </si>
  <si>
    <t xml:space="preserve">Musli s čokolado, pakiranje od 700- 2000g </t>
  </si>
  <si>
    <t>Riž bel, glaziran, okroglozrnati, 1. vrste (kakovost ZLATO POLJE SANTA ANDREA ali enakovredno), pakiranje 3 do 5 kg</t>
  </si>
  <si>
    <t>Riž integralni, parboiled, pakiranje do 1 kg</t>
  </si>
  <si>
    <t>Riž dolgozrnati parboiled, ekstra kvalitete (kakovost ZLATO POLJE PARBOILED ali enakovredno), pakiranje 3 do 5 kg</t>
  </si>
  <si>
    <t>Zamrznjena špinača (briketi), pakiranje do 2,5 kg</t>
  </si>
  <si>
    <t>Zamrznjena blitva (briketi), pakiranje do 2,5 kg</t>
  </si>
  <si>
    <t>Zamrznjeno korenje – kockice, pakiranje do 2,5 kg</t>
  </si>
  <si>
    <t>Zamrznjeno korenje – valovite rezine, pakiranje do 2,5 kg</t>
  </si>
  <si>
    <t>Zamrznjeno baby korenje, pakiranje do 2,5 kg</t>
  </si>
  <si>
    <t>Zamrznjen stročji fižol, rumen, pakiranje do 2,5 kg</t>
  </si>
  <si>
    <t>Zamrznjen grah v zrnju, pakiranje do 2,5 kg</t>
  </si>
  <si>
    <t>Zamrznjen brokoli, do pakiranje 2,5 kg</t>
  </si>
  <si>
    <t>Zamrznjena cvetača, pakiranje do 2,5 kg</t>
  </si>
  <si>
    <t>Zamrznjena koruza v zrnju, pakiranje do 2,5 kg</t>
  </si>
  <si>
    <t>Zamrznjen por (rezan na lističe), pakiranje do 2,5 kg</t>
  </si>
  <si>
    <t>Zamrznjena čebula (rezana na lističe ali kockice), pakiranje do 2,5kg</t>
  </si>
  <si>
    <t>Zamrznjena paprika (rdeča, zelena) – kocke, pakiranje do 2,5 kg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</si>
  <si>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</si>
  <si>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t>Zamrznjeni beluši (zeleni), pakiranje do 2,5 kg</t>
  </si>
  <si>
    <t>Zamrznjene paradižnikove kocke, pakiranje do 2,5 kg</t>
  </si>
  <si>
    <t>Mešana zamrznjena zelenjava (cvetača, korenček, brokoli), pakiranje do 2,5 kg</t>
  </si>
  <si>
    <t>Mešana zamrznjena zelenjava za juho (korenje, cvetača, stročji fižol, grah, č.koren, repa, zelena, por,... - mešanica cca 6 do 8 različnih vrst zelenjave, ki je primerna za juhe), pakiranje do 2,5 kg</t>
  </si>
  <si>
    <r>
      <t xml:space="preserve">Zamrznjene višnje, brez koščic, pakiranje do 2,5 </t>
    </r>
    <r>
      <rPr>
        <sz val="9"/>
        <rFont val="Arial Narrow"/>
        <family val="2"/>
        <charset val="238"/>
      </rPr>
      <t>kg</t>
    </r>
  </si>
  <si>
    <r>
      <t xml:space="preserve">Zamrznjene borovnice,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</si>
  <si>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Zamrznjene jagode,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</si>
  <si>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</si>
  <si>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celi plodovi pakiranje do 2,5 </t>
    </r>
    <r>
      <rPr>
        <sz val="9"/>
        <rFont val="Arial Narrow"/>
        <family val="2"/>
        <charset val="238"/>
      </rPr>
      <t>kg</t>
    </r>
  </si>
  <si>
    <t>SKUPAJ  VREDNOST SKLOPA 29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</si>
  <si>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</si>
  <si>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</si>
  <si>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Svinjski kare, BK, očiščeno, I. kategorija</t>
  </si>
  <si>
    <t>Svinjsko meso I. kat, stegno, mleto, brez slanine in brez dodane soli in ostalih aditivov</t>
  </si>
  <si>
    <t>Klobasa za kuhanje (Tipa: Kranjska klobasa), 75 - 80 % svinjskega mesa I in II. kategorije in največ 20 % slanine in za kranjsko klobaso dovoljeni dodatki (sol, nitratna sol, poper, česen)</t>
  </si>
  <si>
    <t>Kuhan pršut, I. kat. narezan konzervansov., rezan na rezine 20 g</t>
  </si>
  <si>
    <t>Pečen pršut, I. kat. narezan konzervansov., rezan na rezine 20 g</t>
  </si>
  <si>
    <t>Pečena, poltrajna hamburška slanina, v kosu, pakiranje od 250 do 500 g</t>
  </si>
  <si>
    <t>Suha salama, ogrska, narezana na rezine</t>
  </si>
  <si>
    <t>Suha salama, ogrska, v kosu, pakiranje od 250 do 500 g</t>
  </si>
  <si>
    <t>Mortadela, narezana na rezine, rezina do 15 g/ kos</t>
  </si>
  <si>
    <t>Prekajena svinjska vratovina, suhi mesnati izdelek, v kosu, pakiranje od 250 do 500 g</t>
  </si>
  <si>
    <t>Sušena svinjska vratovina, budjola, v kosu, pakiranje od 250 do 500 g</t>
  </si>
  <si>
    <t>Ocvirki iz svinjine suhi, brez masti, pakirano od 0,5 do 1 kg</t>
  </si>
  <si>
    <t>SKUPAJ  VREDNOST SKLOPA 9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</si>
  <si>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lahko odstopa manj kot ± 2 %</t>
    </r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</si>
  <si>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</si>
  <si>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</si>
  <si>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</si>
  <si>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</si>
  <si>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Grozdje, belo, ekstra kvalitete</t>
  </si>
  <si>
    <t>Grozdje, črno, ekstra kvalitete</t>
  </si>
  <si>
    <t>Kaki vanilija (Persimon), ustrezne teže do 120 g/kos</t>
  </si>
  <si>
    <t>Lubenica, razred I</t>
  </si>
  <si>
    <t>Grenivke, razred I</t>
  </si>
  <si>
    <t>Pomaranče ustrezne teže do 120 g/kos, brez pešk, razred I</t>
  </si>
  <si>
    <t>Pomaranče, rdeče, ustrezne teže do 120 g/kos, brez pešk, razred I</t>
  </si>
  <si>
    <t>Mandarine ustrezne teže do 100 g/kos, brez pešk, razred I</t>
  </si>
  <si>
    <t>Klemenitne , razred I</t>
  </si>
  <si>
    <t>Mandore, razred I</t>
  </si>
  <si>
    <t>Kivi ustrezne teže do 100 g/kos razred I</t>
  </si>
  <si>
    <t>Limone razred I, ustrezne teže do 100 g/kos</t>
  </si>
  <si>
    <t>Limete razred I</t>
  </si>
  <si>
    <t>Banane, ustrezne teže do 150 g/kos</t>
  </si>
  <si>
    <t>Ananas, razred I</t>
  </si>
  <si>
    <t>Sveže fige, razred I</t>
  </si>
  <si>
    <t>Ringlo, razred I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</si>
  <si>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</si>
  <si>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</si>
  <si>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stegno, mleto (max skupno odstopanje 2 % naročene teže)</t>
  </si>
  <si>
    <t>Meso mlade govedine, roastbeaf I.kat b.k. (očiščen; max skupno odstopanje 2 % naročene teže)</t>
  </si>
  <si>
    <t>Narezane kosti mladega goveda - cevaste kosti (primerne za juho), sveže</t>
  </si>
  <si>
    <t>SKUPAJ  VREDNOST SKLOPA 7</t>
  </si>
  <si>
    <t>Riževi vaflji, 100-130g</t>
  </si>
  <si>
    <t>Koruzni vaflji, 100-130g</t>
  </si>
  <si>
    <t>Kvinojini hrustljavi kruhki, pakiranje 160-180 g</t>
  </si>
  <si>
    <t>Polnozrnati hrustljavi kruhki, pakiranje 160-180 g</t>
  </si>
  <si>
    <t xml:space="preserve">Puranja šunka v ovoju, najmanj 70 % puranjega mesa, narezano na rezine </t>
  </si>
  <si>
    <t>Piščančje prsi v ovoju, delež piščančjih prsi brez kosti je najmanj 80 %, brez glutena, narezano na rezine</t>
  </si>
  <si>
    <t>Pečene puranje prsi v ovitku, narezano na rezine</t>
  </si>
  <si>
    <t>Piščančji file prsa, razred kakovosti A, narezan na trakce (max skupno odstopanje 2 % naročene teže) (piščančja prsa BKK)</t>
  </si>
  <si>
    <t>Piščančji file prsa, razred kakovosti A, narezan na kocke velikosti cca 2x2 cm (max odstopanje 10 % od velikosti kock, max skupno odstopanje 2 % naročene teže) (piščančja prsa BKK)</t>
  </si>
  <si>
    <t>Piščančji file v kosu prsa, razred kakovosti A (max skupno odstopanje 2 % naročene teže) (piščančja prsa BKK)</t>
  </si>
  <si>
    <t>Romanesco</t>
  </si>
  <si>
    <t xml:space="preserve">Avokado </t>
  </si>
  <si>
    <t>Melone različnih vrst, razred I</t>
  </si>
  <si>
    <t>Moka pšenična bela T 500, pakiranje po 1 kg</t>
  </si>
  <si>
    <t>Ekstra sončnično olje, pakiranje do 1 L</t>
  </si>
  <si>
    <t>Eko pirin kruh, rezan, pakiran 0,7-1 kg, z izjavo, da je brez mleka, jajc, soje, oreškov in arašidov</t>
  </si>
  <si>
    <t>Eko ječmenov mešani kruh, rezan, pakiran 0,7-1 kg, z izjavo, da je brez mleka, jajc, soje, oreškov in arašidov</t>
  </si>
  <si>
    <t xml:space="preserve">Eko kamutov/khorsan mešani kruh, rezan, pakiran 0,7-1 kg, z izjavo, da je brez mleka, jajc, soje, oreškov in arašidov </t>
  </si>
  <si>
    <t>Pirino pekovsko pecivo različnih oblik (žemlja, kajzerica, bombeta, štručka,…), 40 do 80 g, po potrebi prerezano</t>
  </si>
  <si>
    <t>Koruzno pekovsko pecivo različnih oblik (žemlja, kajzerica, bombeta, štručka,…), 40 do 80 g, po potrebi prerezano</t>
  </si>
  <si>
    <t>Ajdovo pekovsko pecivo različnih oblik (žemlja, kajzerica, bombeta, štručka,…), 40 do 80 g, po potrebi prerezano</t>
  </si>
  <si>
    <t>Rženo pekovsko pecivo različnih oblik (žemlja, kajzerica, bombeta, štručka,…), 40 do 80 g, po potrebi prerezano</t>
  </si>
  <si>
    <t>Ovseno pekovsko pecivo različnih oblik (žemlja, kajzerica, bombeta, štručka,…), 40 do 80 g, po potrebi prerezano</t>
  </si>
  <si>
    <t>Pšenično polnozrnato (Graham) pekovsko pecivo različnih oblik (žemlja, kajzerica, bombeta, štručka,…), 40 do 80 g, po potrebi prerezano</t>
  </si>
  <si>
    <t>Mlečno pekovsko pecivo različnih oblik (štručka, rogljič, polžek,…), 40 do 80 g</t>
  </si>
  <si>
    <t>Sladoled kremni, mlečni, različni okusi, pakirano po 500 do 1000 ml</t>
  </si>
  <si>
    <t>Sveže mleko (pasterizirano), 1,5 do 1,6 % m.m., 1 L</t>
  </si>
  <si>
    <t>Mleko, sterilizirano, 3,2 do 3,5 % m.m., 1 L</t>
  </si>
  <si>
    <t>Grški tip jogurta, različni okusi, pakiranje od 150 do 180 g</t>
  </si>
  <si>
    <t>Sadni jogurt, DEKLARIRAN BREZ LAKTOZE, pakiranje od 150 do 180 g</t>
  </si>
  <si>
    <t>Navadni jogurt, DEKLARIRAN BREZ LAKTOZE, pakiranje od 150 do 180 g</t>
  </si>
  <si>
    <t xml:space="preserve">Puranja šunka v mreži, najmanj 70% puranje mesa, v kosu </t>
  </si>
  <si>
    <t xml:space="preserve">Dimljene puranje prsi v ovitku z njamanj 70% puranjega mesa, v kosu </t>
  </si>
  <si>
    <t>Piščančja bedra ( zgornji in spodnji del) BKK, razred kakvosti A, 120 - 150 g/ kos</t>
  </si>
  <si>
    <t>Meso mlade govedine I. kat., stegno brez bočnika narezano na trakce velikosti cca 1,5 x 1,5 cm (max odstopanje 10 % od velikosti kock; max skupno odstopanje 2 % naročene teže)</t>
  </si>
  <si>
    <t>Meso mlade govedine I. kat., stegno brez bočnika narezano na zrezke 60 do 100 g in potolčene</t>
  </si>
  <si>
    <t>Meso mlade govedine, roastbeaf I.kat b.k. narezano na zrezke 60 do 100 g</t>
  </si>
  <si>
    <t>Piščančji file prsa, razred kakovosti A, narezan na zrezke 60 do 100 g (piščančja prsa bkk)</t>
  </si>
  <si>
    <t>Puranji file, razred kakovosti A, narezan na zrezke 60 do 100 g (puranja prsa bkk)</t>
  </si>
  <si>
    <t>Piščančje hrenovke brez ovoja iz piščančjega mesa (brez glutena), teha posamezne hrenovke cca 50-70 g</t>
  </si>
  <si>
    <t xml:space="preserve">Čevapčiči iz mletega piščančjega mesa I. kat. b.k., brez svinjine, teža posameznega čevapčiča 20 do 30 g, brez aditivov </t>
  </si>
  <si>
    <t>Pečenice iz svinjskega mesa v naravnem ovoju, manj začinjena, primerno za otroke, teža posamezne pečenice od 60 do 100 g</t>
  </si>
  <si>
    <t>Mango, razred I</t>
  </si>
  <si>
    <t>Granatno jabolko, razred I</t>
  </si>
  <si>
    <t>Pinjole, pakiranje do 500 g</t>
  </si>
  <si>
    <t xml:space="preserve">Eko proseni zdrob, pakiranje od 0,5 kg do 1 kg </t>
  </si>
  <si>
    <t>Pekovsko pecivo posebnih oblik (parkelj, zajček,…), 40 do 80 g</t>
  </si>
  <si>
    <t>Pšenično pecivo z različnimi posipi (mak, sezam, sončnice,…) 40 do 80 g, po potrebi prerezano</t>
  </si>
  <si>
    <t>Pekovsko pecivo brez aditivov, različnih oblik (žemlja, bombeta, kajzerica, šrtučka,…), 40 do 80 g, po potrebi prerezano</t>
  </si>
  <si>
    <t>Polnozrnat francoski rogljič z mrmelado, 50-80g</t>
  </si>
  <si>
    <t>Francoski masleni (min 10 % masla) rogljič brez marmelade, 50-80g</t>
  </si>
  <si>
    <t>Polnozrnat francoski rogljič brez mrmelade, 50-80g</t>
  </si>
  <si>
    <t>Temna kraljeva štručka s sezamom, 50-80g</t>
  </si>
  <si>
    <t xml:space="preserve">Poltrdi sir EDAMEC, min. 45 % m.m. v suhi snovi, brez konzervansov, barvil in ostalih aditivov, narezano na reine </t>
  </si>
  <si>
    <t xml:space="preserve">Poltrdi sir TRAPIST, min. 45 % m.m. v suhi snovi, brez konzervansov, barvil in ostalih aditivov, narezano na rezine </t>
  </si>
  <si>
    <t>Kvasni kosmiči, pakiranje do 1 kg</t>
  </si>
  <si>
    <t>Eko pšenično pecivo s kurkumo, 40-60 g,  z izjavo, da je brez mleka, jajc, soje, oreškov in arašidov</t>
  </si>
  <si>
    <t>Eko pirino mešano pecivo z rozinami, 40-60 g,  z izjavo, da je brez mleka, jajc, soje, oreškov in arašidov</t>
  </si>
  <si>
    <t>Eko pirino mešano pecivo,  40-60 g,  z izjavo, da je brez mleka, jajc, soje, oreškov in arašidov</t>
  </si>
  <si>
    <t>Eko pšenično polnozrnato pecivo, 40-60g,  z izjavo, da je brez mleka, jajc, soje, oreškov in arašidov</t>
  </si>
  <si>
    <t>Eko rženo mešano pecivo, 40-60 g, z izjavo, da je brez mleka, jajc, soje, oreškov in arašidov</t>
  </si>
  <si>
    <t>Eko pecivo s sirom, 40-60 g, z izjavo, da je brez jajc, soje, oreškov in arašidov</t>
  </si>
  <si>
    <t>Eko skutino pevico, 40-60g, z izjavo, da je brez soje, oreškov in arašidov</t>
  </si>
  <si>
    <t>Eko buhtelj različni nadev, od 60 do 80 g, z izjavo, da je brez soje, oreškov in arašidov</t>
  </si>
  <si>
    <t>Eko ajdovo mešano pecivo, 40-60 g,  z izjavo, da je brez mleka, jajc, soje, oreškov in arašidov</t>
  </si>
  <si>
    <t>Eko mufin, različni okusi, 40-60g,  z izjavo, da je brez MLEKA, JAJC, soje, oreškov in arašidov</t>
  </si>
  <si>
    <t>Eko kamutovo mešana pecivo, 40-60 g,  z izjavo, da je brez mleka, jajc, soje, oreškov in arašidov</t>
  </si>
  <si>
    <t>Kruhov rogljič iz črne moke, 40 do 60 g</t>
  </si>
  <si>
    <t>Sirova štručka, 40 do 60 g</t>
  </si>
  <si>
    <t>Pirina pletenica, 60 do 80 g</t>
  </si>
  <si>
    <t>Slanik iz črne moke, 60 g</t>
  </si>
  <si>
    <t>Pletenica iz koruzne moke, 40 do 80 g</t>
  </si>
  <si>
    <t>Nashi do 120 g, razred I</t>
  </si>
  <si>
    <t>Francoski rogljič brez mleka in jajc, 50-80g</t>
  </si>
  <si>
    <t>Francoski rogljič s čokoladno lešnikovim nadevom, 50-90g</t>
  </si>
  <si>
    <t>Rogljič s koprivo, 70-90g</t>
  </si>
  <si>
    <t>Rogljič s kaljenimi semeni, 70-90g</t>
  </si>
  <si>
    <t xml:space="preserve"> Ajdov rogljič z orehi, 70-90g</t>
  </si>
  <si>
    <t>Ježek, 60-70g</t>
  </si>
  <si>
    <t xml:space="preserve">Minjoni, do 50 g, sadni ali čokoladni </t>
  </si>
  <si>
    <t xml:space="preserve">Čokoladna torta z višnjami, do 2,5 kg </t>
  </si>
  <si>
    <t>Štrukelj ali žepek z orehovim nadevom, 80-100g</t>
  </si>
  <si>
    <t>Mufin iz pirine polnozrnate moke, 50-80g</t>
  </si>
  <si>
    <t>Ledena torta, do 2,5kg</t>
  </si>
  <si>
    <t>Torta sadna ali čokoladna, do 2,5 kg</t>
  </si>
  <si>
    <t>Rolada čokoladna, z naravno sladko smetano, 80-100g</t>
  </si>
  <si>
    <t>Sadni kruh v kosu, do 1 kg</t>
  </si>
  <si>
    <t xml:space="preserve">Rolada sadna, z naravno sladko smetano 80 do 100g </t>
  </si>
  <si>
    <t>Lešnikova potica, do 1kg</t>
  </si>
  <si>
    <t>Kokosova potica , do 1 kg</t>
  </si>
  <si>
    <t>Špirala čokoladna, ali podobno60-80g</t>
  </si>
  <si>
    <t>Osja gnezda ali podobno, 100-120g</t>
  </si>
  <si>
    <t>Gibanica, 80-100g</t>
  </si>
  <si>
    <t>Kremna rezina, do 150g</t>
  </si>
  <si>
    <t xml:space="preserve">Kremna rezina  s čokoladnim prelivom, do 150g </t>
  </si>
  <si>
    <t>Slana skutina blazinica, 60 -80 g</t>
  </si>
  <si>
    <t>Sirov burek s skuto, 60 - 130 g</t>
  </si>
  <si>
    <t>Burek z jabolčnim nadevom, 60 -130 g</t>
  </si>
  <si>
    <t>Naročnik: Vrtec Mojca, Levičnikova ulica 5, 1000 Ljubljana</t>
  </si>
  <si>
    <t>Sterilizirana skuša v rastlinskem ali sončničnem olju, pakiranje 500 do 2000g</t>
  </si>
  <si>
    <t xml:space="preserve"> </t>
  </si>
  <si>
    <t>Jedilno rafinirano sončično olje 100 %, pakiranje 10 L</t>
  </si>
  <si>
    <t>Zamrznjena cvetača,  drobnocvetna,(15-30mm) pakiranje do 2,5 kg</t>
  </si>
  <si>
    <t>Napolitanke, oblite s čokolado, pakiranje 200 do 1000 g</t>
  </si>
  <si>
    <t xml:space="preserve">Riževa kašica z vitamini, pakiranje do 1kg </t>
  </si>
  <si>
    <t xml:space="preserve">Žitna kašica z vitamini in lešniki, pakiranje do 1kg </t>
  </si>
  <si>
    <t xml:space="preserve">Bomboni mehki, sadni žele, pakiranje do 1 kg </t>
  </si>
  <si>
    <t>Čokoladno lešnikov namaz (min. 13 % lešnikov, min. 7 % manj masten kakav v prahu), pakiranje od 1 do 3 kg</t>
  </si>
  <si>
    <t>Kvinoja, pakiranje do 1 kg</t>
  </si>
  <si>
    <t>Amarant, pakiranje do 1kg</t>
  </si>
  <si>
    <t>Kamut, pakiranje do 1kg</t>
  </si>
  <si>
    <t>Zamrznjeni zdrobovi ocvrtki, pakirani 1-3 kg</t>
  </si>
  <si>
    <t>Ajdovi štruklji, kvašeni, z orehovim nadevom do 150g/ kom, pakiranje do 2 kg</t>
  </si>
  <si>
    <t>Zamrznjeni krompirjevi svaljki-dolgi (min. 5 cm, na videz podobni ročno izdelanim), pakiranje 1 do 2 kg</t>
  </si>
  <si>
    <t xml:space="preserve">Bio planinski čaj, gastro pakiranje do 1,5 kg </t>
  </si>
  <si>
    <t xml:space="preserve">Bio sadni čaj, gastro pakiranje do 1,5 kg </t>
  </si>
  <si>
    <t>Bio metin čaj, do 50g</t>
  </si>
  <si>
    <t>Bio sadni čaj, do 60g</t>
  </si>
  <si>
    <t>Bio planinski čaj, do 50g</t>
  </si>
  <si>
    <t xml:space="preserve">Bio jabolčni kis, do 1l </t>
  </si>
  <si>
    <t>Bio bučno seme, pakirano do 250g</t>
  </si>
  <si>
    <t>Bio med, do 1000g</t>
  </si>
  <si>
    <t>Bio šipkov čaj, gastro pakiranje do 1,5 kg</t>
  </si>
  <si>
    <t>Pršut delikatesni, v kosu, od 250 do 500 g</t>
  </si>
  <si>
    <t>6. SKLOP: ŽIVILA IZ SHEM KAKOVOSTI  (brez eko živil): PERUTNINA (npr.: višja kakovost ali izbrana kakovost)</t>
  </si>
  <si>
    <t>Skuta s sadjem, pakiranje v lonček 100 do 150 g</t>
  </si>
  <si>
    <t>4. SKLOP: EKO MLEKO IN MLEČNI IZDELKI</t>
  </si>
  <si>
    <t>Paradižnik, okrasni, razred I</t>
  </si>
  <si>
    <t>Zamrznjen romanesco, pakiranje do 2,5 kg</t>
  </si>
  <si>
    <t>Suhe brusnice brez konzervansov (nežveplane), razred I</t>
  </si>
  <si>
    <t>Zamrznjen bučke, pakiranje do 2,5 kg</t>
  </si>
  <si>
    <t>Borovničevi cmoki, pakiranje do 2 kg, zamrznjeni</t>
  </si>
  <si>
    <t>Citronska kislina, pakiranje do 1 kg</t>
  </si>
  <si>
    <t>Alkoholni kis 9%, pakiranje 1L</t>
  </si>
  <si>
    <t>Pečena paprika v kisu,brez konzervanosv,  do 1kg</t>
  </si>
  <si>
    <t xml:space="preserve">Polnjene testenine s sirovim nadevom (kapelati ali tortelini), pakirani od 0,5 do 5 kg, sveže, zamrznjeni </t>
  </si>
  <si>
    <t>Polnjene testenine s špinačnim nadevom (kapelati ali tortelini), pakirani od 0,5 do 5 kg, zamrznjeni</t>
  </si>
  <si>
    <t xml:space="preserve">Žitni polpeti, do 2kg, zamrznjeni </t>
  </si>
  <si>
    <t>Cmoki zdrobovi za prilogo, pakiranje do 5 kg, zamrznjeni</t>
  </si>
  <si>
    <t>Kruhovi cmoki porcijski (teža do 100 g), pakiranje do 5 kg, zamrznjeni</t>
  </si>
  <si>
    <t>Suho sadje oblito z mlečno čokolado (Tipa:Gorenjka), pakiranje do 200 g</t>
  </si>
  <si>
    <t>Polnozrnati piškoti z ovsenimi kosmiči (Tipa: gran cereale clasico), pakiranje do 250 g</t>
  </si>
  <si>
    <t>Piškoti z musliji (Tipa: Gran Cereale Ffrutta), pakiranje do 250 g</t>
  </si>
  <si>
    <r>
      <t xml:space="preserve">Keksi obogateni z vlakninami </t>
    </r>
    <r>
      <rPr>
        <sz val="9"/>
        <color indexed="8"/>
        <rFont val="Calibri"/>
        <family val="2"/>
        <charset val="238"/>
        <scheme val="minor"/>
      </rPr>
      <t>(Tipa:Plazma), pakiranje do 300 g</t>
    </r>
  </si>
  <si>
    <t>Kava, pražena, mleta, kot Barcafe in enakovredno, pakirano od 100 g do 250 g</t>
  </si>
  <si>
    <t>Naročnik:Vrtec Mojca, Levičnikova ulica 11, 1000 Ljubljana</t>
  </si>
  <si>
    <t>Naročnik: Vrtec Mojca, Levičnikova ulica 11, 1000 Ljubljana</t>
  </si>
  <si>
    <t>29. SKLOP: DIETNA ŽIVILA</t>
  </si>
  <si>
    <t>28: SKLOP: OSTALA BIO ŽIVILA</t>
  </si>
  <si>
    <t>27. SKLOP: SPLOŠNO PREHRAMBENO BLAGO</t>
  </si>
  <si>
    <t>26. SKLOP: EKO PIŠKOTI</t>
  </si>
  <si>
    <t>25. SKLOP: IZDELKI IZ TESTA, KEKSI IN SLAŠČIČARSKI IZDELKI</t>
  </si>
  <si>
    <t>23. SKLOP: KRUH IN PEKOVSKO PECIVO</t>
  </si>
  <si>
    <t>22. SKLOP: EKO TESTNINE BREZ JAJC (primerne za alergike)</t>
  </si>
  <si>
    <t>21: SKLOP: EKO ŽITA IN MLEVSKI IZDELKI</t>
  </si>
  <si>
    <t>20. SKLOP: ŽITA IN MLEVSKI IZDELKI</t>
  </si>
  <si>
    <t>10. SKLOP: JAJCA</t>
  </si>
  <si>
    <t>09. SKLOP: SVINJSKO MESO IN IZDELKI</t>
  </si>
  <si>
    <t xml:space="preserve">8. SKLOP: EKO SVINJSKO MESO IN IZDELKI </t>
  </si>
  <si>
    <t>7. SKLOP: ŽIVILA IZ SHEM KAKOVOSTI  (brez eko živil): GOVEJE MESO (npr.: višja kakovost ali izbrana kakovost)</t>
  </si>
  <si>
    <t>3. SKLOP: ŽIVILA IZ SHEM KAKOVOSTI  (brez eko živil): SLADOLED (npr.: višja kakovost ali izbrana kakovost)</t>
  </si>
  <si>
    <t>Sirni smetanov namaz, 20 do 30 % m.m., pakiranje od 1 kg do 3kg, brez konzervansov in barvil</t>
  </si>
  <si>
    <t>Sir za žar, 20 do 30 m.m., pakiranje od 500g do 1500g</t>
  </si>
  <si>
    <t>Naročnik zahteva dostavo za vsa živila iz tega sklopa izdelkov med 6:00 in 6:30 uro</t>
  </si>
  <si>
    <t>Mleko, DEKLARIRANO BREZ LAKTOZE, sterilizirano, 3,5  % m.m., pakiranje do 1 L</t>
  </si>
  <si>
    <t>Naročnik zahteva dostavo za vsa živila iz tega sklopa izdelkov med 06.00 in 6:30 uro</t>
  </si>
  <si>
    <t>Naročnik zahteva dostavo za vsa živila iz tega sklopa izdelkov med 06:00 in 06:30 uro</t>
  </si>
  <si>
    <t>Naročnik zahteva dostavo za vsa živila iz tega sklopa izdelkov med 06:00 in 6:30 uro</t>
  </si>
  <si>
    <t>Eko črni i kruh, rezan, pakiran 0,7-1 kg, z izjavo, da je brez mleka, jajc, soje,oreškov in arašidov</t>
  </si>
  <si>
    <t>Eko pecivo z makom/ lanom/semeni, 40-60 g, z izjavo, da je brez mleka, jajc, soje, oreškov in arašidov</t>
  </si>
  <si>
    <t>Čičerika, sterilizirana, brez kemičnih konzervansov, pakiranje od 700 do 5000 g</t>
  </si>
  <si>
    <t>Čičerika, sterilizirana, brez kemičnih konzervansov, pakiranje od 150 do 500 g</t>
  </si>
  <si>
    <t>Fižol, steriliziran, brez kemičnih konzervansov, pakiranje od 700 do 5000 g</t>
  </si>
  <si>
    <t>Fižol, steriliziran, brez kemičnih konzervansov, pakiranje od 150 do 500 g</t>
  </si>
  <si>
    <t>Beli fižol, steriliziran, brez kemičnih konzervansov, pakiranje od 700 do 1000 g</t>
  </si>
  <si>
    <t>Beli fižol, steriliziran, brez kemičnih konzervansov, pakiranje od 2500 do 5000 g</t>
  </si>
  <si>
    <t>Vlečeno testo, pakirano od 2 kg do 5 kg, sveže</t>
  </si>
  <si>
    <t>Eko svinjsko meso, stegno, I. kat., narezano na kocke 1,5 x 1,5 cm ali v kosu</t>
  </si>
  <si>
    <t xml:space="preserve">Eko šunka v ovoju, narezana na rezine </t>
  </si>
  <si>
    <t>Eko svinjsko meso, stegno, I. kat., narezano 60 do 80 g zrezek / kos, I. kategorija</t>
  </si>
  <si>
    <t>SKUPAJ  VREDNOST SKLOPA 10.</t>
  </si>
  <si>
    <t>Naročnik zahteva dostavo za vsa živila iz tega sklopa izdelkov med 6:00 in 06:30 uro</t>
  </si>
  <si>
    <t>Naročnik zahteva dostavo za vsa živila iz tega sklopa izdelkov med 06:00 in 06:30uro.</t>
  </si>
  <si>
    <t>Polžki,pšenični z jajci, pakiranje do 5 kg</t>
  </si>
  <si>
    <t>Polžki, pšenični polnozrnati (brez jajc) pakiranje do 5 kg</t>
  </si>
  <si>
    <t>Široki rezanci - pšenični z jajci, pakiranje do 5 kg</t>
  </si>
  <si>
    <t>Široki rezanci - polnozrnati pšenični (lahko vsebujejo sledove jajc), pakiranje do 5 kg</t>
  </si>
  <si>
    <t>Široki rezanci - pšenični z špinačo, pakiranje do 5 kg</t>
  </si>
  <si>
    <t>Špageti- pšenični (lahko vsebujejo sledove jajc), pakiranje do 5 kg</t>
  </si>
  <si>
    <t>Špageti- polnozrnati pšenični (lahko vsebujejo sledove jajc), pakiranje do 5 kg</t>
  </si>
  <si>
    <t>Svedrčki - pšenični z jajci, pakiranje do 5 kg</t>
  </si>
  <si>
    <t>Svedrčki - polnozrnati pšenični (lahko vsebujejo sledove jajc), pakiranje do 5 kg</t>
  </si>
  <si>
    <t>Pirine testenine (široki rezanci), pakiranje do 10 kg</t>
  </si>
  <si>
    <t>Vodni vlivanci – priloga, pakiranje do 2 kg</t>
  </si>
  <si>
    <t>Fuži, valjani, pšenični z jajci, pakiranje  do 5 kg</t>
  </si>
  <si>
    <t>Jajčni bleki, pšenični z jajci, pakiranje  do 5 kg</t>
  </si>
  <si>
    <t>Metuljčki drobni- pšenični z jajci, pakiranje do 5 kg</t>
  </si>
  <si>
    <t>Metuljčki večji- pšenični z jajci, pakiranje do 5 kg</t>
  </si>
  <si>
    <t>Testenine za lazanjo z jajci, suha, pakiranje do 10 kg</t>
  </si>
  <si>
    <t>Vodni vlivanci – zakuha, pakiranje do 2 kg</t>
  </si>
  <si>
    <t>Rezanci – jušna zakuha, pšenični z jajci, pakiranje do 1 kg</t>
  </si>
  <si>
    <t>Rinčice - jušna zakuha, pšenična z jajci, pakiranje do 4 kg</t>
  </si>
  <si>
    <t>Ribana kaša - jušna zakuha, pšenična z  jajci, pakiranje do 3 kg</t>
  </si>
  <si>
    <t>Kus kus,  pakiranje do 1 kg</t>
  </si>
  <si>
    <t>Tuna v oljčnem olju, pakiranje 1 do 2 kg</t>
  </si>
  <si>
    <t>Mlinci, brez konzervansov in jajc, pakiranje 1 do 5 kg</t>
  </si>
  <si>
    <t>Prepečenec, pakiranje 300-500 g</t>
  </si>
  <si>
    <t>Tuna kosi v sončničnem olju 1 do 2 kg</t>
  </si>
  <si>
    <t xml:space="preserve">Bezeg, sadni sirup za razrečitev, pakiranje 0,75 do 2 L »brez dodanega sladkorja, brez umetnih sladil, barvil ter kemičnih konzervansov« </t>
  </si>
  <si>
    <t xml:space="preserve">Borovnica, sadni sirup za razrečitev, pakiranje 0,75 do 2 L »brez dodanega sladkorja, brez umetnih sladil, barvil ter kemičnih konzervansov« </t>
  </si>
  <si>
    <t xml:space="preserve">Jabolko, sadni sirup za razrečitev, pakiranje 0,75 do 2 L » brez dodanega sladkorja, brez umetnih sladil, barvil ter kemičnih konzervansov« </t>
  </si>
  <si>
    <t xml:space="preserve">Jagoda, sadni sirup za razrečitev, pakiranje 0,75 do 2 L»brez dodanega sladkorja, brez umetnih sladil, barvil ter kemičnih konzervansov« </t>
  </si>
  <si>
    <t>Eko slanik, 40-60 g, z izjavo, da je brez jajc, soje, oreškov in arašidov</t>
  </si>
  <si>
    <t xml:space="preserve">Naročnik zahteva dostavo za vsa živila iz tega sklopa izdelkov med 6:00 in 6:30 uro. </t>
  </si>
  <si>
    <t>Naročnik zahteva dostavo za vsa živila iz tega sklopa izdelkov med 6:00 in 6:30 uro ( za SLAŠČIČARSKE IZDELKE velja dogovor o času dostave z naročnikom - naročnik nima skladiščnih kapacitet za ta živila)</t>
  </si>
  <si>
    <t>Ameriške borovnice, razred I</t>
  </si>
  <si>
    <t>Zelenjavni namaz z baziliko (Tipa GranoVita) brez alergenov, pakiranje do 300 g</t>
  </si>
  <si>
    <t>Riževa moka brez glutena ali z izjavo proizvajalca, da ne vsebuje glutena, oreškov, arašidov, mleka, pakiranje 200 do 1000 g</t>
  </si>
  <si>
    <t>Rižev sladoled brez glutena (okus kakav ali vanilija), pakiranje do 1 kg</t>
  </si>
  <si>
    <t xml:space="preserve">1. SKLOP: ŽIVILA IZ SHEM KAKOVOSTI (brez eko živil): MLEKO IN MLEČNI IZDELKI (npr.: izbrana kakovost) 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</si>
  <si>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</si>
  <si>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</si>
  <si>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</si>
  <si>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</si>
  <si>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</si>
  <si>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t>SKUPAJ  VREDNOST SKLOPA 3</t>
  </si>
  <si>
    <t>SKUPAJ VREDNOST SKLOPA 4</t>
  </si>
  <si>
    <t>5. SKLOP: PERUTNINSKO MESO IN IZDELKI IZ PERUTNINSKEGA MESA</t>
  </si>
  <si>
    <t>SKUPAJ  VREDNOST SKLOPA 6</t>
  </si>
  <si>
    <t>SKUPAJ VREDNOST SKLOPA 10</t>
  </si>
  <si>
    <t>11. SKLOP: SVEŽE SADJE IN ZELENJAVA</t>
  </si>
  <si>
    <t>SKUPAJ  VREDNOST SKLOPA 11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</si>
  <si>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Izjema velja pri izdelkih svežega sadja in zelenjave, kjer je predoznačen znak "/".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</si>
  <si>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b/>
        <sz val="1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</t>
    </r>
    <r>
      <rPr>
        <b/>
        <sz val="10"/>
        <rFont val="Arial Narrow"/>
        <family val="2"/>
        <charset val="238"/>
      </rPr>
      <t>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</si>
  <si>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 </t>
    </r>
    <r>
      <rPr>
        <b/>
        <sz val="10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</si>
  <si>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t>12. SKLOP: EKO SADJE IN ZELENJAVA</t>
  </si>
  <si>
    <t>SKUPAJ  VREDNOST SKLOPA 12</t>
  </si>
  <si>
    <t>13. SKLOP: STROČNICE IN SUHO SADJE</t>
  </si>
  <si>
    <t>SKUPAJ VREDNOST SKLOPA 13</t>
  </si>
  <si>
    <t>14. SKLOP: ZAMRZNJENA ZELENJAVA IN SADJE</t>
  </si>
  <si>
    <t>SKUPAJ  VREDNOST SKLOPA 14</t>
  </si>
  <si>
    <t>15. SKLOP: KONZERVIRANA ZELENJAVA IN SADJE</t>
  </si>
  <si>
    <t>SKUPAJ  VREDNOST SKLOPA  15</t>
  </si>
  <si>
    <t>16. SKLOP: SADNI SOKOVI IN SIRUPI</t>
  </si>
  <si>
    <t>SKUPAJ  VREDNOST SKLOPA 16</t>
  </si>
  <si>
    <t>17. SKLOP: EKO SOKOVI</t>
  </si>
  <si>
    <t>SKUPAJ VREDNOST SKLOPA 17</t>
  </si>
  <si>
    <t>18. SKLOP: ZAMRZNJENI IN SVEŽI IZDELKI IZ TESTA</t>
  </si>
  <si>
    <t>SKUPAJ  VREDNOST SKLOPA 18</t>
  </si>
  <si>
    <t>19. SKLOP: TESTNINE</t>
  </si>
  <si>
    <t>SKUPAJ  VREDNOST SKLOPA 19</t>
  </si>
  <si>
    <t>SKUPAJ  VREDNOST SKLOPA 20</t>
  </si>
  <si>
    <t>SKUPAJ  VREDNOST SKLOPA 21</t>
  </si>
  <si>
    <t>SKUPAJ  VREDNOST SKLOPA 22</t>
  </si>
  <si>
    <t>SKUPAJ  VREDNOST SKLOPA 23</t>
  </si>
  <si>
    <t>24. SKLOP: EKO KRUH IN PEKOVSKO PECIVO</t>
  </si>
  <si>
    <t>SKUPAJ  VREDNOST SKLOPA 24</t>
  </si>
  <si>
    <t>SKUPAJ  VREDNOST SKLOPA 25</t>
  </si>
  <si>
    <t>SKUPAJ  VREDNOST SKLOPA 26</t>
  </si>
  <si>
    <t>SKUPAJ  VREDNOST SKLOPA 27</t>
  </si>
  <si>
    <t>Sterilizirane sardine v rastlinskem olju,min 75% sardin,  pakiranje 750 do 1500 g</t>
  </si>
  <si>
    <t>Eko pirini keksi keksi s proseno kašo (brez mleka, jajc, arašidov, soje)</t>
  </si>
  <si>
    <t>Eko khorosan(kamut) keksi z marmelado (brez mleka, jajc, arašidov, soje)</t>
  </si>
  <si>
    <t>Eko keksi brez dodanega sladkorja (brez jajc, mleka, oreščkov in soje)</t>
  </si>
  <si>
    <t>Riž, brez glutena, pakiranje do 1 kg</t>
  </si>
  <si>
    <t>Ajdova moka, brez glutena do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</si>
</sst>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  <font>
      <sz val="7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4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9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24" fillId="0" borderId="0"/>
    <xf numFmtId="0" fontId="44" fillId="0" borderId="0"/>
  </cellStyleXfs>
  <cellXfs count="333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8" fillId="0" borderId="1" xfId="0" quotePrefix="1" applyNumberFormat="1" applyFont="1" applyBorder="1" applyAlignment="1">
      <alignment horizontal="center" vertical="center"/>
    </xf>
    <xf numFmtId="3" fontId="8" fillId="4" borderId="1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5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6" fillId="0" borderId="2" xfId="1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8" fillId="0" borderId="3" xfId="0" applyFont="1" applyBorder="1"/>
    <xf numFmtId="0" fontId="13" fillId="0" borderId="1" xfId="0" applyFont="1" applyBorder="1" applyAlignment="1">
      <alignment horizontal="justify" vertical="center" wrapText="1"/>
    </xf>
    <xf numFmtId="4" fontId="13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19" fillId="0" borderId="0" xfId="0" applyFont="1"/>
    <xf numFmtId="0" fontId="12" fillId="0" borderId="0" xfId="0" applyFont="1" applyProtection="1">
      <protection locked="0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6" fillId="4" borderId="0" xfId="0" applyFont="1" applyFill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3" fontId="6" fillId="6" borderId="1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9" fillId="4" borderId="0" xfId="0" applyFont="1" applyFill="1" applyAlignment="1" applyProtection="1">
      <alignment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/>
    <xf numFmtId="0" fontId="6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24" fillId="0" borderId="0" xfId="3" applyProtection="1">
      <protection locked="0"/>
    </xf>
    <xf numFmtId="0" fontId="26" fillId="0" borderId="0" xfId="3" applyFont="1"/>
    <xf numFmtId="0" fontId="26" fillId="0" borderId="0" xfId="3" applyFont="1" applyAlignment="1">
      <alignment horizontal="center" vertical="center"/>
    </xf>
    <xf numFmtId="3" fontId="26" fillId="0" borderId="0" xfId="3" applyNumberFormat="1" applyFont="1"/>
    <xf numFmtId="0" fontId="27" fillId="0" borderId="0" xfId="3" applyFont="1"/>
    <xf numFmtId="0" fontId="24" fillId="0" borderId="0" xfId="3"/>
    <xf numFmtId="0" fontId="5" fillId="7" borderId="1" xfId="3" applyFont="1" applyFill="1" applyBorder="1" applyAlignment="1">
      <alignment horizontal="center" vertical="center" wrapText="1"/>
    </xf>
    <xf numFmtId="3" fontId="5" fillId="7" borderId="1" xfId="3" applyNumberFormat="1" applyFont="1" applyFill="1" applyBorder="1" applyAlignment="1">
      <alignment horizontal="center" vertical="center" wrapText="1"/>
    </xf>
    <xf numFmtId="4" fontId="5" fillId="7" borderId="1" xfId="3" applyNumberFormat="1" applyFont="1" applyFill="1" applyBorder="1" applyAlignment="1">
      <alignment horizontal="center" vertical="center" wrapText="1"/>
    </xf>
    <xf numFmtId="0" fontId="29" fillId="0" borderId="0" xfId="3" applyFont="1"/>
    <xf numFmtId="0" fontId="5" fillId="7" borderId="4" xfId="3" applyFont="1" applyFill="1" applyBorder="1" applyAlignment="1">
      <alignment horizontal="center" vertical="center" wrapText="1"/>
    </xf>
    <xf numFmtId="3" fontId="5" fillId="7" borderId="4" xfId="3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4" fontId="5" fillId="7" borderId="4" xfId="3" applyNumberFormat="1" applyFont="1" applyFill="1" applyBorder="1" applyAlignment="1">
      <alignment horizontal="center" vertical="center" wrapText="1"/>
    </xf>
    <xf numFmtId="0" fontId="30" fillId="0" borderId="5" xfId="3" applyFont="1" applyBorder="1" applyAlignment="1">
      <alignment horizontal="center" vertical="center" wrapText="1"/>
    </xf>
    <xf numFmtId="0" fontId="30" fillId="0" borderId="5" xfId="3" applyFont="1" applyBorder="1" applyAlignment="1">
      <alignment vertical="center" wrapText="1"/>
    </xf>
    <xf numFmtId="3" fontId="6" fillId="0" borderId="5" xfId="3" applyNumberFormat="1" applyFont="1" applyBorder="1" applyAlignment="1">
      <alignment horizontal="center" vertical="center" wrapText="1"/>
    </xf>
    <xf numFmtId="3" fontId="30" fillId="0" borderId="5" xfId="3" applyNumberFormat="1" applyFont="1" applyBorder="1" applyAlignment="1">
      <alignment horizontal="center" vertical="center" wrapText="1"/>
    </xf>
    <xf numFmtId="4" fontId="30" fillId="8" borderId="5" xfId="3" applyNumberFormat="1" applyFont="1" applyFill="1" applyBorder="1" applyAlignment="1">
      <alignment horizontal="center" vertical="center" wrapText="1"/>
    </xf>
    <xf numFmtId="0" fontId="31" fillId="0" borderId="0" xfId="3" applyFont="1"/>
    <xf numFmtId="0" fontId="6" fillId="0" borderId="5" xfId="3" applyFont="1" applyBorder="1" applyAlignment="1">
      <alignment vertical="center" wrapText="1"/>
    </xf>
    <xf numFmtId="0" fontId="30" fillId="0" borderId="5" xfId="3" applyFont="1" applyBorder="1" applyAlignment="1">
      <alignment horizontal="justify" vertical="center" wrapText="1"/>
    </xf>
    <xf numFmtId="0" fontId="30" fillId="9" borderId="5" xfId="3" applyFont="1" applyFill="1" applyBorder="1" applyAlignment="1">
      <alignment horizontal="justify" vertical="center" wrapText="1"/>
    </xf>
    <xf numFmtId="3" fontId="6" fillId="9" borderId="5" xfId="3" applyNumberFormat="1" applyFont="1" applyFill="1" applyBorder="1" applyAlignment="1">
      <alignment horizontal="center" vertical="center" wrapText="1"/>
    </xf>
    <xf numFmtId="0" fontId="32" fillId="0" borderId="5" xfId="3" applyFont="1" applyBorder="1" applyAlignment="1">
      <alignment horizontal="justify" vertical="center" wrapText="1"/>
    </xf>
    <xf numFmtId="3" fontId="8" fillId="0" borderId="5" xfId="3" applyNumberFormat="1" applyFont="1" applyBorder="1" applyAlignment="1">
      <alignment horizontal="center" vertical="center"/>
    </xf>
    <xf numFmtId="3" fontId="8" fillId="9" borderId="5" xfId="3" applyNumberFormat="1" applyFont="1" applyFill="1" applyBorder="1" applyAlignment="1">
      <alignment horizontal="center" vertical="center"/>
    </xf>
    <xf numFmtId="4" fontId="32" fillId="8" borderId="5" xfId="3" applyNumberFormat="1" applyFont="1" applyFill="1" applyBorder="1" applyAlignment="1">
      <alignment horizontal="center" vertical="center"/>
    </xf>
    <xf numFmtId="0" fontId="9" fillId="9" borderId="0" xfId="3" applyFont="1" applyFill="1"/>
    <xf numFmtId="0" fontId="25" fillId="9" borderId="0" xfId="3" applyFont="1" applyFill="1"/>
    <xf numFmtId="0" fontId="10" fillId="9" borderId="0" xfId="3" applyFont="1" applyFill="1" applyAlignment="1">
      <alignment horizontal="center" vertical="center"/>
    </xf>
    <xf numFmtId="3" fontId="25" fillId="9" borderId="0" xfId="3" applyNumberFormat="1" applyFont="1" applyFill="1"/>
    <xf numFmtId="0" fontId="33" fillId="9" borderId="0" xfId="3" applyFont="1" applyFill="1"/>
    <xf numFmtId="0" fontId="30" fillId="0" borderId="0" xfId="3" applyFont="1"/>
    <xf numFmtId="0" fontId="30" fillId="0" borderId="0" xfId="3" applyFont="1" applyAlignment="1">
      <alignment horizontal="center" vertical="center"/>
    </xf>
    <xf numFmtId="3" fontId="30" fillId="0" borderId="0" xfId="3" applyNumberFormat="1" applyFont="1"/>
    <xf numFmtId="0" fontId="34" fillId="0" borderId="0" xfId="3" applyFont="1"/>
    <xf numFmtId="0" fontId="34" fillId="0" borderId="0" xfId="3" applyFont="1" applyAlignment="1">
      <alignment horizontal="center" vertical="center"/>
    </xf>
    <xf numFmtId="3" fontId="34" fillId="0" borderId="0" xfId="3" applyNumberFormat="1" applyFont="1"/>
    <xf numFmtId="0" fontId="5" fillId="2" borderId="5" xfId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8" fillId="0" borderId="5" xfId="0" quotePrefix="1" applyNumberFormat="1" applyFont="1" applyBorder="1" applyAlignment="1">
      <alignment horizontal="center" vertical="center"/>
    </xf>
    <xf numFmtId="4" fontId="11" fillId="5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4" fontId="13" fillId="5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3" fontId="6" fillId="0" borderId="5" xfId="0" quotePrefix="1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3" fontId="8" fillId="4" borderId="5" xfId="0" quotePrefix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justify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2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center" vertical="center"/>
    </xf>
    <xf numFmtId="3" fontId="10" fillId="0" borderId="0" xfId="0" applyNumberFormat="1" applyFont="1" applyFill="1"/>
    <xf numFmtId="0" fontId="35" fillId="0" borderId="0" xfId="0" applyFont="1" applyFill="1"/>
    <xf numFmtId="0" fontId="19" fillId="0" borderId="0" xfId="0" applyFont="1" applyFill="1"/>
    <xf numFmtId="0" fontId="8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wrapText="1"/>
    </xf>
    <xf numFmtId="0" fontId="1" fillId="0" borderId="0" xfId="0" applyFont="1" applyAlignment="1" applyProtection="1">
      <alignment horizontal="left"/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>
      <alignment horizontal="center" vertical="center"/>
    </xf>
    <xf numFmtId="3" fontId="36" fillId="0" borderId="4" xfId="1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7" fillId="0" borderId="0" xfId="0" applyNumberFormat="1" applyFont="1" applyAlignment="1">
      <alignment horizontal="center" vertical="center"/>
    </xf>
    <xf numFmtId="49" fontId="37" fillId="4" borderId="0" xfId="0" applyNumberFormat="1" applyFont="1" applyFill="1" applyAlignment="1">
      <alignment vertical="center"/>
    </xf>
    <xf numFmtId="0" fontId="6" fillId="4" borderId="1" xfId="0" applyFont="1" applyFill="1" applyBorder="1" applyAlignment="1" applyProtection="1">
      <alignment horizontal="left" vertical="center" wrapText="1"/>
    </xf>
    <xf numFmtId="0" fontId="6" fillId="0" borderId="1" xfId="2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4" fontId="8" fillId="5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0" fontId="9" fillId="4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center" vertical="center"/>
    </xf>
    <xf numFmtId="3" fontId="1" fillId="4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 vertical="center"/>
    </xf>
    <xf numFmtId="3" fontId="11" fillId="0" borderId="0" xfId="0" applyNumberFormat="1" applyFont="1"/>
    <xf numFmtId="4" fontId="11" fillId="0" borderId="0" xfId="0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4" fontId="38" fillId="0" borderId="0" xfId="0" applyNumberFormat="1" applyFont="1" applyAlignment="1">
      <alignment horizontal="center" vertical="center" wrapText="1"/>
    </xf>
    <xf numFmtId="3" fontId="8" fillId="0" borderId="0" xfId="0" quotePrefix="1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3" fontId="40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41" fillId="0" borderId="0" xfId="0" applyFont="1"/>
    <xf numFmtId="3" fontId="41" fillId="0" borderId="0" xfId="0" applyNumberFormat="1" applyFont="1" applyAlignment="1">
      <alignment horizontal="center" vertical="center"/>
    </xf>
    <xf numFmtId="3" fontId="41" fillId="0" borderId="0" xfId="0" applyNumberFormat="1" applyFont="1"/>
    <xf numFmtId="0" fontId="19" fillId="4" borderId="0" xfId="0" applyFont="1" applyFill="1"/>
    <xf numFmtId="0" fontId="41" fillId="0" borderId="0" xfId="0" applyFont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wrapText="1"/>
    </xf>
    <xf numFmtId="3" fontId="17" fillId="4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42" fillId="0" borderId="0" xfId="3" applyFont="1"/>
    <xf numFmtId="0" fontId="30" fillId="0" borderId="1" xfId="3" applyFont="1" applyBorder="1" applyAlignment="1">
      <alignment horizontal="center" vertical="center" wrapText="1"/>
    </xf>
    <xf numFmtId="0" fontId="30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 applyProtection="1">
      <alignment horizontal="center" vertical="center"/>
      <protection locked="0"/>
    </xf>
    <xf numFmtId="164" fontId="6" fillId="0" borderId="1" xfId="3" applyNumberFormat="1" applyFont="1" applyBorder="1" applyAlignment="1" applyProtection="1">
      <alignment horizontal="center" vertical="center" wrapText="1"/>
      <protection locked="0"/>
    </xf>
    <xf numFmtId="4" fontId="30" fillId="8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Border="1" applyAlignment="1" applyProtection="1">
      <alignment horizontal="center" vertical="center"/>
      <protection locked="0"/>
    </xf>
    <xf numFmtId="0" fontId="32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center" vertical="center"/>
    </xf>
    <xf numFmtId="4" fontId="32" fillId="8" borderId="1" xfId="3" applyNumberFormat="1" applyFont="1" applyFill="1" applyBorder="1" applyAlignment="1">
      <alignment horizontal="center" vertical="center"/>
    </xf>
    <xf numFmtId="3" fontId="32" fillId="8" borderId="1" xfId="3" applyNumberFormat="1" applyFont="1" applyFill="1" applyBorder="1" applyAlignment="1">
      <alignment horizontal="center" vertical="center"/>
    </xf>
    <xf numFmtId="0" fontId="9" fillId="0" borderId="0" xfId="3" applyFont="1"/>
    <xf numFmtId="0" fontId="25" fillId="0" borderId="0" xfId="3" applyFont="1"/>
    <xf numFmtId="0" fontId="25" fillId="0" borderId="0" xfId="3" applyFont="1" applyAlignment="1">
      <alignment horizontal="center" vertical="center"/>
    </xf>
    <xf numFmtId="3" fontId="25" fillId="0" borderId="0" xfId="3" applyNumberFormat="1" applyFont="1"/>
    <xf numFmtId="0" fontId="33" fillId="0" borderId="0" xfId="3" applyFont="1"/>
    <xf numFmtId="0" fontId="24" fillId="0" borderId="0" xfId="3" applyFont="1"/>
    <xf numFmtId="0" fontId="31" fillId="0" borderId="0" xfId="3" applyFont="1" applyAlignment="1">
      <alignment vertical="center"/>
    </xf>
    <xf numFmtId="3" fontId="13" fillId="5" borderId="1" xfId="0" applyNumberFormat="1" applyFont="1" applyFill="1" applyBorder="1" applyAlignment="1" applyProtection="1">
      <alignment horizontal="center" vertical="center"/>
      <protection locked="0"/>
    </xf>
    <xf numFmtId="3" fontId="16" fillId="0" borderId="0" xfId="0" applyNumberFormat="1" applyFont="1"/>
    <xf numFmtId="0" fontId="16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43" fillId="0" borderId="0" xfId="0" applyFont="1" applyAlignment="1">
      <alignment vertical="center" wrapText="1"/>
    </xf>
    <xf numFmtId="0" fontId="16" fillId="0" borderId="0" xfId="0" applyFont="1" applyProtection="1">
      <protection locked="0"/>
    </xf>
    <xf numFmtId="3" fontId="45" fillId="0" borderId="1" xfId="4" applyNumberFormat="1" applyFont="1" applyBorder="1" applyAlignment="1">
      <alignment horizontal="center" vertical="center" wrapText="1"/>
    </xf>
    <xf numFmtId="0" fontId="45" fillId="0" borderId="1" xfId="4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3" fontId="14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13" fillId="5" borderId="5" xfId="0" applyNumberFormat="1" applyFont="1" applyFill="1" applyBorder="1" applyAlignment="1">
      <alignment horizontal="center" vertical="center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16" fillId="4" borderId="0" xfId="0" applyFont="1" applyFill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9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3" fontId="1" fillId="4" borderId="0" xfId="0" applyNumberFormat="1" applyFont="1" applyFill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</xf>
    <xf numFmtId="3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3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justify" vertical="center" wrapText="1"/>
    </xf>
    <xf numFmtId="0" fontId="11" fillId="4" borderId="1" xfId="0" applyFont="1" applyFill="1" applyBorder="1" applyAlignment="1" applyProtection="1">
      <alignment horizontal="justify" vertical="center" wrapText="1"/>
    </xf>
    <xf numFmtId="14" fontId="16" fillId="0" borderId="0" xfId="0" applyNumberFormat="1" applyFont="1"/>
    <xf numFmtId="0" fontId="11" fillId="4" borderId="1" xfId="0" applyFont="1" applyFill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3" fillId="0" borderId="0" xfId="0" applyFont="1" applyBorder="1" applyAlignment="1">
      <alignment horizontal="justify" vertical="center" wrapText="1"/>
    </xf>
    <xf numFmtId="3" fontId="8" fillId="0" borderId="0" xfId="0" quotePrefix="1" applyNumberFormat="1" applyFont="1" applyBorder="1" applyAlignment="1">
      <alignment horizontal="center" vertical="center"/>
    </xf>
    <xf numFmtId="3" fontId="8" fillId="4" borderId="0" xfId="0" quotePrefix="1" applyNumberFormat="1" applyFont="1" applyFill="1" applyBorder="1" applyAlignment="1">
      <alignment horizontal="center" vertical="center"/>
    </xf>
    <xf numFmtId="4" fontId="13" fillId="4" borderId="0" xfId="0" applyNumberFormat="1" applyFont="1" applyFill="1" applyBorder="1" applyAlignment="1">
      <alignment horizontal="center" vertical="center"/>
    </xf>
    <xf numFmtId="3" fontId="13" fillId="4" borderId="0" xfId="0" applyNumberFormat="1" applyFont="1" applyFill="1" applyBorder="1" applyAlignment="1">
      <alignment horizontal="center" vertical="center"/>
    </xf>
    <xf numFmtId="0" fontId="12" fillId="4" borderId="0" xfId="0" applyFont="1" applyFill="1"/>
    <xf numFmtId="0" fontId="1" fillId="4" borderId="0" xfId="0" applyFont="1" applyFill="1" applyAlignment="1">
      <alignment wrapText="1"/>
    </xf>
    <xf numFmtId="0" fontId="19" fillId="3" borderId="0" xfId="0" applyFont="1" applyFill="1"/>
    <xf numFmtId="0" fontId="10" fillId="0" borderId="0" xfId="0" applyFont="1" applyAlignment="1">
      <alignment vertical="center"/>
    </xf>
    <xf numFmtId="0" fontId="0" fillId="0" borderId="0" xfId="0" applyAlignment="1">
      <alignment wrapText="1"/>
    </xf>
    <xf numFmtId="3" fontId="11" fillId="4" borderId="5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49" fontId="6" fillId="0" borderId="4" xfId="1" applyNumberFormat="1" applyFont="1" applyBorder="1" applyAlignment="1" applyProtection="1">
      <alignment horizontal="center" vertical="center" wrapText="1"/>
      <protection locked="0"/>
    </xf>
    <xf numFmtId="49" fontId="6" fillId="0" borderId="1" xfId="1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vertical="center"/>
    </xf>
    <xf numFmtId="0" fontId="0" fillId="0" borderId="0" xfId="0" applyAlignment="1"/>
    <xf numFmtId="49" fontId="36" fillId="0" borderId="4" xfId="1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quotePrefix="1" applyNumberFormat="1" applyFont="1" applyBorder="1" applyAlignment="1" applyProtection="1">
      <alignment horizontal="center" vertical="center"/>
      <protection locked="0"/>
    </xf>
    <xf numFmtId="49" fontId="30" fillId="0" borderId="5" xfId="3" applyNumberFormat="1" applyFont="1" applyBorder="1" applyAlignment="1" applyProtection="1">
      <alignment horizontal="center" vertical="center" wrapText="1"/>
      <protection locked="0"/>
    </xf>
    <xf numFmtId="164" fontId="30" fillId="0" borderId="5" xfId="3" applyNumberFormat="1" applyFont="1" applyBorder="1" applyAlignment="1" applyProtection="1">
      <alignment horizontal="center" vertical="center" wrapText="1"/>
      <protection locked="0"/>
    </xf>
    <xf numFmtId="3" fontId="6" fillId="5" borderId="1" xfId="0" quotePrefix="1" applyNumberFormat="1" applyFont="1" applyFill="1" applyBorder="1" applyAlignment="1">
      <alignment horizontal="center" vertical="center"/>
    </xf>
    <xf numFmtId="49" fontId="6" fillId="0" borderId="1" xfId="0" quotePrefix="1" applyNumberFormat="1" applyFont="1" applyBorder="1" applyAlignment="1" applyProtection="1">
      <alignment horizontal="center" vertical="center"/>
      <protection locked="0"/>
    </xf>
    <xf numFmtId="49" fontId="6" fillId="4" borderId="1" xfId="0" quotePrefix="1" applyNumberFormat="1" applyFont="1" applyFill="1" applyBorder="1" applyAlignment="1" applyProtection="1">
      <alignment horizontal="center" vertical="center"/>
      <protection locked="0"/>
    </xf>
    <xf numFmtId="3" fontId="6" fillId="5" borderId="5" xfId="0" quotePrefix="1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Alignment="1" applyProtection="1">
      <alignment horizontal="center"/>
      <protection locked="0"/>
    </xf>
    <xf numFmtId="1" fontId="11" fillId="0" borderId="5" xfId="0" applyNumberFormat="1" applyFont="1" applyBorder="1" applyAlignment="1" applyProtection="1">
      <alignment horizontal="center" vertical="center"/>
      <protection locked="0"/>
    </xf>
    <xf numFmtId="0" fontId="37" fillId="0" borderId="0" xfId="0" applyFont="1" applyAlignment="1"/>
    <xf numFmtId="0" fontId="37" fillId="0" borderId="0" xfId="0" applyFont="1" applyAlignment="1">
      <alignment vertical="center"/>
    </xf>
    <xf numFmtId="0" fontId="37" fillId="0" borderId="0" xfId="0" applyFont="1"/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5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left" vertical="center" wrapText="1"/>
      <protection locked="0"/>
    </xf>
    <xf numFmtId="49" fontId="6" fillId="0" borderId="5" xfId="0" quotePrefix="1" applyNumberFormat="1" applyFont="1" applyBorder="1" applyAlignment="1" applyProtection="1">
      <alignment horizontal="left" vertical="center" wrapText="1"/>
      <protection locked="0"/>
    </xf>
    <xf numFmtId="164" fontId="11" fillId="4" borderId="5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40" fillId="0" borderId="1" xfId="0" quotePrefix="1" applyNumberFormat="1" applyFont="1" applyFill="1" applyBorder="1" applyAlignment="1" applyProtection="1">
      <alignment horizontal="center" vertical="center"/>
      <protection locked="0"/>
    </xf>
    <xf numFmtId="49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quotePrefix="1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4" borderId="1" xfId="0" applyNumberFormat="1" applyFont="1" applyFill="1" applyBorder="1" applyAlignment="1" applyProtection="1">
      <alignment horizontal="center" vertical="center"/>
      <protection locked="0"/>
    </xf>
    <xf numFmtId="1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1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39" fillId="2" borderId="0" xfId="0" applyFont="1" applyFill="1" applyAlignment="1">
      <alignment horizontal="center"/>
    </xf>
    <xf numFmtId="0" fontId="10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1" fillId="0" borderId="0" xfId="0" applyNumberFormat="1" applyFont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0" fontId="9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0" fillId="9" borderId="0" xfId="3" applyFont="1" applyFill="1" applyAlignment="1">
      <alignment horizontal="left" vertical="center" wrapText="1"/>
    </xf>
    <xf numFmtId="0" fontId="25" fillId="0" borderId="0" xfId="3" applyFont="1" applyAlignment="1" applyProtection="1">
      <alignment horizontal="left"/>
      <protection locked="0"/>
    </xf>
    <xf numFmtId="0" fontId="28" fillId="7" borderId="0" xfId="3" applyFont="1" applyFill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10" fillId="0" borderId="0" xfId="3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wrapText="1"/>
      <protection locked="0"/>
    </xf>
    <xf numFmtId="0" fontId="10" fillId="0" borderId="0" xfId="0" applyFont="1" applyFill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5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6" fillId="4" borderId="5" xfId="0" applyFont="1" applyFill="1" applyBorder="1" applyAlignment="1">
      <alignment wrapText="1"/>
    </xf>
    <xf numFmtId="49" fontId="11" fillId="0" borderId="5" xfId="0" applyNumberFormat="1" applyFont="1" applyBorder="1" applyAlignment="1" applyProtection="1">
      <alignment horizontal="left" vertical="center" wrapText="1"/>
      <protection locked="0"/>
    </xf>
  </cellXfs>
  <cellStyles count="5">
    <cellStyle name="Navadno" xfId="0" builtinId="0"/>
    <cellStyle name="Navadno 2" xfId="1"/>
    <cellStyle name="Navadno 2 2" xfId="4"/>
    <cellStyle name="Navadno 3" xfId="3"/>
    <cellStyle name="Normal_renata - vse-MLEKO-IN-MLECNI" xfId="2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0"/>
  <sheetViews>
    <sheetView workbookViewId="0">
      <selection sqref="A1:J40"/>
    </sheetView>
  </sheetViews>
  <sheetFormatPr defaultColWidth="9.28515625" defaultRowHeight="15.75" x14ac:dyDescent="0.3"/>
  <cols>
    <col min="1" max="1" width="6.5703125" style="176" customWidth="1"/>
    <col min="2" max="2" width="60.7109375" style="176" bestFit="1" customWidth="1"/>
    <col min="3" max="3" width="6.42578125" style="180" bestFit="1" customWidth="1"/>
    <col min="4" max="4" width="4.42578125" style="178" customWidth="1"/>
    <col min="5" max="5" width="19.5703125" style="176" bestFit="1" customWidth="1"/>
    <col min="6" max="6" width="9.42578125" style="176" bestFit="1" customWidth="1"/>
    <col min="7" max="7" width="9" style="176" bestFit="1" customWidth="1"/>
    <col min="8" max="8" width="10.42578125" style="176" bestFit="1" customWidth="1"/>
    <col min="9" max="9" width="12" style="176" bestFit="1" customWidth="1"/>
  </cols>
  <sheetData>
    <row r="1" spans="1:9" s="18" customFormat="1" ht="15" x14ac:dyDescent="0.25">
      <c r="A1" s="303" t="s">
        <v>28</v>
      </c>
      <c r="B1" s="303"/>
      <c r="C1" s="303"/>
      <c r="D1" s="303"/>
      <c r="E1" s="303"/>
      <c r="F1" s="303" t="s">
        <v>773</v>
      </c>
      <c r="G1" s="303"/>
      <c r="H1" s="303"/>
      <c r="I1" s="303"/>
    </row>
    <row r="2" spans="1:9" s="19" customFormat="1" ht="6.75" x14ac:dyDescent="0.15">
      <c r="A2" s="1"/>
      <c r="B2" s="1"/>
      <c r="C2" s="147"/>
      <c r="D2" s="2"/>
      <c r="E2" s="1"/>
      <c r="F2" s="1"/>
      <c r="G2" s="1"/>
      <c r="H2" s="1"/>
      <c r="I2" s="1"/>
    </row>
    <row r="3" spans="1:9" x14ac:dyDescent="0.25">
      <c r="A3" s="304" t="s">
        <v>846</v>
      </c>
      <c r="B3" s="304"/>
      <c r="C3" s="304"/>
      <c r="D3" s="304"/>
      <c r="E3" s="304"/>
      <c r="F3" s="304"/>
      <c r="G3" s="304"/>
      <c r="H3" s="304"/>
      <c r="I3" s="304"/>
    </row>
    <row r="4" spans="1:9" s="19" customFormat="1" ht="6.75" x14ac:dyDescent="0.15">
      <c r="A4" s="1"/>
      <c r="B4" s="1"/>
      <c r="C4" s="147"/>
      <c r="D4" s="2"/>
      <c r="E4" s="1"/>
      <c r="F4" s="1"/>
      <c r="G4" s="1"/>
      <c r="H4" s="1"/>
      <c r="I4" s="1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20" customFormat="1" ht="13.5" x14ac:dyDescent="0.15">
      <c r="A7" s="129">
        <v>1</v>
      </c>
      <c r="B7" s="37" t="s">
        <v>219</v>
      </c>
      <c r="C7" s="66">
        <v>50000</v>
      </c>
      <c r="D7" s="171" t="s">
        <v>13</v>
      </c>
      <c r="E7" s="262"/>
      <c r="F7" s="24"/>
      <c r="G7" s="25">
        <f>C7*ROUND(F7, 4)</f>
        <v>0</v>
      </c>
      <c r="H7" s="25">
        <f t="shared" ref="H7:H25" si="0">G7*0.095</f>
        <v>0</v>
      </c>
      <c r="I7" s="25">
        <f t="shared" ref="I7:I25" si="1">G7+H7</f>
        <v>0</v>
      </c>
    </row>
    <row r="8" spans="1:9" s="20" customFormat="1" ht="13.5" x14ac:dyDescent="0.15">
      <c r="A8" s="129">
        <v>2</v>
      </c>
      <c r="B8" s="37" t="s">
        <v>653</v>
      </c>
      <c r="C8" s="66">
        <v>50</v>
      </c>
      <c r="D8" s="171" t="s">
        <v>13</v>
      </c>
      <c r="E8" s="262"/>
      <c r="F8" s="24"/>
      <c r="G8" s="25">
        <f t="shared" ref="G8:G25" si="2">C8*ROUND(F8, 4)</f>
        <v>0</v>
      </c>
      <c r="H8" s="25">
        <f t="shared" si="0"/>
        <v>0</v>
      </c>
      <c r="I8" s="25">
        <f t="shared" si="1"/>
        <v>0</v>
      </c>
    </row>
    <row r="9" spans="1:9" s="20" customFormat="1" ht="13.5" x14ac:dyDescent="0.15">
      <c r="A9" s="129">
        <v>3</v>
      </c>
      <c r="B9" s="37" t="s">
        <v>220</v>
      </c>
      <c r="C9" s="66">
        <v>800</v>
      </c>
      <c r="D9" s="171" t="s">
        <v>13</v>
      </c>
      <c r="E9" s="262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</row>
    <row r="10" spans="1:9" s="20" customFormat="1" ht="13.5" x14ac:dyDescent="0.15">
      <c r="A10" s="129">
        <v>4</v>
      </c>
      <c r="B10" s="37" t="s">
        <v>654</v>
      </c>
      <c r="C10" s="66">
        <v>800</v>
      </c>
      <c r="D10" s="171" t="s">
        <v>13</v>
      </c>
      <c r="E10" s="262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</row>
    <row r="11" spans="1:9" s="20" customFormat="1" ht="13.5" x14ac:dyDescent="0.15">
      <c r="A11" s="129">
        <v>5</v>
      </c>
      <c r="B11" s="28" t="s">
        <v>221</v>
      </c>
      <c r="C11" s="11">
        <v>4500</v>
      </c>
      <c r="D11" s="172" t="s">
        <v>14</v>
      </c>
      <c r="E11" s="262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</row>
    <row r="12" spans="1:9" s="20" customFormat="1" ht="13.5" x14ac:dyDescent="0.15">
      <c r="A12" s="129">
        <v>6</v>
      </c>
      <c r="B12" s="28" t="s">
        <v>222</v>
      </c>
      <c r="C12" s="11">
        <v>500</v>
      </c>
      <c r="D12" s="172" t="s">
        <v>14</v>
      </c>
      <c r="E12" s="262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</row>
    <row r="13" spans="1:9" s="20" customFormat="1" ht="13.5" x14ac:dyDescent="0.15">
      <c r="A13" s="129">
        <v>7</v>
      </c>
      <c r="B13" s="28" t="s">
        <v>223</v>
      </c>
      <c r="C13" s="11">
        <v>6500</v>
      </c>
      <c r="D13" s="172" t="s">
        <v>14</v>
      </c>
      <c r="E13" s="262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</row>
    <row r="14" spans="1:9" s="20" customFormat="1" ht="13.5" x14ac:dyDescent="0.15">
      <c r="A14" s="129">
        <v>8</v>
      </c>
      <c r="B14" s="28" t="s">
        <v>224</v>
      </c>
      <c r="C14" s="11">
        <v>4000</v>
      </c>
      <c r="D14" s="172" t="s">
        <v>14</v>
      </c>
      <c r="E14" s="262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</row>
    <row r="15" spans="1:9" s="20" customFormat="1" ht="13.5" x14ac:dyDescent="0.15">
      <c r="A15" s="129">
        <v>9</v>
      </c>
      <c r="B15" s="28" t="s">
        <v>225</v>
      </c>
      <c r="C15" s="11">
        <v>750</v>
      </c>
      <c r="D15" s="172" t="s">
        <v>14</v>
      </c>
      <c r="E15" s="262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</row>
    <row r="16" spans="1:9" s="20" customFormat="1" ht="13.5" x14ac:dyDescent="0.15">
      <c r="A16" s="129">
        <v>10</v>
      </c>
      <c r="B16" s="10" t="s">
        <v>226</v>
      </c>
      <c r="C16" s="11">
        <v>3000</v>
      </c>
      <c r="D16" s="172" t="s">
        <v>14</v>
      </c>
      <c r="E16" s="262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</row>
    <row r="17" spans="1:12" s="20" customFormat="1" ht="13.5" x14ac:dyDescent="0.15">
      <c r="A17" s="129">
        <v>11</v>
      </c>
      <c r="B17" s="10" t="s">
        <v>227</v>
      </c>
      <c r="C17" s="11">
        <v>650</v>
      </c>
      <c r="D17" s="172" t="s">
        <v>14</v>
      </c>
      <c r="E17" s="262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</row>
    <row r="18" spans="1:12" s="20" customFormat="1" ht="13.5" x14ac:dyDescent="0.15">
      <c r="A18" s="129">
        <v>12</v>
      </c>
      <c r="B18" s="28" t="s">
        <v>228</v>
      </c>
      <c r="C18" s="11">
        <v>650</v>
      </c>
      <c r="D18" s="172" t="s">
        <v>14</v>
      </c>
      <c r="E18" s="262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</row>
    <row r="19" spans="1:12" s="20" customFormat="1" ht="13.5" x14ac:dyDescent="0.15">
      <c r="A19" s="129">
        <v>13</v>
      </c>
      <c r="B19" s="28" t="s">
        <v>229</v>
      </c>
      <c r="C19" s="11">
        <v>4800</v>
      </c>
      <c r="D19" s="172" t="s">
        <v>14</v>
      </c>
      <c r="E19" s="262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</row>
    <row r="20" spans="1:12" s="20" customFormat="1" ht="13.5" x14ac:dyDescent="0.15">
      <c r="A20" s="129">
        <v>14</v>
      </c>
      <c r="B20" s="37" t="s">
        <v>752</v>
      </c>
      <c r="C20" s="11">
        <v>700</v>
      </c>
      <c r="D20" s="172" t="s">
        <v>14</v>
      </c>
      <c r="E20" s="263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</row>
    <row r="21" spans="1:12" s="20" customFormat="1" ht="13.5" x14ac:dyDescent="0.15">
      <c r="A21" s="129">
        <v>15</v>
      </c>
      <c r="B21" s="28" t="s">
        <v>788</v>
      </c>
      <c r="C21" s="11">
        <v>1500</v>
      </c>
      <c r="D21" s="172" t="s">
        <v>14</v>
      </c>
      <c r="E21" s="263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</row>
    <row r="22" spans="1:12" s="20" customFormat="1" ht="13.5" x14ac:dyDescent="0.15">
      <c r="A22" s="129">
        <v>16</v>
      </c>
      <c r="B22" s="28" t="s">
        <v>230</v>
      </c>
      <c r="C22" s="11">
        <v>300</v>
      </c>
      <c r="D22" s="172" t="s">
        <v>14</v>
      </c>
      <c r="E22" s="263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</row>
    <row r="23" spans="1:12" s="20" customFormat="1" ht="27" x14ac:dyDescent="0.15">
      <c r="A23" s="129">
        <v>17</v>
      </c>
      <c r="B23" s="28" t="s">
        <v>231</v>
      </c>
      <c r="C23" s="11">
        <v>50</v>
      </c>
      <c r="D23" s="172" t="s">
        <v>14</v>
      </c>
      <c r="E23" s="262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</row>
    <row r="24" spans="1:12" s="20" customFormat="1" ht="13.5" x14ac:dyDescent="0.15">
      <c r="A24" s="129">
        <v>18</v>
      </c>
      <c r="B24" s="28" t="s">
        <v>789</v>
      </c>
      <c r="C24" s="11">
        <v>800</v>
      </c>
      <c r="D24" s="172" t="s">
        <v>13</v>
      </c>
      <c r="E24" s="262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</row>
    <row r="25" spans="1:12" s="20" customFormat="1" ht="13.5" x14ac:dyDescent="0.15">
      <c r="A25" s="129">
        <v>19</v>
      </c>
      <c r="B25" s="28" t="s">
        <v>232</v>
      </c>
      <c r="C25" s="11">
        <v>1200</v>
      </c>
      <c r="D25" s="172" t="s">
        <v>13</v>
      </c>
      <c r="E25" s="262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  <c r="J25" s="173"/>
      <c r="K25" s="174"/>
      <c r="L25" s="175"/>
    </row>
    <row r="26" spans="1:12" s="30" customFormat="1" ht="13.5" x14ac:dyDescent="0.2">
      <c r="A26" s="28"/>
      <c r="B26" s="39" t="s">
        <v>233</v>
      </c>
      <c r="C26" s="12" t="s">
        <v>15</v>
      </c>
      <c r="D26" s="12" t="s">
        <v>15</v>
      </c>
      <c r="E26" s="12" t="s">
        <v>15</v>
      </c>
      <c r="F26" s="13" t="s">
        <v>15</v>
      </c>
      <c r="G26" s="40">
        <f>SUM(G7:G25)</f>
        <v>0</v>
      </c>
      <c r="H26" s="40">
        <f t="shared" ref="H26:I26" si="3">SUM(H7:H25)</f>
        <v>0</v>
      </c>
      <c r="I26" s="40">
        <f t="shared" si="3"/>
        <v>0</v>
      </c>
    </row>
    <row r="27" spans="1:12" x14ac:dyDescent="0.3">
      <c r="C27" s="177"/>
    </row>
    <row r="28" spans="1:12" s="179" customFormat="1" ht="12.75" x14ac:dyDescent="0.2">
      <c r="A28" s="159" t="s">
        <v>16</v>
      </c>
      <c r="B28" s="160"/>
      <c r="C28" s="161"/>
      <c r="D28" s="162"/>
      <c r="E28" s="160"/>
      <c r="F28" s="160"/>
      <c r="G28" s="160"/>
      <c r="H28" s="160"/>
      <c r="I28" s="160"/>
    </row>
    <row r="29" spans="1:12" s="179" customFormat="1" ht="12.75" x14ac:dyDescent="0.2">
      <c r="A29" s="305" t="s">
        <v>790</v>
      </c>
      <c r="B29" s="305"/>
      <c r="C29" s="305"/>
      <c r="D29" s="305"/>
      <c r="E29" s="305"/>
      <c r="F29" s="305"/>
      <c r="G29" s="305"/>
      <c r="H29" s="305"/>
      <c r="I29" s="305"/>
    </row>
    <row r="30" spans="1:12" s="179" customFormat="1" ht="12.75" x14ac:dyDescent="0.2">
      <c r="A30" s="305" t="s">
        <v>234</v>
      </c>
      <c r="B30" s="305"/>
      <c r="C30" s="305"/>
      <c r="D30" s="305"/>
      <c r="E30" s="305"/>
      <c r="F30" s="305"/>
      <c r="G30" s="305"/>
      <c r="H30" s="305"/>
      <c r="I30" s="305"/>
    </row>
    <row r="31" spans="1:12" ht="15" x14ac:dyDescent="0.25">
      <c r="A31" s="163"/>
      <c r="B31" s="163"/>
      <c r="C31" s="164"/>
      <c r="D31" s="165"/>
      <c r="E31" s="163"/>
      <c r="F31" s="163"/>
      <c r="G31" s="163"/>
      <c r="H31" s="163"/>
      <c r="I31" s="163"/>
    </row>
    <row r="32" spans="1:12" ht="15" x14ac:dyDescent="0.25">
      <c r="A32" s="302" t="s">
        <v>18</v>
      </c>
      <c r="B32" s="302"/>
      <c r="C32" s="302"/>
      <c r="D32" s="302"/>
      <c r="E32" s="302"/>
      <c r="F32" s="302"/>
      <c r="G32" s="302"/>
      <c r="H32" s="302"/>
      <c r="I32" s="302"/>
      <c r="J32" s="302"/>
    </row>
    <row r="33" spans="1:10" ht="15" x14ac:dyDescent="0.25">
      <c r="A33" s="307" t="s">
        <v>19</v>
      </c>
      <c r="B33" s="308"/>
      <c r="C33" s="308"/>
      <c r="D33" s="308"/>
      <c r="E33" s="308"/>
      <c r="F33" s="308"/>
      <c r="G33" s="308"/>
      <c r="H33" s="308"/>
      <c r="I33" s="308"/>
      <c r="J33" s="308"/>
    </row>
    <row r="34" spans="1:10" ht="15" x14ac:dyDescent="0.25">
      <c r="A34" s="264" t="s">
        <v>20</v>
      </c>
      <c r="B34" s="265"/>
      <c r="C34" s="265"/>
      <c r="D34" s="265"/>
      <c r="E34" s="265"/>
      <c r="F34" s="265"/>
      <c r="G34" s="265"/>
      <c r="H34" s="265"/>
      <c r="I34" s="265"/>
      <c r="J34" s="265"/>
    </row>
    <row r="35" spans="1:10" ht="15" x14ac:dyDescent="0.25">
      <c r="A35" s="306" t="s">
        <v>847</v>
      </c>
      <c r="B35" s="306"/>
      <c r="C35" s="306"/>
      <c r="D35" s="306"/>
      <c r="E35" s="306"/>
      <c r="F35" s="306"/>
      <c r="G35" s="306"/>
      <c r="H35" s="306"/>
      <c r="I35" s="306"/>
      <c r="J35" s="306"/>
    </row>
    <row r="36" spans="1:10" ht="31.5" customHeight="1" x14ac:dyDescent="0.25">
      <c r="A36" s="306" t="s">
        <v>851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ht="15" x14ac:dyDescent="0.25">
      <c r="A37" s="258" t="s">
        <v>23</v>
      </c>
      <c r="B37" s="15"/>
      <c r="C37" s="15"/>
      <c r="D37" s="15"/>
      <c r="E37" s="15"/>
      <c r="F37" s="15"/>
      <c r="G37" s="15"/>
      <c r="H37" s="15"/>
      <c r="I37" s="15"/>
      <c r="J37" s="15"/>
    </row>
    <row r="38" spans="1:10" ht="15" x14ac:dyDescent="0.25">
      <c r="A38" s="258" t="s">
        <v>848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36" customHeight="1" x14ac:dyDescent="0.25">
      <c r="A39" s="306" t="s">
        <v>849</v>
      </c>
      <c r="B39" s="309"/>
      <c r="C39" s="309"/>
      <c r="D39" s="309"/>
      <c r="E39" s="309"/>
      <c r="F39" s="309"/>
      <c r="G39" s="309"/>
      <c r="H39" s="309"/>
      <c r="I39" s="309"/>
      <c r="J39" s="309"/>
    </row>
    <row r="40" spans="1:10" ht="39" customHeight="1" x14ac:dyDescent="0.25">
      <c r="A40" s="306" t="s">
        <v>850</v>
      </c>
      <c r="B40" s="306"/>
      <c r="C40" s="306"/>
      <c r="D40" s="306"/>
      <c r="E40" s="306"/>
      <c r="F40" s="306"/>
      <c r="G40" s="306"/>
      <c r="H40" s="306"/>
      <c r="I40" s="306"/>
      <c r="J40" s="306"/>
    </row>
  </sheetData>
  <sheetProtection algorithmName="SHA-512" hashValue="T82urSVBPE8eIPyOD94bbKbn4GbkjU0astMVbUhRK8ltun8p+/h0YV35h1PnGX+hh58QTuJ0ebfH3XlD2B4Veg==" saltValue="W601J1u615w7C7pi4aw60w==" spinCount="100000" sheet="1" objects="1" scenarios="1"/>
  <mergeCells count="11">
    <mergeCell ref="A40:J40"/>
    <mergeCell ref="A35:J35"/>
    <mergeCell ref="A36:J36"/>
    <mergeCell ref="A33:J33"/>
    <mergeCell ref="A39:J39"/>
    <mergeCell ref="A32:J32"/>
    <mergeCell ref="A1:E1"/>
    <mergeCell ref="F1:I1"/>
    <mergeCell ref="A3:I3"/>
    <mergeCell ref="A29:I29"/>
    <mergeCell ref="A30:I30"/>
  </mergeCells>
  <pageMargins left="0.7" right="0.7" top="0.75" bottom="0.75" header="0.3" footer="0.3"/>
  <pageSetup paperSize="9" scale="8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1"/>
  <sheetViews>
    <sheetView view="pageBreakPreview" zoomScale="120" zoomScaleNormal="120" zoomScaleSheetLayoutView="120" workbookViewId="0">
      <pane ySplit="6" topLeftCell="A7" activePane="bottomLeft" state="frozen"/>
      <selection activeCell="N30" sqref="N30"/>
      <selection pane="bottomLeft" sqref="A1:E1"/>
    </sheetView>
  </sheetViews>
  <sheetFormatPr defaultColWidth="8.85546875" defaultRowHeight="15" x14ac:dyDescent="0.25"/>
  <cols>
    <col min="1" max="1" width="5.140625" style="74" customWidth="1"/>
    <col min="2" max="2" width="34.28515625" style="74" customWidth="1"/>
    <col min="3" max="4" width="8.85546875" style="74"/>
    <col min="5" max="5" width="8.85546875" style="74" customWidth="1"/>
    <col min="6" max="7" width="8.85546875" style="74"/>
    <col min="8" max="8" width="12.5703125" style="74" customWidth="1"/>
    <col min="9" max="16384" width="8.85546875" style="74"/>
  </cols>
  <sheetData>
    <row r="1" spans="1:10" s="69" customFormat="1" x14ac:dyDescent="0.25">
      <c r="A1" s="315" t="s">
        <v>27</v>
      </c>
      <c r="B1" s="315"/>
      <c r="C1" s="315"/>
      <c r="D1" s="315"/>
      <c r="E1" s="315"/>
      <c r="F1" s="315" t="s">
        <v>773</v>
      </c>
      <c r="G1" s="315"/>
      <c r="H1" s="315"/>
      <c r="I1" s="315"/>
      <c r="J1" s="315"/>
    </row>
    <row r="2" spans="1:10" s="73" customFormat="1" ht="6" customHeight="1" x14ac:dyDescent="0.15">
      <c r="A2" s="70"/>
      <c r="B2" s="70"/>
      <c r="C2" s="70"/>
      <c r="D2" s="72"/>
      <c r="E2" s="70"/>
      <c r="F2" s="70"/>
      <c r="G2" s="70"/>
      <c r="H2" s="70"/>
      <c r="I2" s="70"/>
      <c r="J2" s="70"/>
    </row>
    <row r="3" spans="1:10" ht="16.5" customHeight="1" x14ac:dyDescent="0.25">
      <c r="A3" s="316" t="s">
        <v>783</v>
      </c>
      <c r="B3" s="316"/>
      <c r="C3" s="316"/>
      <c r="D3" s="316"/>
      <c r="E3" s="316"/>
      <c r="F3" s="316"/>
      <c r="G3" s="316"/>
      <c r="H3" s="316"/>
      <c r="I3" s="316"/>
      <c r="J3" s="316"/>
    </row>
    <row r="4" spans="1:10" s="73" customFormat="1" ht="6" customHeight="1" x14ac:dyDescent="0.15">
      <c r="B4" s="185"/>
      <c r="C4" s="185"/>
    </row>
    <row r="5" spans="1:10" s="78" customFormat="1" ht="49.5" customHeight="1" x14ac:dyDescent="0.15">
      <c r="A5" s="75" t="s">
        <v>278</v>
      </c>
      <c r="B5" s="75" t="s">
        <v>279</v>
      </c>
      <c r="C5" s="76" t="s">
        <v>2</v>
      </c>
      <c r="D5" s="76" t="s">
        <v>3</v>
      </c>
      <c r="E5" s="5" t="s">
        <v>4</v>
      </c>
      <c r="F5" s="77" t="s">
        <v>5</v>
      </c>
      <c r="G5" s="77" t="s">
        <v>6</v>
      </c>
      <c r="H5" s="77" t="s">
        <v>7</v>
      </c>
      <c r="I5" s="77" t="s">
        <v>8</v>
      </c>
      <c r="J5" s="77" t="s">
        <v>9</v>
      </c>
    </row>
    <row r="6" spans="1:10" x14ac:dyDescent="0.25">
      <c r="A6" s="79">
        <v>1</v>
      </c>
      <c r="B6" s="79">
        <v>2</v>
      </c>
      <c r="C6" s="80">
        <v>3</v>
      </c>
      <c r="D6" s="80">
        <v>4</v>
      </c>
      <c r="E6" s="81">
        <v>5</v>
      </c>
      <c r="F6" s="80">
        <v>6</v>
      </c>
      <c r="G6" s="82" t="s">
        <v>10</v>
      </c>
      <c r="H6" s="80" t="s">
        <v>11</v>
      </c>
      <c r="I6" s="82" t="s">
        <v>12</v>
      </c>
      <c r="J6" s="80">
        <v>10</v>
      </c>
    </row>
    <row r="7" spans="1:10" s="88" customFormat="1" ht="13.5" x14ac:dyDescent="0.2">
      <c r="A7" s="186">
        <v>1</v>
      </c>
      <c r="B7" s="187" t="s">
        <v>280</v>
      </c>
      <c r="C7" s="186">
        <v>90000</v>
      </c>
      <c r="D7" s="186" t="s">
        <v>122</v>
      </c>
      <c r="E7" s="188"/>
      <c r="F7" s="189"/>
      <c r="G7" s="190">
        <f>C7*ROUND(F7, 4)</f>
        <v>0</v>
      </c>
      <c r="H7" s="190">
        <f>G7*0.095</f>
        <v>0</v>
      </c>
      <c r="I7" s="190">
        <f>G7+H7</f>
        <v>0</v>
      </c>
      <c r="J7" s="191"/>
    </row>
    <row r="8" spans="1:10" ht="15" customHeight="1" x14ac:dyDescent="0.25">
      <c r="A8" s="187"/>
      <c r="B8" s="192" t="s">
        <v>856</v>
      </c>
      <c r="C8" s="193" t="s">
        <v>15</v>
      </c>
      <c r="D8" s="193" t="s">
        <v>15</v>
      </c>
      <c r="E8" s="193" t="s">
        <v>15</v>
      </c>
      <c r="F8" s="193" t="s">
        <v>15</v>
      </c>
      <c r="G8" s="194">
        <f>SUM(G7:G7)</f>
        <v>0</v>
      </c>
      <c r="H8" s="194">
        <f>SUM(H7:H7)</f>
        <v>0</v>
      </c>
      <c r="I8" s="194">
        <f>SUM(I7:I7)</f>
        <v>0</v>
      </c>
      <c r="J8" s="195">
        <f>SUM(J7:J7)</f>
        <v>0</v>
      </c>
    </row>
    <row r="9" spans="1:10" s="200" customFormat="1" ht="12.95" customHeight="1" x14ac:dyDescent="0.2">
      <c r="A9" s="196" t="s">
        <v>16</v>
      </c>
      <c r="B9" s="197"/>
      <c r="C9" s="198"/>
      <c r="D9" s="199"/>
      <c r="E9" s="197"/>
      <c r="F9" s="197"/>
      <c r="G9" s="197"/>
      <c r="H9" s="197"/>
      <c r="I9" s="197"/>
      <c r="J9" s="197"/>
    </row>
    <row r="10" spans="1:10" s="201" customFormat="1" ht="12.95" customHeight="1" x14ac:dyDescent="0.25">
      <c r="A10" s="318" t="s">
        <v>809</v>
      </c>
      <c r="B10" s="318"/>
      <c r="C10" s="318"/>
      <c r="D10" s="318"/>
      <c r="E10" s="318"/>
      <c r="F10" s="318"/>
      <c r="G10" s="318"/>
      <c r="H10" s="318"/>
      <c r="I10" s="318"/>
      <c r="J10" s="318"/>
    </row>
    <row r="11" spans="1:10" ht="12.95" customHeight="1" x14ac:dyDescent="0.25">
      <c r="A11" s="318" t="s">
        <v>123</v>
      </c>
      <c r="B11" s="318"/>
      <c r="C11" s="318"/>
      <c r="D11" s="318"/>
      <c r="E11" s="318"/>
      <c r="F11" s="318"/>
      <c r="G11" s="318"/>
      <c r="H11" s="318"/>
      <c r="I11" s="318"/>
      <c r="J11" s="318"/>
    </row>
    <row r="12" spans="1:10" s="202" customFormat="1" ht="17.100000000000001" customHeight="1" x14ac:dyDescent="0.25"/>
    <row r="13" spans="1:10" customFormat="1" x14ac:dyDescent="0.25">
      <c r="A13" s="302" t="s">
        <v>18</v>
      </c>
      <c r="B13" s="302"/>
      <c r="C13" s="302"/>
      <c r="D13" s="302"/>
      <c r="E13" s="302"/>
      <c r="F13" s="302"/>
      <c r="G13" s="302"/>
      <c r="H13" s="302"/>
    </row>
    <row r="14" spans="1:10" customFormat="1" ht="30" customHeight="1" x14ac:dyDescent="0.25">
      <c r="A14" s="307" t="s">
        <v>19</v>
      </c>
      <c r="B14" s="308"/>
      <c r="C14" s="308"/>
      <c r="D14" s="308"/>
      <c r="E14" s="308"/>
      <c r="F14" s="308"/>
      <c r="G14" s="308"/>
      <c r="H14" s="308"/>
    </row>
    <row r="15" spans="1:10" customFormat="1" x14ac:dyDescent="0.25">
      <c r="A15" s="264" t="s">
        <v>20</v>
      </c>
      <c r="B15" s="265"/>
      <c r="C15" s="265"/>
      <c r="D15" s="265"/>
      <c r="E15" s="265"/>
      <c r="F15" s="265"/>
      <c r="G15" s="265"/>
      <c r="H15" s="265"/>
    </row>
    <row r="16" spans="1:10" customFormat="1" x14ac:dyDescent="0.25">
      <c r="A16" s="306" t="s">
        <v>847</v>
      </c>
      <c r="B16" s="306"/>
      <c r="C16" s="306"/>
      <c r="D16" s="306"/>
      <c r="E16" s="306"/>
      <c r="F16" s="306"/>
      <c r="G16" s="306"/>
      <c r="H16" s="306"/>
    </row>
    <row r="17" spans="1:8" customFormat="1" ht="31.5" customHeight="1" x14ac:dyDescent="0.25">
      <c r="A17" s="306" t="s">
        <v>851</v>
      </c>
      <c r="B17" s="306"/>
      <c r="C17" s="306"/>
      <c r="D17" s="306"/>
      <c r="E17" s="306"/>
      <c r="F17" s="306"/>
      <c r="G17" s="306"/>
      <c r="H17" s="306"/>
    </row>
    <row r="18" spans="1:8" customFormat="1" x14ac:dyDescent="0.25">
      <c r="A18" s="258" t="s">
        <v>23</v>
      </c>
      <c r="B18" s="15"/>
      <c r="C18" s="15"/>
      <c r="D18" s="15"/>
      <c r="E18" s="15"/>
      <c r="F18" s="15"/>
      <c r="G18" s="15"/>
      <c r="H18" s="15"/>
    </row>
    <row r="19" spans="1:8" customFormat="1" x14ac:dyDescent="0.25">
      <c r="A19" s="258" t="s">
        <v>848</v>
      </c>
      <c r="B19" s="15"/>
      <c r="C19" s="15"/>
      <c r="D19" s="15"/>
      <c r="E19" s="15"/>
      <c r="F19" s="15"/>
      <c r="G19" s="15"/>
      <c r="H19" s="15"/>
    </row>
    <row r="20" spans="1:8" customFormat="1" ht="36" customHeight="1" x14ac:dyDescent="0.25">
      <c r="A20" s="306" t="s">
        <v>849</v>
      </c>
      <c r="B20" s="309"/>
      <c r="C20" s="309"/>
      <c r="D20" s="309"/>
      <c r="E20" s="309"/>
      <c r="F20" s="309"/>
      <c r="G20" s="309"/>
      <c r="H20" s="309"/>
    </row>
    <row r="21" spans="1:8" customFormat="1" ht="39" customHeight="1" x14ac:dyDescent="0.25">
      <c r="A21" s="306" t="s">
        <v>850</v>
      </c>
      <c r="B21" s="306"/>
      <c r="C21" s="306"/>
      <c r="D21" s="306"/>
      <c r="E21" s="306"/>
      <c r="F21" s="306"/>
      <c r="G21" s="306"/>
      <c r="H21" s="306"/>
    </row>
  </sheetData>
  <sheetProtection algorithmName="SHA-512" hashValue="3OKooj7rw+Hh0urFIU2bGgLG5s7HxfCfg50KyOrDRhlY8U2ezzBOv0a8wQ3mjxIKOGkzVp+F4kLxPzvUr7lo3w==" saltValue="HfFwVdrArt4I9ZCxBRux+Q==" spinCount="100000" sheet="1" selectLockedCells="1"/>
  <mergeCells count="11">
    <mergeCell ref="A20:H20"/>
    <mergeCell ref="A21:H21"/>
    <mergeCell ref="A3:J3"/>
    <mergeCell ref="A1:E1"/>
    <mergeCell ref="F1:J1"/>
    <mergeCell ref="A10:J10"/>
    <mergeCell ref="A11:J11"/>
    <mergeCell ref="A13:H13"/>
    <mergeCell ref="A14:H14"/>
    <mergeCell ref="A16:H16"/>
    <mergeCell ref="A17:H1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  <formula2>0</formula2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00"/>
  <sheetViews>
    <sheetView view="pageBreakPreview" zoomScale="90" zoomScaleNormal="120" zoomScaleSheetLayoutView="90" workbookViewId="0">
      <pane ySplit="6" topLeftCell="A76" activePane="bottomLeft" state="frozen"/>
      <selection activeCell="F1" sqref="F1:J1"/>
      <selection pane="bottomLeft" activeCell="A91" sqref="A91:XFD99"/>
    </sheetView>
  </sheetViews>
  <sheetFormatPr defaultColWidth="9.28515625" defaultRowHeight="15" x14ac:dyDescent="0.25"/>
  <cols>
    <col min="1" max="1" width="2.8554687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18" customFormat="1" x14ac:dyDescent="0.25">
      <c r="A1" s="303" t="s">
        <v>27</v>
      </c>
      <c r="B1" s="303"/>
      <c r="C1" s="303"/>
      <c r="D1" s="303"/>
      <c r="E1" s="16"/>
      <c r="F1" s="303" t="s">
        <v>773</v>
      </c>
      <c r="G1" s="303"/>
      <c r="H1" s="303"/>
      <c r="I1" s="303"/>
      <c r="J1" s="303"/>
    </row>
    <row r="2" spans="1:10" s="19" customFormat="1" ht="6" customHeight="1" x14ac:dyDescent="0.15"/>
    <row r="3" spans="1:10" s="59" customFormat="1" ht="17.25" customHeight="1" x14ac:dyDescent="0.3">
      <c r="A3" s="311" t="s">
        <v>857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" customHeight="1" x14ac:dyDescent="0.15"/>
    <row r="5" spans="1:10" s="20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2" customHeight="1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5" customHeight="1" x14ac:dyDescent="0.2">
      <c r="A7" s="23">
        <v>1</v>
      </c>
      <c r="B7" s="28" t="s">
        <v>469</v>
      </c>
      <c r="C7" s="11">
        <v>350</v>
      </c>
      <c r="D7" s="23" t="s">
        <v>14</v>
      </c>
      <c r="E7" s="23" t="s">
        <v>15</v>
      </c>
      <c r="F7" s="24"/>
      <c r="G7" s="25">
        <f>C7*ROUND(F7, 4)</f>
        <v>0</v>
      </c>
      <c r="H7" s="25">
        <f>G7*0.095</f>
        <v>0</v>
      </c>
      <c r="I7" s="25">
        <f>G7+H7</f>
        <v>0</v>
      </c>
      <c r="J7" s="278"/>
    </row>
    <row r="8" spans="1:10" s="30" customFormat="1" ht="15" customHeight="1" x14ac:dyDescent="0.2">
      <c r="A8" s="23">
        <v>2</v>
      </c>
      <c r="B8" s="28" t="s">
        <v>470</v>
      </c>
      <c r="C8" s="11">
        <v>5000</v>
      </c>
      <c r="D8" s="23" t="s">
        <v>14</v>
      </c>
      <c r="E8" s="23" t="s">
        <v>15</v>
      </c>
      <c r="F8" s="24"/>
      <c r="G8" s="25">
        <f t="shared" ref="G8:G71" si="0">C8*ROUND(F8, 4)</f>
        <v>0</v>
      </c>
      <c r="H8" s="25">
        <f t="shared" ref="H8:H71" si="1">G8*0.095</f>
        <v>0</v>
      </c>
      <c r="I8" s="25">
        <f t="shared" ref="I8:I71" si="2">G8+H8</f>
        <v>0</v>
      </c>
      <c r="J8" s="278"/>
    </row>
    <row r="9" spans="1:10" s="30" customFormat="1" ht="15" customHeight="1" x14ac:dyDescent="0.2">
      <c r="A9" s="23">
        <v>3</v>
      </c>
      <c r="B9" s="28" t="s">
        <v>471</v>
      </c>
      <c r="C9" s="11">
        <v>200</v>
      </c>
      <c r="D9" s="23" t="s">
        <v>14</v>
      </c>
      <c r="E9" s="23" t="s">
        <v>15</v>
      </c>
      <c r="F9" s="24"/>
      <c r="G9" s="25">
        <f t="shared" si="0"/>
        <v>0</v>
      </c>
      <c r="H9" s="25">
        <f t="shared" si="1"/>
        <v>0</v>
      </c>
      <c r="I9" s="25">
        <f t="shared" si="2"/>
        <v>0</v>
      </c>
      <c r="J9" s="278"/>
    </row>
    <row r="10" spans="1:10" s="30" customFormat="1" ht="15" customHeight="1" x14ac:dyDescent="0.2">
      <c r="A10" s="23">
        <v>4</v>
      </c>
      <c r="B10" s="28" t="s">
        <v>472</v>
      </c>
      <c r="C10" s="11">
        <v>1100</v>
      </c>
      <c r="D10" s="23" t="s">
        <v>14</v>
      </c>
      <c r="E10" s="23" t="s">
        <v>15</v>
      </c>
      <c r="F10" s="24"/>
      <c r="G10" s="25">
        <f t="shared" si="0"/>
        <v>0</v>
      </c>
      <c r="H10" s="25">
        <f t="shared" si="1"/>
        <v>0</v>
      </c>
      <c r="I10" s="25">
        <f t="shared" si="2"/>
        <v>0</v>
      </c>
      <c r="J10" s="278"/>
    </row>
    <row r="11" spans="1:10" s="30" customFormat="1" ht="15" customHeight="1" x14ac:dyDescent="0.2">
      <c r="A11" s="23">
        <v>5</v>
      </c>
      <c r="B11" s="28" t="s">
        <v>473</v>
      </c>
      <c r="C11" s="11">
        <v>450</v>
      </c>
      <c r="D11" s="23" t="s">
        <v>14</v>
      </c>
      <c r="E11" s="23" t="s">
        <v>15</v>
      </c>
      <c r="F11" s="24"/>
      <c r="G11" s="25">
        <f t="shared" si="0"/>
        <v>0</v>
      </c>
      <c r="H11" s="25">
        <f t="shared" si="1"/>
        <v>0</v>
      </c>
      <c r="I11" s="25">
        <f t="shared" si="2"/>
        <v>0</v>
      </c>
      <c r="J11" s="278"/>
    </row>
    <row r="12" spans="1:10" s="30" customFormat="1" ht="15" customHeight="1" x14ac:dyDescent="0.2">
      <c r="A12" s="23">
        <v>6</v>
      </c>
      <c r="B12" s="28" t="s">
        <v>474</v>
      </c>
      <c r="C12" s="11">
        <v>200</v>
      </c>
      <c r="D12" s="23" t="s">
        <v>14</v>
      </c>
      <c r="E12" s="23" t="s">
        <v>15</v>
      </c>
      <c r="F12" s="24"/>
      <c r="G12" s="25">
        <f t="shared" si="0"/>
        <v>0</v>
      </c>
      <c r="H12" s="25">
        <f t="shared" si="1"/>
        <v>0</v>
      </c>
      <c r="I12" s="25">
        <f t="shared" si="2"/>
        <v>0</v>
      </c>
      <c r="J12" s="278"/>
    </row>
    <row r="13" spans="1:10" s="30" customFormat="1" ht="15" customHeight="1" x14ac:dyDescent="0.2">
      <c r="A13" s="23">
        <v>7</v>
      </c>
      <c r="B13" s="28" t="s">
        <v>475</v>
      </c>
      <c r="C13" s="11">
        <v>60</v>
      </c>
      <c r="D13" s="23" t="s">
        <v>14</v>
      </c>
      <c r="E13" s="23" t="s">
        <v>15</v>
      </c>
      <c r="F13" s="24"/>
      <c r="G13" s="25">
        <f t="shared" si="0"/>
        <v>0</v>
      </c>
      <c r="H13" s="25">
        <f t="shared" si="1"/>
        <v>0</v>
      </c>
      <c r="I13" s="25">
        <f t="shared" si="2"/>
        <v>0</v>
      </c>
      <c r="J13" s="278"/>
    </row>
    <row r="14" spans="1:10" s="30" customFormat="1" ht="15" customHeight="1" x14ac:dyDescent="0.2">
      <c r="A14" s="23">
        <v>8</v>
      </c>
      <c r="B14" s="28" t="s">
        <v>476</v>
      </c>
      <c r="C14" s="11">
        <v>1200</v>
      </c>
      <c r="D14" s="23" t="s">
        <v>14</v>
      </c>
      <c r="E14" s="23" t="s">
        <v>15</v>
      </c>
      <c r="F14" s="24"/>
      <c r="G14" s="25">
        <f t="shared" si="0"/>
        <v>0</v>
      </c>
      <c r="H14" s="25">
        <f t="shared" si="1"/>
        <v>0</v>
      </c>
      <c r="I14" s="25">
        <f t="shared" si="2"/>
        <v>0</v>
      </c>
      <c r="J14" s="278"/>
    </row>
    <row r="15" spans="1:10" s="30" customFormat="1" ht="15" customHeight="1" x14ac:dyDescent="0.2">
      <c r="A15" s="23">
        <v>9</v>
      </c>
      <c r="B15" s="28" t="s">
        <v>477</v>
      </c>
      <c r="C15" s="11">
        <v>2600</v>
      </c>
      <c r="D15" s="23" t="s">
        <v>14</v>
      </c>
      <c r="E15" s="23" t="s">
        <v>15</v>
      </c>
      <c r="F15" s="24"/>
      <c r="G15" s="25">
        <f t="shared" si="0"/>
        <v>0</v>
      </c>
      <c r="H15" s="25">
        <f t="shared" si="1"/>
        <v>0</v>
      </c>
      <c r="I15" s="25">
        <f t="shared" si="2"/>
        <v>0</v>
      </c>
      <c r="J15" s="278"/>
    </row>
    <row r="16" spans="1:10" s="30" customFormat="1" ht="15" customHeight="1" x14ac:dyDescent="0.2">
      <c r="A16" s="23">
        <v>10</v>
      </c>
      <c r="B16" s="28" t="s">
        <v>478</v>
      </c>
      <c r="C16" s="11">
        <v>1800</v>
      </c>
      <c r="D16" s="23" t="s">
        <v>14</v>
      </c>
      <c r="E16" s="23" t="s">
        <v>15</v>
      </c>
      <c r="F16" s="24"/>
      <c r="G16" s="25">
        <f t="shared" si="0"/>
        <v>0</v>
      </c>
      <c r="H16" s="25">
        <f t="shared" si="1"/>
        <v>0</v>
      </c>
      <c r="I16" s="25">
        <f t="shared" si="2"/>
        <v>0</v>
      </c>
      <c r="J16" s="278"/>
    </row>
    <row r="17" spans="1:10" s="30" customFormat="1" ht="15" customHeight="1" x14ac:dyDescent="0.2">
      <c r="A17" s="23">
        <v>11</v>
      </c>
      <c r="B17" s="31" t="s">
        <v>479</v>
      </c>
      <c r="C17" s="11">
        <v>2200</v>
      </c>
      <c r="D17" s="23" t="s">
        <v>14</v>
      </c>
      <c r="E17" s="23" t="s">
        <v>15</v>
      </c>
      <c r="F17" s="24"/>
      <c r="G17" s="25">
        <f t="shared" si="0"/>
        <v>0</v>
      </c>
      <c r="H17" s="25">
        <f t="shared" si="1"/>
        <v>0</v>
      </c>
      <c r="I17" s="25">
        <f t="shared" si="2"/>
        <v>0</v>
      </c>
      <c r="J17" s="278"/>
    </row>
    <row r="18" spans="1:10" s="30" customFormat="1" ht="15" customHeight="1" x14ac:dyDescent="0.2">
      <c r="A18" s="23">
        <v>12</v>
      </c>
      <c r="B18" s="28" t="s">
        <v>480</v>
      </c>
      <c r="C18" s="11">
        <v>900</v>
      </c>
      <c r="D18" s="23" t="s">
        <v>14</v>
      </c>
      <c r="E18" s="23" t="s">
        <v>15</v>
      </c>
      <c r="F18" s="24"/>
      <c r="G18" s="25">
        <f t="shared" si="0"/>
        <v>0</v>
      </c>
      <c r="H18" s="25">
        <f t="shared" si="1"/>
        <v>0</v>
      </c>
      <c r="I18" s="25">
        <f t="shared" si="2"/>
        <v>0</v>
      </c>
      <c r="J18" s="278"/>
    </row>
    <row r="19" spans="1:10" s="30" customFormat="1" ht="15" customHeight="1" x14ac:dyDescent="0.2">
      <c r="A19" s="23">
        <v>13</v>
      </c>
      <c r="B19" s="28" t="s">
        <v>481</v>
      </c>
      <c r="C19" s="11">
        <v>900</v>
      </c>
      <c r="D19" s="23" t="s">
        <v>14</v>
      </c>
      <c r="E19" s="23" t="s">
        <v>15</v>
      </c>
      <c r="F19" s="24"/>
      <c r="G19" s="25">
        <f t="shared" si="0"/>
        <v>0</v>
      </c>
      <c r="H19" s="25">
        <f t="shared" si="1"/>
        <v>0</v>
      </c>
      <c r="I19" s="25">
        <f t="shared" si="2"/>
        <v>0</v>
      </c>
      <c r="J19" s="278"/>
    </row>
    <row r="20" spans="1:10" s="30" customFormat="1" ht="15" customHeight="1" x14ac:dyDescent="0.2">
      <c r="A20" s="23">
        <v>14</v>
      </c>
      <c r="B20" s="28" t="s">
        <v>482</v>
      </c>
      <c r="C20" s="11">
        <v>500</v>
      </c>
      <c r="D20" s="23" t="s">
        <v>14</v>
      </c>
      <c r="E20" s="23" t="s">
        <v>15</v>
      </c>
      <c r="F20" s="24"/>
      <c r="G20" s="25">
        <f t="shared" si="0"/>
        <v>0</v>
      </c>
      <c r="H20" s="25">
        <f t="shared" si="1"/>
        <v>0</v>
      </c>
      <c r="I20" s="25">
        <f t="shared" si="2"/>
        <v>0</v>
      </c>
      <c r="J20" s="278"/>
    </row>
    <row r="21" spans="1:10" s="30" customFormat="1" ht="15" customHeight="1" x14ac:dyDescent="0.2">
      <c r="A21" s="23">
        <v>15</v>
      </c>
      <c r="B21" s="28" t="s">
        <v>483</v>
      </c>
      <c r="C21" s="11">
        <v>120</v>
      </c>
      <c r="D21" s="23" t="s">
        <v>14</v>
      </c>
      <c r="E21" s="23" t="s">
        <v>15</v>
      </c>
      <c r="F21" s="24"/>
      <c r="G21" s="25">
        <f t="shared" si="0"/>
        <v>0</v>
      </c>
      <c r="H21" s="25">
        <f t="shared" si="1"/>
        <v>0</v>
      </c>
      <c r="I21" s="25">
        <f t="shared" si="2"/>
        <v>0</v>
      </c>
      <c r="J21" s="278"/>
    </row>
    <row r="22" spans="1:10" s="30" customFormat="1" ht="15" customHeight="1" x14ac:dyDescent="0.2">
      <c r="A22" s="23">
        <v>16</v>
      </c>
      <c r="B22" s="28" t="s">
        <v>484</v>
      </c>
      <c r="C22" s="11">
        <v>1700</v>
      </c>
      <c r="D22" s="23" t="s">
        <v>14</v>
      </c>
      <c r="E22" s="23" t="s">
        <v>15</v>
      </c>
      <c r="F22" s="24"/>
      <c r="G22" s="25">
        <f t="shared" si="0"/>
        <v>0</v>
      </c>
      <c r="H22" s="25">
        <f t="shared" si="1"/>
        <v>0</v>
      </c>
      <c r="I22" s="25">
        <f t="shared" si="2"/>
        <v>0</v>
      </c>
      <c r="J22" s="278"/>
    </row>
    <row r="23" spans="1:10" s="30" customFormat="1" ht="15" customHeight="1" x14ac:dyDescent="0.2">
      <c r="A23" s="23">
        <v>17</v>
      </c>
      <c r="B23" s="28" t="s">
        <v>485</v>
      </c>
      <c r="C23" s="11">
        <v>3500</v>
      </c>
      <c r="D23" s="23" t="s">
        <v>14</v>
      </c>
      <c r="E23" s="23" t="s">
        <v>15</v>
      </c>
      <c r="F23" s="24"/>
      <c r="G23" s="25">
        <f t="shared" si="0"/>
        <v>0</v>
      </c>
      <c r="H23" s="25">
        <f t="shared" si="1"/>
        <v>0</v>
      </c>
      <c r="I23" s="25">
        <f t="shared" si="2"/>
        <v>0</v>
      </c>
      <c r="J23" s="278"/>
    </row>
    <row r="24" spans="1:10" s="30" customFormat="1" ht="15" customHeight="1" x14ac:dyDescent="0.2">
      <c r="A24" s="23">
        <v>18</v>
      </c>
      <c r="B24" s="28" t="s">
        <v>486</v>
      </c>
      <c r="C24" s="11">
        <v>7000</v>
      </c>
      <c r="D24" s="23" t="s">
        <v>14</v>
      </c>
      <c r="E24" s="23" t="s">
        <v>15</v>
      </c>
      <c r="F24" s="24"/>
      <c r="G24" s="25">
        <f t="shared" si="0"/>
        <v>0</v>
      </c>
      <c r="H24" s="25">
        <f t="shared" si="1"/>
        <v>0</v>
      </c>
      <c r="I24" s="25">
        <f t="shared" si="2"/>
        <v>0</v>
      </c>
      <c r="J24" s="278"/>
    </row>
    <row r="25" spans="1:10" s="30" customFormat="1" ht="15" customHeight="1" x14ac:dyDescent="0.2">
      <c r="A25" s="23">
        <v>19</v>
      </c>
      <c r="B25" s="28" t="s">
        <v>487</v>
      </c>
      <c r="C25" s="11">
        <v>380</v>
      </c>
      <c r="D25" s="23" t="s">
        <v>14</v>
      </c>
      <c r="E25" s="23" t="s">
        <v>15</v>
      </c>
      <c r="F25" s="24"/>
      <c r="G25" s="25">
        <f t="shared" si="0"/>
        <v>0</v>
      </c>
      <c r="H25" s="25">
        <f t="shared" si="1"/>
        <v>0</v>
      </c>
      <c r="I25" s="25">
        <f t="shared" si="2"/>
        <v>0</v>
      </c>
      <c r="J25" s="278"/>
    </row>
    <row r="26" spans="1:10" s="30" customFormat="1" ht="15" customHeight="1" x14ac:dyDescent="0.2">
      <c r="A26" s="23">
        <v>20</v>
      </c>
      <c r="B26" s="28" t="s">
        <v>488</v>
      </c>
      <c r="C26" s="11">
        <v>700</v>
      </c>
      <c r="D26" s="23" t="s">
        <v>14</v>
      </c>
      <c r="E26" s="23" t="s">
        <v>15</v>
      </c>
      <c r="F26" s="24"/>
      <c r="G26" s="25">
        <f t="shared" si="0"/>
        <v>0</v>
      </c>
      <c r="H26" s="25">
        <f t="shared" si="1"/>
        <v>0</v>
      </c>
      <c r="I26" s="25">
        <f t="shared" si="2"/>
        <v>0</v>
      </c>
      <c r="J26" s="278"/>
    </row>
    <row r="27" spans="1:10" s="30" customFormat="1" ht="15" customHeight="1" x14ac:dyDescent="0.2">
      <c r="A27" s="23">
        <v>21</v>
      </c>
      <c r="B27" s="28" t="s">
        <v>489</v>
      </c>
      <c r="C27" s="11">
        <v>8500</v>
      </c>
      <c r="D27" s="23" t="s">
        <v>14</v>
      </c>
      <c r="E27" s="23" t="s">
        <v>15</v>
      </c>
      <c r="F27" s="24"/>
      <c r="G27" s="25">
        <f t="shared" si="0"/>
        <v>0</v>
      </c>
      <c r="H27" s="25">
        <f t="shared" si="1"/>
        <v>0</v>
      </c>
      <c r="I27" s="25">
        <f t="shared" si="2"/>
        <v>0</v>
      </c>
      <c r="J27" s="278"/>
    </row>
    <row r="28" spans="1:10" s="30" customFormat="1" ht="15" customHeight="1" x14ac:dyDescent="0.2">
      <c r="A28" s="23">
        <v>22</v>
      </c>
      <c r="B28" s="28" t="s">
        <v>490</v>
      </c>
      <c r="C28" s="11">
        <v>50</v>
      </c>
      <c r="D28" s="23" t="s">
        <v>14</v>
      </c>
      <c r="E28" s="23" t="s">
        <v>15</v>
      </c>
      <c r="F28" s="24"/>
      <c r="G28" s="25">
        <f t="shared" si="0"/>
        <v>0</v>
      </c>
      <c r="H28" s="25">
        <f t="shared" si="1"/>
        <v>0</v>
      </c>
      <c r="I28" s="25">
        <f t="shared" si="2"/>
        <v>0</v>
      </c>
      <c r="J28" s="278"/>
    </row>
    <row r="29" spans="1:10" s="30" customFormat="1" ht="15" customHeight="1" x14ac:dyDescent="0.2">
      <c r="A29" s="23">
        <v>23</v>
      </c>
      <c r="B29" s="28" t="s">
        <v>491</v>
      </c>
      <c r="C29" s="11">
        <v>700</v>
      </c>
      <c r="D29" s="23" t="s">
        <v>14</v>
      </c>
      <c r="E29" s="23" t="s">
        <v>15</v>
      </c>
      <c r="F29" s="24"/>
      <c r="G29" s="25">
        <f t="shared" si="0"/>
        <v>0</v>
      </c>
      <c r="H29" s="25">
        <f t="shared" si="1"/>
        <v>0</v>
      </c>
      <c r="I29" s="25">
        <f t="shared" si="2"/>
        <v>0</v>
      </c>
      <c r="J29" s="278"/>
    </row>
    <row r="30" spans="1:10" s="30" customFormat="1" ht="15" customHeight="1" x14ac:dyDescent="0.2">
      <c r="A30" s="23">
        <v>24</v>
      </c>
      <c r="B30" s="28" t="s">
        <v>492</v>
      </c>
      <c r="C30" s="11">
        <v>10</v>
      </c>
      <c r="D30" s="23" t="s">
        <v>14</v>
      </c>
      <c r="E30" s="23" t="s">
        <v>15</v>
      </c>
      <c r="F30" s="24"/>
      <c r="G30" s="25">
        <f t="shared" si="0"/>
        <v>0</v>
      </c>
      <c r="H30" s="25">
        <f t="shared" si="1"/>
        <v>0</v>
      </c>
      <c r="I30" s="25">
        <f t="shared" si="2"/>
        <v>0</v>
      </c>
      <c r="J30" s="278"/>
    </row>
    <row r="31" spans="1:10" s="30" customFormat="1" ht="15" customHeight="1" x14ac:dyDescent="0.2">
      <c r="A31" s="23">
        <v>25</v>
      </c>
      <c r="B31" s="28" t="s">
        <v>493</v>
      </c>
      <c r="C31" s="11">
        <v>1600</v>
      </c>
      <c r="D31" s="23" t="s">
        <v>14</v>
      </c>
      <c r="E31" s="23" t="s">
        <v>15</v>
      </c>
      <c r="F31" s="24"/>
      <c r="G31" s="25">
        <f t="shared" si="0"/>
        <v>0</v>
      </c>
      <c r="H31" s="25">
        <f t="shared" si="1"/>
        <v>0</v>
      </c>
      <c r="I31" s="25">
        <f t="shared" si="2"/>
        <v>0</v>
      </c>
      <c r="J31" s="278"/>
    </row>
    <row r="32" spans="1:10" s="30" customFormat="1" ht="15" customHeight="1" x14ac:dyDescent="0.2">
      <c r="A32" s="23">
        <v>26</v>
      </c>
      <c r="B32" s="28" t="s">
        <v>494</v>
      </c>
      <c r="C32" s="11">
        <v>200</v>
      </c>
      <c r="D32" s="23" t="s">
        <v>14</v>
      </c>
      <c r="E32" s="23" t="s">
        <v>15</v>
      </c>
      <c r="F32" s="24"/>
      <c r="G32" s="25">
        <f t="shared" si="0"/>
        <v>0</v>
      </c>
      <c r="H32" s="25">
        <f t="shared" si="1"/>
        <v>0</v>
      </c>
      <c r="I32" s="25">
        <f t="shared" si="2"/>
        <v>0</v>
      </c>
      <c r="J32" s="278"/>
    </row>
    <row r="33" spans="1:10" s="30" customFormat="1" ht="15" customHeight="1" x14ac:dyDescent="0.2">
      <c r="A33" s="23">
        <v>27</v>
      </c>
      <c r="B33" s="28" t="s">
        <v>495</v>
      </c>
      <c r="C33" s="11">
        <v>220</v>
      </c>
      <c r="D33" s="23" t="s">
        <v>14</v>
      </c>
      <c r="E33" s="23" t="s">
        <v>15</v>
      </c>
      <c r="F33" s="24"/>
      <c r="G33" s="25">
        <f t="shared" si="0"/>
        <v>0</v>
      </c>
      <c r="H33" s="25">
        <f t="shared" si="1"/>
        <v>0</v>
      </c>
      <c r="I33" s="25">
        <f t="shared" si="2"/>
        <v>0</v>
      </c>
      <c r="J33" s="278"/>
    </row>
    <row r="34" spans="1:10" s="30" customFormat="1" ht="15" customHeight="1" x14ac:dyDescent="0.2">
      <c r="A34" s="23">
        <v>28</v>
      </c>
      <c r="B34" s="28" t="s">
        <v>496</v>
      </c>
      <c r="C34" s="11">
        <v>20</v>
      </c>
      <c r="D34" s="23" t="s">
        <v>14</v>
      </c>
      <c r="E34" s="23" t="s">
        <v>15</v>
      </c>
      <c r="F34" s="24"/>
      <c r="G34" s="25">
        <f t="shared" si="0"/>
        <v>0</v>
      </c>
      <c r="H34" s="25">
        <f t="shared" si="1"/>
        <v>0</v>
      </c>
      <c r="I34" s="25">
        <f t="shared" si="2"/>
        <v>0</v>
      </c>
      <c r="J34" s="278"/>
    </row>
    <row r="35" spans="1:10" s="30" customFormat="1" ht="15" customHeight="1" x14ac:dyDescent="0.2">
      <c r="A35" s="23">
        <v>29</v>
      </c>
      <c r="B35" s="28" t="s">
        <v>637</v>
      </c>
      <c r="C35" s="11">
        <v>150</v>
      </c>
      <c r="D35" s="23" t="s">
        <v>14</v>
      </c>
      <c r="E35" s="23" t="s">
        <v>15</v>
      </c>
      <c r="F35" s="24"/>
      <c r="G35" s="25">
        <f t="shared" si="0"/>
        <v>0</v>
      </c>
      <c r="H35" s="25">
        <f t="shared" si="1"/>
        <v>0</v>
      </c>
      <c r="I35" s="25">
        <f t="shared" si="2"/>
        <v>0</v>
      </c>
      <c r="J35" s="278"/>
    </row>
    <row r="36" spans="1:10" s="30" customFormat="1" ht="15" customHeight="1" x14ac:dyDescent="0.2">
      <c r="A36" s="23">
        <v>30</v>
      </c>
      <c r="B36" s="28" t="s">
        <v>497</v>
      </c>
      <c r="C36" s="11">
        <v>400</v>
      </c>
      <c r="D36" s="23" t="s">
        <v>14</v>
      </c>
      <c r="E36" s="23" t="s">
        <v>15</v>
      </c>
      <c r="F36" s="24"/>
      <c r="G36" s="25">
        <f t="shared" si="0"/>
        <v>0</v>
      </c>
      <c r="H36" s="25">
        <f t="shared" si="1"/>
        <v>0</v>
      </c>
      <c r="I36" s="25">
        <f t="shared" si="2"/>
        <v>0</v>
      </c>
      <c r="J36" s="278"/>
    </row>
    <row r="37" spans="1:10" s="30" customFormat="1" ht="15" customHeight="1" x14ac:dyDescent="0.2">
      <c r="A37" s="23">
        <v>31</v>
      </c>
      <c r="B37" s="28" t="s">
        <v>498</v>
      </c>
      <c r="C37" s="11">
        <v>300</v>
      </c>
      <c r="D37" s="23" t="s">
        <v>14</v>
      </c>
      <c r="E37" s="23" t="s">
        <v>15</v>
      </c>
      <c r="F37" s="24"/>
      <c r="G37" s="25">
        <f t="shared" si="0"/>
        <v>0</v>
      </c>
      <c r="H37" s="25">
        <f t="shared" si="1"/>
        <v>0</v>
      </c>
      <c r="I37" s="25">
        <f t="shared" si="2"/>
        <v>0</v>
      </c>
      <c r="J37" s="278"/>
    </row>
    <row r="38" spans="1:10" s="30" customFormat="1" ht="15" customHeight="1" x14ac:dyDescent="0.2">
      <c r="A38" s="23">
        <v>32</v>
      </c>
      <c r="B38" s="28" t="s">
        <v>499</v>
      </c>
      <c r="C38" s="11">
        <v>400</v>
      </c>
      <c r="D38" s="23" t="s">
        <v>14</v>
      </c>
      <c r="E38" s="23" t="s">
        <v>15</v>
      </c>
      <c r="F38" s="24"/>
      <c r="G38" s="25">
        <f t="shared" si="0"/>
        <v>0</v>
      </c>
      <c r="H38" s="25">
        <f t="shared" si="1"/>
        <v>0</v>
      </c>
      <c r="I38" s="25">
        <f t="shared" si="2"/>
        <v>0</v>
      </c>
      <c r="J38" s="278"/>
    </row>
    <row r="39" spans="1:10" s="30" customFormat="1" ht="15" customHeight="1" x14ac:dyDescent="0.2">
      <c r="A39" s="23">
        <v>33</v>
      </c>
      <c r="B39" s="28" t="s">
        <v>500</v>
      </c>
      <c r="C39" s="11">
        <v>2000</v>
      </c>
      <c r="D39" s="23" t="s">
        <v>14</v>
      </c>
      <c r="E39" s="23" t="s">
        <v>15</v>
      </c>
      <c r="F39" s="24"/>
      <c r="G39" s="25">
        <f t="shared" si="0"/>
        <v>0</v>
      </c>
      <c r="H39" s="25">
        <f t="shared" si="1"/>
        <v>0</v>
      </c>
      <c r="I39" s="25">
        <f t="shared" si="2"/>
        <v>0</v>
      </c>
      <c r="J39" s="278"/>
    </row>
    <row r="40" spans="1:10" s="30" customFormat="1" ht="15" customHeight="1" x14ac:dyDescent="0.2">
      <c r="A40" s="23">
        <v>34</v>
      </c>
      <c r="B40" s="28" t="s">
        <v>501</v>
      </c>
      <c r="C40" s="11">
        <v>500</v>
      </c>
      <c r="D40" s="23" t="s">
        <v>14</v>
      </c>
      <c r="E40" s="23" t="s">
        <v>15</v>
      </c>
      <c r="F40" s="24"/>
      <c r="G40" s="25">
        <f t="shared" si="0"/>
        <v>0</v>
      </c>
      <c r="H40" s="25">
        <f t="shared" si="1"/>
        <v>0</v>
      </c>
      <c r="I40" s="25">
        <f t="shared" si="2"/>
        <v>0</v>
      </c>
      <c r="J40" s="278"/>
    </row>
    <row r="41" spans="1:10" s="30" customFormat="1" ht="15" customHeight="1" x14ac:dyDescent="0.2">
      <c r="A41" s="23">
        <v>35</v>
      </c>
      <c r="B41" s="28" t="s">
        <v>502</v>
      </c>
      <c r="C41" s="11">
        <v>3200</v>
      </c>
      <c r="D41" s="23" t="s">
        <v>14</v>
      </c>
      <c r="E41" s="23" t="s">
        <v>15</v>
      </c>
      <c r="F41" s="24"/>
      <c r="G41" s="25">
        <f t="shared" si="0"/>
        <v>0</v>
      </c>
      <c r="H41" s="25">
        <f t="shared" si="1"/>
        <v>0</v>
      </c>
      <c r="I41" s="25">
        <f t="shared" si="2"/>
        <v>0</v>
      </c>
      <c r="J41" s="278"/>
    </row>
    <row r="42" spans="1:10" s="30" customFormat="1" ht="15" customHeight="1" x14ac:dyDescent="0.2">
      <c r="A42" s="23">
        <v>36</v>
      </c>
      <c r="B42" s="28" t="s">
        <v>754</v>
      </c>
      <c r="C42" s="11">
        <v>400</v>
      </c>
      <c r="D42" s="23" t="s">
        <v>14</v>
      </c>
      <c r="E42" s="23" t="s">
        <v>15</v>
      </c>
      <c r="F42" s="24"/>
      <c r="G42" s="25">
        <f t="shared" si="0"/>
        <v>0</v>
      </c>
      <c r="H42" s="25">
        <f t="shared" si="1"/>
        <v>0</v>
      </c>
      <c r="I42" s="25">
        <f t="shared" si="2"/>
        <v>0</v>
      </c>
      <c r="J42" s="278"/>
    </row>
    <row r="43" spans="1:10" s="30" customFormat="1" ht="15" customHeight="1" x14ac:dyDescent="0.2">
      <c r="A43" s="23">
        <v>37</v>
      </c>
      <c r="B43" s="28" t="s">
        <v>503</v>
      </c>
      <c r="C43" s="11">
        <v>150</v>
      </c>
      <c r="D43" s="23" t="s">
        <v>14</v>
      </c>
      <c r="E43" s="23" t="s">
        <v>15</v>
      </c>
      <c r="F43" s="24"/>
      <c r="G43" s="25">
        <f t="shared" si="0"/>
        <v>0</v>
      </c>
      <c r="H43" s="25">
        <f t="shared" si="1"/>
        <v>0</v>
      </c>
      <c r="I43" s="25">
        <f t="shared" si="2"/>
        <v>0</v>
      </c>
      <c r="J43" s="278"/>
    </row>
    <row r="44" spans="1:10" s="30" customFormat="1" ht="15" customHeight="1" x14ac:dyDescent="0.2">
      <c r="A44" s="23">
        <v>38</v>
      </c>
      <c r="B44" s="28" t="s">
        <v>504</v>
      </c>
      <c r="C44" s="11">
        <v>20</v>
      </c>
      <c r="D44" s="23" t="s">
        <v>14</v>
      </c>
      <c r="E44" s="23" t="s">
        <v>15</v>
      </c>
      <c r="F44" s="24"/>
      <c r="G44" s="25">
        <f t="shared" si="0"/>
        <v>0</v>
      </c>
      <c r="H44" s="25">
        <f t="shared" si="1"/>
        <v>0</v>
      </c>
      <c r="I44" s="25">
        <f t="shared" si="2"/>
        <v>0</v>
      </c>
      <c r="J44" s="278"/>
    </row>
    <row r="45" spans="1:10" s="30" customFormat="1" ht="15" customHeight="1" x14ac:dyDescent="0.2">
      <c r="A45" s="23">
        <v>39</v>
      </c>
      <c r="B45" s="28" t="s">
        <v>505</v>
      </c>
      <c r="C45" s="11">
        <v>250</v>
      </c>
      <c r="D45" s="23" t="s">
        <v>14</v>
      </c>
      <c r="E45" s="23" t="s">
        <v>15</v>
      </c>
      <c r="F45" s="24"/>
      <c r="G45" s="25">
        <f t="shared" si="0"/>
        <v>0</v>
      </c>
      <c r="H45" s="25">
        <f t="shared" si="1"/>
        <v>0</v>
      </c>
      <c r="I45" s="25">
        <f t="shared" si="2"/>
        <v>0</v>
      </c>
      <c r="J45" s="278"/>
    </row>
    <row r="46" spans="1:10" s="30" customFormat="1" ht="15" customHeight="1" x14ac:dyDescent="0.2">
      <c r="A46" s="23">
        <v>40</v>
      </c>
      <c r="B46" s="28" t="s">
        <v>506</v>
      </c>
      <c r="C46" s="11">
        <v>10</v>
      </c>
      <c r="D46" s="23" t="s">
        <v>14</v>
      </c>
      <c r="E46" s="23" t="s">
        <v>15</v>
      </c>
      <c r="F46" s="24"/>
      <c r="G46" s="25">
        <f t="shared" si="0"/>
        <v>0</v>
      </c>
      <c r="H46" s="25">
        <f t="shared" si="1"/>
        <v>0</v>
      </c>
      <c r="I46" s="25">
        <f t="shared" si="2"/>
        <v>0</v>
      </c>
      <c r="J46" s="278"/>
    </row>
    <row r="47" spans="1:10" s="30" customFormat="1" ht="15" customHeight="1" x14ac:dyDescent="0.2">
      <c r="A47" s="23">
        <v>41</v>
      </c>
      <c r="B47" s="28" t="s">
        <v>507</v>
      </c>
      <c r="C47" s="11">
        <v>100</v>
      </c>
      <c r="D47" s="23" t="s">
        <v>14</v>
      </c>
      <c r="E47" s="23" t="s">
        <v>15</v>
      </c>
      <c r="F47" s="24"/>
      <c r="G47" s="25">
        <f t="shared" si="0"/>
        <v>0</v>
      </c>
      <c r="H47" s="25">
        <f t="shared" si="1"/>
        <v>0</v>
      </c>
      <c r="I47" s="25">
        <f t="shared" si="2"/>
        <v>0</v>
      </c>
      <c r="J47" s="278"/>
    </row>
    <row r="48" spans="1:10" s="30" customFormat="1" ht="15" customHeight="1" x14ac:dyDescent="0.2">
      <c r="A48" s="23">
        <v>42</v>
      </c>
      <c r="B48" s="28" t="s">
        <v>508</v>
      </c>
      <c r="C48" s="11">
        <v>30</v>
      </c>
      <c r="D48" s="23" t="s">
        <v>14</v>
      </c>
      <c r="E48" s="23" t="s">
        <v>15</v>
      </c>
      <c r="F48" s="24"/>
      <c r="G48" s="25">
        <f t="shared" si="0"/>
        <v>0</v>
      </c>
      <c r="H48" s="25">
        <f t="shared" si="1"/>
        <v>0</v>
      </c>
      <c r="I48" s="25">
        <f t="shared" si="2"/>
        <v>0</v>
      </c>
      <c r="J48" s="278"/>
    </row>
    <row r="49" spans="1:17" s="30" customFormat="1" ht="15" customHeight="1" x14ac:dyDescent="0.2">
      <c r="A49" s="23">
        <v>43</v>
      </c>
      <c r="B49" s="28" t="s">
        <v>509</v>
      </c>
      <c r="C49" s="11">
        <v>550</v>
      </c>
      <c r="D49" s="23" t="s">
        <v>14</v>
      </c>
      <c r="E49" s="23" t="s">
        <v>15</v>
      </c>
      <c r="F49" s="24"/>
      <c r="G49" s="25">
        <f t="shared" si="0"/>
        <v>0</v>
      </c>
      <c r="H49" s="25">
        <f t="shared" si="1"/>
        <v>0</v>
      </c>
      <c r="I49" s="25">
        <f t="shared" si="2"/>
        <v>0</v>
      </c>
      <c r="J49" s="278"/>
    </row>
    <row r="50" spans="1:17" s="30" customFormat="1" ht="15" customHeight="1" x14ac:dyDescent="0.2">
      <c r="A50" s="23">
        <v>44</v>
      </c>
      <c r="B50" s="28" t="s">
        <v>510</v>
      </c>
      <c r="C50" s="11">
        <v>550</v>
      </c>
      <c r="D50" s="23" t="s">
        <v>14</v>
      </c>
      <c r="E50" s="23" t="s">
        <v>15</v>
      </c>
      <c r="F50" s="24"/>
      <c r="G50" s="25">
        <f t="shared" si="0"/>
        <v>0</v>
      </c>
      <c r="H50" s="25">
        <f t="shared" si="1"/>
        <v>0</v>
      </c>
      <c r="I50" s="25">
        <f t="shared" si="2"/>
        <v>0</v>
      </c>
      <c r="J50" s="278"/>
    </row>
    <row r="51" spans="1:17" s="30" customFormat="1" ht="15" customHeight="1" x14ac:dyDescent="0.2">
      <c r="A51" s="23">
        <v>45</v>
      </c>
      <c r="B51" s="28" t="s">
        <v>511</v>
      </c>
      <c r="C51" s="11">
        <v>50</v>
      </c>
      <c r="D51" s="23" t="s">
        <v>14</v>
      </c>
      <c r="E51" s="23" t="s">
        <v>15</v>
      </c>
      <c r="F51" s="24"/>
      <c r="G51" s="25">
        <f t="shared" si="0"/>
        <v>0</v>
      </c>
      <c r="H51" s="25">
        <f t="shared" si="1"/>
        <v>0</v>
      </c>
      <c r="I51" s="25">
        <f t="shared" si="2"/>
        <v>0</v>
      </c>
      <c r="J51" s="278"/>
    </row>
    <row r="52" spans="1:17" s="30" customFormat="1" ht="15" customHeight="1" x14ac:dyDescent="0.2">
      <c r="A52" s="23">
        <v>46</v>
      </c>
      <c r="B52" s="28" t="s">
        <v>512</v>
      </c>
      <c r="C52" s="11">
        <v>220</v>
      </c>
      <c r="D52" s="23" t="s">
        <v>14</v>
      </c>
      <c r="E52" s="23" t="s">
        <v>15</v>
      </c>
      <c r="F52" s="24"/>
      <c r="G52" s="25">
        <f t="shared" si="0"/>
        <v>0</v>
      </c>
      <c r="H52" s="25">
        <f t="shared" si="1"/>
        <v>0</v>
      </c>
      <c r="I52" s="25">
        <f t="shared" si="2"/>
        <v>0</v>
      </c>
      <c r="J52" s="278"/>
    </row>
    <row r="53" spans="1:17" s="30" customFormat="1" ht="15" customHeight="1" x14ac:dyDescent="0.2">
      <c r="A53" s="23">
        <v>47</v>
      </c>
      <c r="B53" s="10" t="s">
        <v>638</v>
      </c>
      <c r="C53" s="11">
        <v>70</v>
      </c>
      <c r="D53" s="23" t="s">
        <v>14</v>
      </c>
      <c r="E53" s="23" t="s">
        <v>15</v>
      </c>
      <c r="F53" s="24"/>
      <c r="G53" s="25">
        <f t="shared" si="0"/>
        <v>0</v>
      </c>
      <c r="H53" s="25">
        <f t="shared" si="1"/>
        <v>0</v>
      </c>
      <c r="I53" s="25">
        <f t="shared" si="2"/>
        <v>0</v>
      </c>
      <c r="J53" s="278"/>
    </row>
    <row r="54" spans="1:17" s="30" customFormat="1" ht="15" customHeight="1" x14ac:dyDescent="0.2">
      <c r="A54" s="23">
        <v>48</v>
      </c>
      <c r="B54" s="28" t="s">
        <v>513</v>
      </c>
      <c r="C54" s="11">
        <v>5</v>
      </c>
      <c r="D54" s="23" t="s">
        <v>14</v>
      </c>
      <c r="E54" s="23" t="s">
        <v>15</v>
      </c>
      <c r="F54" s="24"/>
      <c r="G54" s="25">
        <f t="shared" si="0"/>
        <v>0</v>
      </c>
      <c r="H54" s="25">
        <f t="shared" si="1"/>
        <v>0</v>
      </c>
      <c r="I54" s="25">
        <f t="shared" si="2"/>
        <v>0</v>
      </c>
      <c r="J54" s="278"/>
    </row>
    <row r="55" spans="1:17" s="30" customFormat="1" ht="15" customHeight="1" x14ac:dyDescent="0.2">
      <c r="A55" s="23">
        <v>49</v>
      </c>
      <c r="B55" s="28" t="s">
        <v>514</v>
      </c>
      <c r="C55" s="11">
        <v>6</v>
      </c>
      <c r="D55" s="23" t="s">
        <v>14</v>
      </c>
      <c r="E55" s="23" t="s">
        <v>15</v>
      </c>
      <c r="F55" s="24"/>
      <c r="G55" s="25">
        <f t="shared" si="0"/>
        <v>0</v>
      </c>
      <c r="H55" s="25">
        <f t="shared" si="1"/>
        <v>0</v>
      </c>
      <c r="I55" s="25">
        <f t="shared" si="2"/>
        <v>0</v>
      </c>
      <c r="J55" s="278"/>
      <c r="Q55" s="240"/>
    </row>
    <row r="56" spans="1:17" s="30" customFormat="1" ht="15" customHeight="1" x14ac:dyDescent="0.25">
      <c r="A56" s="23">
        <v>50</v>
      </c>
      <c r="B56" s="28" t="s">
        <v>515</v>
      </c>
      <c r="C56" s="11">
        <v>1800</v>
      </c>
      <c r="D56" s="23" t="s">
        <v>14</v>
      </c>
      <c r="E56" s="23" t="s">
        <v>15</v>
      </c>
      <c r="F56" s="24"/>
      <c r="G56" s="25">
        <f t="shared" si="0"/>
        <v>0</v>
      </c>
      <c r="H56" s="25">
        <f t="shared" si="1"/>
        <v>0</v>
      </c>
      <c r="I56" s="25">
        <f t="shared" si="2"/>
        <v>0</v>
      </c>
      <c r="J56" s="279"/>
      <c r="Q56" s="240"/>
    </row>
    <row r="57" spans="1:17" s="30" customFormat="1" ht="15" customHeight="1" x14ac:dyDescent="0.2">
      <c r="A57" s="23">
        <v>51</v>
      </c>
      <c r="B57" s="28" t="s">
        <v>516</v>
      </c>
      <c r="C57" s="11">
        <v>5</v>
      </c>
      <c r="D57" s="23" t="s">
        <v>14</v>
      </c>
      <c r="E57" s="23" t="s">
        <v>15</v>
      </c>
      <c r="F57" s="24"/>
      <c r="G57" s="25">
        <f t="shared" si="0"/>
        <v>0</v>
      </c>
      <c r="H57" s="25">
        <f t="shared" si="1"/>
        <v>0</v>
      </c>
      <c r="I57" s="25">
        <f t="shared" si="2"/>
        <v>0</v>
      </c>
      <c r="J57" s="278"/>
      <c r="Q57" s="240"/>
    </row>
    <row r="58" spans="1:17" s="30" customFormat="1" ht="15" customHeight="1" x14ac:dyDescent="0.2">
      <c r="A58" s="23">
        <v>52</v>
      </c>
      <c r="B58" s="28" t="s">
        <v>517</v>
      </c>
      <c r="C58" s="11">
        <v>80</v>
      </c>
      <c r="D58" s="23" t="s">
        <v>14</v>
      </c>
      <c r="E58" s="23" t="s">
        <v>15</v>
      </c>
      <c r="F58" s="24"/>
      <c r="G58" s="25">
        <f t="shared" si="0"/>
        <v>0</v>
      </c>
      <c r="H58" s="25">
        <f t="shared" si="1"/>
        <v>0</v>
      </c>
      <c r="I58" s="25">
        <f t="shared" si="2"/>
        <v>0</v>
      </c>
      <c r="J58" s="278"/>
      <c r="Q58" s="240"/>
    </row>
    <row r="59" spans="1:17" s="30" customFormat="1" ht="13.5" x14ac:dyDescent="0.2">
      <c r="A59" s="23">
        <v>53</v>
      </c>
      <c r="B59" s="114" t="s">
        <v>600</v>
      </c>
      <c r="C59" s="115">
        <v>7000</v>
      </c>
      <c r="D59" s="113" t="s">
        <v>14</v>
      </c>
      <c r="E59" s="23" t="s">
        <v>15</v>
      </c>
      <c r="F59" s="127"/>
      <c r="G59" s="25">
        <f t="shared" si="0"/>
        <v>0</v>
      </c>
      <c r="H59" s="25">
        <f t="shared" si="1"/>
        <v>0</v>
      </c>
      <c r="I59" s="25">
        <f t="shared" si="2"/>
        <v>0</v>
      </c>
      <c r="J59" s="280"/>
      <c r="Q59" s="240"/>
    </row>
    <row r="60" spans="1:17" s="30" customFormat="1" ht="13.5" x14ac:dyDescent="0.2">
      <c r="A60" s="23">
        <v>54</v>
      </c>
      <c r="B60" s="10" t="s">
        <v>699</v>
      </c>
      <c r="C60" s="172">
        <v>500</v>
      </c>
      <c r="D60" s="23" t="s">
        <v>14</v>
      </c>
      <c r="E60" s="23" t="s">
        <v>15</v>
      </c>
      <c r="F60" s="24"/>
      <c r="G60" s="25">
        <f t="shared" si="0"/>
        <v>0</v>
      </c>
      <c r="H60" s="25">
        <f t="shared" si="1"/>
        <v>0</v>
      </c>
      <c r="I60" s="25">
        <f t="shared" si="2"/>
        <v>0</v>
      </c>
      <c r="J60" s="278"/>
      <c r="Q60" s="240"/>
    </row>
    <row r="61" spans="1:17" s="30" customFormat="1" ht="27" x14ac:dyDescent="0.2">
      <c r="A61" s="23">
        <v>55</v>
      </c>
      <c r="B61" s="225" t="s">
        <v>601</v>
      </c>
      <c r="C61" s="115">
        <v>2200</v>
      </c>
      <c r="D61" s="113" t="s">
        <v>14</v>
      </c>
      <c r="E61" s="23" t="s">
        <v>15</v>
      </c>
      <c r="F61" s="127"/>
      <c r="G61" s="25">
        <f t="shared" si="0"/>
        <v>0</v>
      </c>
      <c r="H61" s="25">
        <f t="shared" si="1"/>
        <v>0</v>
      </c>
      <c r="I61" s="25">
        <f t="shared" si="2"/>
        <v>0</v>
      </c>
      <c r="J61" s="280"/>
      <c r="Q61" s="240"/>
    </row>
    <row r="62" spans="1:17" s="30" customFormat="1" ht="27" x14ac:dyDescent="0.2">
      <c r="A62" s="23">
        <v>56</v>
      </c>
      <c r="B62" s="225" t="s">
        <v>602</v>
      </c>
      <c r="C62" s="115">
        <v>1600</v>
      </c>
      <c r="D62" s="113" t="s">
        <v>14</v>
      </c>
      <c r="E62" s="23" t="s">
        <v>15</v>
      </c>
      <c r="F62" s="127"/>
      <c r="G62" s="25">
        <f t="shared" si="0"/>
        <v>0</v>
      </c>
      <c r="H62" s="25">
        <f t="shared" si="1"/>
        <v>0</v>
      </c>
      <c r="I62" s="25">
        <f t="shared" si="2"/>
        <v>0</v>
      </c>
      <c r="J62" s="280"/>
      <c r="Q62" s="240"/>
    </row>
    <row r="63" spans="1:17" s="30" customFormat="1" ht="27" x14ac:dyDescent="0.2">
      <c r="A63" s="23">
        <v>57</v>
      </c>
      <c r="B63" s="225" t="s">
        <v>603</v>
      </c>
      <c r="C63" s="115">
        <v>3800</v>
      </c>
      <c r="D63" s="113" t="s">
        <v>14</v>
      </c>
      <c r="E63" s="23" t="s">
        <v>15</v>
      </c>
      <c r="F63" s="127"/>
      <c r="G63" s="25">
        <f t="shared" si="0"/>
        <v>0</v>
      </c>
      <c r="H63" s="25">
        <f t="shared" si="1"/>
        <v>0</v>
      </c>
      <c r="I63" s="25">
        <f t="shared" si="2"/>
        <v>0</v>
      </c>
      <c r="J63" s="280"/>
      <c r="Q63" s="240"/>
    </row>
    <row r="64" spans="1:17" s="30" customFormat="1" ht="13.5" x14ac:dyDescent="0.2">
      <c r="A64" s="23">
        <v>58</v>
      </c>
      <c r="B64" s="114" t="s">
        <v>604</v>
      </c>
      <c r="C64" s="115">
        <v>2100</v>
      </c>
      <c r="D64" s="113" t="s">
        <v>14</v>
      </c>
      <c r="E64" s="23" t="s">
        <v>15</v>
      </c>
      <c r="F64" s="127"/>
      <c r="G64" s="25">
        <f t="shared" si="0"/>
        <v>0</v>
      </c>
      <c r="H64" s="25">
        <f t="shared" si="1"/>
        <v>0</v>
      </c>
      <c r="I64" s="25">
        <f t="shared" si="2"/>
        <v>0</v>
      </c>
      <c r="J64" s="280"/>
      <c r="Q64" s="240"/>
    </row>
    <row r="65" spans="1:17" s="30" customFormat="1" ht="13.5" x14ac:dyDescent="0.2">
      <c r="A65" s="23">
        <v>59</v>
      </c>
      <c r="B65" s="114" t="s">
        <v>605</v>
      </c>
      <c r="C65" s="115">
        <v>150</v>
      </c>
      <c r="D65" s="113" t="s">
        <v>14</v>
      </c>
      <c r="E65" s="23" t="s">
        <v>15</v>
      </c>
      <c r="F65" s="127"/>
      <c r="G65" s="25">
        <f t="shared" si="0"/>
        <v>0</v>
      </c>
      <c r="H65" s="25">
        <f t="shared" si="1"/>
        <v>0</v>
      </c>
      <c r="I65" s="25">
        <f t="shared" si="2"/>
        <v>0</v>
      </c>
      <c r="J65" s="280"/>
      <c r="Q65" s="240"/>
    </row>
    <row r="66" spans="1:17" s="30" customFormat="1" ht="27" x14ac:dyDescent="0.2">
      <c r="A66" s="23">
        <v>60</v>
      </c>
      <c r="B66" s="225" t="s">
        <v>606</v>
      </c>
      <c r="C66" s="115">
        <v>1500</v>
      </c>
      <c r="D66" s="113" t="s">
        <v>14</v>
      </c>
      <c r="E66" s="23" t="s">
        <v>15</v>
      </c>
      <c r="F66" s="127"/>
      <c r="G66" s="25">
        <f t="shared" si="0"/>
        <v>0</v>
      </c>
      <c r="H66" s="25">
        <f t="shared" si="1"/>
        <v>0</v>
      </c>
      <c r="I66" s="25">
        <f t="shared" si="2"/>
        <v>0</v>
      </c>
      <c r="J66" s="280"/>
      <c r="Q66" s="240"/>
    </row>
    <row r="67" spans="1:17" s="30" customFormat="1" ht="13.5" x14ac:dyDescent="0.2">
      <c r="A67" s="23">
        <v>61</v>
      </c>
      <c r="B67" s="225" t="s">
        <v>607</v>
      </c>
      <c r="C67" s="115">
        <v>3000</v>
      </c>
      <c r="D67" s="113" t="s">
        <v>14</v>
      </c>
      <c r="E67" s="23" t="s">
        <v>15</v>
      </c>
      <c r="F67" s="127"/>
      <c r="G67" s="25">
        <f t="shared" si="0"/>
        <v>0</v>
      </c>
      <c r="H67" s="25">
        <f t="shared" si="1"/>
        <v>0</v>
      </c>
      <c r="I67" s="25">
        <f t="shared" si="2"/>
        <v>0</v>
      </c>
      <c r="J67" s="280"/>
      <c r="Q67" s="240"/>
    </row>
    <row r="68" spans="1:17" s="30" customFormat="1" ht="13.5" x14ac:dyDescent="0.2">
      <c r="A68" s="23">
        <v>62</v>
      </c>
      <c r="B68" s="225" t="s">
        <v>639</v>
      </c>
      <c r="C68" s="115">
        <v>3200</v>
      </c>
      <c r="D68" s="113" t="s">
        <v>14</v>
      </c>
      <c r="E68" s="23" t="s">
        <v>15</v>
      </c>
      <c r="F68" s="127"/>
      <c r="G68" s="25">
        <f t="shared" si="0"/>
        <v>0</v>
      </c>
      <c r="H68" s="25">
        <f t="shared" si="1"/>
        <v>0</v>
      </c>
      <c r="I68" s="25">
        <f t="shared" si="2"/>
        <v>0</v>
      </c>
      <c r="J68" s="280"/>
      <c r="Q68" s="240"/>
    </row>
    <row r="69" spans="1:17" s="30" customFormat="1" ht="13.5" x14ac:dyDescent="0.2">
      <c r="A69" s="23">
        <v>63</v>
      </c>
      <c r="B69" s="225" t="s">
        <v>608</v>
      </c>
      <c r="C69" s="115">
        <v>550</v>
      </c>
      <c r="D69" s="113" t="s">
        <v>14</v>
      </c>
      <c r="E69" s="23" t="s">
        <v>15</v>
      </c>
      <c r="F69" s="127"/>
      <c r="G69" s="25">
        <f t="shared" si="0"/>
        <v>0</v>
      </c>
      <c r="H69" s="25">
        <f t="shared" si="1"/>
        <v>0</v>
      </c>
      <c r="I69" s="25">
        <f t="shared" si="2"/>
        <v>0</v>
      </c>
      <c r="J69" s="280"/>
      <c r="Q69" s="240"/>
    </row>
    <row r="70" spans="1:17" s="30" customFormat="1" ht="27" x14ac:dyDescent="0.2">
      <c r="A70" s="23">
        <v>64</v>
      </c>
      <c r="B70" s="225" t="s">
        <v>609</v>
      </c>
      <c r="C70" s="115">
        <v>5000</v>
      </c>
      <c r="D70" s="113" t="s">
        <v>14</v>
      </c>
      <c r="E70" s="23" t="s">
        <v>15</v>
      </c>
      <c r="F70" s="127"/>
      <c r="G70" s="25">
        <f t="shared" si="0"/>
        <v>0</v>
      </c>
      <c r="H70" s="25">
        <f t="shared" si="1"/>
        <v>0</v>
      </c>
      <c r="I70" s="25">
        <f t="shared" si="2"/>
        <v>0</v>
      </c>
      <c r="J70" s="280"/>
      <c r="Q70" s="240"/>
    </row>
    <row r="71" spans="1:17" s="30" customFormat="1" ht="27" x14ac:dyDescent="0.2">
      <c r="A71" s="23">
        <v>65</v>
      </c>
      <c r="B71" s="225" t="s">
        <v>610</v>
      </c>
      <c r="C71" s="115">
        <v>350</v>
      </c>
      <c r="D71" s="113" t="s">
        <v>14</v>
      </c>
      <c r="E71" s="23" t="s">
        <v>15</v>
      </c>
      <c r="F71" s="127"/>
      <c r="G71" s="25">
        <f t="shared" si="0"/>
        <v>0</v>
      </c>
      <c r="H71" s="25">
        <f t="shared" si="1"/>
        <v>0</v>
      </c>
      <c r="I71" s="25">
        <f t="shared" si="2"/>
        <v>0</v>
      </c>
      <c r="J71" s="280"/>
      <c r="Q71" s="240"/>
    </row>
    <row r="72" spans="1:17" s="30" customFormat="1" ht="27" x14ac:dyDescent="0.2">
      <c r="A72" s="23">
        <v>66</v>
      </c>
      <c r="B72" s="225" t="s">
        <v>611</v>
      </c>
      <c r="C72" s="115">
        <v>3000</v>
      </c>
      <c r="D72" s="113" t="s">
        <v>14</v>
      </c>
      <c r="E72" s="23" t="s">
        <v>15</v>
      </c>
      <c r="F72" s="127"/>
      <c r="G72" s="25">
        <f t="shared" ref="G72:G84" si="3">C72*ROUND(F72, 4)</f>
        <v>0</v>
      </c>
      <c r="H72" s="25">
        <f t="shared" ref="H72:H84" si="4">G72*0.095</f>
        <v>0</v>
      </c>
      <c r="I72" s="25">
        <f t="shared" ref="I72:I84" si="5">G72+H72</f>
        <v>0</v>
      </c>
      <c r="J72" s="280"/>
    </row>
    <row r="73" spans="1:17" s="30" customFormat="1" ht="13.5" x14ac:dyDescent="0.2">
      <c r="A73" s="23">
        <v>67</v>
      </c>
      <c r="B73" s="225" t="s">
        <v>612</v>
      </c>
      <c r="C73" s="115">
        <v>1700</v>
      </c>
      <c r="D73" s="113" t="s">
        <v>14</v>
      </c>
      <c r="E73" s="23" t="s">
        <v>15</v>
      </c>
      <c r="F73" s="127"/>
      <c r="G73" s="25">
        <f t="shared" si="3"/>
        <v>0</v>
      </c>
      <c r="H73" s="25">
        <f t="shared" si="4"/>
        <v>0</v>
      </c>
      <c r="I73" s="25">
        <f t="shared" si="5"/>
        <v>0</v>
      </c>
      <c r="J73" s="280"/>
    </row>
    <row r="74" spans="1:17" s="30" customFormat="1" ht="13.5" x14ac:dyDescent="0.2">
      <c r="A74" s="23">
        <v>68</v>
      </c>
      <c r="B74" s="225" t="s">
        <v>613</v>
      </c>
      <c r="C74" s="115">
        <v>150</v>
      </c>
      <c r="D74" s="113" t="s">
        <v>14</v>
      </c>
      <c r="E74" s="23" t="s">
        <v>15</v>
      </c>
      <c r="F74" s="127"/>
      <c r="G74" s="25">
        <f t="shared" si="3"/>
        <v>0</v>
      </c>
      <c r="H74" s="25">
        <f t="shared" si="4"/>
        <v>0</v>
      </c>
      <c r="I74" s="25">
        <f t="shared" si="5"/>
        <v>0</v>
      </c>
      <c r="J74" s="280"/>
    </row>
    <row r="75" spans="1:17" s="30" customFormat="1" ht="27" x14ac:dyDescent="0.2">
      <c r="A75" s="23">
        <v>69</v>
      </c>
      <c r="B75" s="225" t="s">
        <v>614</v>
      </c>
      <c r="C75" s="115">
        <v>1300</v>
      </c>
      <c r="D75" s="113" t="s">
        <v>14</v>
      </c>
      <c r="E75" s="23" t="s">
        <v>15</v>
      </c>
      <c r="F75" s="127"/>
      <c r="G75" s="25">
        <f t="shared" si="3"/>
        <v>0</v>
      </c>
      <c r="H75" s="25">
        <f t="shared" si="4"/>
        <v>0</v>
      </c>
      <c r="I75" s="25">
        <f t="shared" si="5"/>
        <v>0</v>
      </c>
      <c r="J75" s="280"/>
    </row>
    <row r="76" spans="1:17" s="30" customFormat="1" ht="27" x14ac:dyDescent="0.2">
      <c r="A76" s="23">
        <v>70</v>
      </c>
      <c r="B76" s="225" t="s">
        <v>615</v>
      </c>
      <c r="C76" s="115">
        <v>1900</v>
      </c>
      <c r="D76" s="113" t="s">
        <v>14</v>
      </c>
      <c r="E76" s="23" t="s">
        <v>15</v>
      </c>
      <c r="F76" s="127"/>
      <c r="G76" s="25">
        <f t="shared" si="3"/>
        <v>0</v>
      </c>
      <c r="H76" s="25">
        <f t="shared" si="4"/>
        <v>0</v>
      </c>
      <c r="I76" s="25">
        <f t="shared" si="5"/>
        <v>0</v>
      </c>
      <c r="J76" s="280"/>
    </row>
    <row r="77" spans="1:17" s="30" customFormat="1" ht="13.5" x14ac:dyDescent="0.2">
      <c r="A77" s="23">
        <v>71</v>
      </c>
      <c r="B77" s="225" t="s">
        <v>616</v>
      </c>
      <c r="C77" s="115">
        <v>110</v>
      </c>
      <c r="D77" s="113" t="s">
        <v>14</v>
      </c>
      <c r="E77" s="23" t="s">
        <v>15</v>
      </c>
      <c r="F77" s="127"/>
      <c r="G77" s="25">
        <f t="shared" si="3"/>
        <v>0</v>
      </c>
      <c r="H77" s="25">
        <f t="shared" si="4"/>
        <v>0</v>
      </c>
      <c r="I77" s="25">
        <f t="shared" si="5"/>
        <v>0</v>
      </c>
      <c r="J77" s="280"/>
    </row>
    <row r="78" spans="1:17" s="30" customFormat="1" ht="13.5" x14ac:dyDescent="0.2">
      <c r="A78" s="23">
        <v>72</v>
      </c>
      <c r="B78" s="225" t="s">
        <v>617</v>
      </c>
      <c r="C78" s="115">
        <v>25000</v>
      </c>
      <c r="D78" s="113" t="s">
        <v>14</v>
      </c>
      <c r="E78" s="23" t="s">
        <v>15</v>
      </c>
      <c r="F78" s="127"/>
      <c r="G78" s="25">
        <f t="shared" si="3"/>
        <v>0</v>
      </c>
      <c r="H78" s="25">
        <f t="shared" si="4"/>
        <v>0</v>
      </c>
      <c r="I78" s="25">
        <f t="shared" si="5"/>
        <v>0</v>
      </c>
      <c r="J78" s="280"/>
    </row>
    <row r="79" spans="1:17" s="30" customFormat="1" ht="13.5" x14ac:dyDescent="0.2">
      <c r="A79" s="23">
        <v>73</v>
      </c>
      <c r="B79" s="225" t="s">
        <v>618</v>
      </c>
      <c r="C79" s="115">
        <v>2500</v>
      </c>
      <c r="D79" s="113" t="s">
        <v>14</v>
      </c>
      <c r="E79" s="23" t="s">
        <v>15</v>
      </c>
      <c r="F79" s="127"/>
      <c r="G79" s="25">
        <f t="shared" si="3"/>
        <v>0</v>
      </c>
      <c r="H79" s="25">
        <f t="shared" si="4"/>
        <v>0</v>
      </c>
      <c r="I79" s="25">
        <f t="shared" si="5"/>
        <v>0</v>
      </c>
      <c r="J79" s="280"/>
    </row>
    <row r="80" spans="1:17" s="30" customFormat="1" ht="13.5" x14ac:dyDescent="0.2">
      <c r="A80" s="23">
        <v>74</v>
      </c>
      <c r="B80" s="31" t="s">
        <v>669</v>
      </c>
      <c r="C80" s="115">
        <v>300</v>
      </c>
      <c r="D80" s="113" t="s">
        <v>14</v>
      </c>
      <c r="E80" s="23" t="s">
        <v>15</v>
      </c>
      <c r="F80" s="127"/>
      <c r="G80" s="25">
        <f t="shared" si="3"/>
        <v>0</v>
      </c>
      <c r="H80" s="25">
        <f t="shared" si="4"/>
        <v>0</v>
      </c>
      <c r="I80" s="25">
        <f t="shared" si="5"/>
        <v>0</v>
      </c>
      <c r="J80" s="278"/>
    </row>
    <row r="81" spans="1:10" s="30" customFormat="1" ht="13.5" x14ac:dyDescent="0.2">
      <c r="A81" s="23">
        <v>75</v>
      </c>
      <c r="B81" s="31" t="s">
        <v>670</v>
      </c>
      <c r="C81" s="115">
        <v>350</v>
      </c>
      <c r="D81" s="113" t="s">
        <v>14</v>
      </c>
      <c r="E81" s="23" t="s">
        <v>15</v>
      </c>
      <c r="F81" s="127"/>
      <c r="G81" s="25">
        <f t="shared" si="3"/>
        <v>0</v>
      </c>
      <c r="H81" s="25">
        <f t="shared" si="4"/>
        <v>0</v>
      </c>
      <c r="I81" s="25">
        <f t="shared" si="5"/>
        <v>0</v>
      </c>
      <c r="J81" s="278"/>
    </row>
    <row r="82" spans="1:10" s="30" customFormat="1" ht="13.5" x14ac:dyDescent="0.2">
      <c r="A82" s="23">
        <v>76</v>
      </c>
      <c r="B82" s="225" t="s">
        <v>619</v>
      </c>
      <c r="C82" s="115">
        <v>250</v>
      </c>
      <c r="D82" s="113" t="s">
        <v>14</v>
      </c>
      <c r="E82" s="23" t="s">
        <v>15</v>
      </c>
      <c r="F82" s="127"/>
      <c r="G82" s="25">
        <f t="shared" si="3"/>
        <v>0</v>
      </c>
      <c r="H82" s="25">
        <f t="shared" si="4"/>
        <v>0</v>
      </c>
      <c r="I82" s="25">
        <f t="shared" si="5"/>
        <v>0</v>
      </c>
      <c r="J82" s="280"/>
    </row>
    <row r="83" spans="1:10" s="30" customFormat="1" ht="13.5" x14ac:dyDescent="0.2">
      <c r="A83" s="23">
        <v>77</v>
      </c>
      <c r="B83" s="31" t="s">
        <v>842</v>
      </c>
      <c r="C83" s="115">
        <v>150</v>
      </c>
      <c r="D83" s="113" t="s">
        <v>14</v>
      </c>
      <c r="E83" s="23" t="s">
        <v>15</v>
      </c>
      <c r="F83" s="127"/>
      <c r="G83" s="25">
        <f t="shared" si="3"/>
        <v>0</v>
      </c>
      <c r="H83" s="25">
        <f t="shared" si="4"/>
        <v>0</v>
      </c>
      <c r="I83" s="25">
        <f t="shared" si="5"/>
        <v>0</v>
      </c>
      <c r="J83" s="280"/>
    </row>
    <row r="84" spans="1:10" s="30" customFormat="1" ht="13.5" x14ac:dyDescent="0.2">
      <c r="A84" s="23">
        <v>78</v>
      </c>
      <c r="B84" s="225" t="s">
        <v>620</v>
      </c>
      <c r="C84" s="115">
        <v>1200</v>
      </c>
      <c r="D84" s="113" t="s">
        <v>14</v>
      </c>
      <c r="E84" s="23" t="s">
        <v>15</v>
      </c>
      <c r="F84" s="127"/>
      <c r="G84" s="25">
        <f t="shared" si="3"/>
        <v>0</v>
      </c>
      <c r="H84" s="25">
        <f t="shared" si="4"/>
        <v>0</v>
      </c>
      <c r="I84" s="25">
        <f t="shared" si="5"/>
        <v>0</v>
      </c>
      <c r="J84" s="280"/>
    </row>
    <row r="85" spans="1:10" s="30" customFormat="1" ht="15" customHeight="1" x14ac:dyDescent="0.2">
      <c r="A85" s="28"/>
      <c r="B85" s="39" t="s">
        <v>858</v>
      </c>
      <c r="C85" s="12" t="s">
        <v>15</v>
      </c>
      <c r="D85" s="12" t="s">
        <v>15</v>
      </c>
      <c r="E85" s="23" t="s">
        <v>15</v>
      </c>
      <c r="F85" s="12" t="s">
        <v>15</v>
      </c>
      <c r="G85" s="40">
        <f>SUM(G7:G84)</f>
        <v>0</v>
      </c>
      <c r="H85" s="40">
        <f t="shared" ref="H85:J85" si="6">SUM(H7:H84)</f>
        <v>0</v>
      </c>
      <c r="I85" s="40">
        <f t="shared" si="6"/>
        <v>0</v>
      </c>
      <c r="J85" s="41">
        <f t="shared" si="6"/>
        <v>0</v>
      </c>
    </row>
    <row r="86" spans="1:10" s="46" customFormat="1" ht="12.95" customHeight="1" x14ac:dyDescent="0.2">
      <c r="A86" s="42" t="s">
        <v>16</v>
      </c>
      <c r="B86" s="43"/>
      <c r="C86" s="44"/>
      <c r="D86" s="45"/>
      <c r="E86" s="43"/>
      <c r="F86" s="43"/>
      <c r="G86" s="43"/>
      <c r="H86" s="43"/>
      <c r="I86" s="43"/>
      <c r="J86" s="43"/>
    </row>
    <row r="87" spans="1:10" s="46" customFormat="1" ht="12.95" customHeight="1" x14ac:dyDescent="0.2">
      <c r="A87" s="306" t="s">
        <v>790</v>
      </c>
      <c r="B87" s="306"/>
      <c r="C87" s="306"/>
      <c r="D87" s="306"/>
      <c r="E87" s="306"/>
      <c r="F87" s="306"/>
      <c r="G87" s="306"/>
      <c r="H87" s="306"/>
      <c r="I87" s="306"/>
      <c r="J87" s="306"/>
    </row>
    <row r="88" spans="1:10" s="46" customFormat="1" ht="12.95" customHeight="1" x14ac:dyDescent="0.2">
      <c r="A88" s="306" t="s">
        <v>161</v>
      </c>
      <c r="B88" s="306"/>
      <c r="C88" s="306"/>
      <c r="D88" s="306"/>
      <c r="E88" s="306"/>
      <c r="F88" s="306"/>
      <c r="G88" s="306"/>
      <c r="H88" s="306"/>
      <c r="I88" s="306"/>
      <c r="J88" s="306"/>
    </row>
    <row r="89" spans="1:10" s="46" customFormat="1" ht="12.6" customHeight="1" x14ac:dyDescent="0.2">
      <c r="A89" s="306" t="s">
        <v>163</v>
      </c>
      <c r="B89" s="306"/>
      <c r="C89" s="306"/>
      <c r="D89" s="306"/>
      <c r="E89" s="306"/>
      <c r="F89" s="306"/>
      <c r="G89" s="306"/>
      <c r="H89" s="306"/>
      <c r="I89" s="306"/>
      <c r="J89" s="306"/>
    </row>
    <row r="90" spans="1:10" s="55" customFormat="1" ht="17.100000000000001" customHeight="1" x14ac:dyDescent="0.25"/>
    <row r="91" spans="1:10" x14ac:dyDescent="0.25">
      <c r="A91" s="302" t="s">
        <v>18</v>
      </c>
      <c r="B91" s="302"/>
      <c r="C91" s="302"/>
      <c r="D91" s="302"/>
      <c r="E91" s="302"/>
      <c r="F91" s="302"/>
      <c r="G91" s="302"/>
      <c r="H91" s="302"/>
      <c r="I91" s="302"/>
      <c r="J91" s="302"/>
    </row>
    <row r="92" spans="1:10" x14ac:dyDescent="0.25">
      <c r="A92" s="307" t="s">
        <v>19</v>
      </c>
      <c r="B92" s="319"/>
      <c r="C92" s="319"/>
      <c r="D92" s="319"/>
      <c r="E92" s="319"/>
      <c r="F92" s="319"/>
      <c r="G92" s="319"/>
      <c r="H92" s="319"/>
      <c r="I92" s="319"/>
      <c r="J92" s="319"/>
    </row>
    <row r="93" spans="1:10" x14ac:dyDescent="0.25">
      <c r="A93" s="264" t="s">
        <v>20</v>
      </c>
      <c r="B93" s="281"/>
      <c r="C93" s="281"/>
      <c r="D93" s="281"/>
      <c r="E93" s="281"/>
      <c r="F93" s="281"/>
      <c r="G93" s="281"/>
      <c r="H93" s="281"/>
      <c r="I93" s="281"/>
      <c r="J93" s="281"/>
    </row>
    <row r="94" spans="1:10" x14ac:dyDescent="0.25">
      <c r="A94" s="306" t="s">
        <v>859</v>
      </c>
      <c r="B94" s="306"/>
      <c r="C94" s="306"/>
      <c r="D94" s="306"/>
      <c r="E94" s="306"/>
      <c r="F94" s="306"/>
      <c r="G94" s="306"/>
      <c r="H94" s="306"/>
      <c r="I94" s="306"/>
      <c r="J94" s="306"/>
    </row>
    <row r="95" spans="1:10" ht="26.25" customHeight="1" x14ac:dyDescent="0.25">
      <c r="A95" s="306" t="s">
        <v>860</v>
      </c>
      <c r="B95" s="306"/>
      <c r="C95" s="306"/>
      <c r="D95" s="306"/>
      <c r="E95" s="306"/>
      <c r="F95" s="306"/>
      <c r="G95" s="306"/>
      <c r="H95" s="306"/>
      <c r="I95" s="306"/>
      <c r="J95" s="306"/>
    </row>
    <row r="96" spans="1:10" x14ac:dyDescent="0.25">
      <c r="A96" s="258" t="s">
        <v>23</v>
      </c>
      <c r="B96" s="282"/>
      <c r="C96" s="282"/>
      <c r="D96" s="282"/>
      <c r="E96" s="282"/>
      <c r="F96" s="282"/>
      <c r="G96" s="282"/>
      <c r="H96" s="282"/>
      <c r="I96" s="282"/>
      <c r="J96" s="282"/>
    </row>
    <row r="97" spans="1:10" ht="18.75" customHeight="1" x14ac:dyDescent="0.25">
      <c r="A97" s="258" t="s">
        <v>848</v>
      </c>
      <c r="B97" s="282"/>
      <c r="C97" s="282"/>
      <c r="D97" s="282"/>
      <c r="E97" s="282"/>
      <c r="F97" s="282"/>
      <c r="G97" s="282"/>
      <c r="H97" s="282"/>
      <c r="I97" s="282"/>
      <c r="J97" s="282"/>
    </row>
    <row r="98" spans="1:10" ht="26.25" customHeight="1" x14ac:dyDescent="0.25">
      <c r="A98" s="306" t="s">
        <v>849</v>
      </c>
      <c r="B98" s="319"/>
      <c r="C98" s="319"/>
      <c r="D98" s="319"/>
      <c r="E98" s="319"/>
      <c r="F98" s="319"/>
      <c r="G98" s="319"/>
      <c r="H98" s="319"/>
      <c r="I98" s="319"/>
      <c r="J98" s="319"/>
    </row>
    <row r="99" spans="1:10" ht="45" customHeight="1" x14ac:dyDescent="0.25">
      <c r="A99" s="306" t="s">
        <v>861</v>
      </c>
      <c r="B99" s="306"/>
      <c r="C99" s="306"/>
      <c r="D99" s="306"/>
      <c r="E99" s="306"/>
      <c r="F99" s="306"/>
      <c r="G99" s="306"/>
      <c r="H99" s="306"/>
      <c r="I99" s="306"/>
      <c r="J99" s="306"/>
    </row>
    <row r="100" spans="1:10" x14ac:dyDescent="0.25">
      <c r="A100" s="283"/>
      <c r="B100" s="283"/>
      <c r="C100" s="283"/>
      <c r="D100" s="283"/>
      <c r="E100" s="283"/>
      <c r="F100" s="283"/>
      <c r="G100" s="283"/>
      <c r="H100" s="283"/>
      <c r="I100" s="283"/>
      <c r="J100" s="283"/>
    </row>
  </sheetData>
  <sheetProtection algorithmName="SHA-512" hashValue="TiE9PkeEwtM7ILRYndeatXlwUF0vT+FoSHIr6uvCtpU5G7JxG+sShvVl806CxFjMqY0XFyzLp15dYvN/ayA06g==" saltValue="nF56YVqkckJSmjOwdj218Q==" spinCount="100000" sheet="1" objects="1" scenarios="1"/>
  <mergeCells count="12">
    <mergeCell ref="A1:D1"/>
    <mergeCell ref="A3:J3"/>
    <mergeCell ref="F1:J1"/>
    <mergeCell ref="A87:J87"/>
    <mergeCell ref="A88:J88"/>
    <mergeCell ref="A95:J95"/>
    <mergeCell ref="A98:J98"/>
    <mergeCell ref="A99:J99"/>
    <mergeCell ref="A89:J89"/>
    <mergeCell ref="A92:J92"/>
    <mergeCell ref="A94:J94"/>
    <mergeCell ref="A91:J9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4">
      <formula1>1</formula1>
    </dataValidation>
  </dataValidations>
  <pageMargins left="0.25" right="0.25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6"/>
  <sheetViews>
    <sheetView view="pageBreakPreview" zoomScale="120" zoomScaleNormal="120" zoomScalePageLayoutView="120" workbookViewId="0">
      <pane ySplit="6" topLeftCell="A47" activePane="bottomLeft" state="frozen"/>
      <selection pane="bottomLeft" sqref="A1:J57"/>
    </sheetView>
  </sheetViews>
  <sheetFormatPr defaultColWidth="9.28515625" defaultRowHeight="15" x14ac:dyDescent="0.25"/>
  <cols>
    <col min="1" max="1" width="3.28515625" customWidth="1"/>
    <col min="2" max="2" width="24.285156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18" customFormat="1" ht="42" customHeight="1" x14ac:dyDescent="0.25">
      <c r="A1" s="323" t="s">
        <v>27</v>
      </c>
      <c r="B1" s="303"/>
      <c r="C1" s="303"/>
      <c r="D1" s="303"/>
      <c r="E1" s="16"/>
      <c r="F1" s="16" t="s">
        <v>772</v>
      </c>
      <c r="H1" s="16"/>
    </row>
    <row r="2" spans="1:9" s="19" customFormat="1" ht="6" customHeight="1" x14ac:dyDescent="0.15"/>
    <row r="3" spans="1:9" s="59" customFormat="1" ht="17.25" customHeight="1" x14ac:dyDescent="0.3">
      <c r="A3" s="311" t="s">
        <v>862</v>
      </c>
      <c r="B3" s="311"/>
      <c r="C3" s="311"/>
      <c r="D3" s="311"/>
      <c r="E3" s="311"/>
      <c r="F3" s="311"/>
      <c r="G3" s="311"/>
      <c r="H3" s="311"/>
      <c r="I3" s="311"/>
    </row>
    <row r="4" spans="1:9" s="19" customFormat="1" ht="6" customHeight="1" x14ac:dyDescent="0.15"/>
    <row r="5" spans="1:9" s="20" customFormat="1" ht="49.5" customHeight="1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9" s="20" customFormat="1" ht="12" customHeight="1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30" customFormat="1" ht="15" customHeight="1" x14ac:dyDescent="0.2">
      <c r="A7" s="113">
        <v>1</v>
      </c>
      <c r="B7" s="114" t="s">
        <v>142</v>
      </c>
      <c r="C7" s="115">
        <v>1000</v>
      </c>
      <c r="D7" s="113" t="s">
        <v>14</v>
      </c>
      <c r="E7" s="116" t="s">
        <v>15</v>
      </c>
      <c r="F7" s="127"/>
      <c r="G7" s="117">
        <f>C7*ROUND(F7, 4)</f>
        <v>0</v>
      </c>
      <c r="H7" s="117">
        <f>G7*0.095</f>
        <v>0</v>
      </c>
      <c r="I7" s="117">
        <f>G7+H7</f>
        <v>0</v>
      </c>
    </row>
    <row r="8" spans="1:9" s="30" customFormat="1" ht="15" customHeight="1" x14ac:dyDescent="0.2">
      <c r="A8" s="113">
        <v>2</v>
      </c>
      <c r="B8" s="114" t="s">
        <v>143</v>
      </c>
      <c r="C8" s="115">
        <v>170</v>
      </c>
      <c r="D8" s="113" t="s">
        <v>14</v>
      </c>
      <c r="E8" s="116" t="s">
        <v>15</v>
      </c>
      <c r="F8" s="127"/>
      <c r="G8" s="117">
        <f t="shared" ref="G8:G33" si="0">C8*ROUND(F8, 4)</f>
        <v>0</v>
      </c>
      <c r="H8" s="117">
        <f t="shared" ref="H8:H33" si="1">G8*0.095</f>
        <v>0</v>
      </c>
      <c r="I8" s="117">
        <f t="shared" ref="I8:I33" si="2">G8+H8</f>
        <v>0</v>
      </c>
    </row>
    <row r="9" spans="1:9" s="30" customFormat="1" ht="15" customHeight="1" x14ac:dyDescent="0.2">
      <c r="A9" s="113">
        <v>3</v>
      </c>
      <c r="B9" s="114" t="s">
        <v>144</v>
      </c>
      <c r="C9" s="115">
        <v>40</v>
      </c>
      <c r="D9" s="113" t="s">
        <v>14</v>
      </c>
      <c r="E9" s="116" t="s">
        <v>15</v>
      </c>
      <c r="F9" s="127"/>
      <c r="G9" s="117">
        <f t="shared" si="0"/>
        <v>0</v>
      </c>
      <c r="H9" s="117">
        <f t="shared" si="1"/>
        <v>0</v>
      </c>
      <c r="I9" s="117">
        <f t="shared" si="2"/>
        <v>0</v>
      </c>
    </row>
    <row r="10" spans="1:9" s="30" customFormat="1" ht="15" customHeight="1" x14ac:dyDescent="0.2">
      <c r="A10" s="113">
        <v>4</v>
      </c>
      <c r="B10" s="114" t="s">
        <v>145</v>
      </c>
      <c r="C10" s="115">
        <v>30</v>
      </c>
      <c r="D10" s="113" t="s">
        <v>14</v>
      </c>
      <c r="E10" s="116" t="s">
        <v>15</v>
      </c>
      <c r="F10" s="127"/>
      <c r="G10" s="117">
        <f t="shared" si="0"/>
        <v>0</v>
      </c>
      <c r="H10" s="117">
        <f t="shared" si="1"/>
        <v>0</v>
      </c>
      <c r="I10" s="117">
        <f t="shared" si="2"/>
        <v>0</v>
      </c>
    </row>
    <row r="11" spans="1:9" s="30" customFormat="1" ht="15" customHeight="1" x14ac:dyDescent="0.2">
      <c r="A11" s="113">
        <v>5</v>
      </c>
      <c r="B11" s="114" t="s">
        <v>146</v>
      </c>
      <c r="C11" s="115">
        <v>50</v>
      </c>
      <c r="D11" s="113" t="s">
        <v>14</v>
      </c>
      <c r="E11" s="116" t="s">
        <v>15</v>
      </c>
      <c r="F11" s="127"/>
      <c r="G11" s="117">
        <f t="shared" si="0"/>
        <v>0</v>
      </c>
      <c r="H11" s="117">
        <f t="shared" si="1"/>
        <v>0</v>
      </c>
      <c r="I11" s="117">
        <f t="shared" si="2"/>
        <v>0</v>
      </c>
    </row>
    <row r="12" spans="1:9" s="30" customFormat="1" ht="15" customHeight="1" x14ac:dyDescent="0.2">
      <c r="A12" s="113">
        <v>6</v>
      </c>
      <c r="B12" s="114" t="s">
        <v>147</v>
      </c>
      <c r="C12" s="115">
        <v>15</v>
      </c>
      <c r="D12" s="113" t="s">
        <v>14</v>
      </c>
      <c r="E12" s="116" t="s">
        <v>15</v>
      </c>
      <c r="F12" s="127"/>
      <c r="G12" s="117">
        <f t="shared" si="0"/>
        <v>0</v>
      </c>
      <c r="H12" s="117">
        <f t="shared" si="1"/>
        <v>0</v>
      </c>
      <c r="I12" s="117">
        <f t="shared" si="2"/>
        <v>0</v>
      </c>
    </row>
    <row r="13" spans="1:9" s="30" customFormat="1" ht="15" customHeight="1" x14ac:dyDescent="0.2">
      <c r="A13" s="113">
        <v>7</v>
      </c>
      <c r="B13" s="114" t="s">
        <v>148</v>
      </c>
      <c r="C13" s="115">
        <v>50</v>
      </c>
      <c r="D13" s="113" t="s">
        <v>14</v>
      </c>
      <c r="E13" s="116" t="s">
        <v>15</v>
      </c>
      <c r="F13" s="127"/>
      <c r="G13" s="117">
        <f t="shared" si="0"/>
        <v>0</v>
      </c>
      <c r="H13" s="117">
        <f t="shared" si="1"/>
        <v>0</v>
      </c>
      <c r="I13" s="117">
        <f t="shared" si="2"/>
        <v>0</v>
      </c>
    </row>
    <row r="14" spans="1:9" s="30" customFormat="1" ht="15" customHeight="1" x14ac:dyDescent="0.2">
      <c r="A14" s="113">
        <v>8</v>
      </c>
      <c r="B14" s="114" t="s">
        <v>149</v>
      </c>
      <c r="C14" s="115">
        <v>80</v>
      </c>
      <c r="D14" s="113" t="s">
        <v>14</v>
      </c>
      <c r="E14" s="116" t="s">
        <v>15</v>
      </c>
      <c r="F14" s="127"/>
      <c r="G14" s="117">
        <f t="shared" si="0"/>
        <v>0</v>
      </c>
      <c r="H14" s="117">
        <f t="shared" si="1"/>
        <v>0</v>
      </c>
      <c r="I14" s="117">
        <f t="shared" si="2"/>
        <v>0</v>
      </c>
    </row>
    <row r="15" spans="1:9" s="30" customFormat="1" ht="15" customHeight="1" x14ac:dyDescent="0.2">
      <c r="A15" s="113">
        <v>9</v>
      </c>
      <c r="B15" s="114" t="s">
        <v>150</v>
      </c>
      <c r="C15" s="115">
        <v>100</v>
      </c>
      <c r="D15" s="113" t="s">
        <v>14</v>
      </c>
      <c r="E15" s="116" t="s">
        <v>15</v>
      </c>
      <c r="F15" s="127"/>
      <c r="G15" s="117">
        <f t="shared" si="0"/>
        <v>0</v>
      </c>
      <c r="H15" s="117">
        <f t="shared" si="1"/>
        <v>0</v>
      </c>
      <c r="I15" s="117">
        <f t="shared" si="2"/>
        <v>0</v>
      </c>
    </row>
    <row r="16" spans="1:9" s="30" customFormat="1" ht="15" customHeight="1" x14ac:dyDescent="0.2">
      <c r="A16" s="113">
        <v>10</v>
      </c>
      <c r="B16" s="114" t="s">
        <v>151</v>
      </c>
      <c r="C16" s="115">
        <v>50</v>
      </c>
      <c r="D16" s="113" t="s">
        <v>14</v>
      </c>
      <c r="E16" s="116" t="s">
        <v>15</v>
      </c>
      <c r="F16" s="127"/>
      <c r="G16" s="117">
        <f t="shared" si="0"/>
        <v>0</v>
      </c>
      <c r="H16" s="117">
        <f t="shared" si="1"/>
        <v>0</v>
      </c>
      <c r="I16" s="117">
        <f t="shared" si="2"/>
        <v>0</v>
      </c>
    </row>
    <row r="17" spans="1:9" s="30" customFormat="1" ht="15" customHeight="1" x14ac:dyDescent="0.2">
      <c r="A17" s="113">
        <v>11</v>
      </c>
      <c r="B17" s="114" t="s">
        <v>152</v>
      </c>
      <c r="C17" s="115">
        <v>20</v>
      </c>
      <c r="D17" s="113" t="s">
        <v>14</v>
      </c>
      <c r="E17" s="116" t="s">
        <v>15</v>
      </c>
      <c r="F17" s="127"/>
      <c r="G17" s="117">
        <f t="shared" si="0"/>
        <v>0</v>
      </c>
      <c r="H17" s="117">
        <f t="shared" si="1"/>
        <v>0</v>
      </c>
      <c r="I17" s="117">
        <f t="shared" si="2"/>
        <v>0</v>
      </c>
    </row>
    <row r="18" spans="1:9" s="30" customFormat="1" ht="15" customHeight="1" x14ac:dyDescent="0.2">
      <c r="A18" s="113">
        <v>12</v>
      </c>
      <c r="B18" s="114" t="s">
        <v>153</v>
      </c>
      <c r="C18" s="115">
        <v>15</v>
      </c>
      <c r="D18" s="113" t="s">
        <v>14</v>
      </c>
      <c r="E18" s="116" t="s">
        <v>15</v>
      </c>
      <c r="F18" s="127"/>
      <c r="G18" s="117">
        <f t="shared" si="0"/>
        <v>0</v>
      </c>
      <c r="H18" s="117">
        <f t="shared" si="1"/>
        <v>0</v>
      </c>
      <c r="I18" s="117">
        <f t="shared" si="2"/>
        <v>0</v>
      </c>
    </row>
    <row r="19" spans="1:9" s="30" customFormat="1" ht="15" customHeight="1" x14ac:dyDescent="0.2">
      <c r="A19" s="113">
        <v>13</v>
      </c>
      <c r="B19" s="114" t="s">
        <v>154</v>
      </c>
      <c r="C19" s="115">
        <v>15</v>
      </c>
      <c r="D19" s="113" t="s">
        <v>14</v>
      </c>
      <c r="E19" s="116" t="s">
        <v>15</v>
      </c>
      <c r="F19" s="127"/>
      <c r="G19" s="117">
        <f t="shared" si="0"/>
        <v>0</v>
      </c>
      <c r="H19" s="117">
        <f t="shared" si="1"/>
        <v>0</v>
      </c>
      <c r="I19" s="117">
        <f t="shared" si="2"/>
        <v>0</v>
      </c>
    </row>
    <row r="20" spans="1:9" s="30" customFormat="1" ht="15" customHeight="1" x14ac:dyDescent="0.2">
      <c r="A20" s="113">
        <v>14</v>
      </c>
      <c r="B20" s="114" t="s">
        <v>155</v>
      </c>
      <c r="C20" s="115">
        <v>400</v>
      </c>
      <c r="D20" s="113" t="s">
        <v>14</v>
      </c>
      <c r="E20" s="116" t="s">
        <v>15</v>
      </c>
      <c r="F20" s="127"/>
      <c r="G20" s="117">
        <f t="shared" si="0"/>
        <v>0</v>
      </c>
      <c r="H20" s="117">
        <f t="shared" si="1"/>
        <v>0</v>
      </c>
      <c r="I20" s="117">
        <f t="shared" si="2"/>
        <v>0</v>
      </c>
    </row>
    <row r="21" spans="1:9" s="30" customFormat="1" ht="15" customHeight="1" x14ac:dyDescent="0.2">
      <c r="A21" s="113">
        <v>15</v>
      </c>
      <c r="B21" s="114" t="s">
        <v>156</v>
      </c>
      <c r="C21" s="115">
        <v>30</v>
      </c>
      <c r="D21" s="113" t="s">
        <v>14</v>
      </c>
      <c r="E21" s="116" t="s">
        <v>15</v>
      </c>
      <c r="F21" s="127"/>
      <c r="G21" s="117">
        <f t="shared" si="0"/>
        <v>0</v>
      </c>
      <c r="H21" s="117">
        <f t="shared" si="1"/>
        <v>0</v>
      </c>
      <c r="I21" s="117">
        <f t="shared" si="2"/>
        <v>0</v>
      </c>
    </row>
    <row r="22" spans="1:9" s="30" customFormat="1" ht="15" customHeight="1" x14ac:dyDescent="0.2">
      <c r="A22" s="113">
        <v>16</v>
      </c>
      <c r="B22" s="114" t="s">
        <v>157</v>
      </c>
      <c r="C22" s="115">
        <v>20</v>
      </c>
      <c r="D22" s="113" t="s">
        <v>14</v>
      </c>
      <c r="E22" s="116" t="s">
        <v>15</v>
      </c>
      <c r="F22" s="127"/>
      <c r="G22" s="117">
        <f t="shared" si="0"/>
        <v>0</v>
      </c>
      <c r="H22" s="117">
        <f t="shared" si="1"/>
        <v>0</v>
      </c>
      <c r="I22" s="117">
        <f t="shared" si="2"/>
        <v>0</v>
      </c>
    </row>
    <row r="23" spans="1:9" s="30" customFormat="1" ht="15" customHeight="1" x14ac:dyDescent="0.2">
      <c r="A23" s="113">
        <v>17</v>
      </c>
      <c r="B23" s="114" t="s">
        <v>158</v>
      </c>
      <c r="C23" s="115">
        <v>20</v>
      </c>
      <c r="D23" s="113" t="s">
        <v>14</v>
      </c>
      <c r="E23" s="116" t="s">
        <v>15</v>
      </c>
      <c r="F23" s="127"/>
      <c r="G23" s="117">
        <f t="shared" si="0"/>
        <v>0</v>
      </c>
      <c r="H23" s="117">
        <f t="shared" si="1"/>
        <v>0</v>
      </c>
      <c r="I23" s="117">
        <f t="shared" si="2"/>
        <v>0</v>
      </c>
    </row>
    <row r="24" spans="1:9" s="30" customFormat="1" ht="15" customHeight="1" x14ac:dyDescent="0.2">
      <c r="A24" s="113">
        <v>18</v>
      </c>
      <c r="B24" s="114" t="s">
        <v>159</v>
      </c>
      <c r="C24" s="115">
        <v>5</v>
      </c>
      <c r="D24" s="113" t="s">
        <v>14</v>
      </c>
      <c r="E24" s="116" t="s">
        <v>15</v>
      </c>
      <c r="F24" s="127"/>
      <c r="G24" s="117">
        <f t="shared" si="0"/>
        <v>0</v>
      </c>
      <c r="H24" s="117">
        <f t="shared" si="1"/>
        <v>0</v>
      </c>
      <c r="I24" s="117">
        <f t="shared" si="2"/>
        <v>0</v>
      </c>
    </row>
    <row r="25" spans="1:9" s="30" customFormat="1" ht="15" customHeight="1" x14ac:dyDescent="0.2">
      <c r="A25" s="113">
        <v>19</v>
      </c>
      <c r="B25" s="114" t="s">
        <v>160</v>
      </c>
      <c r="C25" s="115">
        <v>3</v>
      </c>
      <c r="D25" s="113" t="s">
        <v>14</v>
      </c>
      <c r="E25" s="116" t="s">
        <v>15</v>
      </c>
      <c r="F25" s="127"/>
      <c r="G25" s="117">
        <f t="shared" si="0"/>
        <v>0</v>
      </c>
      <c r="H25" s="117">
        <f t="shared" si="1"/>
        <v>0</v>
      </c>
      <c r="I25" s="117">
        <f t="shared" si="2"/>
        <v>0</v>
      </c>
    </row>
    <row r="26" spans="1:9" s="30" customFormat="1" ht="15" customHeight="1" x14ac:dyDescent="0.2">
      <c r="A26" s="113">
        <v>20</v>
      </c>
      <c r="B26" s="120" t="s">
        <v>166</v>
      </c>
      <c r="C26" s="115">
        <v>2500</v>
      </c>
      <c r="D26" s="113" t="s">
        <v>14</v>
      </c>
      <c r="E26" s="116" t="s">
        <v>15</v>
      </c>
      <c r="F26" s="127"/>
      <c r="G26" s="117">
        <f t="shared" si="0"/>
        <v>0</v>
      </c>
      <c r="H26" s="117">
        <f t="shared" si="1"/>
        <v>0</v>
      </c>
      <c r="I26" s="117">
        <f t="shared" si="2"/>
        <v>0</v>
      </c>
    </row>
    <row r="27" spans="1:9" s="30" customFormat="1" ht="15" customHeight="1" x14ac:dyDescent="0.2">
      <c r="A27" s="113">
        <v>21</v>
      </c>
      <c r="B27" s="114" t="s">
        <v>167</v>
      </c>
      <c r="C27" s="115">
        <v>200</v>
      </c>
      <c r="D27" s="113" t="s">
        <v>14</v>
      </c>
      <c r="E27" s="116" t="s">
        <v>15</v>
      </c>
      <c r="F27" s="127"/>
      <c r="G27" s="117">
        <f t="shared" si="0"/>
        <v>0</v>
      </c>
      <c r="H27" s="117">
        <f t="shared" si="1"/>
        <v>0</v>
      </c>
      <c r="I27" s="117">
        <f t="shared" si="2"/>
        <v>0</v>
      </c>
    </row>
    <row r="28" spans="1:9" s="30" customFormat="1" ht="15" customHeight="1" x14ac:dyDescent="0.2">
      <c r="A28" s="113">
        <v>22</v>
      </c>
      <c r="B28" s="114" t="s">
        <v>168</v>
      </c>
      <c r="C28" s="115">
        <v>300</v>
      </c>
      <c r="D28" s="113" t="s">
        <v>14</v>
      </c>
      <c r="E28" s="116" t="s">
        <v>15</v>
      </c>
      <c r="F28" s="127"/>
      <c r="G28" s="117">
        <f t="shared" si="0"/>
        <v>0</v>
      </c>
      <c r="H28" s="117">
        <f t="shared" si="1"/>
        <v>0</v>
      </c>
      <c r="I28" s="117">
        <f t="shared" si="2"/>
        <v>0</v>
      </c>
    </row>
    <row r="29" spans="1:9" s="30" customFormat="1" ht="15" customHeight="1" x14ac:dyDescent="0.2">
      <c r="A29" s="113">
        <v>23</v>
      </c>
      <c r="B29" s="114" t="s">
        <v>169</v>
      </c>
      <c r="C29" s="115">
        <v>3000</v>
      </c>
      <c r="D29" s="113" t="s">
        <v>14</v>
      </c>
      <c r="E29" s="116" t="s">
        <v>15</v>
      </c>
      <c r="F29" s="127"/>
      <c r="G29" s="117">
        <f t="shared" si="0"/>
        <v>0</v>
      </c>
      <c r="H29" s="117">
        <f t="shared" si="1"/>
        <v>0</v>
      </c>
      <c r="I29" s="117">
        <f t="shared" si="2"/>
        <v>0</v>
      </c>
    </row>
    <row r="30" spans="1:9" s="30" customFormat="1" ht="15" customHeight="1" x14ac:dyDescent="0.2">
      <c r="A30" s="113">
        <v>24</v>
      </c>
      <c r="B30" s="114" t="s">
        <v>170</v>
      </c>
      <c r="C30" s="115">
        <v>250</v>
      </c>
      <c r="D30" s="113" t="s">
        <v>14</v>
      </c>
      <c r="E30" s="116" t="s">
        <v>15</v>
      </c>
      <c r="F30" s="127"/>
      <c r="G30" s="117">
        <f t="shared" si="0"/>
        <v>0</v>
      </c>
      <c r="H30" s="117">
        <f t="shared" si="1"/>
        <v>0</v>
      </c>
      <c r="I30" s="117">
        <f t="shared" si="2"/>
        <v>0</v>
      </c>
    </row>
    <row r="31" spans="1:9" s="30" customFormat="1" ht="15" customHeight="1" x14ac:dyDescent="0.2">
      <c r="A31" s="113">
        <v>25</v>
      </c>
      <c r="B31" s="114" t="s">
        <v>171</v>
      </c>
      <c r="C31" s="115">
        <v>1200</v>
      </c>
      <c r="D31" s="113" t="s">
        <v>14</v>
      </c>
      <c r="E31" s="116" t="s">
        <v>15</v>
      </c>
      <c r="F31" s="127"/>
      <c r="G31" s="117">
        <f t="shared" si="0"/>
        <v>0</v>
      </c>
      <c r="H31" s="117">
        <f t="shared" si="1"/>
        <v>0</v>
      </c>
      <c r="I31" s="117">
        <f t="shared" si="2"/>
        <v>0</v>
      </c>
    </row>
    <row r="32" spans="1:9" s="30" customFormat="1" ht="15" customHeight="1" x14ac:dyDescent="0.2">
      <c r="A32" s="113">
        <v>26</v>
      </c>
      <c r="B32" s="122" t="s">
        <v>172</v>
      </c>
      <c r="C32" s="121">
        <v>300</v>
      </c>
      <c r="D32" s="121" t="s">
        <v>14</v>
      </c>
      <c r="E32" s="116" t="s">
        <v>15</v>
      </c>
      <c r="F32" s="127"/>
      <c r="G32" s="117">
        <f t="shared" si="0"/>
        <v>0</v>
      </c>
      <c r="H32" s="117">
        <f t="shared" si="1"/>
        <v>0</v>
      </c>
      <c r="I32" s="117">
        <f t="shared" si="2"/>
        <v>0</v>
      </c>
    </row>
    <row r="33" spans="1:9" s="30" customFormat="1" ht="15" customHeight="1" x14ac:dyDescent="0.2">
      <c r="A33" s="113">
        <v>27</v>
      </c>
      <c r="B33" s="114" t="s">
        <v>173</v>
      </c>
      <c r="C33" s="260">
        <v>800</v>
      </c>
      <c r="D33" s="123" t="s">
        <v>14</v>
      </c>
      <c r="E33" s="116" t="s">
        <v>15</v>
      </c>
      <c r="F33" s="127"/>
      <c r="G33" s="117">
        <f t="shared" si="0"/>
        <v>0</v>
      </c>
      <c r="H33" s="117">
        <f t="shared" si="1"/>
        <v>0</v>
      </c>
      <c r="I33" s="117">
        <f t="shared" si="2"/>
        <v>0</v>
      </c>
    </row>
    <row r="34" spans="1:9" s="30" customFormat="1" ht="15" customHeight="1" x14ac:dyDescent="0.2">
      <c r="A34" s="114"/>
      <c r="B34" s="118" t="s">
        <v>863</v>
      </c>
      <c r="C34" s="116" t="s">
        <v>15</v>
      </c>
      <c r="D34" s="116" t="s">
        <v>15</v>
      </c>
      <c r="E34" s="116" t="s">
        <v>15</v>
      </c>
      <c r="F34" s="116" t="s">
        <v>15</v>
      </c>
      <c r="G34" s="119">
        <f>SUM(G7:G33)</f>
        <v>0</v>
      </c>
      <c r="H34" s="119">
        <f>SUM(H7:H33)</f>
        <v>0</v>
      </c>
      <c r="I34" s="119">
        <f>SUM(I7:I33)</f>
        <v>0</v>
      </c>
    </row>
    <row r="35" spans="1:9" s="46" customFormat="1" ht="12.95" customHeight="1" x14ac:dyDescent="0.2">
      <c r="A35" s="42" t="s">
        <v>16</v>
      </c>
      <c r="B35" s="43"/>
      <c r="C35" s="44"/>
      <c r="D35" s="45"/>
      <c r="E35" s="43"/>
      <c r="F35" s="43"/>
      <c r="G35" s="43"/>
      <c r="H35" s="43"/>
      <c r="I35" s="43"/>
    </row>
    <row r="36" spans="1:9" s="46" customFormat="1" ht="12.95" customHeight="1" x14ac:dyDescent="0.2">
      <c r="A36" s="306" t="s">
        <v>790</v>
      </c>
      <c r="B36" s="306"/>
      <c r="C36" s="306"/>
      <c r="D36" s="306"/>
      <c r="E36" s="306"/>
      <c r="F36" s="306"/>
      <c r="G36" s="306"/>
      <c r="H36" s="306"/>
      <c r="I36" s="306"/>
    </row>
    <row r="37" spans="1:9" s="46" customFormat="1" ht="12.95" customHeight="1" x14ac:dyDescent="0.2">
      <c r="A37" s="306" t="s">
        <v>161</v>
      </c>
      <c r="B37" s="306"/>
      <c r="C37" s="306"/>
      <c r="D37" s="306"/>
      <c r="E37" s="306"/>
      <c r="F37" s="306"/>
      <c r="G37" s="306"/>
      <c r="H37" s="306"/>
      <c r="I37" s="306"/>
    </row>
    <row r="38" spans="1:9" s="46" customFormat="1" ht="12.75" x14ac:dyDescent="0.2">
      <c r="A38" s="306" t="s">
        <v>162</v>
      </c>
      <c r="B38" s="306"/>
      <c r="C38" s="306"/>
      <c r="D38" s="306"/>
      <c r="E38" s="306"/>
      <c r="F38" s="306"/>
      <c r="G38" s="306"/>
      <c r="H38" s="306"/>
      <c r="I38" s="306"/>
    </row>
    <row r="39" spans="1:9" s="46" customFormat="1" ht="12.95" customHeight="1" x14ac:dyDescent="0.2">
      <c r="A39" s="306" t="s">
        <v>163</v>
      </c>
      <c r="B39" s="306"/>
      <c r="C39" s="306"/>
      <c r="D39" s="306"/>
      <c r="E39" s="306"/>
      <c r="F39" s="306"/>
      <c r="G39" s="306"/>
      <c r="H39" s="306"/>
      <c r="I39" s="306"/>
    </row>
    <row r="40" spans="1:9" s="55" customFormat="1" ht="17.100000000000001" customHeight="1" x14ac:dyDescent="0.25"/>
    <row r="41" spans="1:9" s="54" customFormat="1" ht="17.100000000000001" customHeight="1" x14ac:dyDescent="0.2">
      <c r="A41" s="321" t="s">
        <v>18</v>
      </c>
      <c r="B41" s="322"/>
      <c r="C41" s="14"/>
      <c r="D41" s="14"/>
      <c r="E41" s="14"/>
      <c r="F41" s="14"/>
      <c r="G41" s="14"/>
      <c r="H41" s="14"/>
      <c r="I41" s="14"/>
    </row>
    <row r="42" spans="1:9" s="15" customFormat="1" ht="25.5" customHeight="1" x14ac:dyDescent="0.25">
      <c r="A42" s="306" t="s">
        <v>19</v>
      </c>
      <c r="B42" s="306"/>
      <c r="C42" s="306"/>
      <c r="D42" s="306"/>
      <c r="E42" s="306"/>
      <c r="F42" s="306"/>
      <c r="G42" s="306"/>
      <c r="H42" s="306"/>
      <c r="I42" s="306"/>
    </row>
    <row r="43" spans="1:9" s="15" customFormat="1" ht="14.25" customHeight="1" x14ac:dyDescent="0.25">
      <c r="A43" s="306" t="s">
        <v>20</v>
      </c>
      <c r="B43" s="306"/>
      <c r="C43" s="306"/>
      <c r="D43" s="306"/>
      <c r="E43" s="306"/>
      <c r="F43" s="306"/>
      <c r="G43" s="306"/>
      <c r="H43" s="306"/>
      <c r="I43" s="306"/>
    </row>
    <row r="44" spans="1:9" s="15" customFormat="1" ht="15.75" customHeight="1" x14ac:dyDescent="0.25">
      <c r="A44" s="306" t="s">
        <v>164</v>
      </c>
      <c r="B44" s="306"/>
      <c r="C44" s="306"/>
      <c r="D44" s="306"/>
      <c r="E44" s="306"/>
      <c r="F44" s="306"/>
      <c r="G44" s="306"/>
      <c r="H44" s="306"/>
      <c r="I44" s="306"/>
    </row>
    <row r="45" spans="1:9" s="14" customFormat="1" ht="12.75" x14ac:dyDescent="0.2">
      <c r="A45" s="320" t="s">
        <v>22</v>
      </c>
      <c r="B45" s="320"/>
      <c r="C45" s="320"/>
      <c r="D45" s="320"/>
      <c r="E45" s="320"/>
      <c r="F45" s="320"/>
      <c r="G45" s="320"/>
      <c r="H45" s="320"/>
      <c r="I45" s="320"/>
    </row>
    <row r="46" spans="1:9" s="47" customFormat="1" x14ac:dyDescent="0.2">
      <c r="A46" s="247" t="s">
        <v>23</v>
      </c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247" t="s">
        <v>24</v>
      </c>
      <c r="B47" s="15"/>
      <c r="C47" s="15"/>
      <c r="D47" s="15"/>
      <c r="E47" s="15"/>
      <c r="F47" s="15"/>
      <c r="G47" s="15"/>
      <c r="H47" s="15"/>
      <c r="I47" s="15"/>
    </row>
    <row r="48" spans="1:9" ht="27" customHeight="1" x14ac:dyDescent="0.25">
      <c r="A48" s="306" t="s">
        <v>165</v>
      </c>
      <c r="B48" s="306"/>
      <c r="C48" s="306"/>
      <c r="D48" s="306"/>
      <c r="E48" s="306"/>
      <c r="F48" s="306"/>
      <c r="G48" s="306"/>
      <c r="H48" s="306"/>
      <c r="I48" s="306"/>
    </row>
    <row r="49" spans="1:10" ht="30" customHeight="1" x14ac:dyDescent="0.25">
      <c r="A49" s="302" t="s">
        <v>18</v>
      </c>
      <c r="B49" s="302"/>
      <c r="C49" s="302"/>
      <c r="D49" s="302"/>
      <c r="E49" s="302"/>
      <c r="F49" s="302"/>
      <c r="G49" s="302"/>
      <c r="H49" s="302"/>
      <c r="I49" s="302"/>
      <c r="J49" s="302"/>
    </row>
    <row r="50" spans="1:10" ht="30" customHeight="1" x14ac:dyDescent="0.25">
      <c r="A50" s="307" t="s">
        <v>19</v>
      </c>
      <c r="B50" s="319"/>
      <c r="C50" s="319"/>
      <c r="D50" s="319"/>
      <c r="E50" s="319"/>
      <c r="F50" s="319"/>
      <c r="G50" s="319"/>
      <c r="H50" s="319"/>
      <c r="I50" s="319"/>
      <c r="J50" s="319"/>
    </row>
    <row r="51" spans="1:10" ht="30" customHeight="1" x14ac:dyDescent="0.25">
      <c r="A51" s="264" t="s">
        <v>20</v>
      </c>
      <c r="B51" s="281"/>
      <c r="C51" s="281"/>
      <c r="D51" s="281"/>
      <c r="E51" s="281"/>
      <c r="F51" s="281"/>
      <c r="G51" s="281"/>
      <c r="H51" s="281"/>
      <c r="I51" s="281"/>
      <c r="J51" s="281"/>
    </row>
    <row r="52" spans="1:10" ht="30" customHeight="1" x14ac:dyDescent="0.25">
      <c r="A52" s="306" t="s">
        <v>859</v>
      </c>
      <c r="B52" s="306"/>
      <c r="C52" s="306"/>
      <c r="D52" s="306"/>
      <c r="E52" s="306"/>
      <c r="F52" s="306"/>
      <c r="G52" s="306"/>
      <c r="H52" s="306"/>
      <c r="I52" s="306"/>
      <c r="J52" s="306"/>
    </row>
    <row r="53" spans="1:10" ht="30" customHeight="1" x14ac:dyDescent="0.25">
      <c r="A53" s="306" t="s">
        <v>860</v>
      </c>
      <c r="B53" s="306"/>
      <c r="C53" s="306"/>
      <c r="D53" s="306"/>
      <c r="E53" s="306"/>
      <c r="F53" s="306"/>
      <c r="G53" s="306"/>
      <c r="H53" s="306"/>
      <c r="I53" s="306"/>
      <c r="J53" s="306"/>
    </row>
    <row r="54" spans="1:10" ht="30" customHeight="1" x14ac:dyDescent="0.25">
      <c r="A54" s="258" t="s">
        <v>23</v>
      </c>
      <c r="B54" s="282"/>
      <c r="C54" s="282"/>
      <c r="D54" s="282"/>
      <c r="E54" s="282"/>
      <c r="F54" s="282"/>
      <c r="G54" s="282"/>
      <c r="H54" s="282"/>
      <c r="I54" s="282"/>
      <c r="J54" s="282"/>
    </row>
    <row r="55" spans="1:10" ht="30" customHeight="1" x14ac:dyDescent="0.25">
      <c r="A55" s="258" t="s">
        <v>848</v>
      </c>
      <c r="B55" s="282"/>
      <c r="C55" s="282"/>
      <c r="D55" s="282"/>
      <c r="E55" s="282"/>
      <c r="F55" s="282"/>
      <c r="G55" s="282"/>
      <c r="H55" s="282"/>
      <c r="I55" s="282"/>
      <c r="J55" s="282"/>
    </row>
    <row r="56" spans="1:10" ht="30" customHeight="1" x14ac:dyDescent="0.25">
      <c r="A56" s="306" t="s">
        <v>849</v>
      </c>
      <c r="B56" s="319"/>
      <c r="C56" s="319"/>
      <c r="D56" s="319"/>
      <c r="E56" s="319"/>
      <c r="F56" s="319"/>
      <c r="G56" s="319"/>
      <c r="H56" s="319"/>
      <c r="I56" s="319"/>
      <c r="J56" s="319"/>
    </row>
  </sheetData>
  <sheetProtection algorithmName="SHA-512" hashValue="CxajpD5QdVO7JnXFMuH9upXGJgwq7ovFOGxW/OyZmh0r+w/ye35byBo8gGxxHhEiybaY2r47ZGqZXzu5R4cy2Q==" saltValue="D2r+ottWK6yJBAaaid9pRg==" spinCount="100000" sheet="1" objects="1" scenarios="1"/>
  <mergeCells count="17">
    <mergeCell ref="A1:D1"/>
    <mergeCell ref="A3:I3"/>
    <mergeCell ref="A36:I36"/>
    <mergeCell ref="A37:I37"/>
    <mergeCell ref="A38:I38"/>
    <mergeCell ref="A45:I45"/>
    <mergeCell ref="A48:I48"/>
    <mergeCell ref="A39:I39"/>
    <mergeCell ref="A41:B41"/>
    <mergeCell ref="A42:I42"/>
    <mergeCell ref="A43:I43"/>
    <mergeCell ref="A44:I44"/>
    <mergeCell ref="A49:J49"/>
    <mergeCell ref="A50:J50"/>
    <mergeCell ref="A52:J52"/>
    <mergeCell ref="A53:J53"/>
    <mergeCell ref="A56:J56"/>
  </mergeCells>
  <pageMargins left="0.23622047244094491" right="0.23622047244094491" top="0.35433070866141736" bottom="0.35433070866141736" header="0.31496062992125984" footer="0.31496062992125984"/>
  <pageSetup paperSize="9" firstPageNumber="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57"/>
  <sheetViews>
    <sheetView topLeftCell="A19" workbookViewId="0">
      <selection activeCell="A34" sqref="A34:XFD42"/>
    </sheetView>
  </sheetViews>
  <sheetFormatPr defaultColWidth="9.28515625" defaultRowHeight="15" x14ac:dyDescent="0.25"/>
  <cols>
    <col min="1" max="1" width="3.28515625" customWidth="1"/>
    <col min="2" max="2" width="35.7109375" customWidth="1"/>
    <col min="3" max="3" width="7.140625" customWidth="1"/>
    <col min="4" max="4" width="4.5703125" customWidth="1"/>
    <col min="5" max="5" width="13.5703125" customWidth="1"/>
    <col min="6" max="9" width="11.140625" customWidth="1"/>
    <col min="10" max="10" width="7.85546875" customWidth="1"/>
  </cols>
  <sheetData>
    <row r="1" spans="1:10" s="18" customFormat="1" x14ac:dyDescent="0.25">
      <c r="A1" s="303" t="s">
        <v>27</v>
      </c>
      <c r="B1" s="303"/>
      <c r="C1" s="303"/>
      <c r="D1" s="303"/>
      <c r="E1" s="17"/>
      <c r="F1" s="16" t="s">
        <v>773</v>
      </c>
      <c r="G1" s="16"/>
      <c r="I1" s="16"/>
      <c r="J1" s="16"/>
    </row>
    <row r="2" spans="1:10" s="19" customFormat="1" ht="6.75" x14ac:dyDescent="0.15"/>
    <row r="3" spans="1:10" ht="18" x14ac:dyDescent="0.25">
      <c r="A3" s="311" t="s">
        <v>864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447</v>
      </c>
    </row>
    <row r="6" spans="1:10" s="21" customFormat="1" ht="11.25" x14ac:dyDescent="0.2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0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23">
        <v>1</v>
      </c>
      <c r="B7" s="28" t="s">
        <v>448</v>
      </c>
      <c r="C7" s="11">
        <v>200</v>
      </c>
      <c r="D7" s="23" t="s">
        <v>14</v>
      </c>
      <c r="E7" s="284"/>
      <c r="F7" s="24"/>
      <c r="G7" s="25">
        <f>C7*ROUND(F7, 4)</f>
        <v>0</v>
      </c>
      <c r="H7" s="25">
        <f>G7*0.095</f>
        <v>0</v>
      </c>
      <c r="I7" s="25">
        <f>G7+H7</f>
        <v>0</v>
      </c>
      <c r="J7" s="29"/>
    </row>
    <row r="8" spans="1:10" s="30" customFormat="1" ht="13.5" x14ac:dyDescent="0.2">
      <c r="A8" s="23">
        <v>2</v>
      </c>
      <c r="B8" s="28" t="s">
        <v>449</v>
      </c>
      <c r="C8" s="11">
        <v>1350</v>
      </c>
      <c r="D8" s="23" t="s">
        <v>14</v>
      </c>
      <c r="E8" s="284"/>
      <c r="F8" s="24"/>
      <c r="G8" s="25">
        <f t="shared" ref="G8:G29" si="0">C8*ROUND(F8, 4)</f>
        <v>0</v>
      </c>
      <c r="H8" s="25">
        <f t="shared" ref="H8:H29" si="1">G8*0.095</f>
        <v>0</v>
      </c>
      <c r="I8" s="25">
        <f t="shared" ref="I8:I29" si="2">G8+H8</f>
        <v>0</v>
      </c>
      <c r="J8" s="29"/>
    </row>
    <row r="9" spans="1:10" s="30" customFormat="1" ht="13.5" x14ac:dyDescent="0.2">
      <c r="A9" s="23">
        <v>3</v>
      </c>
      <c r="B9" s="28" t="s">
        <v>450</v>
      </c>
      <c r="C9" s="11">
        <v>100</v>
      </c>
      <c r="D9" s="23" t="s">
        <v>14</v>
      </c>
      <c r="E9" s="284"/>
      <c r="F9" s="24"/>
      <c r="G9" s="25">
        <f t="shared" si="0"/>
        <v>0</v>
      </c>
      <c r="H9" s="25">
        <f t="shared" si="1"/>
        <v>0</v>
      </c>
      <c r="I9" s="25">
        <f t="shared" si="2"/>
        <v>0</v>
      </c>
      <c r="J9" s="29"/>
    </row>
    <row r="10" spans="1:10" s="30" customFormat="1" ht="13.5" x14ac:dyDescent="0.2">
      <c r="A10" s="23">
        <v>4</v>
      </c>
      <c r="B10" s="28" t="s">
        <v>451</v>
      </c>
      <c r="C10" s="11">
        <v>400</v>
      </c>
      <c r="D10" s="23" t="s">
        <v>14</v>
      </c>
      <c r="E10" s="284"/>
      <c r="F10" s="24"/>
      <c r="G10" s="25">
        <f t="shared" si="0"/>
        <v>0</v>
      </c>
      <c r="H10" s="25">
        <f t="shared" si="1"/>
        <v>0</v>
      </c>
      <c r="I10" s="25">
        <f t="shared" si="2"/>
        <v>0</v>
      </c>
      <c r="J10" s="29"/>
    </row>
    <row r="11" spans="1:10" s="30" customFormat="1" ht="13.5" x14ac:dyDescent="0.2">
      <c r="A11" s="23">
        <v>5</v>
      </c>
      <c r="B11" s="28" t="s">
        <v>452</v>
      </c>
      <c r="C11" s="11">
        <v>600</v>
      </c>
      <c r="D11" s="23" t="s">
        <v>14</v>
      </c>
      <c r="E11" s="284"/>
      <c r="F11" s="24"/>
      <c r="G11" s="25">
        <f t="shared" si="0"/>
        <v>0</v>
      </c>
      <c r="H11" s="25">
        <f t="shared" si="1"/>
        <v>0</v>
      </c>
      <c r="I11" s="25">
        <f t="shared" si="2"/>
        <v>0</v>
      </c>
      <c r="J11" s="29"/>
    </row>
    <row r="12" spans="1:10" s="30" customFormat="1" ht="13.5" x14ac:dyDescent="0.2">
      <c r="A12" s="23">
        <v>6</v>
      </c>
      <c r="B12" s="28" t="s">
        <v>453</v>
      </c>
      <c r="C12" s="11">
        <v>250</v>
      </c>
      <c r="D12" s="23" t="s">
        <v>14</v>
      </c>
      <c r="E12" s="284"/>
      <c r="F12" s="24"/>
      <c r="G12" s="25">
        <f t="shared" si="0"/>
        <v>0</v>
      </c>
      <c r="H12" s="25">
        <f t="shared" si="1"/>
        <v>0</v>
      </c>
      <c r="I12" s="25">
        <f t="shared" si="2"/>
        <v>0</v>
      </c>
      <c r="J12" s="29"/>
    </row>
    <row r="13" spans="1:10" s="30" customFormat="1" ht="13.5" x14ac:dyDescent="0.2">
      <c r="A13" s="23">
        <v>7</v>
      </c>
      <c r="B13" s="28" t="s">
        <v>454</v>
      </c>
      <c r="C13" s="11">
        <v>60</v>
      </c>
      <c r="D13" s="23" t="s">
        <v>14</v>
      </c>
      <c r="E13" s="284"/>
      <c r="F13" s="24"/>
      <c r="G13" s="25">
        <f t="shared" si="0"/>
        <v>0</v>
      </c>
      <c r="H13" s="25">
        <f t="shared" si="1"/>
        <v>0</v>
      </c>
      <c r="I13" s="25">
        <f t="shared" si="2"/>
        <v>0</v>
      </c>
      <c r="J13" s="29"/>
    </row>
    <row r="14" spans="1:10" s="30" customFormat="1" ht="13.5" x14ac:dyDescent="0.2">
      <c r="A14" s="23">
        <v>8</v>
      </c>
      <c r="B14" s="28" t="s">
        <v>455</v>
      </c>
      <c r="C14" s="11">
        <v>120</v>
      </c>
      <c r="D14" s="23" t="s">
        <v>14</v>
      </c>
      <c r="E14" s="284"/>
      <c r="F14" s="24"/>
      <c r="G14" s="25">
        <f t="shared" si="0"/>
        <v>0</v>
      </c>
      <c r="H14" s="25">
        <f t="shared" si="1"/>
        <v>0</v>
      </c>
      <c r="I14" s="25">
        <f t="shared" si="2"/>
        <v>0</v>
      </c>
      <c r="J14" s="29"/>
    </row>
    <row r="15" spans="1:10" s="30" customFormat="1" ht="13.5" x14ac:dyDescent="0.2">
      <c r="A15" s="23">
        <v>9</v>
      </c>
      <c r="B15" s="28" t="s">
        <v>456</v>
      </c>
      <c r="C15" s="11">
        <v>65</v>
      </c>
      <c r="D15" s="23" t="s">
        <v>14</v>
      </c>
      <c r="E15" s="284"/>
      <c r="F15" s="24"/>
      <c r="G15" s="25">
        <f t="shared" si="0"/>
        <v>0</v>
      </c>
      <c r="H15" s="25">
        <f t="shared" si="1"/>
        <v>0</v>
      </c>
      <c r="I15" s="25">
        <f t="shared" si="2"/>
        <v>0</v>
      </c>
      <c r="J15" s="29"/>
    </row>
    <row r="16" spans="1:10" s="30" customFormat="1" ht="13.5" x14ac:dyDescent="0.2">
      <c r="A16" s="23">
        <v>10</v>
      </c>
      <c r="B16" s="28" t="s">
        <v>457</v>
      </c>
      <c r="C16" s="11">
        <v>80</v>
      </c>
      <c r="D16" s="23" t="s">
        <v>14</v>
      </c>
      <c r="E16" s="284"/>
      <c r="F16" s="24"/>
      <c r="G16" s="25">
        <f t="shared" si="0"/>
        <v>0</v>
      </c>
      <c r="H16" s="25">
        <f t="shared" si="1"/>
        <v>0</v>
      </c>
      <c r="I16" s="25">
        <f t="shared" si="2"/>
        <v>0</v>
      </c>
      <c r="J16" s="29"/>
    </row>
    <row r="17" spans="1:10" s="30" customFormat="1" ht="13.5" x14ac:dyDescent="0.2">
      <c r="A17" s="23">
        <v>11</v>
      </c>
      <c r="B17" s="28" t="s">
        <v>458</v>
      </c>
      <c r="C17" s="11">
        <v>40</v>
      </c>
      <c r="D17" s="23" t="s">
        <v>14</v>
      </c>
      <c r="E17" s="284"/>
      <c r="F17" s="24"/>
      <c r="G17" s="25">
        <f t="shared" si="0"/>
        <v>0</v>
      </c>
      <c r="H17" s="25">
        <f t="shared" si="1"/>
        <v>0</v>
      </c>
      <c r="I17" s="25">
        <f t="shared" si="2"/>
        <v>0</v>
      </c>
      <c r="J17" s="29"/>
    </row>
    <row r="18" spans="1:10" s="30" customFormat="1" ht="13.5" x14ac:dyDescent="0.2">
      <c r="A18" s="23">
        <v>12</v>
      </c>
      <c r="B18" s="28" t="s">
        <v>459</v>
      </c>
      <c r="C18" s="11">
        <v>15</v>
      </c>
      <c r="D18" s="23" t="s">
        <v>14</v>
      </c>
      <c r="E18" s="284"/>
      <c r="F18" s="24"/>
      <c r="G18" s="25">
        <f t="shared" si="0"/>
        <v>0</v>
      </c>
      <c r="H18" s="25">
        <f t="shared" si="1"/>
        <v>0</v>
      </c>
      <c r="I18" s="25">
        <f t="shared" si="2"/>
        <v>0</v>
      </c>
      <c r="J18" s="29"/>
    </row>
    <row r="19" spans="1:10" s="30" customFormat="1" ht="27" x14ac:dyDescent="0.2">
      <c r="A19" s="23">
        <v>13</v>
      </c>
      <c r="B19" s="28" t="s">
        <v>756</v>
      </c>
      <c r="C19" s="11">
        <v>350</v>
      </c>
      <c r="D19" s="23" t="s">
        <v>14</v>
      </c>
      <c r="E19" s="284"/>
      <c r="F19" s="24"/>
      <c r="G19" s="25">
        <f t="shared" si="0"/>
        <v>0</v>
      </c>
      <c r="H19" s="25">
        <f t="shared" si="1"/>
        <v>0</v>
      </c>
      <c r="I19" s="25">
        <f t="shared" si="2"/>
        <v>0</v>
      </c>
      <c r="J19" s="29"/>
    </row>
    <row r="20" spans="1:10" s="30" customFormat="1" ht="13.5" x14ac:dyDescent="0.2">
      <c r="A20" s="23">
        <v>14</v>
      </c>
      <c r="B20" s="28" t="s">
        <v>460</v>
      </c>
      <c r="C20" s="11">
        <v>250</v>
      </c>
      <c r="D20" s="23" t="s">
        <v>14</v>
      </c>
      <c r="E20" s="284"/>
      <c r="F20" s="24"/>
      <c r="G20" s="25">
        <f t="shared" si="0"/>
        <v>0</v>
      </c>
      <c r="H20" s="25">
        <f t="shared" si="1"/>
        <v>0</v>
      </c>
      <c r="I20" s="25">
        <f t="shared" si="2"/>
        <v>0</v>
      </c>
      <c r="J20" s="29"/>
    </row>
    <row r="21" spans="1:10" s="30" customFormat="1" ht="13.5" x14ac:dyDescent="0.2">
      <c r="A21" s="23">
        <v>15</v>
      </c>
      <c r="B21" s="28" t="s">
        <v>461</v>
      </c>
      <c r="C21" s="11">
        <v>50</v>
      </c>
      <c r="D21" s="23" t="s">
        <v>14</v>
      </c>
      <c r="E21" s="284"/>
      <c r="F21" s="24"/>
      <c r="G21" s="25">
        <f t="shared" si="0"/>
        <v>0</v>
      </c>
      <c r="H21" s="25">
        <f t="shared" si="1"/>
        <v>0</v>
      </c>
      <c r="I21" s="25">
        <f t="shared" si="2"/>
        <v>0</v>
      </c>
      <c r="J21" s="29"/>
    </row>
    <row r="22" spans="1:10" s="30" customFormat="1" ht="27" x14ac:dyDescent="0.2">
      <c r="A22" s="23">
        <v>16</v>
      </c>
      <c r="B22" s="28" t="s">
        <v>462</v>
      </c>
      <c r="C22" s="11">
        <v>50</v>
      </c>
      <c r="D22" s="23" t="s">
        <v>14</v>
      </c>
      <c r="E22" s="284"/>
      <c r="F22" s="24"/>
      <c r="G22" s="25">
        <f t="shared" si="0"/>
        <v>0</v>
      </c>
      <c r="H22" s="25">
        <f t="shared" si="1"/>
        <v>0</v>
      </c>
      <c r="I22" s="25">
        <f t="shared" si="2"/>
        <v>0</v>
      </c>
      <c r="J22" s="29"/>
    </row>
    <row r="23" spans="1:10" s="30" customFormat="1" ht="13.5" x14ac:dyDescent="0.2">
      <c r="A23" s="23">
        <v>17</v>
      </c>
      <c r="B23" s="28" t="s">
        <v>463</v>
      </c>
      <c r="C23" s="11">
        <v>10</v>
      </c>
      <c r="D23" s="32" t="s">
        <v>14</v>
      </c>
      <c r="E23" s="284"/>
      <c r="F23" s="24"/>
      <c r="G23" s="25">
        <f t="shared" si="0"/>
        <v>0</v>
      </c>
      <c r="H23" s="25">
        <f t="shared" si="1"/>
        <v>0</v>
      </c>
      <c r="I23" s="25">
        <f t="shared" si="2"/>
        <v>0</v>
      </c>
      <c r="J23" s="29"/>
    </row>
    <row r="24" spans="1:10" s="30" customFormat="1" ht="13.5" x14ac:dyDescent="0.2">
      <c r="A24" s="23">
        <v>18</v>
      </c>
      <c r="B24" s="28" t="s">
        <v>464</v>
      </c>
      <c r="C24" s="11">
        <v>150</v>
      </c>
      <c r="D24" s="32" t="s">
        <v>14</v>
      </c>
      <c r="E24" s="284"/>
      <c r="F24" s="24"/>
      <c r="G24" s="25">
        <f t="shared" si="0"/>
        <v>0</v>
      </c>
      <c r="H24" s="25">
        <f t="shared" si="1"/>
        <v>0</v>
      </c>
      <c r="I24" s="25">
        <f t="shared" si="2"/>
        <v>0</v>
      </c>
      <c r="J24" s="29"/>
    </row>
    <row r="25" spans="1:10" s="30" customFormat="1" ht="13.5" x14ac:dyDescent="0.2">
      <c r="A25" s="23">
        <v>19</v>
      </c>
      <c r="B25" s="10" t="s">
        <v>671</v>
      </c>
      <c r="C25" s="11">
        <v>20</v>
      </c>
      <c r="D25" s="32" t="s">
        <v>14</v>
      </c>
      <c r="E25" s="284"/>
      <c r="F25" s="24"/>
      <c r="G25" s="25">
        <f t="shared" si="0"/>
        <v>0</v>
      </c>
      <c r="H25" s="25">
        <f t="shared" si="1"/>
        <v>0</v>
      </c>
      <c r="I25" s="25">
        <f t="shared" si="2"/>
        <v>0</v>
      </c>
      <c r="J25" s="29"/>
    </row>
    <row r="26" spans="1:10" s="30" customFormat="1" ht="13.5" x14ac:dyDescent="0.2">
      <c r="A26" s="23">
        <v>20</v>
      </c>
      <c r="B26" s="28" t="s">
        <v>465</v>
      </c>
      <c r="C26" s="11">
        <v>70</v>
      </c>
      <c r="D26" s="32" t="s">
        <v>14</v>
      </c>
      <c r="E26" s="284"/>
      <c r="F26" s="24"/>
      <c r="G26" s="25">
        <f t="shared" si="0"/>
        <v>0</v>
      </c>
      <c r="H26" s="25">
        <f t="shared" si="1"/>
        <v>0</v>
      </c>
      <c r="I26" s="25">
        <f t="shared" si="2"/>
        <v>0</v>
      </c>
      <c r="J26" s="29"/>
    </row>
    <row r="27" spans="1:10" s="30" customFormat="1" ht="13.5" x14ac:dyDescent="0.2">
      <c r="A27" s="23">
        <v>21</v>
      </c>
      <c r="B27" s="28" t="s">
        <v>466</v>
      </c>
      <c r="C27" s="11">
        <v>10</v>
      </c>
      <c r="D27" s="32" t="s">
        <v>14</v>
      </c>
      <c r="E27" s="284"/>
      <c r="F27" s="24"/>
      <c r="G27" s="25">
        <f t="shared" si="0"/>
        <v>0</v>
      </c>
      <c r="H27" s="25">
        <f t="shared" si="1"/>
        <v>0</v>
      </c>
      <c r="I27" s="25">
        <f t="shared" si="2"/>
        <v>0</v>
      </c>
      <c r="J27" s="29"/>
    </row>
    <row r="28" spans="1:10" s="30" customFormat="1" ht="27" x14ac:dyDescent="0.2">
      <c r="A28" s="23">
        <v>22</v>
      </c>
      <c r="B28" s="28" t="s">
        <v>467</v>
      </c>
      <c r="C28" s="11">
        <v>250</v>
      </c>
      <c r="D28" s="32" t="s">
        <v>14</v>
      </c>
      <c r="E28" s="284"/>
      <c r="F28" s="24"/>
      <c r="G28" s="25">
        <f t="shared" si="0"/>
        <v>0</v>
      </c>
      <c r="H28" s="25">
        <f t="shared" si="1"/>
        <v>0</v>
      </c>
      <c r="I28" s="25">
        <f t="shared" si="2"/>
        <v>0</v>
      </c>
      <c r="J28" s="29"/>
    </row>
    <row r="29" spans="1:10" s="30" customFormat="1" ht="27" x14ac:dyDescent="0.2">
      <c r="A29" s="23">
        <v>23</v>
      </c>
      <c r="B29" s="28" t="s">
        <v>468</v>
      </c>
      <c r="C29" s="11">
        <v>150</v>
      </c>
      <c r="D29" s="32" t="s">
        <v>14</v>
      </c>
      <c r="E29" s="284"/>
      <c r="F29" s="24"/>
      <c r="G29" s="25">
        <f t="shared" si="0"/>
        <v>0</v>
      </c>
      <c r="H29" s="25">
        <f t="shared" si="1"/>
        <v>0</v>
      </c>
      <c r="I29" s="25">
        <f t="shared" si="2"/>
        <v>0</v>
      </c>
      <c r="J29" s="29"/>
    </row>
    <row r="30" spans="1:10" s="30" customFormat="1" ht="13.5" x14ac:dyDescent="0.2">
      <c r="A30" s="28"/>
      <c r="B30" s="39" t="s">
        <v>865</v>
      </c>
      <c r="C30" s="12" t="s">
        <v>15</v>
      </c>
      <c r="D30" s="12" t="s">
        <v>15</v>
      </c>
      <c r="E30" s="12" t="s">
        <v>15</v>
      </c>
      <c r="F30" s="12" t="s">
        <v>15</v>
      </c>
      <c r="G30" s="40">
        <f>SUM(G7:G29)</f>
        <v>0</v>
      </c>
      <c r="H30" s="40">
        <f t="shared" ref="H30:J30" si="3">SUM(H7:H29)</f>
        <v>0</v>
      </c>
      <c r="I30" s="40">
        <f t="shared" si="3"/>
        <v>0</v>
      </c>
      <c r="J30" s="41">
        <f t="shared" si="3"/>
        <v>0</v>
      </c>
    </row>
    <row r="31" spans="1:10" s="30" customFormat="1" ht="12.75" x14ac:dyDescent="0.2">
      <c r="A31" s="42" t="s">
        <v>16</v>
      </c>
      <c r="B31" s="43"/>
      <c r="C31" s="44"/>
      <c r="D31" s="45"/>
      <c r="E31" s="43"/>
      <c r="F31" s="43"/>
      <c r="G31" s="43"/>
      <c r="H31" s="43"/>
      <c r="I31" s="43"/>
      <c r="J31" s="43"/>
    </row>
    <row r="32" spans="1:10" s="30" customFormat="1" ht="12.75" x14ac:dyDescent="0.2">
      <c r="A32" s="306" t="s">
        <v>790</v>
      </c>
      <c r="B32" s="306"/>
      <c r="C32" s="306"/>
      <c r="D32" s="306"/>
      <c r="E32" s="306"/>
      <c r="F32" s="306"/>
      <c r="G32" s="306"/>
      <c r="H32" s="306"/>
      <c r="I32" s="306"/>
      <c r="J32" s="306"/>
    </row>
    <row r="33" spans="1:10" s="30" customFormat="1" ht="12" x14ac:dyDescent="0.2">
      <c r="A33" s="213"/>
      <c r="B33" s="213"/>
      <c r="C33" s="213"/>
      <c r="D33" s="213"/>
      <c r="E33" s="213"/>
      <c r="F33" s="213"/>
      <c r="G33" s="213"/>
      <c r="H33" s="213"/>
      <c r="I33" s="213"/>
      <c r="J33" s="213"/>
    </row>
    <row r="34" spans="1:10" x14ac:dyDescent="0.25">
      <c r="A34" s="302" t="s">
        <v>18</v>
      </c>
      <c r="B34" s="302"/>
      <c r="C34" s="302"/>
      <c r="D34" s="302"/>
      <c r="E34" s="302"/>
      <c r="F34" s="302"/>
      <c r="G34" s="302"/>
      <c r="H34" s="302"/>
    </row>
    <row r="35" spans="1:10" ht="30" customHeight="1" x14ac:dyDescent="0.25">
      <c r="A35" s="307" t="s">
        <v>19</v>
      </c>
      <c r="B35" s="308"/>
      <c r="C35" s="308"/>
      <c r="D35" s="308"/>
      <c r="E35" s="308"/>
      <c r="F35" s="308"/>
      <c r="G35" s="308"/>
      <c r="H35" s="308"/>
    </row>
    <row r="36" spans="1:10" x14ac:dyDescent="0.25">
      <c r="A36" s="264" t="s">
        <v>20</v>
      </c>
      <c r="B36" s="265"/>
      <c r="C36" s="265"/>
      <c r="D36" s="265"/>
      <c r="E36" s="265"/>
      <c r="F36" s="265"/>
      <c r="G36" s="265"/>
      <c r="H36" s="265"/>
    </row>
    <row r="37" spans="1:10" x14ac:dyDescent="0.25">
      <c r="A37" s="306" t="s">
        <v>847</v>
      </c>
      <c r="B37" s="306"/>
      <c r="C37" s="306"/>
      <c r="D37" s="306"/>
      <c r="E37" s="306"/>
      <c r="F37" s="306"/>
      <c r="G37" s="306"/>
      <c r="H37" s="306"/>
    </row>
    <row r="38" spans="1:10" ht="31.5" customHeight="1" x14ac:dyDescent="0.25">
      <c r="A38" s="306" t="s">
        <v>851</v>
      </c>
      <c r="B38" s="306"/>
      <c r="C38" s="306"/>
      <c r="D38" s="306"/>
      <c r="E38" s="306"/>
      <c r="F38" s="306"/>
      <c r="G38" s="306"/>
      <c r="H38" s="306"/>
    </row>
    <row r="39" spans="1:10" x14ac:dyDescent="0.25">
      <c r="A39" s="258" t="s">
        <v>23</v>
      </c>
      <c r="B39" s="15"/>
      <c r="C39" s="15"/>
      <c r="D39" s="15"/>
      <c r="E39" s="15"/>
      <c r="F39" s="15"/>
      <c r="G39" s="15"/>
      <c r="H39" s="15"/>
    </row>
    <row r="40" spans="1:10" x14ac:dyDescent="0.25">
      <c r="A40" s="258" t="s">
        <v>848</v>
      </c>
      <c r="B40" s="15"/>
      <c r="C40" s="15"/>
      <c r="D40" s="15"/>
      <c r="E40" s="15"/>
      <c r="F40" s="15"/>
      <c r="G40" s="15"/>
      <c r="H40" s="15"/>
    </row>
    <row r="41" spans="1:10" ht="36" customHeight="1" x14ac:dyDescent="0.25">
      <c r="A41" s="306" t="s">
        <v>849</v>
      </c>
      <c r="B41" s="309"/>
      <c r="C41" s="309"/>
      <c r="D41" s="309"/>
      <c r="E41" s="309"/>
      <c r="F41" s="309"/>
      <c r="G41" s="309"/>
      <c r="H41" s="309"/>
    </row>
    <row r="42" spans="1:10" ht="39" customHeight="1" x14ac:dyDescent="0.25">
      <c r="A42" s="306" t="s">
        <v>850</v>
      </c>
      <c r="B42" s="306"/>
      <c r="C42" s="306"/>
      <c r="D42" s="306"/>
      <c r="E42" s="306"/>
      <c r="F42" s="306"/>
      <c r="G42" s="306"/>
      <c r="H42" s="306"/>
    </row>
    <row r="43" spans="1:10" s="30" customFormat="1" x14ac:dyDescent="0.25">
      <c r="A43"/>
      <c r="B43"/>
      <c r="C43"/>
      <c r="D43"/>
      <c r="E43"/>
      <c r="F43"/>
      <c r="G43"/>
      <c r="H43"/>
      <c r="I43"/>
      <c r="J43"/>
    </row>
    <row r="44" spans="1:10" s="30" customFormat="1" x14ac:dyDescent="0.25">
      <c r="A44"/>
      <c r="B44"/>
      <c r="C44"/>
      <c r="D44"/>
      <c r="E44"/>
      <c r="F44"/>
      <c r="G44"/>
      <c r="H44"/>
      <c r="I44"/>
      <c r="J44"/>
    </row>
    <row r="45" spans="1:10" s="30" customFormat="1" x14ac:dyDescent="0.25">
      <c r="A45"/>
      <c r="B45"/>
      <c r="C45"/>
      <c r="D45"/>
      <c r="E45"/>
      <c r="F45"/>
      <c r="G45"/>
      <c r="H45"/>
      <c r="I45"/>
      <c r="J45"/>
    </row>
    <row r="46" spans="1:10" s="30" customFormat="1" x14ac:dyDescent="0.25">
      <c r="A46"/>
      <c r="B46"/>
      <c r="C46"/>
      <c r="D46"/>
      <c r="E46"/>
      <c r="F46"/>
      <c r="G46"/>
      <c r="H46"/>
      <c r="I46"/>
      <c r="J46"/>
    </row>
    <row r="47" spans="1:10" s="30" customFormat="1" x14ac:dyDescent="0.25">
      <c r="A47"/>
      <c r="B47"/>
      <c r="C47"/>
      <c r="D47"/>
      <c r="E47"/>
      <c r="F47"/>
      <c r="G47"/>
      <c r="H47"/>
      <c r="I47"/>
      <c r="J47"/>
    </row>
    <row r="48" spans="1:10" s="30" customFormat="1" x14ac:dyDescent="0.25">
      <c r="A48"/>
      <c r="B48"/>
      <c r="C48"/>
      <c r="D48"/>
      <c r="E48"/>
      <c r="F48"/>
      <c r="G48"/>
      <c r="H48"/>
      <c r="I48"/>
      <c r="J48"/>
    </row>
    <row r="49" spans="1:10" s="30" customFormat="1" x14ac:dyDescent="0.25">
      <c r="A49"/>
      <c r="B49"/>
      <c r="C49"/>
      <c r="D49"/>
      <c r="E49"/>
      <c r="F49"/>
      <c r="G49"/>
      <c r="H49"/>
      <c r="I49"/>
      <c r="J49"/>
    </row>
    <row r="50" spans="1:10" s="30" customFormat="1" x14ac:dyDescent="0.25">
      <c r="A50"/>
      <c r="B50"/>
      <c r="C50"/>
      <c r="D50"/>
      <c r="E50"/>
      <c r="F50"/>
      <c r="G50"/>
      <c r="H50"/>
      <c r="I50"/>
      <c r="J50"/>
    </row>
    <row r="51" spans="1:10" s="30" customFormat="1" x14ac:dyDescent="0.25">
      <c r="A51"/>
      <c r="B51"/>
      <c r="C51"/>
      <c r="D51"/>
      <c r="E51"/>
      <c r="F51"/>
      <c r="G51"/>
      <c r="H51"/>
      <c r="I51"/>
      <c r="J51"/>
    </row>
    <row r="52" spans="1:10" s="30" customFormat="1" x14ac:dyDescent="0.25">
      <c r="A52"/>
      <c r="B52"/>
      <c r="C52"/>
      <c r="D52"/>
      <c r="E52"/>
      <c r="F52"/>
      <c r="G52"/>
      <c r="H52"/>
      <c r="I52"/>
      <c r="J52"/>
    </row>
    <row r="53" spans="1:10" s="30" customFormat="1" x14ac:dyDescent="0.25">
      <c r="A53"/>
      <c r="B53"/>
      <c r="C53"/>
      <c r="D53"/>
      <c r="E53"/>
      <c r="F53"/>
      <c r="G53"/>
      <c r="H53"/>
      <c r="I53"/>
      <c r="J53"/>
    </row>
    <row r="54" spans="1:10" s="30" customFormat="1" x14ac:dyDescent="0.25">
      <c r="A54"/>
      <c r="B54"/>
      <c r="C54"/>
      <c r="D54"/>
      <c r="E54"/>
      <c r="F54"/>
      <c r="G54"/>
      <c r="H54"/>
      <c r="I54"/>
      <c r="J54"/>
    </row>
    <row r="55" spans="1:10" s="30" customFormat="1" x14ac:dyDescent="0.25">
      <c r="A55"/>
      <c r="B55"/>
      <c r="C55"/>
      <c r="D55"/>
      <c r="E55"/>
      <c r="F55"/>
      <c r="G55"/>
      <c r="H55"/>
      <c r="I55"/>
      <c r="J55"/>
    </row>
    <row r="56" spans="1:10" s="30" customFormat="1" x14ac:dyDescent="0.25">
      <c r="A56"/>
      <c r="B56"/>
      <c r="C56"/>
      <c r="D56"/>
      <c r="E56"/>
      <c r="F56"/>
      <c r="G56"/>
      <c r="H56"/>
      <c r="I56"/>
      <c r="J56"/>
    </row>
    <row r="57" spans="1:10" s="30" customFormat="1" x14ac:dyDescent="0.25">
      <c r="A57"/>
      <c r="B57"/>
      <c r="C57"/>
      <c r="D57"/>
      <c r="E57"/>
      <c r="F57"/>
      <c r="G57"/>
      <c r="H57"/>
      <c r="I57"/>
      <c r="J57"/>
    </row>
    <row r="58" spans="1:10" s="30" customFormat="1" x14ac:dyDescent="0.25">
      <c r="A58"/>
      <c r="B58"/>
      <c r="C58"/>
      <c r="D58"/>
      <c r="E58"/>
      <c r="F58"/>
      <c r="G58"/>
      <c r="H58"/>
      <c r="I58"/>
      <c r="J58"/>
    </row>
    <row r="59" spans="1:10" s="30" customFormat="1" x14ac:dyDescent="0.25">
      <c r="A59"/>
      <c r="B59"/>
      <c r="C59"/>
      <c r="D59"/>
      <c r="E59"/>
      <c r="F59"/>
      <c r="G59"/>
      <c r="H59"/>
      <c r="I59"/>
      <c r="J59"/>
    </row>
    <row r="60" spans="1:10" s="30" customFormat="1" x14ac:dyDescent="0.25">
      <c r="A60"/>
      <c r="B60"/>
      <c r="C60"/>
      <c r="D60"/>
      <c r="E60"/>
      <c r="F60"/>
      <c r="G60"/>
      <c r="H60"/>
      <c r="I60"/>
      <c r="J60"/>
    </row>
    <row r="61" spans="1:10" s="30" customFormat="1" x14ac:dyDescent="0.25">
      <c r="A61"/>
      <c r="B61"/>
      <c r="C61"/>
      <c r="D61"/>
      <c r="E61"/>
      <c r="F61"/>
      <c r="G61"/>
      <c r="H61"/>
      <c r="I61"/>
      <c r="J61"/>
    </row>
    <row r="62" spans="1:10" s="30" customFormat="1" x14ac:dyDescent="0.25">
      <c r="A62"/>
      <c r="B62"/>
      <c r="C62"/>
      <c r="D62"/>
      <c r="E62"/>
      <c r="F62"/>
      <c r="G62"/>
      <c r="H62"/>
      <c r="I62"/>
      <c r="J62"/>
    </row>
    <row r="63" spans="1:10" s="30" customFormat="1" x14ac:dyDescent="0.25">
      <c r="A63"/>
      <c r="B63"/>
      <c r="C63"/>
      <c r="D63"/>
      <c r="E63"/>
      <c r="F63"/>
      <c r="G63"/>
      <c r="H63"/>
      <c r="I63"/>
      <c r="J63"/>
    </row>
    <row r="64" spans="1:10" s="30" customFormat="1" x14ac:dyDescent="0.25">
      <c r="A64"/>
      <c r="B64"/>
      <c r="C64"/>
      <c r="D64"/>
      <c r="E64"/>
      <c r="F64"/>
      <c r="G64"/>
      <c r="H64"/>
      <c r="I64"/>
      <c r="J64"/>
    </row>
    <row r="65" spans="1:10" s="30" customFormat="1" x14ac:dyDescent="0.25">
      <c r="A65"/>
      <c r="B65"/>
      <c r="C65"/>
      <c r="D65"/>
      <c r="E65"/>
      <c r="F65"/>
      <c r="G65"/>
      <c r="H65"/>
      <c r="I65"/>
      <c r="J65"/>
    </row>
    <row r="66" spans="1:10" s="30" customFormat="1" x14ac:dyDescent="0.25">
      <c r="A66"/>
      <c r="B66"/>
      <c r="C66"/>
      <c r="D66"/>
      <c r="E66"/>
      <c r="F66"/>
      <c r="G66"/>
      <c r="H66"/>
      <c r="I66"/>
      <c r="J66"/>
    </row>
    <row r="67" spans="1:10" s="30" customFormat="1" x14ac:dyDescent="0.25">
      <c r="A67"/>
      <c r="B67"/>
      <c r="C67"/>
      <c r="D67"/>
      <c r="E67"/>
      <c r="F67"/>
      <c r="G67"/>
      <c r="H67"/>
      <c r="I67"/>
      <c r="J67"/>
    </row>
    <row r="68" spans="1:10" s="30" customFormat="1" x14ac:dyDescent="0.25">
      <c r="A68"/>
      <c r="B68"/>
      <c r="C68"/>
      <c r="D68"/>
      <c r="E68"/>
      <c r="F68"/>
      <c r="G68"/>
      <c r="H68"/>
      <c r="I68"/>
      <c r="J68"/>
    </row>
    <row r="69" spans="1:10" s="30" customFormat="1" x14ac:dyDescent="0.25">
      <c r="A69"/>
      <c r="B69"/>
      <c r="C69"/>
      <c r="D69"/>
      <c r="E69"/>
      <c r="F69"/>
      <c r="G69"/>
      <c r="H69"/>
      <c r="I69"/>
      <c r="J69"/>
    </row>
    <row r="70" spans="1:10" s="30" customFormat="1" x14ac:dyDescent="0.25">
      <c r="A70"/>
      <c r="B70"/>
      <c r="C70"/>
      <c r="D70"/>
      <c r="E70"/>
      <c r="F70"/>
      <c r="G70"/>
      <c r="H70"/>
      <c r="I70"/>
      <c r="J70"/>
    </row>
    <row r="71" spans="1:10" s="30" customFormat="1" x14ac:dyDescent="0.25">
      <c r="A71"/>
      <c r="B71"/>
      <c r="C71"/>
      <c r="D71"/>
      <c r="E71"/>
      <c r="F71"/>
      <c r="G71"/>
      <c r="H71"/>
      <c r="I71"/>
      <c r="J71"/>
    </row>
    <row r="72" spans="1:10" s="30" customFormat="1" x14ac:dyDescent="0.25">
      <c r="A72"/>
      <c r="B72"/>
      <c r="C72"/>
      <c r="D72"/>
      <c r="E72"/>
      <c r="F72"/>
      <c r="G72"/>
      <c r="H72"/>
      <c r="I72"/>
      <c r="J72"/>
    </row>
    <row r="73" spans="1:10" s="30" customFormat="1" x14ac:dyDescent="0.25">
      <c r="A73"/>
      <c r="B73"/>
      <c r="C73"/>
      <c r="D73"/>
      <c r="E73"/>
      <c r="F73"/>
      <c r="G73"/>
      <c r="H73"/>
      <c r="I73"/>
      <c r="J73"/>
    </row>
    <row r="74" spans="1:10" s="30" customFormat="1" x14ac:dyDescent="0.25">
      <c r="A74"/>
      <c r="B74"/>
      <c r="C74"/>
      <c r="D74"/>
      <c r="E74"/>
      <c r="F74"/>
      <c r="G74"/>
      <c r="H74"/>
      <c r="I74"/>
      <c r="J74"/>
    </row>
    <row r="75" spans="1:10" s="30" customFormat="1" x14ac:dyDescent="0.25">
      <c r="A75"/>
      <c r="B75"/>
      <c r="C75"/>
      <c r="D75"/>
      <c r="E75"/>
      <c r="F75"/>
      <c r="G75"/>
      <c r="H75"/>
      <c r="I75"/>
      <c r="J75"/>
    </row>
    <row r="76" spans="1:10" s="30" customFormat="1" x14ac:dyDescent="0.25">
      <c r="A76"/>
      <c r="B76"/>
      <c r="C76"/>
      <c r="D76"/>
      <c r="E76"/>
      <c r="F76"/>
      <c r="G76"/>
      <c r="H76"/>
      <c r="I76"/>
      <c r="J76"/>
    </row>
    <row r="77" spans="1:10" s="30" customFormat="1" x14ac:dyDescent="0.25">
      <c r="A77"/>
      <c r="B77"/>
      <c r="C77"/>
      <c r="D77"/>
      <c r="E77"/>
      <c r="F77"/>
      <c r="G77"/>
      <c r="H77"/>
      <c r="I77"/>
      <c r="J77"/>
    </row>
    <row r="78" spans="1:10" s="30" customFormat="1" x14ac:dyDescent="0.25">
      <c r="A78"/>
      <c r="B78"/>
      <c r="C78"/>
      <c r="D78"/>
      <c r="E78"/>
      <c r="F78"/>
      <c r="G78"/>
      <c r="H78"/>
      <c r="I78"/>
      <c r="J78"/>
    </row>
    <row r="79" spans="1:10" s="30" customFormat="1" x14ac:dyDescent="0.25">
      <c r="A79"/>
      <c r="B79"/>
      <c r="C79"/>
      <c r="D79"/>
      <c r="E79"/>
      <c r="F79"/>
      <c r="G79"/>
      <c r="H79"/>
      <c r="I79"/>
      <c r="J79"/>
    </row>
    <row r="80" spans="1:10" s="30" customFormat="1" x14ac:dyDescent="0.25">
      <c r="A80"/>
      <c r="B80"/>
      <c r="C80"/>
      <c r="D80"/>
      <c r="E80"/>
      <c r="F80"/>
      <c r="G80"/>
      <c r="H80"/>
      <c r="I80"/>
      <c r="J80"/>
    </row>
    <row r="81" spans="1:10" s="30" customFormat="1" x14ac:dyDescent="0.25">
      <c r="A81"/>
      <c r="B81"/>
      <c r="C81"/>
      <c r="D81"/>
      <c r="E81"/>
      <c r="F81"/>
      <c r="G81"/>
      <c r="H81"/>
      <c r="I81"/>
      <c r="J81"/>
    </row>
    <row r="82" spans="1:10" s="30" customFormat="1" x14ac:dyDescent="0.25">
      <c r="A82"/>
      <c r="B82"/>
      <c r="C82"/>
      <c r="D82"/>
      <c r="E82"/>
      <c r="F82"/>
      <c r="G82"/>
      <c r="H82"/>
      <c r="I82"/>
      <c r="J82"/>
    </row>
    <row r="83" spans="1:10" s="30" customFormat="1" x14ac:dyDescent="0.25">
      <c r="A83"/>
      <c r="B83"/>
      <c r="C83"/>
      <c r="D83"/>
      <c r="E83"/>
      <c r="F83"/>
      <c r="G83"/>
      <c r="H83"/>
      <c r="I83"/>
      <c r="J83"/>
    </row>
    <row r="84" spans="1:10" s="30" customFormat="1" x14ac:dyDescent="0.25">
      <c r="A84"/>
      <c r="B84"/>
      <c r="C84"/>
      <c r="D84"/>
      <c r="E84"/>
      <c r="F84"/>
      <c r="G84"/>
      <c r="H84"/>
      <c r="I84"/>
      <c r="J84"/>
    </row>
    <row r="85" spans="1:10" s="30" customFormat="1" x14ac:dyDescent="0.25">
      <c r="A85"/>
      <c r="B85"/>
      <c r="C85"/>
      <c r="D85"/>
      <c r="E85"/>
      <c r="F85"/>
      <c r="G85"/>
      <c r="H85"/>
      <c r="I85"/>
      <c r="J85"/>
    </row>
    <row r="86" spans="1:10" s="30" customFormat="1" x14ac:dyDescent="0.25">
      <c r="A86"/>
      <c r="B86"/>
      <c r="C86"/>
      <c r="D86"/>
      <c r="E86"/>
      <c r="F86"/>
      <c r="G86"/>
      <c r="H86"/>
      <c r="I86"/>
      <c r="J86"/>
    </row>
    <row r="87" spans="1:10" s="30" customFormat="1" x14ac:dyDescent="0.25">
      <c r="A87"/>
      <c r="B87"/>
      <c r="C87"/>
      <c r="D87"/>
      <c r="E87"/>
      <c r="F87"/>
      <c r="G87"/>
      <c r="H87"/>
      <c r="I87"/>
      <c r="J87"/>
    </row>
    <row r="88" spans="1:10" s="30" customFormat="1" x14ac:dyDescent="0.25">
      <c r="A88"/>
      <c r="B88"/>
      <c r="C88"/>
      <c r="D88"/>
      <c r="E88"/>
      <c r="F88"/>
      <c r="G88"/>
      <c r="H88"/>
      <c r="I88"/>
      <c r="J88"/>
    </row>
    <row r="89" spans="1:10" s="30" customFormat="1" x14ac:dyDescent="0.25">
      <c r="A89"/>
      <c r="B89"/>
      <c r="C89"/>
      <c r="D89"/>
      <c r="E89"/>
      <c r="F89"/>
      <c r="G89"/>
      <c r="H89"/>
      <c r="I89"/>
      <c r="J89"/>
    </row>
    <row r="90" spans="1:10" s="30" customFormat="1" x14ac:dyDescent="0.25">
      <c r="A90"/>
      <c r="B90"/>
      <c r="C90"/>
      <c r="D90"/>
      <c r="E90"/>
      <c r="F90"/>
      <c r="G90"/>
      <c r="H90"/>
      <c r="I90"/>
      <c r="J90"/>
    </row>
    <row r="91" spans="1:10" s="30" customFormat="1" x14ac:dyDescent="0.25">
      <c r="A91"/>
      <c r="B91"/>
      <c r="C91"/>
      <c r="D91"/>
      <c r="E91"/>
      <c r="F91"/>
      <c r="G91"/>
      <c r="H91"/>
      <c r="I91"/>
      <c r="J91"/>
    </row>
    <row r="92" spans="1:10" s="30" customFormat="1" x14ac:dyDescent="0.25">
      <c r="A92"/>
      <c r="B92"/>
      <c r="C92"/>
      <c r="D92"/>
      <c r="E92"/>
      <c r="F92"/>
      <c r="G92"/>
      <c r="H92"/>
      <c r="I92"/>
      <c r="J92"/>
    </row>
    <row r="93" spans="1:10" s="30" customFormat="1" x14ac:dyDescent="0.25">
      <c r="A93"/>
      <c r="B93"/>
      <c r="C93"/>
      <c r="D93"/>
      <c r="E93"/>
      <c r="F93"/>
      <c r="G93"/>
      <c r="H93"/>
      <c r="I93"/>
      <c r="J93"/>
    </row>
    <row r="94" spans="1:10" s="30" customFormat="1" x14ac:dyDescent="0.25">
      <c r="A94"/>
      <c r="B94"/>
      <c r="C94"/>
      <c r="D94"/>
      <c r="E94"/>
      <c r="F94"/>
      <c r="G94"/>
      <c r="H94"/>
      <c r="I94"/>
      <c r="J94"/>
    </row>
    <row r="95" spans="1:10" s="30" customFormat="1" x14ac:dyDescent="0.25">
      <c r="A95"/>
      <c r="B95"/>
      <c r="C95"/>
      <c r="D95"/>
      <c r="E95"/>
      <c r="F95"/>
      <c r="G95"/>
      <c r="H95"/>
      <c r="I95"/>
      <c r="J95"/>
    </row>
    <row r="96" spans="1:10" s="30" customFormat="1" x14ac:dyDescent="0.25">
      <c r="A96"/>
      <c r="B96"/>
      <c r="C96"/>
      <c r="D96"/>
      <c r="E96"/>
      <c r="F96"/>
      <c r="G96"/>
      <c r="H96"/>
      <c r="I96"/>
      <c r="J96"/>
    </row>
    <row r="97" spans="1:10" s="30" customFormat="1" x14ac:dyDescent="0.25">
      <c r="A97"/>
      <c r="B97"/>
      <c r="C97"/>
      <c r="D97"/>
      <c r="E97"/>
      <c r="F97"/>
      <c r="G97"/>
      <c r="H97"/>
      <c r="I97"/>
      <c r="J97"/>
    </row>
    <row r="98" spans="1:10" s="30" customFormat="1" x14ac:dyDescent="0.25">
      <c r="A98"/>
      <c r="B98"/>
      <c r="C98"/>
      <c r="D98"/>
      <c r="E98"/>
      <c r="F98"/>
      <c r="G98"/>
      <c r="H98"/>
      <c r="I98"/>
      <c r="J98"/>
    </row>
    <row r="99" spans="1:10" s="30" customFormat="1" x14ac:dyDescent="0.25">
      <c r="A99"/>
      <c r="B99"/>
      <c r="C99"/>
      <c r="D99"/>
      <c r="E99"/>
      <c r="F99"/>
      <c r="G99"/>
      <c r="H99"/>
      <c r="I99"/>
      <c r="J99"/>
    </row>
    <row r="100" spans="1:10" s="30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0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0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0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0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0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0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30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30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30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30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30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30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30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30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30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30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30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30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30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30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30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30" customFormat="1" x14ac:dyDescent="0.25">
      <c r="A122"/>
      <c r="B122"/>
      <c r="C122"/>
      <c r="D122"/>
      <c r="E122"/>
      <c r="F122"/>
      <c r="G122"/>
      <c r="H122"/>
      <c r="I122"/>
      <c r="J122"/>
    </row>
    <row r="123" spans="1:10" s="30" customFormat="1" x14ac:dyDescent="0.25">
      <c r="A123"/>
      <c r="B123"/>
      <c r="C123"/>
      <c r="D123"/>
      <c r="E123"/>
      <c r="F123"/>
      <c r="G123"/>
      <c r="H123"/>
      <c r="I123"/>
      <c r="J123"/>
    </row>
    <row r="124" spans="1:10" s="30" customFormat="1" x14ac:dyDescent="0.25">
      <c r="A124"/>
      <c r="B124"/>
      <c r="C124"/>
      <c r="D124"/>
      <c r="E124"/>
      <c r="F124"/>
      <c r="G124"/>
      <c r="H124"/>
      <c r="I124"/>
      <c r="J124"/>
    </row>
    <row r="125" spans="1:10" s="30" customFormat="1" x14ac:dyDescent="0.25">
      <c r="A125"/>
      <c r="B125"/>
      <c r="C125"/>
      <c r="D125"/>
      <c r="E125"/>
      <c r="F125"/>
      <c r="G125"/>
      <c r="H125"/>
      <c r="I125"/>
      <c r="J125"/>
    </row>
    <row r="126" spans="1:10" s="30" customFormat="1" x14ac:dyDescent="0.25">
      <c r="A126"/>
      <c r="B126"/>
      <c r="C126"/>
      <c r="D126"/>
      <c r="E126"/>
      <c r="F126"/>
      <c r="G126"/>
      <c r="H126"/>
      <c r="I126"/>
      <c r="J126"/>
    </row>
    <row r="127" spans="1:10" s="30" customFormat="1" x14ac:dyDescent="0.25">
      <c r="A127"/>
      <c r="B127"/>
      <c r="C127"/>
      <c r="D127"/>
      <c r="E127"/>
      <c r="F127"/>
      <c r="G127"/>
      <c r="H127"/>
      <c r="I127"/>
      <c r="J127"/>
    </row>
    <row r="128" spans="1:10" s="30" customFormat="1" x14ac:dyDescent="0.25">
      <c r="A128"/>
      <c r="B128"/>
      <c r="C128"/>
      <c r="D128"/>
      <c r="E128"/>
      <c r="F128"/>
      <c r="G128"/>
      <c r="H128"/>
      <c r="I128"/>
      <c r="J128"/>
    </row>
    <row r="129" spans="1:10" s="30" customFormat="1" x14ac:dyDescent="0.25">
      <c r="A129"/>
      <c r="B129"/>
      <c r="C129"/>
      <c r="D129"/>
      <c r="E129"/>
      <c r="F129"/>
      <c r="G129"/>
      <c r="H129"/>
      <c r="I129"/>
      <c r="J129"/>
    </row>
    <row r="130" spans="1:10" s="30" customFormat="1" x14ac:dyDescent="0.25">
      <c r="A130"/>
      <c r="B130"/>
      <c r="C130"/>
      <c r="D130"/>
      <c r="E130"/>
      <c r="F130"/>
      <c r="G130"/>
      <c r="H130"/>
      <c r="I130"/>
      <c r="J130"/>
    </row>
    <row r="131" spans="1:10" s="30" customFormat="1" x14ac:dyDescent="0.25">
      <c r="A131"/>
      <c r="B131"/>
      <c r="C131"/>
      <c r="D131"/>
      <c r="E131"/>
      <c r="F131"/>
      <c r="G131"/>
      <c r="H131"/>
      <c r="I131"/>
      <c r="J131"/>
    </row>
    <row r="132" spans="1:10" s="30" customFormat="1" x14ac:dyDescent="0.25">
      <c r="A132"/>
      <c r="B132"/>
      <c r="C132"/>
      <c r="D132"/>
      <c r="E132"/>
      <c r="F132"/>
      <c r="G132"/>
      <c r="H132"/>
      <c r="I132"/>
      <c r="J132"/>
    </row>
    <row r="133" spans="1:10" s="30" customFormat="1" x14ac:dyDescent="0.25">
      <c r="A133"/>
      <c r="B133"/>
      <c r="C133"/>
      <c r="D133"/>
      <c r="E133"/>
      <c r="F133"/>
      <c r="G133"/>
      <c r="H133"/>
      <c r="I133"/>
      <c r="J133"/>
    </row>
    <row r="134" spans="1:10" s="30" customFormat="1" x14ac:dyDescent="0.25">
      <c r="A134"/>
      <c r="B134"/>
      <c r="C134"/>
      <c r="D134"/>
      <c r="E134"/>
      <c r="F134"/>
      <c r="G134"/>
      <c r="H134"/>
      <c r="I134"/>
      <c r="J134"/>
    </row>
    <row r="135" spans="1:10" s="30" customFormat="1" x14ac:dyDescent="0.25">
      <c r="A135"/>
      <c r="B135"/>
      <c r="C135"/>
      <c r="D135"/>
      <c r="E135"/>
      <c r="F135"/>
      <c r="G135"/>
      <c r="H135"/>
      <c r="I135"/>
      <c r="J135"/>
    </row>
    <row r="136" spans="1:10" s="30" customFormat="1" x14ac:dyDescent="0.25">
      <c r="A136"/>
      <c r="B136"/>
      <c r="C136"/>
      <c r="D136"/>
      <c r="E136"/>
      <c r="F136"/>
      <c r="G136"/>
      <c r="H136"/>
      <c r="I136"/>
      <c r="J136"/>
    </row>
    <row r="137" spans="1:10" s="30" customFormat="1" x14ac:dyDescent="0.25">
      <c r="A137"/>
      <c r="B137"/>
      <c r="C137"/>
      <c r="D137"/>
      <c r="E137"/>
      <c r="F137"/>
      <c r="G137"/>
      <c r="H137"/>
      <c r="I137"/>
      <c r="J137"/>
    </row>
    <row r="138" spans="1:10" s="30" customFormat="1" x14ac:dyDescent="0.25">
      <c r="A138"/>
      <c r="B138"/>
      <c r="C138"/>
      <c r="D138"/>
      <c r="E138"/>
      <c r="F138"/>
      <c r="G138"/>
      <c r="H138"/>
      <c r="I138"/>
      <c r="J138"/>
    </row>
    <row r="139" spans="1:10" s="30" customFormat="1" x14ac:dyDescent="0.25">
      <c r="A139"/>
      <c r="B139"/>
      <c r="C139"/>
      <c r="D139"/>
      <c r="E139"/>
      <c r="F139"/>
      <c r="G139"/>
      <c r="H139"/>
      <c r="I139"/>
      <c r="J139"/>
    </row>
    <row r="140" spans="1:10" s="30" customFormat="1" x14ac:dyDescent="0.25">
      <c r="A140"/>
      <c r="B140"/>
      <c r="C140"/>
      <c r="D140"/>
      <c r="E140"/>
      <c r="F140"/>
      <c r="G140"/>
      <c r="H140"/>
      <c r="I140"/>
      <c r="J140"/>
    </row>
    <row r="141" spans="1:10" s="30" customFormat="1" x14ac:dyDescent="0.25">
      <c r="A141"/>
      <c r="B141"/>
      <c r="C141"/>
      <c r="D141"/>
      <c r="E141"/>
      <c r="F141"/>
      <c r="G141"/>
      <c r="H141"/>
      <c r="I141"/>
      <c r="J141"/>
    </row>
    <row r="142" spans="1:10" s="30" customFormat="1" x14ac:dyDescent="0.25">
      <c r="A142"/>
      <c r="B142"/>
      <c r="C142"/>
      <c r="D142"/>
      <c r="E142"/>
      <c r="F142"/>
      <c r="G142"/>
      <c r="H142"/>
      <c r="I142"/>
      <c r="J142"/>
    </row>
    <row r="143" spans="1:10" s="30" customFormat="1" x14ac:dyDescent="0.25">
      <c r="A143"/>
      <c r="B143"/>
      <c r="C143"/>
      <c r="D143"/>
      <c r="E143"/>
      <c r="F143"/>
      <c r="G143"/>
      <c r="H143"/>
      <c r="I143"/>
      <c r="J143"/>
    </row>
    <row r="144" spans="1:10" s="46" customFormat="1" x14ac:dyDescent="0.25">
      <c r="A144"/>
      <c r="B144"/>
      <c r="C144"/>
      <c r="D144"/>
      <c r="E144"/>
      <c r="F144"/>
      <c r="G144"/>
      <c r="H144"/>
      <c r="I144"/>
      <c r="J144"/>
    </row>
    <row r="145" spans="1:10" s="46" customFormat="1" x14ac:dyDescent="0.25">
      <c r="A145"/>
      <c r="B145"/>
      <c r="C145"/>
      <c r="D145"/>
      <c r="E145"/>
      <c r="F145"/>
      <c r="G145"/>
      <c r="H145"/>
      <c r="I145"/>
      <c r="J145"/>
    </row>
    <row r="146" spans="1:10" s="55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10" s="14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10" s="14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10" s="14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10" s="14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10" s="14" customFormat="1" x14ac:dyDescent="0.25">
      <c r="A151"/>
      <c r="B151"/>
      <c r="C151"/>
      <c r="D151"/>
      <c r="E151"/>
      <c r="F151"/>
      <c r="G151"/>
      <c r="H151"/>
      <c r="I151"/>
      <c r="J151"/>
    </row>
    <row r="152" spans="1:10" s="14" customFormat="1" x14ac:dyDescent="0.25">
      <c r="A152"/>
      <c r="B152"/>
      <c r="C152"/>
      <c r="D152"/>
      <c r="E152"/>
      <c r="F152"/>
      <c r="G152"/>
      <c r="H152"/>
      <c r="I152"/>
      <c r="J152"/>
    </row>
    <row r="153" spans="1:10" s="14" customFormat="1" x14ac:dyDescent="0.25">
      <c r="A153"/>
      <c r="B153"/>
      <c r="C153"/>
      <c r="D153"/>
      <c r="E153"/>
      <c r="F153"/>
      <c r="G153"/>
      <c r="H153"/>
      <c r="I153"/>
      <c r="J153"/>
    </row>
    <row r="154" spans="1:10" s="14" customFormat="1" x14ac:dyDescent="0.25">
      <c r="A154"/>
      <c r="B154"/>
      <c r="C154"/>
      <c r="D154"/>
      <c r="E154"/>
      <c r="F154"/>
      <c r="G154"/>
      <c r="H154"/>
      <c r="I154"/>
      <c r="J154"/>
    </row>
    <row r="155" spans="1:10" s="14" customFormat="1" x14ac:dyDescent="0.25">
      <c r="A155"/>
      <c r="B155"/>
      <c r="C155"/>
      <c r="D155"/>
      <c r="E155"/>
      <c r="F155"/>
      <c r="G155"/>
      <c r="H155"/>
      <c r="I155"/>
      <c r="J155"/>
    </row>
    <row r="156" spans="1:10" s="14" customFormat="1" x14ac:dyDescent="0.25">
      <c r="A156"/>
      <c r="B156"/>
      <c r="C156"/>
      <c r="D156"/>
      <c r="E156"/>
      <c r="F156"/>
      <c r="G156"/>
      <c r="H156"/>
      <c r="I156"/>
      <c r="J156"/>
    </row>
    <row r="157" spans="1:10" s="47" customFormat="1" x14ac:dyDescent="0.25">
      <c r="A157"/>
      <c r="B157"/>
      <c r="C157"/>
      <c r="D157"/>
      <c r="E157"/>
      <c r="F157"/>
      <c r="G157"/>
      <c r="H157"/>
      <c r="I157"/>
      <c r="J157"/>
    </row>
  </sheetData>
  <sheetProtection algorithmName="SHA-512" hashValue="1oM5LtpdIRR3QXa/d7oZanIxvNMYXAtF8sB0UTmtsJEYq+XTx9DcA4zmubPL5UTwV6o9bR32adFMcZ6LMvBX+w==" saltValue="WPCAHF9kpTylTukTSIoIOQ==" spinCount="100000" sheet="1" objects="1" scenarios="1"/>
  <mergeCells count="9">
    <mergeCell ref="A1:D1"/>
    <mergeCell ref="A3:J3"/>
    <mergeCell ref="A32:J32"/>
    <mergeCell ref="A42:H42"/>
    <mergeCell ref="A34:H34"/>
    <mergeCell ref="A35:H35"/>
    <mergeCell ref="A37:H37"/>
    <mergeCell ref="A38:H38"/>
    <mergeCell ref="A41:H41"/>
  </mergeCells>
  <dataValidations count="1">
    <dataValidation type="whole" operator="equal" allowBlank="1" showInputMessage="1" showErrorMessage="1" prompt="V celico vnesete vrednost &quot;1&quot; za živila, ki so uvrščena v shemo kakovosti." sqref="J7:J29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93"/>
  <sheetViews>
    <sheetView topLeftCell="A22" workbookViewId="0">
      <selection activeCell="A38" sqref="A38:XFD46"/>
    </sheetView>
  </sheetViews>
  <sheetFormatPr defaultColWidth="9.28515625" defaultRowHeight="15" x14ac:dyDescent="0.25"/>
  <cols>
    <col min="1" max="1" width="3.42578125" customWidth="1"/>
    <col min="2" max="2" width="63.28515625" customWidth="1"/>
    <col min="3" max="3" width="7.7109375" customWidth="1"/>
    <col min="4" max="4" width="5.42578125" customWidth="1"/>
    <col min="5" max="5" width="34" customWidth="1"/>
    <col min="6" max="9" width="11.42578125" customWidth="1"/>
    <col min="10" max="10" width="8.5703125" customWidth="1"/>
  </cols>
  <sheetData>
    <row r="1" spans="1:10" s="18" customFormat="1" x14ac:dyDescent="0.25">
      <c r="A1" s="303" t="s">
        <v>28</v>
      </c>
      <c r="B1" s="303"/>
      <c r="C1" s="303"/>
      <c r="D1" s="303"/>
      <c r="E1" s="16"/>
      <c r="F1" s="303" t="s">
        <v>773</v>
      </c>
      <c r="G1" s="303"/>
      <c r="H1" s="303"/>
      <c r="I1" s="303"/>
      <c r="J1" s="303"/>
    </row>
    <row r="2" spans="1:10" s="19" customFormat="1" ht="6" customHeight="1" x14ac:dyDescent="0.15"/>
    <row r="3" spans="1:10" ht="18.75" customHeight="1" x14ac:dyDescent="0.25">
      <c r="A3" s="311" t="s">
        <v>866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" customHeight="1" x14ac:dyDescent="0.15"/>
    <row r="5" spans="1:10" s="20" customFormat="1" ht="49.5" customHeight="1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  <c r="J5" s="110" t="s">
        <v>9</v>
      </c>
    </row>
    <row r="6" spans="1:10" s="20" customFormat="1" ht="12.75" customHeight="1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0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6.5" customHeight="1" x14ac:dyDescent="0.2">
      <c r="A7" s="124">
        <v>1</v>
      </c>
      <c r="B7" s="125" t="s">
        <v>560</v>
      </c>
      <c r="C7" s="221">
        <v>1200</v>
      </c>
      <c r="D7" s="113" t="s">
        <v>14</v>
      </c>
      <c r="E7" s="285"/>
      <c r="F7" s="127"/>
      <c r="G7" s="117">
        <f>C7*ROUND(F7, 4)</f>
        <v>0</v>
      </c>
      <c r="H7" s="117">
        <f t="shared" ref="H7:H32" si="0">G7*0.095</f>
        <v>0</v>
      </c>
      <c r="I7" s="117">
        <f t="shared" ref="I7:I32" si="1">G7+H7</f>
        <v>0</v>
      </c>
      <c r="J7" s="223"/>
    </row>
    <row r="8" spans="1:10" s="30" customFormat="1" ht="16.5" customHeight="1" x14ac:dyDescent="0.2">
      <c r="A8" s="124">
        <v>2</v>
      </c>
      <c r="B8" s="125" t="s">
        <v>561</v>
      </c>
      <c r="C8" s="221">
        <v>300</v>
      </c>
      <c r="D8" s="113" t="s">
        <v>14</v>
      </c>
      <c r="E8" s="285"/>
      <c r="F8" s="127"/>
      <c r="G8" s="117">
        <f t="shared" ref="G8:G32" si="2">C8*ROUND(F8, 4)</f>
        <v>0</v>
      </c>
      <c r="H8" s="117">
        <f t="shared" si="0"/>
        <v>0</v>
      </c>
      <c r="I8" s="117">
        <f t="shared" si="1"/>
        <v>0</v>
      </c>
      <c r="J8" s="223"/>
    </row>
    <row r="9" spans="1:10" s="30" customFormat="1" ht="16.5" customHeight="1" x14ac:dyDescent="0.2">
      <c r="A9" s="124">
        <v>3</v>
      </c>
      <c r="B9" s="125" t="s">
        <v>562</v>
      </c>
      <c r="C9" s="221">
        <v>20</v>
      </c>
      <c r="D9" s="113" t="s">
        <v>14</v>
      </c>
      <c r="E9" s="285"/>
      <c r="F9" s="127"/>
      <c r="G9" s="117">
        <f t="shared" si="2"/>
        <v>0</v>
      </c>
      <c r="H9" s="117">
        <f t="shared" si="0"/>
        <v>0</v>
      </c>
      <c r="I9" s="117">
        <f t="shared" si="1"/>
        <v>0</v>
      </c>
      <c r="J9" s="223"/>
    </row>
    <row r="10" spans="1:10" s="30" customFormat="1" ht="16.5" customHeight="1" x14ac:dyDescent="0.2">
      <c r="A10" s="124">
        <v>4</v>
      </c>
      <c r="B10" s="125" t="s">
        <v>563</v>
      </c>
      <c r="C10" s="221">
        <v>50</v>
      </c>
      <c r="D10" s="113" t="s">
        <v>14</v>
      </c>
      <c r="E10" s="285"/>
      <c r="F10" s="127"/>
      <c r="G10" s="117">
        <f t="shared" si="2"/>
        <v>0</v>
      </c>
      <c r="H10" s="117">
        <f t="shared" si="0"/>
        <v>0</v>
      </c>
      <c r="I10" s="117">
        <f t="shared" si="1"/>
        <v>0</v>
      </c>
      <c r="J10" s="223"/>
    </row>
    <row r="11" spans="1:10" s="30" customFormat="1" ht="16.5" customHeight="1" x14ac:dyDescent="0.2">
      <c r="A11" s="124">
        <v>5</v>
      </c>
      <c r="B11" s="125" t="s">
        <v>564</v>
      </c>
      <c r="C11" s="221">
        <v>500</v>
      </c>
      <c r="D11" s="113" t="s">
        <v>14</v>
      </c>
      <c r="E11" s="285"/>
      <c r="F11" s="127"/>
      <c r="G11" s="117">
        <f t="shared" si="2"/>
        <v>0</v>
      </c>
      <c r="H11" s="117">
        <f t="shared" si="0"/>
        <v>0</v>
      </c>
      <c r="I11" s="117">
        <f t="shared" si="1"/>
        <v>0</v>
      </c>
      <c r="J11" s="223"/>
    </row>
    <row r="12" spans="1:10" s="30" customFormat="1" ht="16.5" customHeight="1" x14ac:dyDescent="0.2">
      <c r="A12" s="124">
        <v>6</v>
      </c>
      <c r="B12" s="125" t="s">
        <v>565</v>
      </c>
      <c r="C12" s="221">
        <v>700</v>
      </c>
      <c r="D12" s="113" t="s">
        <v>14</v>
      </c>
      <c r="E12" s="285"/>
      <c r="F12" s="127"/>
      <c r="G12" s="117">
        <f t="shared" si="2"/>
        <v>0</v>
      </c>
      <c r="H12" s="117">
        <f t="shared" si="0"/>
        <v>0</v>
      </c>
      <c r="I12" s="117">
        <f t="shared" si="1"/>
        <v>0</v>
      </c>
      <c r="J12" s="223"/>
    </row>
    <row r="13" spans="1:10" s="30" customFormat="1" ht="16.5" customHeight="1" x14ac:dyDescent="0.2">
      <c r="A13" s="124">
        <v>7</v>
      </c>
      <c r="B13" s="125" t="s">
        <v>566</v>
      </c>
      <c r="C13" s="221">
        <v>2000</v>
      </c>
      <c r="D13" s="113" t="s">
        <v>14</v>
      </c>
      <c r="E13" s="285"/>
      <c r="F13" s="127"/>
      <c r="G13" s="117">
        <f t="shared" si="2"/>
        <v>0</v>
      </c>
      <c r="H13" s="117">
        <f t="shared" si="0"/>
        <v>0</v>
      </c>
      <c r="I13" s="117">
        <f t="shared" si="1"/>
        <v>0</v>
      </c>
      <c r="J13" s="223"/>
    </row>
    <row r="14" spans="1:10" s="30" customFormat="1" ht="16.5" customHeight="1" x14ac:dyDescent="0.2">
      <c r="A14" s="124">
        <v>8</v>
      </c>
      <c r="B14" s="37" t="s">
        <v>755</v>
      </c>
      <c r="C14" s="11">
        <v>500</v>
      </c>
      <c r="D14" s="23" t="s">
        <v>14</v>
      </c>
      <c r="E14" s="284"/>
      <c r="F14" s="127"/>
      <c r="G14" s="117">
        <f t="shared" si="2"/>
        <v>0</v>
      </c>
      <c r="H14" s="117">
        <f t="shared" si="0"/>
        <v>0</v>
      </c>
      <c r="I14" s="117">
        <f t="shared" si="1"/>
        <v>0</v>
      </c>
      <c r="J14" s="29"/>
    </row>
    <row r="15" spans="1:10" s="30" customFormat="1" ht="16.5" customHeight="1" x14ac:dyDescent="0.2">
      <c r="A15" s="124">
        <v>9</v>
      </c>
      <c r="B15" s="125" t="s">
        <v>567</v>
      </c>
      <c r="C15" s="221">
        <v>2000</v>
      </c>
      <c r="D15" s="113" t="s">
        <v>14</v>
      </c>
      <c r="E15" s="285"/>
      <c r="F15" s="127"/>
      <c r="G15" s="117">
        <f t="shared" si="2"/>
        <v>0</v>
      </c>
      <c r="H15" s="117">
        <f t="shared" si="0"/>
        <v>0</v>
      </c>
      <c r="I15" s="117">
        <f t="shared" si="1"/>
        <v>0</v>
      </c>
      <c r="J15" s="223"/>
    </row>
    <row r="16" spans="1:10" s="30" customFormat="1" ht="16.5" customHeight="1" x14ac:dyDescent="0.2">
      <c r="A16" s="124">
        <v>10</v>
      </c>
      <c r="B16" s="234" t="s">
        <v>729</v>
      </c>
      <c r="C16" s="232">
        <v>500</v>
      </c>
      <c r="D16" s="230" t="s">
        <v>14</v>
      </c>
      <c r="E16" s="286"/>
      <c r="F16" s="287"/>
      <c r="G16" s="117">
        <f t="shared" si="2"/>
        <v>0</v>
      </c>
      <c r="H16" s="117">
        <f t="shared" si="0"/>
        <v>0</v>
      </c>
      <c r="I16" s="117">
        <f t="shared" si="1"/>
        <v>0</v>
      </c>
      <c r="J16" s="29"/>
    </row>
    <row r="17" spans="1:10" s="30" customFormat="1" ht="16.5" customHeight="1" x14ac:dyDescent="0.2">
      <c r="A17" s="124">
        <v>11</v>
      </c>
      <c r="B17" s="125" t="s">
        <v>568</v>
      </c>
      <c r="C17" s="221">
        <v>1800</v>
      </c>
      <c r="D17" s="113" t="s">
        <v>14</v>
      </c>
      <c r="E17" s="285"/>
      <c r="F17" s="127"/>
      <c r="G17" s="117">
        <f t="shared" si="2"/>
        <v>0</v>
      </c>
      <c r="H17" s="117">
        <f t="shared" si="0"/>
        <v>0</v>
      </c>
      <c r="I17" s="117">
        <f t="shared" si="1"/>
        <v>0</v>
      </c>
      <c r="J17" s="223"/>
    </row>
    <row r="18" spans="1:10" s="30" customFormat="1" ht="16.5" customHeight="1" x14ac:dyDescent="0.2">
      <c r="A18" s="124">
        <v>12</v>
      </c>
      <c r="B18" s="125" t="s">
        <v>569</v>
      </c>
      <c r="C18" s="221">
        <v>100</v>
      </c>
      <c r="D18" s="113" t="s">
        <v>14</v>
      </c>
      <c r="E18" s="285"/>
      <c r="F18" s="127"/>
      <c r="G18" s="117">
        <f t="shared" si="2"/>
        <v>0</v>
      </c>
      <c r="H18" s="117">
        <f t="shared" si="0"/>
        <v>0</v>
      </c>
      <c r="I18" s="117">
        <f t="shared" si="1"/>
        <v>0</v>
      </c>
      <c r="J18" s="223"/>
    </row>
    <row r="19" spans="1:10" s="30" customFormat="1" ht="16.5" customHeight="1" x14ac:dyDescent="0.2">
      <c r="A19" s="124">
        <v>13</v>
      </c>
      <c r="B19" s="37" t="s">
        <v>757</v>
      </c>
      <c r="C19" s="11">
        <v>100</v>
      </c>
      <c r="D19" s="23" t="s">
        <v>14</v>
      </c>
      <c r="E19" s="284"/>
      <c r="F19" s="24"/>
      <c r="G19" s="117">
        <f t="shared" si="2"/>
        <v>0</v>
      </c>
      <c r="H19" s="117">
        <f t="shared" si="0"/>
        <v>0</v>
      </c>
      <c r="I19" s="117">
        <f t="shared" si="1"/>
        <v>0</v>
      </c>
      <c r="J19" s="29"/>
    </row>
    <row r="20" spans="1:10" s="30" customFormat="1" ht="16.5" customHeight="1" x14ac:dyDescent="0.2">
      <c r="A20" s="124">
        <v>14</v>
      </c>
      <c r="B20" s="125" t="s">
        <v>570</v>
      </c>
      <c r="C20" s="221">
        <v>400</v>
      </c>
      <c r="D20" s="113" t="s">
        <v>14</v>
      </c>
      <c r="E20" s="285"/>
      <c r="F20" s="127"/>
      <c r="G20" s="117">
        <f t="shared" si="2"/>
        <v>0</v>
      </c>
      <c r="H20" s="117">
        <f t="shared" si="0"/>
        <v>0</v>
      </c>
      <c r="I20" s="117">
        <f t="shared" si="1"/>
        <v>0</v>
      </c>
      <c r="J20" s="223"/>
    </row>
    <row r="21" spans="1:10" s="30" customFormat="1" ht="13.5" x14ac:dyDescent="0.2">
      <c r="A21" s="124">
        <v>15</v>
      </c>
      <c r="B21" s="125" t="s">
        <v>571</v>
      </c>
      <c r="C21" s="221">
        <v>200</v>
      </c>
      <c r="D21" s="113" t="s">
        <v>14</v>
      </c>
      <c r="E21" s="285"/>
      <c r="F21" s="127"/>
      <c r="G21" s="117">
        <f t="shared" si="2"/>
        <v>0</v>
      </c>
      <c r="H21" s="117">
        <f t="shared" si="0"/>
        <v>0</v>
      </c>
      <c r="I21" s="117">
        <f t="shared" si="1"/>
        <v>0</v>
      </c>
      <c r="J21" s="223"/>
    </row>
    <row r="22" spans="1:10" s="30" customFormat="1" ht="16.5" customHeight="1" x14ac:dyDescent="0.2">
      <c r="A22" s="124">
        <v>16</v>
      </c>
      <c r="B22" s="125" t="s">
        <v>572</v>
      </c>
      <c r="C22" s="221">
        <v>350</v>
      </c>
      <c r="D22" s="113" t="s">
        <v>14</v>
      </c>
      <c r="E22" s="285"/>
      <c r="F22" s="127"/>
      <c r="G22" s="117">
        <f t="shared" si="2"/>
        <v>0</v>
      </c>
      <c r="H22" s="117">
        <f t="shared" si="0"/>
        <v>0</v>
      </c>
      <c r="I22" s="117">
        <f t="shared" si="1"/>
        <v>0</v>
      </c>
      <c r="J22" s="223"/>
    </row>
    <row r="23" spans="1:10" s="30" customFormat="1" ht="16.5" customHeight="1" x14ac:dyDescent="0.2">
      <c r="A23" s="124">
        <v>17</v>
      </c>
      <c r="B23" s="125" t="s">
        <v>573</v>
      </c>
      <c r="C23" s="221">
        <v>350</v>
      </c>
      <c r="D23" s="113" t="s">
        <v>14</v>
      </c>
      <c r="E23" s="285"/>
      <c r="F23" s="127"/>
      <c r="G23" s="117">
        <f t="shared" si="2"/>
        <v>0</v>
      </c>
      <c r="H23" s="117">
        <f t="shared" si="0"/>
        <v>0</v>
      </c>
      <c r="I23" s="117">
        <f t="shared" si="1"/>
        <v>0</v>
      </c>
      <c r="J23" s="223"/>
    </row>
    <row r="24" spans="1:10" s="30" customFormat="1" ht="16.5" customHeight="1" x14ac:dyDescent="0.2">
      <c r="A24" s="124">
        <v>18</v>
      </c>
      <c r="B24" s="125" t="s">
        <v>574</v>
      </c>
      <c r="C24" s="221">
        <v>50</v>
      </c>
      <c r="D24" s="113" t="s">
        <v>14</v>
      </c>
      <c r="E24" s="285"/>
      <c r="F24" s="127"/>
      <c r="G24" s="117">
        <f t="shared" si="2"/>
        <v>0</v>
      </c>
      <c r="H24" s="117">
        <f t="shared" si="0"/>
        <v>0</v>
      </c>
      <c r="I24" s="117">
        <f t="shared" si="1"/>
        <v>0</v>
      </c>
      <c r="J24" s="223"/>
    </row>
    <row r="25" spans="1:10" s="30" customFormat="1" ht="16.5" customHeight="1" x14ac:dyDescent="0.2">
      <c r="A25" s="124">
        <v>19</v>
      </c>
      <c r="B25" s="125" t="s">
        <v>575</v>
      </c>
      <c r="C25" s="221">
        <v>20</v>
      </c>
      <c r="D25" s="113" t="s">
        <v>14</v>
      </c>
      <c r="E25" s="285"/>
      <c r="F25" s="127"/>
      <c r="G25" s="117">
        <f t="shared" si="2"/>
        <v>0</v>
      </c>
      <c r="H25" s="117">
        <f t="shared" si="0"/>
        <v>0</v>
      </c>
      <c r="I25" s="117">
        <f t="shared" si="1"/>
        <v>0</v>
      </c>
      <c r="J25" s="223"/>
    </row>
    <row r="26" spans="1:10" s="30" customFormat="1" ht="26.25" customHeight="1" x14ac:dyDescent="0.2">
      <c r="A26" s="124">
        <v>20</v>
      </c>
      <c r="B26" s="125" t="s">
        <v>576</v>
      </c>
      <c r="C26" s="221">
        <v>1300</v>
      </c>
      <c r="D26" s="113" t="s">
        <v>14</v>
      </c>
      <c r="E26" s="285"/>
      <c r="F26" s="127"/>
      <c r="G26" s="117">
        <f t="shared" si="2"/>
        <v>0</v>
      </c>
      <c r="H26" s="117">
        <f t="shared" si="0"/>
        <v>0</v>
      </c>
      <c r="I26" s="117">
        <f t="shared" si="1"/>
        <v>0</v>
      </c>
      <c r="J26" s="223"/>
    </row>
    <row r="27" spans="1:10" s="30" customFormat="1" ht="27" x14ac:dyDescent="0.2">
      <c r="A27" s="124">
        <v>21</v>
      </c>
      <c r="B27" s="125" t="s">
        <v>577</v>
      </c>
      <c r="C27" s="221">
        <v>600</v>
      </c>
      <c r="D27" s="113" t="s">
        <v>14</v>
      </c>
      <c r="E27" s="285"/>
      <c r="F27" s="127"/>
      <c r="G27" s="117">
        <f t="shared" si="2"/>
        <v>0</v>
      </c>
      <c r="H27" s="117">
        <f t="shared" si="0"/>
        <v>0</v>
      </c>
      <c r="I27" s="117">
        <f t="shared" si="1"/>
        <v>0</v>
      </c>
      <c r="J27" s="223"/>
    </row>
    <row r="28" spans="1:10" s="30" customFormat="1" ht="18" customHeight="1" x14ac:dyDescent="0.2">
      <c r="A28" s="124">
        <v>22</v>
      </c>
      <c r="B28" s="125" t="s">
        <v>578</v>
      </c>
      <c r="C28" s="221">
        <v>200</v>
      </c>
      <c r="D28" s="113" t="s">
        <v>14</v>
      </c>
      <c r="E28" s="285"/>
      <c r="F28" s="127"/>
      <c r="G28" s="117">
        <f t="shared" si="2"/>
        <v>0</v>
      </c>
      <c r="H28" s="117">
        <f t="shared" si="0"/>
        <v>0</v>
      </c>
      <c r="I28" s="117">
        <f t="shared" si="1"/>
        <v>0</v>
      </c>
      <c r="J28" s="223"/>
    </row>
    <row r="29" spans="1:10" s="30" customFormat="1" ht="18" customHeight="1" x14ac:dyDescent="0.2">
      <c r="A29" s="124">
        <v>23</v>
      </c>
      <c r="B29" s="125" t="s">
        <v>579</v>
      </c>
      <c r="C29" s="221">
        <v>450</v>
      </c>
      <c r="D29" s="113" t="s">
        <v>14</v>
      </c>
      <c r="E29" s="285"/>
      <c r="F29" s="127"/>
      <c r="G29" s="117">
        <f t="shared" si="2"/>
        <v>0</v>
      </c>
      <c r="H29" s="117">
        <f t="shared" si="0"/>
        <v>0</v>
      </c>
      <c r="I29" s="117">
        <f t="shared" si="1"/>
        <v>0</v>
      </c>
      <c r="J29" s="223"/>
    </row>
    <row r="30" spans="1:10" s="30" customFormat="1" ht="18" customHeight="1" x14ac:dyDescent="0.2">
      <c r="A30" s="124">
        <v>24</v>
      </c>
      <c r="B30" s="125" t="s">
        <v>580</v>
      </c>
      <c r="C30" s="221">
        <v>250</v>
      </c>
      <c r="D30" s="113" t="s">
        <v>14</v>
      </c>
      <c r="E30" s="285"/>
      <c r="F30" s="127"/>
      <c r="G30" s="117">
        <f t="shared" si="2"/>
        <v>0</v>
      </c>
      <c r="H30" s="117">
        <f t="shared" si="0"/>
        <v>0</v>
      </c>
      <c r="I30" s="117">
        <f t="shared" si="1"/>
        <v>0</v>
      </c>
      <c r="J30" s="223"/>
    </row>
    <row r="31" spans="1:10" s="30" customFormat="1" ht="18" customHeight="1" x14ac:dyDescent="0.2">
      <c r="A31" s="124">
        <v>25</v>
      </c>
      <c r="B31" s="125" t="s">
        <v>581</v>
      </c>
      <c r="C31" s="221">
        <v>200</v>
      </c>
      <c r="D31" s="113" t="s">
        <v>14</v>
      </c>
      <c r="E31" s="285"/>
      <c r="F31" s="127"/>
      <c r="G31" s="117">
        <f t="shared" si="2"/>
        <v>0</v>
      </c>
      <c r="H31" s="117">
        <f t="shared" si="0"/>
        <v>0</v>
      </c>
      <c r="I31" s="117">
        <f t="shared" si="1"/>
        <v>0</v>
      </c>
      <c r="J31" s="223"/>
    </row>
    <row r="32" spans="1:10" s="30" customFormat="1" ht="18" customHeight="1" x14ac:dyDescent="0.2">
      <c r="A32" s="124">
        <v>26</v>
      </c>
      <c r="B32" s="125" t="s">
        <v>582</v>
      </c>
      <c r="C32" s="221">
        <v>120</v>
      </c>
      <c r="D32" s="113" t="s">
        <v>14</v>
      </c>
      <c r="E32" s="285"/>
      <c r="F32" s="127"/>
      <c r="G32" s="117">
        <f t="shared" si="2"/>
        <v>0</v>
      </c>
      <c r="H32" s="117">
        <f t="shared" si="0"/>
        <v>0</v>
      </c>
      <c r="I32" s="117">
        <f t="shared" si="1"/>
        <v>0</v>
      </c>
      <c r="J32" s="223"/>
    </row>
    <row r="33" spans="1:10" s="30" customFormat="1" ht="15" customHeight="1" x14ac:dyDescent="0.2">
      <c r="A33" s="114"/>
      <c r="B33" s="118" t="s">
        <v>867</v>
      </c>
      <c r="C33" s="116" t="s">
        <v>15</v>
      </c>
      <c r="D33" s="116" t="s">
        <v>15</v>
      </c>
      <c r="E33" s="116" t="s">
        <v>15</v>
      </c>
      <c r="F33" s="128" t="s">
        <v>15</v>
      </c>
      <c r="G33" s="119">
        <f>SUM(G7:G32)</f>
        <v>0</v>
      </c>
      <c r="H33" s="119">
        <f>SUM(H7:H32)</f>
        <v>0</v>
      </c>
      <c r="I33" s="119">
        <f>SUM(I7:I32)</f>
        <v>0</v>
      </c>
      <c r="J33" s="222">
        <f>SUM(J7:J32)</f>
        <v>0</v>
      </c>
    </row>
    <row r="34" spans="1:10" s="30" customFormat="1" ht="18" customHeight="1" x14ac:dyDescent="0.2">
      <c r="A34" s="42" t="s">
        <v>16</v>
      </c>
      <c r="B34" s="43"/>
      <c r="C34" s="44"/>
      <c r="D34" s="45"/>
      <c r="E34" s="43"/>
      <c r="F34" s="43"/>
      <c r="G34" s="43"/>
      <c r="H34" s="43"/>
      <c r="I34" s="43"/>
      <c r="J34" s="43"/>
    </row>
    <row r="35" spans="1:10" s="30" customFormat="1" ht="12.75" x14ac:dyDescent="0.2">
      <c r="A35" s="306" t="s">
        <v>790</v>
      </c>
      <c r="B35" s="306"/>
      <c r="C35" s="306"/>
      <c r="D35" s="306"/>
      <c r="E35" s="306"/>
      <c r="F35" s="306"/>
      <c r="G35" s="306"/>
      <c r="H35" s="306"/>
      <c r="I35" s="306"/>
      <c r="J35" s="306"/>
    </row>
    <row r="36" spans="1:10" s="30" customFormat="1" ht="12.75" x14ac:dyDescent="0.2">
      <c r="A36" s="306" t="s">
        <v>534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s="30" customFormat="1" ht="12" x14ac:dyDescent="0.2"/>
    <row r="38" spans="1:10" x14ac:dyDescent="0.25">
      <c r="A38" s="302" t="s">
        <v>18</v>
      </c>
      <c r="B38" s="302"/>
      <c r="C38" s="302"/>
      <c r="D38" s="302"/>
      <c r="E38" s="302"/>
      <c r="F38" s="302"/>
      <c r="G38" s="302"/>
      <c r="H38" s="302"/>
    </row>
    <row r="39" spans="1:10" ht="30" customHeight="1" x14ac:dyDescent="0.25">
      <c r="A39" s="307" t="s">
        <v>19</v>
      </c>
      <c r="B39" s="308"/>
      <c r="C39" s="308"/>
      <c r="D39" s="308"/>
      <c r="E39" s="308"/>
      <c r="F39" s="308"/>
      <c r="G39" s="308"/>
      <c r="H39" s="308"/>
    </row>
    <row r="40" spans="1:10" x14ac:dyDescent="0.25">
      <c r="A40" s="264" t="s">
        <v>20</v>
      </c>
      <c r="B40" s="265"/>
      <c r="C40" s="265"/>
      <c r="D40" s="265"/>
      <c r="E40" s="265"/>
      <c r="F40" s="265"/>
      <c r="G40" s="265"/>
      <c r="H40" s="265"/>
    </row>
    <row r="41" spans="1:10" x14ac:dyDescent="0.25">
      <c r="A41" s="306" t="s">
        <v>847</v>
      </c>
      <c r="B41" s="306"/>
      <c r="C41" s="306"/>
      <c r="D41" s="306"/>
      <c r="E41" s="306"/>
      <c r="F41" s="306"/>
      <c r="G41" s="306"/>
      <c r="H41" s="306"/>
    </row>
    <row r="42" spans="1:10" ht="31.5" customHeight="1" x14ac:dyDescent="0.25">
      <c r="A42" s="306" t="s">
        <v>851</v>
      </c>
      <c r="B42" s="306"/>
      <c r="C42" s="306"/>
      <c r="D42" s="306"/>
      <c r="E42" s="306"/>
      <c r="F42" s="306"/>
      <c r="G42" s="306"/>
      <c r="H42" s="306"/>
    </row>
    <row r="43" spans="1:10" x14ac:dyDescent="0.25">
      <c r="A43" s="258" t="s">
        <v>23</v>
      </c>
      <c r="B43" s="15"/>
      <c r="C43" s="15"/>
      <c r="D43" s="15"/>
      <c r="E43" s="15"/>
      <c r="F43" s="15"/>
      <c r="G43" s="15"/>
      <c r="H43" s="15"/>
    </row>
    <row r="44" spans="1:10" x14ac:dyDescent="0.25">
      <c r="A44" s="258" t="s">
        <v>848</v>
      </c>
      <c r="B44" s="15"/>
      <c r="C44" s="15"/>
      <c r="D44" s="15"/>
      <c r="E44" s="15"/>
      <c r="F44" s="15"/>
      <c r="G44" s="15"/>
      <c r="H44" s="15"/>
    </row>
    <row r="45" spans="1:10" ht="36" customHeight="1" x14ac:dyDescent="0.25">
      <c r="A45" s="306" t="s">
        <v>849</v>
      </c>
      <c r="B45" s="309"/>
      <c r="C45" s="309"/>
      <c r="D45" s="309"/>
      <c r="E45" s="309"/>
      <c r="F45" s="309"/>
      <c r="G45" s="309"/>
      <c r="H45" s="309"/>
    </row>
    <row r="46" spans="1:10" ht="39" customHeight="1" x14ac:dyDescent="0.25">
      <c r="A46" s="306" t="s">
        <v>850</v>
      </c>
      <c r="B46" s="306"/>
      <c r="C46" s="306"/>
      <c r="D46" s="306"/>
      <c r="E46" s="306"/>
      <c r="F46" s="306"/>
      <c r="G46" s="306"/>
      <c r="H46" s="306"/>
    </row>
    <row r="55" spans="1:10" s="30" customFormat="1" ht="11.65" customHeight="1" x14ac:dyDescent="0.25">
      <c r="A55"/>
      <c r="B55"/>
      <c r="C55"/>
      <c r="D55"/>
      <c r="E55"/>
      <c r="F55"/>
      <c r="G55"/>
      <c r="H55"/>
      <c r="I55"/>
      <c r="J55"/>
    </row>
    <row r="56" spans="1:10" s="30" customFormat="1" ht="33" customHeight="1" x14ac:dyDescent="0.25">
      <c r="A56"/>
      <c r="B56"/>
      <c r="C56"/>
      <c r="D56"/>
      <c r="E56"/>
      <c r="F56"/>
      <c r="G56"/>
      <c r="H56"/>
      <c r="I56"/>
      <c r="J56"/>
    </row>
    <row r="57" spans="1:10" s="30" customFormat="1" ht="37.5" customHeight="1" x14ac:dyDescent="0.25">
      <c r="A57"/>
      <c r="B57"/>
      <c r="C57"/>
      <c r="D57"/>
      <c r="E57"/>
      <c r="F57"/>
      <c r="G57"/>
      <c r="H57"/>
      <c r="I57"/>
      <c r="J57"/>
    </row>
    <row r="58" spans="1:10" s="30" customFormat="1" ht="36.75" customHeight="1" x14ac:dyDescent="0.25">
      <c r="A58"/>
      <c r="B58"/>
      <c r="C58"/>
      <c r="D58"/>
      <c r="E58"/>
      <c r="F58"/>
      <c r="G58"/>
      <c r="H58"/>
      <c r="I58"/>
      <c r="J58"/>
    </row>
    <row r="59" spans="1:10" s="30" customFormat="1" ht="36.75" customHeight="1" x14ac:dyDescent="0.25">
      <c r="A59"/>
      <c r="B59"/>
      <c r="C59"/>
      <c r="D59"/>
      <c r="E59"/>
      <c r="F59"/>
      <c r="G59"/>
      <c r="H59"/>
      <c r="I59"/>
      <c r="J59"/>
    </row>
    <row r="60" spans="1:10" s="30" customFormat="1" ht="45" customHeight="1" x14ac:dyDescent="0.25">
      <c r="A60"/>
      <c r="B60"/>
      <c r="C60"/>
      <c r="D60"/>
      <c r="E60"/>
      <c r="F60"/>
      <c r="G60"/>
      <c r="H60"/>
      <c r="I60"/>
      <c r="J60"/>
    </row>
    <row r="61" spans="1:10" s="30" customFormat="1" ht="41.25" customHeight="1" x14ac:dyDescent="0.25">
      <c r="A61"/>
      <c r="B61"/>
      <c r="C61"/>
      <c r="D61"/>
      <c r="E61"/>
      <c r="F61"/>
      <c r="G61"/>
      <c r="H61"/>
      <c r="I61"/>
      <c r="J61"/>
    </row>
    <row r="62" spans="1:10" s="30" customFormat="1" ht="44.25" customHeight="1" x14ac:dyDescent="0.25">
      <c r="A62"/>
      <c r="B62"/>
      <c r="C62"/>
      <c r="D62"/>
      <c r="E62"/>
      <c r="F62"/>
      <c r="G62"/>
      <c r="H62"/>
      <c r="I62"/>
      <c r="J62"/>
    </row>
    <row r="63" spans="1:10" s="30" customFormat="1" ht="39.75" customHeight="1" x14ac:dyDescent="0.25">
      <c r="A63"/>
      <c r="B63"/>
      <c r="C63"/>
      <c r="D63"/>
      <c r="E63"/>
      <c r="F63"/>
      <c r="G63"/>
      <c r="H63"/>
      <c r="I63"/>
      <c r="J63"/>
    </row>
    <row r="64" spans="1:10" s="30" customFormat="1" ht="42.75" customHeight="1" x14ac:dyDescent="0.25">
      <c r="A64"/>
      <c r="B64"/>
      <c r="C64"/>
      <c r="D64"/>
      <c r="E64"/>
      <c r="F64"/>
      <c r="G64"/>
      <c r="H64"/>
      <c r="I64"/>
      <c r="J64"/>
    </row>
    <row r="65" spans="1:10" s="30" customFormat="1" ht="39.75" customHeight="1" x14ac:dyDescent="0.25">
      <c r="A65"/>
      <c r="B65"/>
      <c r="C65"/>
      <c r="D65"/>
      <c r="E65"/>
      <c r="F65"/>
      <c r="G65"/>
      <c r="H65"/>
      <c r="I65"/>
      <c r="J65"/>
    </row>
    <row r="66" spans="1:10" s="30" customFormat="1" ht="39.75" customHeight="1" x14ac:dyDescent="0.25">
      <c r="A66"/>
      <c r="B66"/>
      <c r="C66"/>
      <c r="D66"/>
      <c r="E66"/>
      <c r="F66"/>
      <c r="G66"/>
      <c r="H66"/>
      <c r="I66"/>
      <c r="J66"/>
    </row>
    <row r="67" spans="1:10" s="30" customFormat="1" ht="39.75" customHeight="1" x14ac:dyDescent="0.25">
      <c r="A67"/>
      <c r="B67"/>
      <c r="C67"/>
      <c r="D67"/>
      <c r="E67"/>
      <c r="F67"/>
      <c r="G67"/>
      <c r="H67"/>
      <c r="I67"/>
      <c r="J67"/>
    </row>
    <row r="68" spans="1:10" s="30" customFormat="1" ht="39.75" customHeight="1" x14ac:dyDescent="0.25">
      <c r="A68"/>
      <c r="B68"/>
      <c r="C68"/>
      <c r="D68"/>
      <c r="E68"/>
      <c r="F68"/>
      <c r="G68"/>
      <c r="H68"/>
      <c r="I68"/>
      <c r="J68"/>
    </row>
    <row r="69" spans="1:10" s="30" customFormat="1" ht="39.75" customHeight="1" x14ac:dyDescent="0.25">
      <c r="A69"/>
      <c r="B69"/>
      <c r="C69"/>
      <c r="D69"/>
      <c r="E69"/>
      <c r="F69"/>
      <c r="G69"/>
      <c r="H69"/>
      <c r="I69"/>
      <c r="J69"/>
    </row>
    <row r="70" spans="1:10" s="30" customFormat="1" ht="30" customHeight="1" x14ac:dyDescent="0.25">
      <c r="A70"/>
      <c r="B70"/>
      <c r="C70"/>
      <c r="D70"/>
      <c r="E70"/>
      <c r="F70"/>
      <c r="G70"/>
      <c r="H70"/>
      <c r="I70"/>
      <c r="J70"/>
    </row>
    <row r="71" spans="1:10" s="30" customFormat="1" ht="39.75" customHeight="1" x14ac:dyDescent="0.25">
      <c r="A71"/>
      <c r="B71"/>
      <c r="C71"/>
      <c r="D71"/>
      <c r="E71"/>
      <c r="F71"/>
      <c r="G71"/>
      <c r="H71"/>
      <c r="I71"/>
      <c r="J71"/>
    </row>
    <row r="72" spans="1:10" s="30" customFormat="1" ht="30" customHeight="1" x14ac:dyDescent="0.25">
      <c r="A72"/>
      <c r="B72"/>
      <c r="C72"/>
      <c r="D72"/>
      <c r="E72"/>
      <c r="F72"/>
      <c r="G72"/>
      <c r="H72"/>
      <c r="I72"/>
      <c r="J72"/>
    </row>
    <row r="73" spans="1:10" s="30" customFormat="1" ht="39.75" customHeight="1" x14ac:dyDescent="0.25">
      <c r="A73"/>
      <c r="B73"/>
      <c r="C73"/>
      <c r="D73"/>
      <c r="E73"/>
      <c r="F73"/>
      <c r="G73"/>
      <c r="H73"/>
      <c r="I73"/>
      <c r="J73"/>
    </row>
    <row r="74" spans="1:10" s="30" customFormat="1" ht="30" customHeight="1" x14ac:dyDescent="0.25">
      <c r="A74"/>
      <c r="B74"/>
      <c r="C74"/>
      <c r="D74"/>
      <c r="E74"/>
      <c r="F74"/>
      <c r="G74"/>
      <c r="H74"/>
      <c r="I74"/>
      <c r="J74"/>
    </row>
    <row r="75" spans="1:10" s="30" customFormat="1" ht="39.75" customHeight="1" x14ac:dyDescent="0.25">
      <c r="A75"/>
      <c r="B75"/>
      <c r="C75"/>
      <c r="D75"/>
      <c r="E75"/>
      <c r="F75"/>
      <c r="G75"/>
      <c r="H75"/>
      <c r="I75"/>
      <c r="J75"/>
    </row>
    <row r="76" spans="1:10" s="30" customFormat="1" ht="15" customHeight="1" x14ac:dyDescent="0.25">
      <c r="A76"/>
      <c r="B76"/>
      <c r="C76"/>
      <c r="D76"/>
      <c r="E76"/>
      <c r="F76"/>
      <c r="G76"/>
      <c r="H76"/>
      <c r="I76"/>
      <c r="J76"/>
    </row>
    <row r="77" spans="1:10" s="20" customFormat="1" ht="15" customHeight="1" x14ac:dyDescent="0.25">
      <c r="A77"/>
      <c r="B77"/>
      <c r="C77"/>
      <c r="D77"/>
      <c r="E77"/>
      <c r="F77"/>
      <c r="G77"/>
      <c r="H77"/>
      <c r="I77"/>
      <c r="J77"/>
    </row>
    <row r="78" spans="1:10" s="46" customFormat="1" ht="12.95" customHeight="1" x14ac:dyDescent="0.25">
      <c r="A78"/>
      <c r="B78"/>
      <c r="C78"/>
      <c r="D78"/>
      <c r="E78"/>
      <c r="F78"/>
      <c r="G78"/>
      <c r="H78"/>
      <c r="I78"/>
      <c r="J78"/>
    </row>
    <row r="79" spans="1:10" s="46" customFormat="1" ht="12.95" customHeight="1" x14ac:dyDescent="0.25">
      <c r="A79"/>
      <c r="B79"/>
      <c r="C79"/>
      <c r="D79"/>
      <c r="E79"/>
      <c r="F79"/>
      <c r="G79"/>
      <c r="H79"/>
      <c r="I79"/>
      <c r="J79"/>
    </row>
    <row r="80" spans="1:10" s="46" customFormat="1" ht="12.95" customHeight="1" x14ac:dyDescent="0.25">
      <c r="A80"/>
      <c r="B80"/>
      <c r="C80"/>
      <c r="D80"/>
      <c r="E80"/>
      <c r="F80"/>
      <c r="G80"/>
      <c r="H80"/>
      <c r="I80"/>
      <c r="J80"/>
    </row>
    <row r="81" spans="1:10" s="46" customFormat="1" ht="12.95" customHeight="1" x14ac:dyDescent="0.25">
      <c r="A81"/>
      <c r="B81"/>
      <c r="C81"/>
      <c r="D81"/>
      <c r="E81"/>
      <c r="F81"/>
      <c r="G81"/>
      <c r="H81"/>
      <c r="I81"/>
      <c r="J81"/>
    </row>
    <row r="82" spans="1:10" s="30" customFormat="1" x14ac:dyDescent="0.25">
      <c r="A82"/>
      <c r="B82"/>
      <c r="C82"/>
      <c r="D82"/>
      <c r="E82"/>
      <c r="F82"/>
      <c r="G82"/>
      <c r="H82"/>
      <c r="I82"/>
      <c r="J82"/>
    </row>
    <row r="83" spans="1:10" s="14" customFormat="1" ht="15" customHeight="1" x14ac:dyDescent="0.25">
      <c r="A83"/>
      <c r="B83"/>
      <c r="C83"/>
      <c r="D83"/>
      <c r="E83"/>
      <c r="F83"/>
      <c r="G83"/>
      <c r="H83"/>
      <c r="I83"/>
      <c r="J83"/>
    </row>
    <row r="84" spans="1:10" s="14" customFormat="1" ht="27" customHeight="1" x14ac:dyDescent="0.25">
      <c r="A84"/>
      <c r="B84"/>
      <c r="C84"/>
      <c r="D84"/>
      <c r="E84"/>
      <c r="F84"/>
      <c r="G84"/>
      <c r="H84"/>
      <c r="I84"/>
      <c r="J84"/>
    </row>
    <row r="85" spans="1:10" s="14" customFormat="1" x14ac:dyDescent="0.25">
      <c r="A85"/>
      <c r="B85"/>
      <c r="C85"/>
      <c r="D85"/>
      <c r="E85"/>
      <c r="F85"/>
      <c r="G85"/>
      <c r="H85"/>
      <c r="I85"/>
      <c r="J85"/>
    </row>
    <row r="86" spans="1:10" s="14" customFormat="1" x14ac:dyDescent="0.25">
      <c r="A86"/>
      <c r="B86"/>
      <c r="C86"/>
      <c r="D86"/>
      <c r="E86"/>
      <c r="F86"/>
      <c r="G86"/>
      <c r="H86"/>
      <c r="I86"/>
      <c r="J86"/>
    </row>
    <row r="87" spans="1:10" s="14" customFormat="1" x14ac:dyDescent="0.25">
      <c r="A87"/>
      <c r="B87"/>
      <c r="C87"/>
      <c r="D87"/>
      <c r="E87"/>
      <c r="F87"/>
      <c r="G87"/>
      <c r="H87"/>
      <c r="I87"/>
      <c r="J87"/>
    </row>
    <row r="88" spans="1:10" s="14" customFormat="1" x14ac:dyDescent="0.25">
      <c r="A88"/>
      <c r="B88"/>
      <c r="C88"/>
      <c r="D88"/>
      <c r="E88"/>
      <c r="F88"/>
      <c r="G88"/>
      <c r="H88"/>
      <c r="I88"/>
      <c r="J88"/>
    </row>
    <row r="89" spans="1:10" s="14" customFormat="1" x14ac:dyDescent="0.25">
      <c r="A89"/>
      <c r="B89"/>
      <c r="C89"/>
      <c r="D89"/>
      <c r="E89"/>
      <c r="F89"/>
      <c r="G89"/>
      <c r="H89"/>
      <c r="I89"/>
      <c r="J89"/>
    </row>
    <row r="90" spans="1:10" s="14" customFormat="1" ht="25.5" customHeight="1" x14ac:dyDescent="0.25">
      <c r="A90"/>
      <c r="B90"/>
      <c r="C90"/>
      <c r="D90"/>
      <c r="E90"/>
      <c r="F90"/>
      <c r="G90"/>
      <c r="H90"/>
      <c r="I90"/>
      <c r="J90"/>
    </row>
    <row r="91" spans="1:10" s="14" customFormat="1" ht="24.75" customHeight="1" x14ac:dyDescent="0.25">
      <c r="A91"/>
      <c r="B91"/>
      <c r="C91"/>
      <c r="D91"/>
      <c r="E91"/>
      <c r="F91"/>
      <c r="G91"/>
      <c r="H91"/>
      <c r="I91"/>
      <c r="J91"/>
    </row>
    <row r="92" spans="1:10" s="14" customFormat="1" ht="19.5" customHeight="1" x14ac:dyDescent="0.25">
      <c r="A92"/>
      <c r="B92"/>
      <c r="C92"/>
      <c r="D92"/>
      <c r="E92"/>
      <c r="F92"/>
      <c r="G92"/>
      <c r="H92"/>
      <c r="I92"/>
      <c r="J92"/>
    </row>
    <row r="93" spans="1:10" s="47" customFormat="1" x14ac:dyDescent="0.25">
      <c r="A93"/>
      <c r="B93"/>
      <c r="C93"/>
      <c r="D93"/>
      <c r="E93"/>
      <c r="F93"/>
      <c r="G93"/>
      <c r="H93"/>
      <c r="I93"/>
      <c r="J93"/>
    </row>
  </sheetData>
  <sheetProtection algorithmName="SHA-512" hashValue="s8I+elv5KqWTQR8yhqq4/hUvAdoK6055PeO1WoPchWt8t/5CrA7Z6gaw4v2lwNG7gs4CIXVnOkWP5G16vtEirA==" saltValue="omQXTMVcTqN+6vuyqoSVqQ==" spinCount="100000" sheet="1" objects="1" scenarios="1"/>
  <mergeCells count="11">
    <mergeCell ref="A46:H46"/>
    <mergeCell ref="A38:H38"/>
    <mergeCell ref="A39:H39"/>
    <mergeCell ref="A41:H41"/>
    <mergeCell ref="A42:H42"/>
    <mergeCell ref="A45:H45"/>
    <mergeCell ref="A1:D1"/>
    <mergeCell ref="F1:J1"/>
    <mergeCell ref="A3:J3"/>
    <mergeCell ref="A35:J35"/>
    <mergeCell ref="A36:J3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2">
      <formula1>1</formula1>
    </dataValidation>
  </dataValidations>
  <pageMargins left="0.7" right="0.7" top="0.75" bottom="0.75" header="0.3" footer="0.3"/>
  <pageSetup paperSize="9" scale="7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11"/>
  <sheetViews>
    <sheetView view="pageBreakPreview" zoomScale="90" zoomScaleNormal="120" zoomScaleSheetLayoutView="90" zoomScalePageLayoutView="120" workbookViewId="0">
      <pane ySplit="6" topLeftCell="A19" activePane="bottomLeft" state="frozen"/>
      <selection activeCell="E36" sqref="E36"/>
      <selection pane="bottomLeft" activeCell="A52" sqref="A52:XFD60"/>
    </sheetView>
  </sheetViews>
  <sheetFormatPr defaultColWidth="9.28515625" defaultRowHeight="15" x14ac:dyDescent="0.25"/>
  <cols>
    <col min="1" max="1" width="3.42578125" customWidth="1"/>
    <col min="2" max="2" width="53.28515625" customWidth="1"/>
    <col min="3" max="3" width="7.7109375" customWidth="1"/>
    <col min="4" max="4" width="5.42578125" customWidth="1"/>
    <col min="5" max="5" width="33.7109375" customWidth="1"/>
    <col min="6" max="9" width="11.42578125" customWidth="1"/>
    <col min="10" max="10" width="8.5703125" customWidth="1"/>
  </cols>
  <sheetData>
    <row r="1" spans="1:10" s="18" customFormat="1" x14ac:dyDescent="0.25">
      <c r="A1" s="16" t="s">
        <v>28</v>
      </c>
      <c r="B1" s="16"/>
      <c r="C1" s="16"/>
      <c r="D1" s="16"/>
      <c r="E1" s="16"/>
      <c r="F1" s="16" t="s">
        <v>772</v>
      </c>
      <c r="G1" s="16"/>
      <c r="H1" s="16"/>
    </row>
    <row r="2" spans="1:10" s="19" customFormat="1" ht="6.75" x14ac:dyDescent="0.15"/>
    <row r="3" spans="1:10" ht="18" x14ac:dyDescent="0.25">
      <c r="A3" s="311" t="s">
        <v>868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23">
        <v>1</v>
      </c>
      <c r="B7" s="28" t="s">
        <v>281</v>
      </c>
      <c r="C7" s="11">
        <v>650</v>
      </c>
      <c r="D7" s="23" t="s">
        <v>14</v>
      </c>
      <c r="E7" s="288"/>
      <c r="F7" s="24"/>
      <c r="G7" s="25">
        <f>C7*ROUND(F7, 4)</f>
        <v>0</v>
      </c>
      <c r="H7" s="25">
        <f t="shared" ref="H7:H31" si="0">G7*0.095</f>
        <v>0</v>
      </c>
      <c r="I7" s="25">
        <f t="shared" ref="I7:I31" si="1">G7+H7</f>
        <v>0</v>
      </c>
      <c r="J7" s="29"/>
    </row>
    <row r="8" spans="1:10" s="30" customFormat="1" ht="13.5" x14ac:dyDescent="0.2">
      <c r="A8" s="23">
        <v>2</v>
      </c>
      <c r="B8" s="28" t="s">
        <v>797</v>
      </c>
      <c r="C8" s="11">
        <v>900</v>
      </c>
      <c r="D8" s="23" t="s">
        <v>14</v>
      </c>
      <c r="E8" s="288"/>
      <c r="F8" s="24"/>
      <c r="G8" s="25">
        <f t="shared" ref="G8:G31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0" s="30" customFormat="1" ht="13.5" x14ac:dyDescent="0.2">
      <c r="A9" s="23">
        <v>3</v>
      </c>
      <c r="B9" s="28" t="s">
        <v>798</v>
      </c>
      <c r="C9" s="11">
        <v>200</v>
      </c>
      <c r="D9" s="23" t="s">
        <v>14</v>
      </c>
      <c r="E9" s="288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0" s="30" customFormat="1" ht="13.5" x14ac:dyDescent="0.2">
      <c r="A10" s="23">
        <v>4</v>
      </c>
      <c r="B10" s="28" t="s">
        <v>799</v>
      </c>
      <c r="C10" s="11">
        <v>600</v>
      </c>
      <c r="D10" s="23" t="s">
        <v>14</v>
      </c>
      <c r="E10" s="288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0" s="30" customFormat="1" ht="13.5" x14ac:dyDescent="0.2">
      <c r="A11" s="23">
        <v>5</v>
      </c>
      <c r="B11" s="28" t="s">
        <v>802</v>
      </c>
      <c r="C11" s="11">
        <v>300</v>
      </c>
      <c r="D11" s="23" t="s">
        <v>14</v>
      </c>
      <c r="E11" s="288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13.5" x14ac:dyDescent="0.2">
      <c r="A12" s="23">
        <v>6</v>
      </c>
      <c r="B12" s="28" t="s">
        <v>801</v>
      </c>
      <c r="C12" s="11">
        <v>100</v>
      </c>
      <c r="D12" s="23" t="s">
        <v>14</v>
      </c>
      <c r="E12" s="288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13.5" x14ac:dyDescent="0.2">
      <c r="A13" s="23">
        <v>7</v>
      </c>
      <c r="B13" s="28" t="s">
        <v>800</v>
      </c>
      <c r="C13" s="11">
        <v>80</v>
      </c>
      <c r="D13" s="23" t="s">
        <v>14</v>
      </c>
      <c r="E13" s="288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13.5" x14ac:dyDescent="0.2">
      <c r="A14" s="23">
        <v>8</v>
      </c>
      <c r="B14" s="28" t="s">
        <v>282</v>
      </c>
      <c r="C14" s="11">
        <v>400</v>
      </c>
      <c r="D14" s="23" t="s">
        <v>14</v>
      </c>
      <c r="E14" s="288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27" x14ac:dyDescent="0.2">
      <c r="A15" s="23">
        <v>9</v>
      </c>
      <c r="B15" s="28" t="s">
        <v>283</v>
      </c>
      <c r="C15" s="11">
        <v>1000</v>
      </c>
      <c r="D15" s="23" t="s">
        <v>14</v>
      </c>
      <c r="E15" s="288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27" x14ac:dyDescent="0.2">
      <c r="A16" s="23">
        <v>10</v>
      </c>
      <c r="B16" s="28" t="s">
        <v>284</v>
      </c>
      <c r="C16" s="11">
        <v>600</v>
      </c>
      <c r="D16" s="23" t="s">
        <v>14</v>
      </c>
      <c r="E16" s="288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10" s="30" customFormat="1" ht="27" x14ac:dyDescent="0.2">
      <c r="A17" s="23">
        <v>11</v>
      </c>
      <c r="B17" s="37" t="s">
        <v>285</v>
      </c>
      <c r="C17" s="11">
        <v>100</v>
      </c>
      <c r="D17" s="23" t="s">
        <v>14</v>
      </c>
      <c r="E17" s="288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10" s="30" customFormat="1" ht="13.5" x14ac:dyDescent="0.2">
      <c r="A18" s="23">
        <v>12</v>
      </c>
      <c r="B18" s="28" t="s">
        <v>286</v>
      </c>
      <c r="C18" s="11">
        <v>550</v>
      </c>
      <c r="D18" s="23" t="s">
        <v>14</v>
      </c>
      <c r="E18" s="288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10" s="30" customFormat="1" ht="13.5" x14ac:dyDescent="0.2">
      <c r="A19" s="23">
        <v>13</v>
      </c>
      <c r="B19" s="28" t="s">
        <v>761</v>
      </c>
      <c r="C19" s="11">
        <v>120</v>
      </c>
      <c r="D19" s="23" t="s">
        <v>14</v>
      </c>
      <c r="E19" s="288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10" s="30" customFormat="1" ht="27" x14ac:dyDescent="0.2">
      <c r="A20" s="23">
        <v>14</v>
      </c>
      <c r="B20" s="28" t="s">
        <v>287</v>
      </c>
      <c r="C20" s="11">
        <v>80</v>
      </c>
      <c r="D20" s="23" t="s">
        <v>14</v>
      </c>
      <c r="E20" s="288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10" s="30" customFormat="1" ht="27" x14ac:dyDescent="0.2">
      <c r="A21" s="23">
        <v>15</v>
      </c>
      <c r="B21" s="28" t="s">
        <v>288</v>
      </c>
      <c r="C21" s="11">
        <v>800</v>
      </c>
      <c r="D21" s="23" t="s">
        <v>14</v>
      </c>
      <c r="E21" s="288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10" s="30" customFormat="1" ht="13.5" x14ac:dyDescent="0.2">
      <c r="A22" s="23">
        <v>16</v>
      </c>
      <c r="B22" s="28" t="s">
        <v>289</v>
      </c>
      <c r="C22" s="11">
        <v>3000</v>
      </c>
      <c r="D22" s="23" t="s">
        <v>14</v>
      </c>
      <c r="E22" s="288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10" s="30" customFormat="1" ht="13.5" x14ac:dyDescent="0.2">
      <c r="A23" s="23">
        <v>17</v>
      </c>
      <c r="B23" s="28" t="s">
        <v>290</v>
      </c>
      <c r="C23" s="11">
        <v>250</v>
      </c>
      <c r="D23" s="23" t="s">
        <v>14</v>
      </c>
      <c r="E23" s="288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10" s="30" customFormat="1" ht="13.5" x14ac:dyDescent="0.2">
      <c r="A24" s="23">
        <v>18</v>
      </c>
      <c r="B24" s="28" t="s">
        <v>291</v>
      </c>
      <c r="C24" s="11">
        <v>100</v>
      </c>
      <c r="D24" s="23" t="s">
        <v>14</v>
      </c>
      <c r="E24" s="288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10" s="30" customFormat="1" ht="13.5" x14ac:dyDescent="0.2">
      <c r="A25" s="23">
        <v>19</v>
      </c>
      <c r="B25" s="28" t="s">
        <v>292</v>
      </c>
      <c r="C25" s="11">
        <v>6500</v>
      </c>
      <c r="D25" s="23" t="s">
        <v>14</v>
      </c>
      <c r="E25" s="288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10" s="30" customFormat="1" ht="13.5" x14ac:dyDescent="0.2">
      <c r="A26" s="23">
        <v>20</v>
      </c>
      <c r="B26" s="28" t="s">
        <v>293</v>
      </c>
      <c r="C26" s="11">
        <v>100</v>
      </c>
      <c r="D26" s="23" t="s">
        <v>14</v>
      </c>
      <c r="E26" s="288"/>
      <c r="F26" s="24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10" s="30" customFormat="1" ht="13.5" x14ac:dyDescent="0.2">
      <c r="A27" s="23">
        <v>21</v>
      </c>
      <c r="B27" s="28" t="s">
        <v>294</v>
      </c>
      <c r="C27" s="11">
        <v>750</v>
      </c>
      <c r="D27" s="23" t="s">
        <v>14</v>
      </c>
      <c r="E27" s="288"/>
      <c r="F27" s="24"/>
      <c r="G27" s="25">
        <f t="shared" si="2"/>
        <v>0</v>
      </c>
      <c r="H27" s="25">
        <f t="shared" si="0"/>
        <v>0</v>
      </c>
      <c r="I27" s="25">
        <f t="shared" si="1"/>
        <v>0</v>
      </c>
      <c r="J27" s="29"/>
    </row>
    <row r="28" spans="1:10" s="30" customFormat="1" ht="13.5" x14ac:dyDescent="0.2">
      <c r="A28" s="23">
        <v>22</v>
      </c>
      <c r="B28" s="28" t="s">
        <v>295</v>
      </c>
      <c r="C28" s="11">
        <v>450</v>
      </c>
      <c r="D28" s="23" t="s">
        <v>14</v>
      </c>
      <c r="E28" s="288"/>
      <c r="F28" s="24"/>
      <c r="G28" s="25">
        <f t="shared" si="2"/>
        <v>0</v>
      </c>
      <c r="H28" s="25">
        <f t="shared" si="0"/>
        <v>0</v>
      </c>
      <c r="I28" s="25">
        <f t="shared" si="1"/>
        <v>0</v>
      </c>
      <c r="J28" s="29"/>
    </row>
    <row r="29" spans="1:10" s="30" customFormat="1" ht="13.5" x14ac:dyDescent="0.2">
      <c r="A29" s="23">
        <v>23</v>
      </c>
      <c r="B29" s="28" t="s">
        <v>296</v>
      </c>
      <c r="C29" s="11">
        <v>1000</v>
      </c>
      <c r="D29" s="23" t="s">
        <v>14</v>
      </c>
      <c r="E29" s="288"/>
      <c r="F29" s="24"/>
      <c r="G29" s="25">
        <f t="shared" si="2"/>
        <v>0</v>
      </c>
      <c r="H29" s="25">
        <f t="shared" si="0"/>
        <v>0</v>
      </c>
      <c r="I29" s="25">
        <f t="shared" si="1"/>
        <v>0</v>
      </c>
      <c r="J29" s="29"/>
    </row>
    <row r="30" spans="1:10" s="30" customFormat="1" ht="27" x14ac:dyDescent="0.2">
      <c r="A30" s="23">
        <v>24</v>
      </c>
      <c r="B30" s="28" t="s">
        <v>297</v>
      </c>
      <c r="C30" s="11">
        <v>200</v>
      </c>
      <c r="D30" s="23"/>
      <c r="E30" s="288"/>
      <c r="F30" s="24"/>
      <c r="G30" s="25">
        <f t="shared" si="2"/>
        <v>0</v>
      </c>
      <c r="H30" s="25">
        <f t="shared" si="0"/>
        <v>0</v>
      </c>
      <c r="I30" s="25">
        <f t="shared" si="1"/>
        <v>0</v>
      </c>
      <c r="J30" s="29"/>
    </row>
    <row r="31" spans="1:10" s="30" customFormat="1" ht="13.5" x14ac:dyDescent="0.2">
      <c r="A31" s="23">
        <v>25</v>
      </c>
      <c r="B31" s="28" t="s">
        <v>298</v>
      </c>
      <c r="C31" s="11">
        <v>200</v>
      </c>
      <c r="D31" s="23" t="s">
        <v>14</v>
      </c>
      <c r="E31" s="288"/>
      <c r="F31" s="24"/>
      <c r="G31" s="25">
        <f t="shared" si="2"/>
        <v>0</v>
      </c>
      <c r="H31" s="25">
        <f t="shared" si="0"/>
        <v>0</v>
      </c>
      <c r="I31" s="25">
        <f t="shared" si="1"/>
        <v>0</v>
      </c>
      <c r="J31" s="29"/>
    </row>
    <row r="32" spans="1:10" s="30" customFormat="1" ht="13.5" x14ac:dyDescent="0.2">
      <c r="A32" s="28"/>
      <c r="B32" s="39" t="s">
        <v>869</v>
      </c>
      <c r="C32" s="12" t="s">
        <v>15</v>
      </c>
      <c r="D32" s="12" t="s">
        <v>15</v>
      </c>
      <c r="E32" s="12" t="s">
        <v>15</v>
      </c>
      <c r="F32" s="13" t="s">
        <v>15</v>
      </c>
      <c r="G32" s="40">
        <f>SUM(G7:G31)</f>
        <v>0</v>
      </c>
      <c r="H32" s="40">
        <f>SUM(H7:H31)</f>
        <v>0</v>
      </c>
      <c r="I32" s="40">
        <f>SUM(I7:I31)</f>
        <v>0</v>
      </c>
      <c r="J32" s="203">
        <f>SUM(J7:J31)</f>
        <v>0</v>
      </c>
    </row>
    <row r="33" spans="1:10" s="30" customFormat="1" ht="12.75" x14ac:dyDescent="0.2">
      <c r="A33" s="42" t="s">
        <v>16</v>
      </c>
      <c r="B33" s="43"/>
      <c r="C33" s="44"/>
      <c r="D33" s="45"/>
      <c r="E33" s="43"/>
      <c r="F33" s="43"/>
      <c r="G33" s="43"/>
      <c r="H33" s="43"/>
      <c r="I33" s="43"/>
      <c r="J33" s="43"/>
    </row>
    <row r="34" spans="1:10" s="30" customFormat="1" ht="12.75" x14ac:dyDescent="0.2">
      <c r="A34" s="306" t="s">
        <v>790</v>
      </c>
      <c r="B34" s="306"/>
      <c r="C34" s="306"/>
      <c r="D34" s="306"/>
      <c r="E34" s="306"/>
      <c r="F34" s="306"/>
      <c r="G34" s="306"/>
      <c r="H34" s="306"/>
      <c r="I34" s="306"/>
      <c r="J34" s="306"/>
    </row>
    <row r="35" spans="1:10" s="30" customFormat="1" ht="12.75" x14ac:dyDescent="0.2">
      <c r="A35" s="306" t="s">
        <v>299</v>
      </c>
      <c r="B35" s="306"/>
      <c r="C35" s="306"/>
      <c r="D35" s="306"/>
      <c r="E35" s="306"/>
      <c r="F35" s="306"/>
      <c r="G35" s="306"/>
      <c r="H35" s="306"/>
      <c r="I35" s="306"/>
      <c r="J35" s="306"/>
    </row>
    <row r="36" spans="1:10" s="30" customFormat="1" ht="12.75" hidden="1" x14ac:dyDescent="0.2">
      <c r="A36" s="245"/>
      <c r="B36" s="245"/>
      <c r="C36" s="245"/>
      <c r="D36" s="245"/>
      <c r="E36" s="245"/>
      <c r="F36" s="245"/>
      <c r="G36" s="245"/>
      <c r="H36" s="245"/>
      <c r="I36" s="245"/>
      <c r="J36" s="245"/>
    </row>
    <row r="37" spans="1:10" s="30" customFormat="1" ht="12.75" hidden="1" x14ac:dyDescent="0.2">
      <c r="A37" s="321" t="s">
        <v>18</v>
      </c>
      <c r="B37" s="322"/>
      <c r="C37" s="14"/>
      <c r="D37" s="14"/>
      <c r="E37" s="14"/>
      <c r="F37" s="14"/>
      <c r="G37" s="14"/>
      <c r="H37" s="14"/>
      <c r="I37" s="14"/>
      <c r="J37" s="14"/>
    </row>
    <row r="38" spans="1:10" s="15" customFormat="1" hidden="1" x14ac:dyDescent="0.25">
      <c r="A38" s="306" t="s">
        <v>19</v>
      </c>
      <c r="B38" s="309"/>
      <c r="C38" s="309"/>
      <c r="D38" s="309"/>
      <c r="E38" s="309"/>
      <c r="F38" s="309"/>
      <c r="G38" s="309"/>
      <c r="H38" s="309"/>
      <c r="I38" s="309"/>
      <c r="J38" s="309"/>
    </row>
    <row r="39" spans="1:10" s="15" customFormat="1" hidden="1" x14ac:dyDescent="0.25">
      <c r="A39" s="306" t="s">
        <v>20</v>
      </c>
      <c r="B39" s="306"/>
      <c r="C39" s="306"/>
      <c r="D39" s="306"/>
      <c r="E39" s="306"/>
      <c r="F39" s="306"/>
      <c r="G39" s="306"/>
      <c r="H39" s="306"/>
      <c r="I39" s="306"/>
      <c r="J39" s="306"/>
    </row>
    <row r="40" spans="1:10" s="15" customFormat="1" hidden="1" x14ac:dyDescent="0.25">
      <c r="A40" s="306" t="s">
        <v>21</v>
      </c>
      <c r="B40" s="306"/>
      <c r="C40" s="306"/>
      <c r="D40" s="306"/>
      <c r="E40" s="306"/>
      <c r="F40" s="306"/>
      <c r="G40" s="306"/>
      <c r="H40" s="306"/>
      <c r="I40" s="306"/>
      <c r="J40" s="306"/>
    </row>
    <row r="41" spans="1:10" s="14" customFormat="1" ht="12.75" hidden="1" x14ac:dyDescent="0.2">
      <c r="A41" s="320" t="s">
        <v>22</v>
      </c>
      <c r="B41" s="320"/>
      <c r="C41" s="320"/>
      <c r="D41" s="320"/>
      <c r="E41" s="320"/>
      <c r="F41" s="320"/>
      <c r="G41" s="320"/>
      <c r="H41" s="320"/>
      <c r="I41" s="320"/>
      <c r="J41" s="320"/>
    </row>
    <row r="42" spans="1:10" s="47" customFormat="1" hidden="1" x14ac:dyDescent="0.2">
      <c r="A42" s="247" t="s">
        <v>23</v>
      </c>
      <c r="B42" s="15"/>
      <c r="C42" s="15"/>
      <c r="D42" s="15"/>
      <c r="E42" s="15"/>
      <c r="F42" s="15"/>
      <c r="G42" s="15"/>
      <c r="H42" s="15"/>
      <c r="I42" s="15"/>
      <c r="J42" s="15"/>
    </row>
    <row r="43" spans="1:10" hidden="1" x14ac:dyDescent="0.25">
      <c r="A43" s="247" t="s">
        <v>24</v>
      </c>
      <c r="B43" s="15"/>
      <c r="C43" s="15"/>
      <c r="D43" s="15"/>
      <c r="E43" s="15"/>
      <c r="F43" s="15"/>
      <c r="G43" s="15"/>
      <c r="H43" s="15"/>
      <c r="I43" s="15"/>
      <c r="J43" s="15"/>
    </row>
    <row r="44" spans="1:10" hidden="1" x14ac:dyDescent="0.25">
      <c r="A44" s="306" t="s">
        <v>25</v>
      </c>
      <c r="B44" s="309"/>
      <c r="C44" s="309"/>
      <c r="D44" s="309"/>
      <c r="E44" s="309"/>
      <c r="F44" s="309"/>
      <c r="G44" s="309"/>
      <c r="H44" s="309"/>
      <c r="I44" s="309"/>
      <c r="J44" s="309"/>
    </row>
    <row r="45" spans="1:10" hidden="1" x14ac:dyDescent="0.25">
      <c r="A45" s="305" t="s">
        <v>26</v>
      </c>
      <c r="B45" s="305"/>
      <c r="C45" s="305"/>
      <c r="D45" s="305"/>
      <c r="E45" s="305"/>
      <c r="F45" s="305"/>
      <c r="G45" s="305"/>
      <c r="H45" s="305"/>
      <c r="I45" s="305"/>
      <c r="J45" s="305"/>
    </row>
    <row r="46" spans="1:10" s="30" customFormat="1" hidden="1" x14ac:dyDescent="0.25">
      <c r="A46"/>
      <c r="B46"/>
      <c r="C46"/>
      <c r="D46"/>
      <c r="E46"/>
      <c r="F46"/>
      <c r="G46"/>
      <c r="H46"/>
      <c r="I46"/>
      <c r="J46"/>
    </row>
    <row r="47" spans="1:10" s="30" customFormat="1" hidden="1" x14ac:dyDescent="0.25">
      <c r="A47"/>
      <c r="B47"/>
      <c r="C47"/>
      <c r="D47"/>
      <c r="E47"/>
      <c r="F47"/>
      <c r="G47"/>
      <c r="H47"/>
      <c r="I47"/>
      <c r="J47"/>
    </row>
    <row r="48" spans="1:10" s="30" customFormat="1" hidden="1" x14ac:dyDescent="0.25">
      <c r="A48"/>
      <c r="B48"/>
      <c r="C48"/>
      <c r="D48"/>
      <c r="E48"/>
      <c r="F48"/>
      <c r="G48"/>
      <c r="H48"/>
      <c r="I48"/>
      <c r="J48"/>
    </row>
    <row r="49" spans="1:10" s="30" customFormat="1" hidden="1" x14ac:dyDescent="0.25">
      <c r="A49"/>
      <c r="B49"/>
      <c r="C49"/>
      <c r="D49"/>
      <c r="E49"/>
      <c r="F49"/>
      <c r="G49"/>
      <c r="H49"/>
      <c r="I49"/>
      <c r="J49"/>
    </row>
    <row r="50" spans="1:10" s="30" customFormat="1" hidden="1" x14ac:dyDescent="0.25">
      <c r="A50"/>
      <c r="B50"/>
      <c r="C50"/>
      <c r="D50"/>
      <c r="E50"/>
      <c r="F50"/>
      <c r="G50"/>
      <c r="H50"/>
      <c r="I50"/>
      <c r="J50"/>
    </row>
    <row r="51" spans="1:10" s="30" customFormat="1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 s="302" t="s">
        <v>18</v>
      </c>
      <c r="B52" s="302"/>
      <c r="C52" s="302"/>
      <c r="D52" s="302"/>
      <c r="E52" s="302"/>
      <c r="F52" s="302"/>
      <c r="G52" s="302"/>
      <c r="H52" s="302"/>
    </row>
    <row r="53" spans="1:10" ht="30" customHeight="1" x14ac:dyDescent="0.25">
      <c r="A53" s="307" t="s">
        <v>19</v>
      </c>
      <c r="B53" s="308"/>
      <c r="C53" s="308"/>
      <c r="D53" s="308"/>
      <c r="E53" s="308"/>
      <c r="F53" s="308"/>
      <c r="G53" s="308"/>
      <c r="H53" s="308"/>
    </row>
    <row r="54" spans="1:10" x14ac:dyDescent="0.25">
      <c r="A54" s="264" t="s">
        <v>20</v>
      </c>
      <c r="B54" s="265"/>
      <c r="C54" s="265"/>
      <c r="D54" s="265"/>
      <c r="E54" s="265"/>
      <c r="F54" s="265"/>
      <c r="G54" s="265"/>
      <c r="H54" s="265"/>
    </row>
    <row r="55" spans="1:10" x14ac:dyDescent="0.25">
      <c r="A55" s="306" t="s">
        <v>847</v>
      </c>
      <c r="B55" s="306"/>
      <c r="C55" s="306"/>
      <c r="D55" s="306"/>
      <c r="E55" s="306"/>
      <c r="F55" s="306"/>
      <c r="G55" s="306"/>
      <c r="H55" s="306"/>
    </row>
    <row r="56" spans="1:10" ht="31.5" customHeight="1" x14ac:dyDescent="0.25">
      <c r="A56" s="306" t="s">
        <v>851</v>
      </c>
      <c r="B56" s="306"/>
      <c r="C56" s="306"/>
      <c r="D56" s="306"/>
      <c r="E56" s="306"/>
      <c r="F56" s="306"/>
      <c r="G56" s="306"/>
      <c r="H56" s="306"/>
    </row>
    <row r="57" spans="1:10" x14ac:dyDescent="0.25">
      <c r="A57" s="258" t="s">
        <v>23</v>
      </c>
      <c r="B57" s="15"/>
      <c r="C57" s="15"/>
      <c r="D57" s="15"/>
      <c r="E57" s="15"/>
      <c r="F57" s="15"/>
      <c r="G57" s="15"/>
      <c r="H57" s="15"/>
    </row>
    <row r="58" spans="1:10" x14ac:dyDescent="0.25">
      <c r="A58" s="258" t="s">
        <v>848</v>
      </c>
      <c r="B58" s="15"/>
      <c r="C58" s="15"/>
      <c r="D58" s="15"/>
      <c r="E58" s="15"/>
      <c r="F58" s="15"/>
      <c r="G58" s="15"/>
      <c r="H58" s="15"/>
    </row>
    <row r="59" spans="1:10" ht="36" customHeight="1" x14ac:dyDescent="0.25">
      <c r="A59" s="306" t="s">
        <v>849</v>
      </c>
      <c r="B59" s="309"/>
      <c r="C59" s="309"/>
      <c r="D59" s="309"/>
      <c r="E59" s="309"/>
      <c r="F59" s="309"/>
      <c r="G59" s="309"/>
      <c r="H59" s="309"/>
    </row>
    <row r="60" spans="1:10" ht="39" customHeight="1" x14ac:dyDescent="0.25">
      <c r="A60" s="306" t="s">
        <v>850</v>
      </c>
      <c r="B60" s="306"/>
      <c r="C60" s="306"/>
      <c r="D60" s="306"/>
      <c r="E60" s="306"/>
      <c r="F60" s="306"/>
      <c r="G60" s="306"/>
      <c r="H60" s="306"/>
    </row>
    <row r="61" spans="1:10" s="30" customFormat="1" x14ac:dyDescent="0.25">
      <c r="A61"/>
      <c r="B61"/>
      <c r="C61"/>
      <c r="D61"/>
      <c r="E61"/>
      <c r="F61"/>
      <c r="G61"/>
      <c r="H61"/>
      <c r="I61"/>
      <c r="J61"/>
    </row>
    <row r="62" spans="1:10" s="30" customFormat="1" x14ac:dyDescent="0.25">
      <c r="A62"/>
      <c r="B62"/>
      <c r="C62"/>
      <c r="D62"/>
      <c r="E62"/>
      <c r="F62"/>
      <c r="G62"/>
      <c r="H62"/>
      <c r="I62"/>
      <c r="J62"/>
    </row>
    <row r="77" spans="1:10" s="30" customFormat="1" x14ac:dyDescent="0.25">
      <c r="A77"/>
      <c r="B77"/>
      <c r="C77"/>
      <c r="D77"/>
      <c r="E77"/>
      <c r="F77"/>
      <c r="G77"/>
      <c r="H77"/>
      <c r="I77"/>
      <c r="J77"/>
    </row>
    <row r="78" spans="1:10" s="30" customFormat="1" x14ac:dyDescent="0.25">
      <c r="A78"/>
      <c r="B78"/>
      <c r="C78"/>
      <c r="D78"/>
      <c r="E78"/>
      <c r="F78"/>
      <c r="G78"/>
      <c r="H78"/>
      <c r="I78"/>
      <c r="J78"/>
    </row>
    <row r="79" spans="1:10" s="30" customFormat="1" x14ac:dyDescent="0.25">
      <c r="A79"/>
      <c r="B79"/>
      <c r="C79"/>
      <c r="D79"/>
      <c r="E79"/>
      <c r="F79"/>
      <c r="G79"/>
      <c r="H79"/>
      <c r="I79"/>
      <c r="J79"/>
    </row>
    <row r="80" spans="1:10" s="30" customFormat="1" x14ac:dyDescent="0.25">
      <c r="A80"/>
      <c r="B80"/>
      <c r="C80"/>
      <c r="D80"/>
      <c r="E80"/>
      <c r="F80"/>
      <c r="G80"/>
      <c r="H80"/>
      <c r="I80"/>
      <c r="J80"/>
    </row>
    <row r="81" spans="1:10" s="30" customFormat="1" x14ac:dyDescent="0.25">
      <c r="A81"/>
      <c r="B81"/>
      <c r="C81"/>
      <c r="D81"/>
      <c r="E81"/>
      <c r="F81"/>
      <c r="G81"/>
      <c r="H81"/>
      <c r="I81"/>
      <c r="J81"/>
    </row>
    <row r="82" spans="1:10" s="30" customFormat="1" x14ac:dyDescent="0.25">
      <c r="A82"/>
      <c r="B82"/>
      <c r="C82"/>
      <c r="D82"/>
      <c r="E82"/>
      <c r="F82"/>
      <c r="G82"/>
      <c r="H82"/>
      <c r="I82"/>
      <c r="J82"/>
    </row>
    <row r="83" spans="1:10" s="30" customFormat="1" x14ac:dyDescent="0.25">
      <c r="A83"/>
      <c r="B83"/>
      <c r="C83"/>
      <c r="D83"/>
      <c r="E83"/>
      <c r="F83"/>
      <c r="G83"/>
      <c r="H83"/>
      <c r="I83"/>
      <c r="J83"/>
    </row>
    <row r="84" spans="1:10" s="30" customFormat="1" x14ac:dyDescent="0.25">
      <c r="A84"/>
      <c r="B84"/>
      <c r="C84"/>
      <c r="D84"/>
      <c r="E84"/>
      <c r="F84"/>
      <c r="G84"/>
      <c r="H84"/>
      <c r="I84"/>
      <c r="J84"/>
    </row>
    <row r="85" spans="1:10" s="30" customFormat="1" x14ac:dyDescent="0.25">
      <c r="A85"/>
      <c r="B85"/>
      <c r="C85"/>
      <c r="D85"/>
      <c r="E85"/>
      <c r="F85"/>
      <c r="G85"/>
      <c r="H85"/>
      <c r="I85"/>
      <c r="J85"/>
    </row>
    <row r="86" spans="1:10" s="30" customFormat="1" x14ac:dyDescent="0.25">
      <c r="A86"/>
      <c r="B86"/>
      <c r="C86"/>
      <c r="D86"/>
      <c r="E86"/>
      <c r="F86"/>
      <c r="G86"/>
      <c r="H86"/>
      <c r="I86"/>
      <c r="J86"/>
    </row>
    <row r="87" spans="1:10" s="30" customFormat="1" x14ac:dyDescent="0.25">
      <c r="A87"/>
      <c r="B87"/>
      <c r="C87"/>
      <c r="D87"/>
      <c r="E87"/>
      <c r="F87"/>
      <c r="G87"/>
      <c r="H87"/>
      <c r="I87"/>
      <c r="J87"/>
    </row>
    <row r="88" spans="1:10" s="30" customFormat="1" x14ac:dyDescent="0.25">
      <c r="A88"/>
      <c r="B88"/>
      <c r="C88"/>
      <c r="D88"/>
      <c r="E88"/>
      <c r="F88"/>
      <c r="G88"/>
      <c r="H88"/>
      <c r="I88"/>
      <c r="J88"/>
    </row>
    <row r="89" spans="1:10" s="30" customFormat="1" x14ac:dyDescent="0.25">
      <c r="A89"/>
      <c r="B89"/>
      <c r="C89"/>
      <c r="D89"/>
      <c r="E89"/>
      <c r="F89"/>
      <c r="G89"/>
      <c r="H89"/>
      <c r="I89"/>
      <c r="J89"/>
    </row>
    <row r="90" spans="1:10" s="30" customFormat="1" x14ac:dyDescent="0.25">
      <c r="A90"/>
      <c r="B90"/>
      <c r="C90"/>
      <c r="D90"/>
      <c r="E90"/>
      <c r="F90"/>
      <c r="G90"/>
      <c r="H90"/>
      <c r="I90"/>
      <c r="J90"/>
    </row>
    <row r="91" spans="1:10" s="30" customFormat="1" x14ac:dyDescent="0.25">
      <c r="A91"/>
      <c r="B91"/>
      <c r="C91"/>
      <c r="D91"/>
      <c r="E91"/>
      <c r="F91"/>
      <c r="G91"/>
      <c r="H91"/>
      <c r="I91"/>
      <c r="J91"/>
    </row>
    <row r="92" spans="1:10" s="30" customFormat="1" x14ac:dyDescent="0.25">
      <c r="A92"/>
      <c r="B92"/>
      <c r="C92"/>
      <c r="D92"/>
      <c r="E92"/>
      <c r="F92"/>
      <c r="G92"/>
      <c r="H92"/>
      <c r="I92"/>
      <c r="J92"/>
    </row>
    <row r="93" spans="1:10" s="30" customFormat="1" x14ac:dyDescent="0.25">
      <c r="A93"/>
      <c r="B93"/>
      <c r="C93"/>
      <c r="D93"/>
      <c r="E93"/>
      <c r="F93"/>
      <c r="G93"/>
      <c r="H93"/>
      <c r="I93"/>
      <c r="J93"/>
    </row>
    <row r="94" spans="1:10" s="30" customFormat="1" x14ac:dyDescent="0.25">
      <c r="A94"/>
      <c r="B94"/>
      <c r="C94"/>
      <c r="D94"/>
      <c r="E94"/>
      <c r="F94"/>
      <c r="G94"/>
      <c r="H94"/>
      <c r="I94"/>
      <c r="J94"/>
    </row>
    <row r="95" spans="1:10" s="20" customFormat="1" x14ac:dyDescent="0.25">
      <c r="A95"/>
      <c r="B95"/>
      <c r="C95"/>
      <c r="D95"/>
      <c r="E95"/>
      <c r="F95"/>
      <c r="G95"/>
      <c r="H95"/>
      <c r="I95"/>
      <c r="J95"/>
    </row>
    <row r="96" spans="1:10" s="46" customFormat="1" x14ac:dyDescent="0.25">
      <c r="A96"/>
      <c r="B96"/>
      <c r="C96"/>
      <c r="D96"/>
      <c r="E96"/>
      <c r="F96"/>
      <c r="G96"/>
      <c r="H96"/>
      <c r="I96"/>
      <c r="J96"/>
    </row>
    <row r="97" spans="1:10" s="46" customFormat="1" x14ac:dyDescent="0.25">
      <c r="A97"/>
      <c r="B97"/>
      <c r="C97"/>
      <c r="D97"/>
      <c r="E97"/>
      <c r="F97"/>
      <c r="G97"/>
      <c r="H97"/>
      <c r="I97"/>
      <c r="J97"/>
    </row>
    <row r="98" spans="1:10" s="46" customFormat="1" x14ac:dyDescent="0.25">
      <c r="A98"/>
      <c r="B98"/>
      <c r="C98"/>
      <c r="D98"/>
      <c r="E98"/>
      <c r="F98"/>
      <c r="G98"/>
      <c r="H98"/>
      <c r="I98"/>
      <c r="J98"/>
    </row>
    <row r="99" spans="1:10" s="46" customFormat="1" x14ac:dyDescent="0.25">
      <c r="A99"/>
      <c r="B99"/>
      <c r="C99"/>
      <c r="D99"/>
      <c r="E99"/>
      <c r="F99"/>
      <c r="G99"/>
      <c r="H99"/>
      <c r="I99"/>
      <c r="J99"/>
    </row>
    <row r="100" spans="1:10" s="30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1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1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14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1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1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1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14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14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47" customFormat="1" x14ac:dyDescent="0.25">
      <c r="A111"/>
      <c r="B111"/>
      <c r="C111"/>
      <c r="D111"/>
      <c r="E111"/>
      <c r="F111"/>
      <c r="G111"/>
      <c r="H111"/>
      <c r="I111"/>
      <c r="J111"/>
    </row>
  </sheetData>
  <sheetProtection algorithmName="SHA-512" hashValue="HF85BBmDnPt5IvXDQkbHJTWCi5N0Ksn8Ydd4cW75PRMUpxgHCKCsBCuWYlAhYgTC0ZYxrOLn2S9inFK0TpNEsA==" saltValue="4qXDZi+Ujz/aXQxan1vrEA==" spinCount="100000" sheet="1" objects="1" scenarios="1"/>
  <mergeCells count="16">
    <mergeCell ref="A3:J3"/>
    <mergeCell ref="A40:J40"/>
    <mergeCell ref="A41:J41"/>
    <mergeCell ref="A44:J44"/>
    <mergeCell ref="A45:J45"/>
    <mergeCell ref="A34:J34"/>
    <mergeCell ref="A35:J35"/>
    <mergeCell ref="A37:B37"/>
    <mergeCell ref="A38:J38"/>
    <mergeCell ref="A39:J39"/>
    <mergeCell ref="A60:H60"/>
    <mergeCell ref="A52:H52"/>
    <mergeCell ref="A53:H53"/>
    <mergeCell ref="A55:H55"/>
    <mergeCell ref="A56:H56"/>
    <mergeCell ref="A59:H5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1">
      <formula1>1</formula1>
    </dataValidation>
  </dataValidations>
  <pageMargins left="0.25" right="0.25" top="0.75" bottom="0.75" header="0.3" footer="0.3"/>
  <pageSetup paperSize="9" scale="85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1"/>
  <sheetViews>
    <sheetView view="pageBreakPreview" zoomScale="120" zoomScaleNormal="120" zoomScaleSheetLayoutView="120" workbookViewId="0">
      <pane ySplit="6" topLeftCell="A17" activePane="bottomLeft" state="frozen"/>
      <selection activeCell="G17" sqref="G17"/>
      <selection pane="bottomLeft" activeCell="A23" sqref="A23:XFD31"/>
    </sheetView>
  </sheetViews>
  <sheetFormatPr defaultColWidth="9.28515625" defaultRowHeight="15" x14ac:dyDescent="0.25"/>
  <cols>
    <col min="1" max="1" width="3.42578125" customWidth="1"/>
    <col min="2" max="2" width="55.28515625" customWidth="1"/>
    <col min="3" max="3" width="6.7109375" customWidth="1"/>
    <col min="4" max="4" width="4.42578125" customWidth="1"/>
    <col min="5" max="5" width="31.7109375" customWidth="1"/>
    <col min="6" max="9" width="11" customWidth="1"/>
    <col min="10" max="10" width="8.140625" customWidth="1"/>
    <col min="11" max="11" width="46.140625" customWidth="1"/>
  </cols>
  <sheetData>
    <row r="1" spans="1:11" s="18" customFormat="1" x14ac:dyDescent="0.25">
      <c r="A1" s="16" t="s">
        <v>28</v>
      </c>
      <c r="B1" s="16"/>
      <c r="C1" s="16"/>
      <c r="D1" s="16"/>
      <c r="E1" s="16"/>
      <c r="F1" s="303" t="s">
        <v>773</v>
      </c>
      <c r="G1" s="303"/>
      <c r="H1" s="303"/>
      <c r="I1" s="303"/>
      <c r="J1" s="303"/>
    </row>
    <row r="2" spans="1:11" s="19" customFormat="1" ht="6.75" x14ac:dyDescent="0.15"/>
    <row r="3" spans="1:11" s="56" customFormat="1" ht="18.75" x14ac:dyDescent="0.3">
      <c r="A3" s="311" t="s">
        <v>870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1" s="19" customFormat="1" ht="6.75" x14ac:dyDescent="0.15">
      <c r="B4" s="57"/>
      <c r="C4" s="57"/>
    </row>
    <row r="5" spans="1:11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1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1" s="30" customFormat="1" ht="27" x14ac:dyDescent="0.2">
      <c r="A7" s="23">
        <v>1</v>
      </c>
      <c r="B7" s="28" t="s">
        <v>330</v>
      </c>
      <c r="C7" s="32">
        <v>700</v>
      </c>
      <c r="D7" s="23" t="s">
        <v>13</v>
      </c>
      <c r="E7" s="288"/>
      <c r="F7" s="24"/>
      <c r="G7" s="25">
        <f>C7*ROUND(F7, 4)</f>
        <v>0</v>
      </c>
      <c r="H7" s="25">
        <f t="shared" ref="H7:H16" si="0">G7*0.095</f>
        <v>0</v>
      </c>
      <c r="I7" s="25">
        <f t="shared" ref="I7:I16" si="1">G7+H7</f>
        <v>0</v>
      </c>
      <c r="J7" s="29"/>
    </row>
    <row r="8" spans="1:11" s="30" customFormat="1" ht="27" x14ac:dyDescent="0.2">
      <c r="A8" s="23">
        <v>2</v>
      </c>
      <c r="B8" s="28" t="s">
        <v>331</v>
      </c>
      <c r="C8" s="32">
        <v>1500</v>
      </c>
      <c r="D8" s="23" t="s">
        <v>13</v>
      </c>
      <c r="E8" s="288"/>
      <c r="F8" s="24"/>
      <c r="G8" s="25">
        <f t="shared" ref="G8:G16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1" s="30" customFormat="1" ht="27" x14ac:dyDescent="0.2">
      <c r="A9" s="23">
        <v>3</v>
      </c>
      <c r="B9" s="28" t="s">
        <v>332</v>
      </c>
      <c r="C9" s="32">
        <v>500</v>
      </c>
      <c r="D9" s="23" t="s">
        <v>13</v>
      </c>
      <c r="E9" s="288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1" s="30" customFormat="1" ht="27" x14ac:dyDescent="0.2">
      <c r="A10" s="23">
        <v>4</v>
      </c>
      <c r="B10" s="28" t="s">
        <v>333</v>
      </c>
      <c r="C10" s="32">
        <v>900</v>
      </c>
      <c r="D10" s="23" t="s">
        <v>13</v>
      </c>
      <c r="E10" s="288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1" s="30" customFormat="1" ht="27" x14ac:dyDescent="0.2">
      <c r="A11" s="23">
        <v>5</v>
      </c>
      <c r="B11" s="207" t="s">
        <v>334</v>
      </c>
      <c r="C11" s="32">
        <v>1300</v>
      </c>
      <c r="D11" s="23" t="s">
        <v>13</v>
      </c>
      <c r="E11" s="288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1" s="30" customFormat="1" ht="27" x14ac:dyDescent="0.2">
      <c r="A12" s="23">
        <v>6</v>
      </c>
      <c r="B12" s="28" t="s">
        <v>335</v>
      </c>
      <c r="C12" s="11">
        <v>1500</v>
      </c>
      <c r="D12" s="23" t="s">
        <v>13</v>
      </c>
      <c r="E12" s="288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1" s="30" customFormat="1" ht="27" x14ac:dyDescent="0.2">
      <c r="A13" s="23">
        <v>7</v>
      </c>
      <c r="B13" s="37" t="s">
        <v>835</v>
      </c>
      <c r="C13" s="32">
        <v>650</v>
      </c>
      <c r="D13" s="23" t="s">
        <v>13</v>
      </c>
      <c r="E13" s="288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  <c r="K13" s="205"/>
    </row>
    <row r="14" spans="1:11" s="30" customFormat="1" ht="27" x14ac:dyDescent="0.2">
      <c r="A14" s="23">
        <v>8</v>
      </c>
      <c r="B14" s="37" t="s">
        <v>836</v>
      </c>
      <c r="C14" s="32">
        <v>140</v>
      </c>
      <c r="D14" s="23" t="s">
        <v>13</v>
      </c>
      <c r="E14" s="288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  <c r="K14" s="208"/>
    </row>
    <row r="15" spans="1:11" s="30" customFormat="1" ht="27" x14ac:dyDescent="0.2">
      <c r="A15" s="23">
        <v>9</v>
      </c>
      <c r="B15" s="37" t="s">
        <v>837</v>
      </c>
      <c r="C15" s="32">
        <v>220</v>
      </c>
      <c r="D15" s="23" t="s">
        <v>13</v>
      </c>
      <c r="E15" s="288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  <c r="K15" s="208"/>
    </row>
    <row r="16" spans="1:11" s="30" customFormat="1" ht="27" x14ac:dyDescent="0.2">
      <c r="A16" s="23">
        <v>10</v>
      </c>
      <c r="B16" s="37" t="s">
        <v>838</v>
      </c>
      <c r="C16" s="32">
        <v>50</v>
      </c>
      <c r="D16" s="23" t="s">
        <v>13</v>
      </c>
      <c r="E16" s="288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  <c r="K16" s="208"/>
    </row>
    <row r="17" spans="1:10" s="30" customFormat="1" ht="13.5" x14ac:dyDescent="0.2">
      <c r="A17" s="28"/>
      <c r="B17" s="39" t="s">
        <v>871</v>
      </c>
      <c r="C17" s="12" t="s">
        <v>15</v>
      </c>
      <c r="D17" s="12" t="s">
        <v>15</v>
      </c>
      <c r="E17" s="12" t="s">
        <v>15</v>
      </c>
      <c r="F17" s="13" t="s">
        <v>15</v>
      </c>
      <c r="G17" s="40">
        <f>SUM(G7:G16)</f>
        <v>0</v>
      </c>
      <c r="H17" s="40">
        <f>SUM(H7:H16)</f>
        <v>0</v>
      </c>
      <c r="I17" s="40">
        <f>SUM(I7:I16)</f>
        <v>0</v>
      </c>
      <c r="J17" s="41">
        <f>SUM(J7:J16)</f>
        <v>0</v>
      </c>
    </row>
    <row r="18" spans="1:10" s="46" customFormat="1" ht="12.75" x14ac:dyDescent="0.2">
      <c r="A18" s="42" t="s">
        <v>16</v>
      </c>
      <c r="B18" s="43"/>
      <c r="C18" s="44"/>
      <c r="D18" s="45"/>
      <c r="E18" s="43"/>
      <c r="F18" s="43"/>
      <c r="G18" s="43"/>
      <c r="H18" s="43"/>
      <c r="I18" s="43"/>
      <c r="J18" s="43"/>
    </row>
    <row r="19" spans="1:10" s="46" customFormat="1" ht="12.75" x14ac:dyDescent="0.2">
      <c r="A19" s="306" t="s">
        <v>790</v>
      </c>
      <c r="B19" s="306"/>
      <c r="C19" s="306"/>
      <c r="D19" s="306"/>
      <c r="E19" s="306"/>
      <c r="F19" s="306"/>
      <c r="G19" s="306"/>
      <c r="H19" s="306"/>
      <c r="I19" s="306"/>
      <c r="J19" s="306"/>
    </row>
    <row r="20" spans="1:10" s="46" customFormat="1" ht="12.75" x14ac:dyDescent="0.2">
      <c r="A20" s="306" t="s">
        <v>176</v>
      </c>
      <c r="B20" s="306"/>
      <c r="C20" s="306"/>
      <c r="D20" s="306"/>
      <c r="E20" s="306"/>
      <c r="F20" s="306"/>
      <c r="G20" s="306"/>
      <c r="H20" s="306"/>
      <c r="I20" s="306"/>
      <c r="J20" s="306"/>
    </row>
    <row r="21" spans="1:10" s="46" customFormat="1" ht="12.75" x14ac:dyDescent="0.2">
      <c r="A21" s="306" t="s">
        <v>336</v>
      </c>
      <c r="B21" s="306"/>
      <c r="C21" s="306"/>
      <c r="D21" s="306"/>
      <c r="E21" s="306"/>
      <c r="F21" s="306"/>
      <c r="G21" s="306"/>
      <c r="H21" s="306"/>
      <c r="I21" s="306"/>
      <c r="J21" s="306"/>
    </row>
    <row r="22" spans="1:10" s="30" customFormat="1" ht="12" x14ac:dyDescent="0.2">
      <c r="A22" s="209"/>
      <c r="B22" s="209"/>
      <c r="C22" s="209"/>
      <c r="D22" s="209"/>
      <c r="E22" s="209"/>
      <c r="F22" s="209"/>
      <c r="G22" s="209"/>
      <c r="H22" s="209"/>
      <c r="I22" s="209"/>
      <c r="J22" s="209"/>
    </row>
    <row r="23" spans="1:10" x14ac:dyDescent="0.25">
      <c r="A23" s="302" t="s">
        <v>18</v>
      </c>
      <c r="B23" s="302"/>
      <c r="C23" s="302"/>
      <c r="D23" s="302"/>
      <c r="E23" s="302"/>
      <c r="F23" s="302"/>
      <c r="G23" s="302"/>
      <c r="H23" s="302"/>
    </row>
    <row r="24" spans="1:10" ht="30" customHeight="1" x14ac:dyDescent="0.25">
      <c r="A24" s="307" t="s">
        <v>19</v>
      </c>
      <c r="B24" s="308"/>
      <c r="C24" s="308"/>
      <c r="D24" s="308"/>
      <c r="E24" s="308"/>
      <c r="F24" s="308"/>
      <c r="G24" s="308"/>
      <c r="H24" s="308"/>
    </row>
    <row r="25" spans="1:10" x14ac:dyDescent="0.25">
      <c r="A25" s="264" t="s">
        <v>20</v>
      </c>
      <c r="B25" s="265"/>
      <c r="C25" s="265"/>
      <c r="D25" s="265"/>
      <c r="E25" s="265"/>
      <c r="F25" s="265"/>
      <c r="G25" s="265"/>
      <c r="H25" s="265"/>
    </row>
    <row r="26" spans="1:10" x14ac:dyDescent="0.25">
      <c r="A26" s="306" t="s">
        <v>847</v>
      </c>
      <c r="B26" s="306"/>
      <c r="C26" s="306"/>
      <c r="D26" s="306"/>
      <c r="E26" s="306"/>
      <c r="F26" s="306"/>
      <c r="G26" s="306"/>
      <c r="H26" s="306"/>
    </row>
    <row r="27" spans="1:10" ht="31.5" customHeight="1" x14ac:dyDescent="0.25">
      <c r="A27" s="306" t="s">
        <v>851</v>
      </c>
      <c r="B27" s="306"/>
      <c r="C27" s="306"/>
      <c r="D27" s="306"/>
      <c r="E27" s="306"/>
      <c r="F27" s="306"/>
      <c r="G27" s="306"/>
      <c r="H27" s="306"/>
    </row>
    <row r="28" spans="1:10" x14ac:dyDescent="0.25">
      <c r="A28" s="258" t="s">
        <v>23</v>
      </c>
      <c r="B28" s="15"/>
      <c r="C28" s="15"/>
      <c r="D28" s="15"/>
      <c r="E28" s="15"/>
      <c r="F28" s="15"/>
      <c r="G28" s="15"/>
      <c r="H28" s="15"/>
    </row>
    <row r="29" spans="1:10" x14ac:dyDescent="0.25">
      <c r="A29" s="258" t="s">
        <v>848</v>
      </c>
      <c r="B29" s="15"/>
      <c r="C29" s="15"/>
      <c r="D29" s="15"/>
      <c r="E29" s="15"/>
      <c r="F29" s="15"/>
      <c r="G29" s="15"/>
      <c r="H29" s="15"/>
    </row>
    <row r="30" spans="1:10" ht="36" customHeight="1" x14ac:dyDescent="0.25">
      <c r="A30" s="306" t="s">
        <v>849</v>
      </c>
      <c r="B30" s="309"/>
      <c r="C30" s="309"/>
      <c r="D30" s="309"/>
      <c r="E30" s="309"/>
      <c r="F30" s="309"/>
      <c r="G30" s="309"/>
      <c r="H30" s="309"/>
    </row>
    <row r="31" spans="1:10" ht="39" customHeight="1" x14ac:dyDescent="0.25">
      <c r="A31" s="306" t="s">
        <v>850</v>
      </c>
      <c r="B31" s="306"/>
      <c r="C31" s="306"/>
      <c r="D31" s="306"/>
      <c r="E31" s="306"/>
      <c r="F31" s="306"/>
      <c r="G31" s="306"/>
      <c r="H31" s="306"/>
    </row>
  </sheetData>
  <sheetProtection algorithmName="SHA-512" hashValue="XtpilFJ0IPIUaFXGFckyN9ivx6OihMo8tE4v+GEp59EI5AaOc6HWxYshmCfGKWmZMVlF/3BzVT+FWTqFkQAfTA==" saltValue="6q0c9SIS7jgAGRKURTMiTQ==" spinCount="100000" sheet="1" objects="1" scenarios="1"/>
  <mergeCells count="11">
    <mergeCell ref="A30:H30"/>
    <mergeCell ref="A31:H31"/>
    <mergeCell ref="F1:J1"/>
    <mergeCell ref="A3:J3"/>
    <mergeCell ref="A19:J19"/>
    <mergeCell ref="A20:J20"/>
    <mergeCell ref="A21:J21"/>
    <mergeCell ref="A23:H23"/>
    <mergeCell ref="A24:H24"/>
    <mergeCell ref="A26:H26"/>
    <mergeCell ref="A27:H2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6">
      <formula1>1</formula1>
    </dataValidation>
  </dataValidations>
  <pageMargins left="0.25" right="0.25" top="0.75" bottom="0.75" header="0.3" footer="0.3"/>
  <pageSetup paperSize="9" scale="92" fitToHeight="0" orientation="landscape" horizontalDpi="300" verticalDpi="300" r:id="rId1"/>
  <rowBreaks count="1" manualBreakCount="1">
    <brk id="39" max="10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"/>
  <sheetViews>
    <sheetView workbookViewId="0">
      <selection activeCell="A15" sqref="A15:XFD23"/>
    </sheetView>
  </sheetViews>
  <sheetFormatPr defaultColWidth="9.28515625" defaultRowHeight="15" x14ac:dyDescent="0.25"/>
  <cols>
    <col min="1" max="1" width="3.42578125" customWidth="1"/>
    <col min="2" max="2" width="39.28515625" customWidth="1"/>
    <col min="3" max="3" width="6.7109375" customWidth="1"/>
    <col min="4" max="4" width="4.5703125" customWidth="1"/>
    <col min="5" max="5" width="41" customWidth="1"/>
    <col min="6" max="6" width="12.85546875" customWidth="1"/>
    <col min="7" max="9" width="11" customWidth="1"/>
  </cols>
  <sheetData>
    <row r="1" spans="1:10" s="18" customFormat="1" x14ac:dyDescent="0.25">
      <c r="A1" s="16" t="s">
        <v>27</v>
      </c>
      <c r="B1" s="16"/>
      <c r="C1" s="16"/>
      <c r="D1" s="16"/>
      <c r="E1" s="16"/>
      <c r="F1" s="16" t="s">
        <v>773</v>
      </c>
      <c r="H1" s="16"/>
    </row>
    <row r="2" spans="1:10" s="19" customFormat="1" ht="6.75" x14ac:dyDescent="0.15"/>
    <row r="3" spans="1:10" s="56" customFormat="1" ht="18.75" x14ac:dyDescent="0.3">
      <c r="A3" s="311" t="s">
        <v>872</v>
      </c>
      <c r="B3" s="311"/>
      <c r="C3" s="311"/>
      <c r="D3" s="311"/>
      <c r="E3" s="311"/>
      <c r="F3" s="311"/>
      <c r="G3" s="311"/>
      <c r="H3" s="311"/>
      <c r="I3" s="311"/>
    </row>
    <row r="4" spans="1:10" s="19" customFormat="1" ht="6.75" x14ac:dyDescent="0.15">
      <c r="B4" s="57"/>
      <c r="C4" s="57"/>
    </row>
    <row r="5" spans="1:10" s="20" customFormat="1" ht="45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10" s="30" customFormat="1" ht="13.5" x14ac:dyDescent="0.2">
      <c r="A7" s="124">
        <v>1</v>
      </c>
      <c r="B7" s="125" t="s">
        <v>174</v>
      </c>
      <c r="C7" s="126">
        <v>750</v>
      </c>
      <c r="D7" s="113" t="s">
        <v>13</v>
      </c>
      <c r="E7" s="289"/>
      <c r="F7" s="127"/>
      <c r="G7" s="117">
        <f>C7*ROUND(F7, 4)</f>
        <v>0</v>
      </c>
      <c r="H7" s="117">
        <f>G7*0.095</f>
        <v>0</v>
      </c>
      <c r="I7" s="117">
        <f>G7+H7</f>
        <v>0</v>
      </c>
    </row>
    <row r="8" spans="1:10" s="30" customFormat="1" ht="27" x14ac:dyDescent="0.2">
      <c r="A8" s="124">
        <v>2</v>
      </c>
      <c r="B8" s="125" t="s">
        <v>175</v>
      </c>
      <c r="C8" s="126">
        <v>850</v>
      </c>
      <c r="D8" s="113" t="s">
        <v>13</v>
      </c>
      <c r="E8" s="289"/>
      <c r="F8" s="127"/>
      <c r="G8" s="117">
        <f>C8*ROUND(F8, 4)</f>
        <v>0</v>
      </c>
      <c r="H8" s="117">
        <f>G8*0.095</f>
        <v>0</v>
      </c>
      <c r="I8" s="117">
        <f>G8+H8</f>
        <v>0</v>
      </c>
    </row>
    <row r="9" spans="1:10" s="30" customFormat="1" ht="13.5" x14ac:dyDescent="0.2">
      <c r="A9" s="114"/>
      <c r="B9" s="118" t="s">
        <v>873</v>
      </c>
      <c r="C9" s="116" t="s">
        <v>15</v>
      </c>
      <c r="D9" s="116" t="s">
        <v>15</v>
      </c>
      <c r="E9" s="116" t="s">
        <v>15</v>
      </c>
      <c r="F9" s="128" t="s">
        <v>15</v>
      </c>
      <c r="G9" s="119">
        <f>SUM(G7:G8)</f>
        <v>0</v>
      </c>
      <c r="H9" s="119">
        <f>SUM(H7:H8)</f>
        <v>0</v>
      </c>
      <c r="I9" s="119">
        <f>SUM(I7:I8)</f>
        <v>0</v>
      </c>
    </row>
    <row r="10" spans="1:10" s="46" customFormat="1" ht="12.75" x14ac:dyDescent="0.2">
      <c r="A10" s="42" t="s">
        <v>16</v>
      </c>
      <c r="B10" s="43"/>
      <c r="C10" s="44"/>
      <c r="D10" s="45"/>
      <c r="E10" s="43"/>
      <c r="F10" s="43"/>
      <c r="G10" s="43"/>
      <c r="H10" s="43"/>
      <c r="I10" s="43"/>
    </row>
    <row r="11" spans="1:10" s="46" customFormat="1" ht="12.75" x14ac:dyDescent="0.2">
      <c r="A11" s="306" t="s">
        <v>790</v>
      </c>
      <c r="B11" s="306"/>
      <c r="C11" s="306"/>
      <c r="D11" s="306"/>
      <c r="E11" s="306"/>
      <c r="F11" s="306"/>
      <c r="G11" s="306"/>
      <c r="H11" s="306"/>
      <c r="I11" s="306"/>
    </row>
    <row r="12" spans="1:10" s="46" customFormat="1" ht="12.75" x14ac:dyDescent="0.2">
      <c r="A12" s="306" t="s">
        <v>176</v>
      </c>
      <c r="B12" s="306"/>
      <c r="C12" s="306"/>
      <c r="D12" s="306"/>
      <c r="E12" s="306"/>
      <c r="F12" s="306"/>
      <c r="G12" s="306"/>
      <c r="H12" s="306"/>
      <c r="I12" s="306"/>
    </row>
    <row r="13" spans="1:10" s="46" customFormat="1" ht="12.75" x14ac:dyDescent="0.2">
      <c r="A13" s="306" t="s">
        <v>177</v>
      </c>
      <c r="B13" s="306"/>
      <c r="C13" s="306"/>
      <c r="D13" s="306"/>
      <c r="E13" s="306"/>
      <c r="F13" s="306"/>
      <c r="G13" s="306"/>
      <c r="H13" s="306"/>
      <c r="I13" s="306"/>
      <c r="J13" s="306"/>
    </row>
    <row r="14" spans="1:10" s="30" customFormat="1" ht="12" x14ac:dyDescent="0.2"/>
    <row r="15" spans="1:10" x14ac:dyDescent="0.25">
      <c r="A15" s="302" t="s">
        <v>18</v>
      </c>
      <c r="B15" s="302"/>
      <c r="C15" s="302"/>
      <c r="D15" s="302"/>
      <c r="E15" s="302"/>
      <c r="F15" s="302"/>
      <c r="G15" s="302"/>
      <c r="H15" s="302"/>
    </row>
    <row r="16" spans="1:10" ht="30" customHeight="1" x14ac:dyDescent="0.25">
      <c r="A16" s="307" t="s">
        <v>19</v>
      </c>
      <c r="B16" s="308"/>
      <c r="C16" s="308"/>
      <c r="D16" s="308"/>
      <c r="E16" s="308"/>
      <c r="F16" s="308"/>
      <c r="G16" s="308"/>
      <c r="H16" s="308"/>
    </row>
    <row r="17" spans="1:8" x14ac:dyDescent="0.25">
      <c r="A17" s="264" t="s">
        <v>20</v>
      </c>
      <c r="B17" s="265"/>
      <c r="C17" s="265"/>
      <c r="D17" s="265"/>
      <c r="E17" s="265"/>
      <c r="F17" s="265"/>
      <c r="G17" s="265"/>
      <c r="H17" s="265"/>
    </row>
    <row r="18" spans="1:8" x14ac:dyDescent="0.25">
      <c r="A18" s="306" t="s">
        <v>847</v>
      </c>
      <c r="B18" s="306"/>
      <c r="C18" s="306"/>
      <c r="D18" s="306"/>
      <c r="E18" s="306"/>
      <c r="F18" s="306"/>
      <c r="G18" s="306"/>
      <c r="H18" s="306"/>
    </row>
    <row r="19" spans="1:8" ht="31.5" customHeight="1" x14ac:dyDescent="0.25">
      <c r="A19" s="306" t="s">
        <v>851</v>
      </c>
      <c r="B19" s="306"/>
      <c r="C19" s="306"/>
      <c r="D19" s="306"/>
      <c r="E19" s="306"/>
      <c r="F19" s="306"/>
      <c r="G19" s="306"/>
      <c r="H19" s="306"/>
    </row>
    <row r="20" spans="1:8" x14ac:dyDescent="0.25">
      <c r="A20" s="258" t="s">
        <v>23</v>
      </c>
      <c r="B20" s="15"/>
      <c r="C20" s="15"/>
      <c r="D20" s="15"/>
      <c r="E20" s="15"/>
      <c r="F20" s="15"/>
      <c r="G20" s="15"/>
      <c r="H20" s="15"/>
    </row>
    <row r="21" spans="1:8" x14ac:dyDescent="0.25">
      <c r="A21" s="258" t="s">
        <v>848</v>
      </c>
      <c r="B21" s="15"/>
      <c r="C21" s="15"/>
      <c r="D21" s="15"/>
      <c r="E21" s="15"/>
      <c r="F21" s="15"/>
      <c r="G21" s="15"/>
      <c r="H21" s="15"/>
    </row>
    <row r="22" spans="1:8" ht="36" customHeight="1" x14ac:dyDescent="0.25">
      <c r="A22" s="306" t="s">
        <v>849</v>
      </c>
      <c r="B22" s="309"/>
      <c r="C22" s="309"/>
      <c r="D22" s="309"/>
      <c r="E22" s="309"/>
      <c r="F22" s="309"/>
      <c r="G22" s="309"/>
      <c r="H22" s="309"/>
    </row>
    <row r="23" spans="1:8" ht="39" customHeight="1" x14ac:dyDescent="0.25">
      <c r="A23" s="306" t="s">
        <v>850</v>
      </c>
      <c r="B23" s="306"/>
      <c r="C23" s="306"/>
      <c r="D23" s="306"/>
      <c r="E23" s="306"/>
      <c r="F23" s="306"/>
      <c r="G23" s="306"/>
      <c r="H23" s="306"/>
    </row>
  </sheetData>
  <mergeCells count="10">
    <mergeCell ref="A23:H23"/>
    <mergeCell ref="A3:I3"/>
    <mergeCell ref="A11:I11"/>
    <mergeCell ref="A12:I12"/>
    <mergeCell ref="A13:J13"/>
    <mergeCell ref="A15:H15"/>
    <mergeCell ref="A16:H16"/>
    <mergeCell ref="A18:H18"/>
    <mergeCell ref="A19:H19"/>
    <mergeCell ref="A22:H22"/>
  </mergeCells>
  <dataValidations count="1">
    <dataValidation type="whole" operator="equal" allowBlank="1" showInputMessage="1" showErrorMessage="1" prompt="V celico vnesete vrednost &quot;1&quot; za živila, ki so uvrščena v shemo kakovosti." sqref="L7:L14 L24:L29">
      <formula1>1</formula1>
    </dataValidation>
  </dataValidations>
  <pageMargins left="0.7" right="0.7" top="0.75" bottom="0.75" header="0.3" footer="0.3"/>
  <pageSetup paperSize="9" scale="8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5"/>
  <sheetViews>
    <sheetView view="pageBreakPreview" zoomScale="90" zoomScaleNormal="120" zoomScaleSheetLayoutView="90" workbookViewId="0">
      <pane ySplit="6" topLeftCell="A22" activePane="bottomLeft" state="frozen"/>
      <selection activeCell="F1" sqref="F1:J1"/>
      <selection pane="bottomLeft" activeCell="A37" sqref="A37:XFD45"/>
    </sheetView>
  </sheetViews>
  <sheetFormatPr defaultColWidth="9.28515625" defaultRowHeight="15" x14ac:dyDescent="0.25"/>
  <cols>
    <col min="1" max="1" width="3.42578125" customWidth="1"/>
    <col min="2" max="2" width="49.5703125" customWidth="1"/>
    <col min="3" max="3" width="6.85546875" customWidth="1"/>
    <col min="4" max="4" width="4.85546875" customWidth="1"/>
    <col min="5" max="5" width="15.140625" style="217" customWidth="1"/>
    <col min="6" max="6" width="11.5703125" customWidth="1"/>
    <col min="7" max="7" width="12.7109375" customWidth="1"/>
    <col min="8" max="9" width="11.5703125" customWidth="1"/>
    <col min="10" max="10" width="8.28515625" customWidth="1"/>
  </cols>
  <sheetData>
    <row r="1" spans="1:10" s="18" customFormat="1" x14ac:dyDescent="0.25">
      <c r="A1" s="303" t="s">
        <v>28</v>
      </c>
      <c r="B1" s="303"/>
      <c r="C1" s="303"/>
      <c r="D1" s="303"/>
      <c r="E1" s="214"/>
      <c r="F1" s="16" t="s">
        <v>773</v>
      </c>
      <c r="G1" s="16"/>
      <c r="H1" s="16"/>
      <c r="I1" s="16"/>
    </row>
    <row r="2" spans="1:10" s="19" customFormat="1" ht="6.75" x14ac:dyDescent="0.15">
      <c r="E2" s="215"/>
    </row>
    <row r="3" spans="1:10" ht="15.75" x14ac:dyDescent="0.25">
      <c r="A3" s="304" t="s">
        <v>874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0" s="19" customFormat="1" ht="6.75" x14ac:dyDescent="0.15">
      <c r="B4" s="57"/>
      <c r="C4" s="57"/>
      <c r="E4" s="215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23">
        <v>1</v>
      </c>
      <c r="B7" s="28" t="s">
        <v>519</v>
      </c>
      <c r="C7" s="11">
        <v>1700</v>
      </c>
      <c r="D7" s="23" t="s">
        <v>14</v>
      </c>
      <c r="E7" s="284"/>
      <c r="F7" s="287"/>
      <c r="G7" s="25">
        <f>C7*ROUND(F7, 4)</f>
        <v>0</v>
      </c>
      <c r="H7" s="25">
        <f t="shared" ref="H7:H30" si="0">G7*0.095</f>
        <v>0</v>
      </c>
      <c r="I7" s="25">
        <f t="shared" ref="I7:I30" si="1">G7+H7</f>
        <v>0</v>
      </c>
      <c r="J7" s="29"/>
    </row>
    <row r="8" spans="1:10" s="30" customFormat="1" ht="13.5" x14ac:dyDescent="0.2">
      <c r="A8" s="23">
        <v>2</v>
      </c>
      <c r="B8" s="28" t="s">
        <v>520</v>
      </c>
      <c r="C8" s="11">
        <v>400</v>
      </c>
      <c r="D8" s="23" t="s">
        <v>14</v>
      </c>
      <c r="E8" s="284"/>
      <c r="F8" s="287"/>
      <c r="G8" s="25">
        <f t="shared" ref="G8:G30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0" s="30" customFormat="1" ht="27" x14ac:dyDescent="0.2">
      <c r="A9" s="23">
        <v>3</v>
      </c>
      <c r="B9" s="239" t="s">
        <v>740</v>
      </c>
      <c r="C9" s="232">
        <v>1300</v>
      </c>
      <c r="D9" s="230" t="s">
        <v>14</v>
      </c>
      <c r="E9" s="286"/>
      <c r="F9" s="287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0" s="30" customFormat="1" ht="13.5" x14ac:dyDescent="0.2">
      <c r="A10" s="23">
        <v>4</v>
      </c>
      <c r="B10" s="28" t="s">
        <v>521</v>
      </c>
      <c r="C10" s="11">
        <v>500</v>
      </c>
      <c r="D10" s="23" t="s">
        <v>14</v>
      </c>
      <c r="E10" s="284"/>
      <c r="F10" s="287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0" s="30" customFormat="1" ht="13.5" x14ac:dyDescent="0.2">
      <c r="A11" s="23">
        <v>5</v>
      </c>
      <c r="B11" s="239" t="s">
        <v>738</v>
      </c>
      <c r="C11" s="232">
        <v>200</v>
      </c>
      <c r="D11" s="230" t="s">
        <v>14</v>
      </c>
      <c r="E11" s="286"/>
      <c r="F11" s="287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13.5" x14ac:dyDescent="0.2">
      <c r="A12" s="23">
        <v>6</v>
      </c>
      <c r="B12" s="238" t="s">
        <v>764</v>
      </c>
      <c r="C12" s="232">
        <v>150</v>
      </c>
      <c r="D12" s="230" t="s">
        <v>14</v>
      </c>
      <c r="E12" s="286"/>
      <c r="F12" s="287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13.5" x14ac:dyDescent="0.2">
      <c r="A13" s="23">
        <v>7</v>
      </c>
      <c r="B13" s="28" t="s">
        <v>765</v>
      </c>
      <c r="C13" s="11">
        <v>750</v>
      </c>
      <c r="D13" s="23" t="s">
        <v>14</v>
      </c>
      <c r="E13" s="284"/>
      <c r="F13" s="287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13.5" x14ac:dyDescent="0.2">
      <c r="A14" s="23">
        <v>8</v>
      </c>
      <c r="B14" s="28" t="s">
        <v>522</v>
      </c>
      <c r="C14" s="11">
        <v>300</v>
      </c>
      <c r="D14" s="23" t="s">
        <v>14</v>
      </c>
      <c r="E14" s="284"/>
      <c r="F14" s="287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13.5" x14ac:dyDescent="0.2">
      <c r="A15" s="23">
        <v>9</v>
      </c>
      <c r="B15" s="28" t="s">
        <v>523</v>
      </c>
      <c r="C15" s="11">
        <v>150</v>
      </c>
      <c r="D15" s="23" t="s">
        <v>14</v>
      </c>
      <c r="E15" s="284"/>
      <c r="F15" s="287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13.5" x14ac:dyDescent="0.2">
      <c r="A16" s="23">
        <v>10</v>
      </c>
      <c r="B16" s="28" t="s">
        <v>524</v>
      </c>
      <c r="C16" s="11">
        <v>350</v>
      </c>
      <c r="D16" s="23" t="s">
        <v>14</v>
      </c>
      <c r="E16" s="284"/>
      <c r="F16" s="287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10" s="30" customFormat="1" ht="13.5" x14ac:dyDescent="0.2">
      <c r="A17" s="23">
        <v>11</v>
      </c>
      <c r="B17" s="28" t="s">
        <v>758</v>
      </c>
      <c r="C17" s="11">
        <v>150</v>
      </c>
      <c r="D17" s="23" t="s">
        <v>14</v>
      </c>
      <c r="E17" s="284"/>
      <c r="F17" s="287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10" s="30" customFormat="1" ht="13.5" x14ac:dyDescent="0.2">
      <c r="A18" s="23">
        <v>12</v>
      </c>
      <c r="B18" s="238" t="s">
        <v>739</v>
      </c>
      <c r="C18" s="232">
        <v>150</v>
      </c>
      <c r="D18" s="230" t="s">
        <v>14</v>
      </c>
      <c r="E18" s="286"/>
      <c r="F18" s="287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10" s="30" customFormat="1" ht="27" x14ac:dyDescent="0.2">
      <c r="A19" s="23">
        <v>13</v>
      </c>
      <c r="B19" s="28" t="s">
        <v>525</v>
      </c>
      <c r="C19" s="11">
        <v>200</v>
      </c>
      <c r="D19" s="23" t="s">
        <v>14</v>
      </c>
      <c r="E19" s="284"/>
      <c r="F19" s="287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10" s="30" customFormat="1" ht="13.5" x14ac:dyDescent="0.2">
      <c r="A20" s="23">
        <v>14</v>
      </c>
      <c r="B20" s="28" t="s">
        <v>526</v>
      </c>
      <c r="C20" s="11">
        <v>600</v>
      </c>
      <c r="D20" s="23" t="s">
        <v>14</v>
      </c>
      <c r="E20" s="284"/>
      <c r="F20" s="287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10" s="30" customFormat="1" ht="13.5" x14ac:dyDescent="0.2">
      <c r="A21" s="23">
        <v>15</v>
      </c>
      <c r="B21" s="28" t="s">
        <v>766</v>
      </c>
      <c r="C21" s="11">
        <v>1000</v>
      </c>
      <c r="D21" s="23" t="s">
        <v>14</v>
      </c>
      <c r="E21" s="284"/>
      <c r="F21" s="287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10" s="30" customFormat="1" ht="27" x14ac:dyDescent="0.2">
      <c r="A22" s="23">
        <v>16</v>
      </c>
      <c r="B22" s="28" t="s">
        <v>527</v>
      </c>
      <c r="C22" s="11">
        <v>900</v>
      </c>
      <c r="D22" s="23" t="s">
        <v>14</v>
      </c>
      <c r="E22" s="284"/>
      <c r="F22" s="287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10" s="30" customFormat="1" ht="27" x14ac:dyDescent="0.2">
      <c r="A23" s="23">
        <v>17</v>
      </c>
      <c r="B23" s="28" t="s">
        <v>528</v>
      </c>
      <c r="C23" s="11">
        <v>1500</v>
      </c>
      <c r="D23" s="23" t="s">
        <v>14</v>
      </c>
      <c r="E23" s="284"/>
      <c r="F23" s="287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10" s="30" customFormat="1" ht="27" x14ac:dyDescent="0.2">
      <c r="A24" s="23">
        <v>18</v>
      </c>
      <c r="B24" s="28" t="s">
        <v>529</v>
      </c>
      <c r="C24" s="11">
        <v>220</v>
      </c>
      <c r="D24" s="23" t="s">
        <v>14</v>
      </c>
      <c r="E24" s="284"/>
      <c r="F24" s="287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10" s="30" customFormat="1" ht="27" x14ac:dyDescent="0.2">
      <c r="A25" s="23">
        <v>19</v>
      </c>
      <c r="B25" s="28" t="s">
        <v>530</v>
      </c>
      <c r="C25" s="11">
        <v>20</v>
      </c>
      <c r="D25" s="23" t="s">
        <v>14</v>
      </c>
      <c r="E25" s="284"/>
      <c r="F25" s="287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10" s="30" customFormat="1" ht="27" x14ac:dyDescent="0.2">
      <c r="A26" s="23">
        <v>20</v>
      </c>
      <c r="B26" s="28" t="s">
        <v>762</v>
      </c>
      <c r="C26" s="11">
        <v>1000</v>
      </c>
      <c r="D26" s="23" t="s">
        <v>14</v>
      </c>
      <c r="E26" s="284"/>
      <c r="F26" s="287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10" s="30" customFormat="1" ht="27" x14ac:dyDescent="0.2">
      <c r="A27" s="23">
        <v>21</v>
      </c>
      <c r="B27" s="28" t="s">
        <v>763</v>
      </c>
      <c r="C27" s="11">
        <v>450</v>
      </c>
      <c r="D27" s="23" t="s">
        <v>14</v>
      </c>
      <c r="E27" s="284"/>
      <c r="F27" s="287"/>
      <c r="G27" s="25">
        <f t="shared" si="2"/>
        <v>0</v>
      </c>
      <c r="H27" s="25">
        <f t="shared" si="0"/>
        <v>0</v>
      </c>
      <c r="I27" s="25">
        <f t="shared" si="1"/>
        <v>0</v>
      </c>
      <c r="J27" s="29"/>
    </row>
    <row r="28" spans="1:10" s="30" customFormat="1" ht="13.5" x14ac:dyDescent="0.2">
      <c r="A28" s="23">
        <v>22</v>
      </c>
      <c r="B28" s="28" t="s">
        <v>803</v>
      </c>
      <c r="C28" s="11">
        <v>800</v>
      </c>
      <c r="D28" s="23" t="s">
        <v>14</v>
      </c>
      <c r="E28" s="284"/>
      <c r="F28" s="287"/>
      <c r="G28" s="25">
        <f t="shared" si="2"/>
        <v>0</v>
      </c>
      <c r="H28" s="25">
        <f t="shared" si="0"/>
        <v>0</v>
      </c>
      <c r="I28" s="25">
        <f t="shared" si="1"/>
        <v>0</v>
      </c>
      <c r="J28" s="29"/>
    </row>
    <row r="29" spans="1:10" s="30" customFormat="1" ht="13.5" x14ac:dyDescent="0.2">
      <c r="A29" s="23">
        <v>23</v>
      </c>
      <c r="B29" s="28" t="s">
        <v>531</v>
      </c>
      <c r="C29" s="11">
        <v>600</v>
      </c>
      <c r="D29" s="23" t="s">
        <v>14</v>
      </c>
      <c r="E29" s="284"/>
      <c r="F29" s="287"/>
      <c r="G29" s="25">
        <f t="shared" si="2"/>
        <v>0</v>
      </c>
      <c r="H29" s="25">
        <f t="shared" si="0"/>
        <v>0</v>
      </c>
      <c r="I29" s="25">
        <f t="shared" si="1"/>
        <v>0</v>
      </c>
      <c r="J29" s="29"/>
    </row>
    <row r="30" spans="1:10" s="30" customFormat="1" ht="13.5" x14ac:dyDescent="0.2">
      <c r="A30" s="23">
        <v>24</v>
      </c>
      <c r="B30" s="28" t="s">
        <v>532</v>
      </c>
      <c r="C30" s="11">
        <v>150</v>
      </c>
      <c r="D30" s="23" t="s">
        <v>14</v>
      </c>
      <c r="E30" s="284"/>
      <c r="F30" s="287"/>
      <c r="G30" s="25">
        <f t="shared" si="2"/>
        <v>0</v>
      </c>
      <c r="H30" s="25">
        <f t="shared" si="0"/>
        <v>0</v>
      </c>
      <c r="I30" s="25">
        <f t="shared" si="1"/>
        <v>0</v>
      </c>
      <c r="J30" s="29"/>
    </row>
    <row r="31" spans="1:10" s="30" customFormat="1" ht="13.5" x14ac:dyDescent="0.2">
      <c r="A31" s="28"/>
      <c r="B31" s="39" t="s">
        <v>875</v>
      </c>
      <c r="C31" s="39"/>
      <c r="D31" s="12" t="s">
        <v>15</v>
      </c>
      <c r="E31" s="12" t="s">
        <v>15</v>
      </c>
      <c r="F31" s="13" t="s">
        <v>15</v>
      </c>
      <c r="G31" s="40">
        <f>SUM(G7:G30)</f>
        <v>0</v>
      </c>
      <c r="H31" s="40">
        <f>SUM(H7:H30)</f>
        <v>0</v>
      </c>
      <c r="I31" s="40">
        <f>SUM(I7:I30)</f>
        <v>0</v>
      </c>
      <c r="J31" s="41">
        <f>SUM(J7:J30)</f>
        <v>0</v>
      </c>
    </row>
    <row r="32" spans="1:10" s="46" customFormat="1" ht="12.75" x14ac:dyDescent="0.2">
      <c r="A32" s="42" t="s">
        <v>16</v>
      </c>
      <c r="B32" s="43"/>
      <c r="C32" s="44"/>
      <c r="D32" s="45"/>
      <c r="E32" s="43"/>
      <c r="F32" s="43"/>
      <c r="G32" s="43"/>
      <c r="H32" s="43"/>
      <c r="I32" s="43"/>
      <c r="J32" s="43"/>
    </row>
    <row r="33" spans="1:10" s="46" customFormat="1" ht="12.75" x14ac:dyDescent="0.2">
      <c r="A33" s="306" t="s">
        <v>518</v>
      </c>
      <c r="B33" s="306"/>
      <c r="C33" s="306"/>
      <c r="D33" s="306"/>
      <c r="E33" s="306"/>
      <c r="F33" s="306"/>
      <c r="G33" s="306"/>
      <c r="H33" s="306"/>
      <c r="I33" s="306"/>
      <c r="J33" s="306"/>
    </row>
    <row r="34" spans="1:10" s="46" customFormat="1" ht="12.75" x14ac:dyDescent="0.2">
      <c r="A34" s="306" t="s">
        <v>533</v>
      </c>
      <c r="B34" s="306"/>
      <c r="C34" s="306"/>
      <c r="D34" s="306"/>
      <c r="E34" s="306"/>
      <c r="F34" s="306"/>
      <c r="G34" s="306"/>
      <c r="H34" s="306"/>
      <c r="I34" s="306"/>
      <c r="J34" s="306"/>
    </row>
    <row r="35" spans="1:10" s="46" customFormat="1" ht="12.75" x14ac:dyDescent="0.2">
      <c r="A35" s="306" t="s">
        <v>534</v>
      </c>
      <c r="B35" s="306"/>
      <c r="C35" s="306"/>
      <c r="D35" s="306"/>
      <c r="E35" s="306"/>
      <c r="F35" s="306"/>
      <c r="G35" s="306"/>
      <c r="H35" s="306"/>
      <c r="I35" s="306"/>
      <c r="J35" s="306"/>
    </row>
    <row r="36" spans="1:10" s="30" customFormat="1" ht="12" x14ac:dyDescent="0.2">
      <c r="E36" s="216"/>
    </row>
    <row r="37" spans="1:10" x14ac:dyDescent="0.25">
      <c r="A37" s="302" t="s">
        <v>18</v>
      </c>
      <c r="B37" s="302"/>
      <c r="C37" s="302"/>
      <c r="D37" s="302"/>
      <c r="E37" s="302"/>
      <c r="F37" s="302"/>
      <c r="G37" s="302"/>
      <c r="H37" s="302"/>
    </row>
    <row r="38" spans="1:10" ht="30" customHeight="1" x14ac:dyDescent="0.25">
      <c r="A38" s="307" t="s">
        <v>19</v>
      </c>
      <c r="B38" s="308"/>
      <c r="C38" s="308"/>
      <c r="D38" s="308"/>
      <c r="E38" s="308"/>
      <c r="F38" s="308"/>
      <c r="G38" s="308"/>
      <c r="H38" s="308"/>
    </row>
    <row r="39" spans="1:10" x14ac:dyDescent="0.25">
      <c r="A39" s="264" t="s">
        <v>20</v>
      </c>
      <c r="B39" s="265"/>
      <c r="C39" s="265"/>
      <c r="D39" s="265"/>
      <c r="E39" s="265"/>
      <c r="F39" s="265"/>
      <c r="G39" s="265"/>
      <c r="H39" s="265"/>
    </row>
    <row r="40" spans="1:10" x14ac:dyDescent="0.25">
      <c r="A40" s="306" t="s">
        <v>847</v>
      </c>
      <c r="B40" s="306"/>
      <c r="C40" s="306"/>
      <c r="D40" s="306"/>
      <c r="E40" s="306"/>
      <c r="F40" s="306"/>
      <c r="G40" s="306"/>
      <c r="H40" s="306"/>
    </row>
    <row r="41" spans="1:10" ht="31.5" customHeight="1" x14ac:dyDescent="0.25">
      <c r="A41" s="306" t="s">
        <v>851</v>
      </c>
      <c r="B41" s="306"/>
      <c r="C41" s="306"/>
      <c r="D41" s="306"/>
      <c r="E41" s="306"/>
      <c r="F41" s="306"/>
      <c r="G41" s="306"/>
      <c r="H41" s="306"/>
    </row>
    <row r="42" spans="1:10" x14ac:dyDescent="0.25">
      <c r="A42" s="258" t="s">
        <v>23</v>
      </c>
      <c r="B42" s="15"/>
      <c r="C42" s="15"/>
      <c r="D42" s="15"/>
      <c r="E42" s="15"/>
      <c r="F42" s="15"/>
      <c r="G42" s="15"/>
      <c r="H42" s="15"/>
    </row>
    <row r="43" spans="1:10" x14ac:dyDescent="0.25">
      <c r="A43" s="258" t="s">
        <v>848</v>
      </c>
      <c r="B43" s="15"/>
      <c r="C43" s="15"/>
      <c r="D43" s="15"/>
      <c r="E43" s="15"/>
      <c r="F43" s="15"/>
      <c r="G43" s="15"/>
      <c r="H43" s="15"/>
    </row>
    <row r="44" spans="1:10" ht="36" customHeight="1" x14ac:dyDescent="0.25">
      <c r="A44" s="306" t="s">
        <v>849</v>
      </c>
      <c r="B44" s="309"/>
      <c r="C44" s="309"/>
      <c r="D44" s="309"/>
      <c r="E44" s="309"/>
      <c r="F44" s="309"/>
      <c r="G44" s="309"/>
      <c r="H44" s="309"/>
    </row>
    <row r="45" spans="1:10" ht="39" customHeight="1" x14ac:dyDescent="0.25">
      <c r="A45" s="306" t="s">
        <v>850</v>
      </c>
      <c r="B45" s="306"/>
      <c r="C45" s="306"/>
      <c r="D45" s="306"/>
      <c r="E45" s="306"/>
      <c r="F45" s="306"/>
      <c r="G45" s="306"/>
      <c r="H45" s="306"/>
    </row>
  </sheetData>
  <sheetProtection algorithmName="SHA-512" hashValue="yZc6SgYkb4RLMtZq4s7p4CmbpNjYkq5Rrn7n+VU5l3LKF7AMbzjK0bZghU309CwlyQc+9CFEQu/QbNL7sU4afw==" saltValue="/Fe/CicN5EOExf1vVXMvxw==" spinCount="100000" sheet="1" objects="1" scenarios="1"/>
  <mergeCells count="11">
    <mergeCell ref="A44:H44"/>
    <mergeCell ref="A45:H45"/>
    <mergeCell ref="A1:D1"/>
    <mergeCell ref="A3:J3"/>
    <mergeCell ref="A33:J33"/>
    <mergeCell ref="A34:J34"/>
    <mergeCell ref="A35:J35"/>
    <mergeCell ref="A37:H37"/>
    <mergeCell ref="A38:H38"/>
    <mergeCell ref="A40:H40"/>
    <mergeCell ref="A41:H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0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P40"/>
  <sheetViews>
    <sheetView topLeftCell="A22" workbookViewId="0">
      <selection activeCell="A32" sqref="A32:XFD40"/>
    </sheetView>
  </sheetViews>
  <sheetFormatPr defaultColWidth="9.28515625" defaultRowHeight="15" x14ac:dyDescent="0.25"/>
  <cols>
    <col min="1" max="1" width="5.5703125" customWidth="1"/>
    <col min="2" max="2" width="39.28515625" style="259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8.42578125" customWidth="1"/>
  </cols>
  <sheetData>
    <row r="1" spans="1:10" s="18" customFormat="1" x14ac:dyDescent="0.25">
      <c r="A1" s="303" t="s">
        <v>27</v>
      </c>
      <c r="B1" s="303"/>
      <c r="C1" s="303"/>
      <c r="D1" s="303"/>
      <c r="E1" s="16"/>
      <c r="F1" s="303" t="s">
        <v>773</v>
      </c>
      <c r="G1" s="303"/>
      <c r="H1" s="303"/>
      <c r="I1" s="303"/>
      <c r="J1" s="303"/>
    </row>
    <row r="2" spans="1:10" s="19" customFormat="1" ht="6.75" x14ac:dyDescent="0.15">
      <c r="B2" s="248"/>
    </row>
    <row r="3" spans="1:10" s="59" customFormat="1" ht="18.75" x14ac:dyDescent="0.3">
      <c r="A3" s="311" t="s">
        <v>876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>
      <c r="B4" s="249"/>
      <c r="C4" s="57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68">
        <v>1</v>
      </c>
      <c r="B7" s="34" t="s">
        <v>810</v>
      </c>
      <c r="C7" s="11">
        <v>900</v>
      </c>
      <c r="D7" s="32" t="s">
        <v>14</v>
      </c>
      <c r="E7" s="284"/>
      <c r="F7" s="24"/>
      <c r="G7" s="25">
        <f>C7*ROUND(F7, 4)</f>
        <v>0</v>
      </c>
      <c r="H7" s="25">
        <f t="shared" ref="H7:H26" si="0">G7*0.095</f>
        <v>0</v>
      </c>
      <c r="I7" s="25">
        <f t="shared" ref="I7:I26" si="1">G7+H7</f>
        <v>0</v>
      </c>
      <c r="J7" s="29"/>
    </row>
    <row r="8" spans="1:10" s="30" customFormat="1" ht="13.5" x14ac:dyDescent="0.2">
      <c r="A8" s="68">
        <v>2</v>
      </c>
      <c r="B8" s="34" t="s">
        <v>811</v>
      </c>
      <c r="C8" s="11">
        <v>550</v>
      </c>
      <c r="D8" s="32" t="s">
        <v>14</v>
      </c>
      <c r="E8" s="284"/>
      <c r="F8" s="24"/>
      <c r="G8" s="25">
        <f t="shared" ref="G8:G26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0" s="30" customFormat="1" ht="13.5" x14ac:dyDescent="0.2">
      <c r="A9" s="68">
        <v>3</v>
      </c>
      <c r="B9" s="34" t="s">
        <v>812</v>
      </c>
      <c r="C9" s="11">
        <v>700</v>
      </c>
      <c r="D9" s="32" t="s">
        <v>14</v>
      </c>
      <c r="E9" s="284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0" s="30" customFormat="1" ht="27" x14ac:dyDescent="0.2">
      <c r="A10" s="68">
        <v>4</v>
      </c>
      <c r="B10" s="34" t="s">
        <v>813</v>
      </c>
      <c r="C10" s="11">
        <v>150</v>
      </c>
      <c r="D10" s="32" t="s">
        <v>14</v>
      </c>
      <c r="E10" s="284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0" s="30" customFormat="1" ht="13.5" x14ac:dyDescent="0.2">
      <c r="A11" s="68">
        <v>5</v>
      </c>
      <c r="B11" s="34" t="s">
        <v>814</v>
      </c>
      <c r="C11" s="11">
        <v>100</v>
      </c>
      <c r="D11" s="32" t="s">
        <v>14</v>
      </c>
      <c r="E11" s="284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27" x14ac:dyDescent="0.2">
      <c r="A12" s="68">
        <v>6</v>
      </c>
      <c r="B12" s="34" t="s">
        <v>815</v>
      </c>
      <c r="C12" s="11">
        <v>250</v>
      </c>
      <c r="D12" s="32" t="s">
        <v>14</v>
      </c>
      <c r="E12" s="284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27" x14ac:dyDescent="0.2">
      <c r="A13" s="68">
        <v>7</v>
      </c>
      <c r="B13" s="34" t="s">
        <v>816</v>
      </c>
      <c r="C13" s="11">
        <v>250</v>
      </c>
      <c r="D13" s="32" t="s">
        <v>14</v>
      </c>
      <c r="E13" s="284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13.5" x14ac:dyDescent="0.2">
      <c r="A14" s="68">
        <v>8</v>
      </c>
      <c r="B14" s="34" t="s">
        <v>817</v>
      </c>
      <c r="C14" s="11">
        <v>300</v>
      </c>
      <c r="D14" s="32" t="s">
        <v>14</v>
      </c>
      <c r="E14" s="284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27" x14ac:dyDescent="0.2">
      <c r="A15" s="68">
        <v>9</v>
      </c>
      <c r="B15" s="34" t="s">
        <v>818</v>
      </c>
      <c r="C15" s="11">
        <v>250</v>
      </c>
      <c r="D15" s="32" t="s">
        <v>14</v>
      </c>
      <c r="E15" s="284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13.5" x14ac:dyDescent="0.2">
      <c r="A16" s="68">
        <v>10</v>
      </c>
      <c r="B16" s="34" t="s">
        <v>819</v>
      </c>
      <c r="C16" s="11">
        <v>400</v>
      </c>
      <c r="D16" s="32" t="s">
        <v>14</v>
      </c>
      <c r="E16" s="284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640" s="30" customFormat="1" ht="13.5" x14ac:dyDescent="0.2">
      <c r="A17" s="68">
        <v>11</v>
      </c>
      <c r="B17" s="34" t="s">
        <v>820</v>
      </c>
      <c r="C17" s="11">
        <v>200</v>
      </c>
      <c r="D17" s="32" t="s">
        <v>14</v>
      </c>
      <c r="E17" s="284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640" s="30" customFormat="1" ht="13.5" x14ac:dyDescent="0.2">
      <c r="A18" s="68">
        <v>12</v>
      </c>
      <c r="B18" s="34" t="s">
        <v>821</v>
      </c>
      <c r="C18" s="11">
        <v>350</v>
      </c>
      <c r="D18" s="32" t="s">
        <v>14</v>
      </c>
      <c r="E18" s="284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640" s="30" customFormat="1" ht="13.5" x14ac:dyDescent="0.2">
      <c r="A19" s="68">
        <v>13</v>
      </c>
      <c r="B19" s="34" t="s">
        <v>822</v>
      </c>
      <c r="C19" s="11">
        <v>250</v>
      </c>
      <c r="D19" s="32" t="s">
        <v>14</v>
      </c>
      <c r="E19" s="284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640" s="30" customFormat="1" ht="13.5" x14ac:dyDescent="0.2">
      <c r="A20" s="68">
        <v>14</v>
      </c>
      <c r="B20" s="34" t="s">
        <v>823</v>
      </c>
      <c r="C20" s="11">
        <v>150</v>
      </c>
      <c r="D20" s="32" t="s">
        <v>14</v>
      </c>
      <c r="E20" s="284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640" s="30" customFormat="1" ht="13.5" x14ac:dyDescent="0.2">
      <c r="A21" s="68">
        <v>15</v>
      </c>
      <c r="B21" s="34" t="s">
        <v>824</v>
      </c>
      <c r="C21" s="11">
        <v>50</v>
      </c>
      <c r="D21" s="32" t="s">
        <v>14</v>
      </c>
      <c r="E21" s="284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640" s="30" customFormat="1" ht="13.5" x14ac:dyDescent="0.2">
      <c r="A22" s="68">
        <v>16</v>
      </c>
      <c r="B22" s="34" t="s">
        <v>825</v>
      </c>
      <c r="C22" s="11">
        <v>200</v>
      </c>
      <c r="D22" s="32" t="s">
        <v>14</v>
      </c>
      <c r="E22" s="284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640" s="30" customFormat="1" ht="13.5" x14ac:dyDescent="0.2">
      <c r="A23" s="68">
        <v>17</v>
      </c>
      <c r="B23" s="34" t="s">
        <v>826</v>
      </c>
      <c r="C23" s="11">
        <v>800</v>
      </c>
      <c r="D23" s="32" t="s">
        <v>14</v>
      </c>
      <c r="E23" s="284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640" s="30" customFormat="1" ht="13.5" x14ac:dyDescent="0.2">
      <c r="A24" s="68">
        <v>18</v>
      </c>
      <c r="B24" s="34" t="s">
        <v>827</v>
      </c>
      <c r="C24" s="11">
        <v>50</v>
      </c>
      <c r="D24" s="32" t="s">
        <v>14</v>
      </c>
      <c r="E24" s="284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640" s="30" customFormat="1" ht="13.5" x14ac:dyDescent="0.2">
      <c r="A25" s="68">
        <v>19</v>
      </c>
      <c r="B25" s="34" t="s">
        <v>828</v>
      </c>
      <c r="C25" s="11">
        <v>50</v>
      </c>
      <c r="D25" s="32" t="s">
        <v>14</v>
      </c>
      <c r="E25" s="284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640" s="30" customFormat="1" ht="27" x14ac:dyDescent="0.2">
      <c r="A26" s="68">
        <v>20</v>
      </c>
      <c r="B26" s="34" t="s">
        <v>829</v>
      </c>
      <c r="C26" s="11">
        <v>100</v>
      </c>
      <c r="D26" s="32" t="s">
        <v>14</v>
      </c>
      <c r="E26" s="284"/>
      <c r="F26" s="24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640" s="30" customFormat="1" ht="13.5" x14ac:dyDescent="0.2">
      <c r="A27" s="28"/>
      <c r="B27" s="39" t="s">
        <v>877</v>
      </c>
      <c r="C27" s="12" t="s">
        <v>15</v>
      </c>
      <c r="D27" s="12" t="s">
        <v>15</v>
      </c>
      <c r="E27" s="12" t="s">
        <v>15</v>
      </c>
      <c r="F27" s="13" t="s">
        <v>15</v>
      </c>
      <c r="G27" s="40">
        <f>SUM(G7:G26)</f>
        <v>0</v>
      </c>
      <c r="H27" s="40">
        <f t="shared" ref="H27:I27" si="3">SUM(H7:H26)</f>
        <v>0</v>
      </c>
      <c r="I27" s="40">
        <f t="shared" si="3"/>
        <v>0</v>
      </c>
      <c r="J27" s="41">
        <f>SUM(J7:J26)</f>
        <v>0</v>
      </c>
    </row>
    <row r="28" spans="1:640" s="30" customFormat="1" ht="13.5" x14ac:dyDescent="0.2">
      <c r="A28" s="244"/>
      <c r="B28" s="250"/>
      <c r="C28" s="251"/>
      <c r="D28" s="251"/>
      <c r="E28" s="251"/>
      <c r="F28" s="252"/>
      <c r="G28" s="253"/>
      <c r="H28" s="253"/>
      <c r="I28" s="253"/>
      <c r="J28" s="254"/>
    </row>
    <row r="29" spans="1:640" s="257" customFormat="1" ht="12.75" x14ac:dyDescent="0.2">
      <c r="A29" s="255" t="s">
        <v>16</v>
      </c>
      <c r="B29" s="256"/>
      <c r="C29" s="161"/>
      <c r="D29" s="162"/>
      <c r="E29" s="160"/>
      <c r="F29" s="160"/>
      <c r="G29" s="160"/>
      <c r="H29" s="160"/>
      <c r="I29" s="160"/>
      <c r="J29" s="160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79"/>
      <c r="BN29" s="179"/>
      <c r="BO29" s="179"/>
      <c r="BP29" s="179"/>
      <c r="BQ29" s="179"/>
      <c r="BR29" s="179"/>
      <c r="BS29" s="179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/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79"/>
      <c r="DD29" s="179"/>
      <c r="DE29" s="179"/>
      <c r="DF29" s="179"/>
      <c r="DG29" s="179"/>
      <c r="DH29" s="179"/>
      <c r="DI29" s="179"/>
      <c r="DJ29" s="179"/>
      <c r="DK29" s="179"/>
      <c r="DL29" s="179"/>
      <c r="DM29" s="179"/>
      <c r="DN29" s="179"/>
      <c r="DO29" s="179"/>
      <c r="DP29" s="179"/>
      <c r="DQ29" s="179"/>
      <c r="DR29" s="179"/>
      <c r="DS29" s="179"/>
      <c r="DT29" s="179"/>
      <c r="DU29" s="179"/>
      <c r="DV29" s="179"/>
      <c r="DW29" s="179"/>
      <c r="DX29" s="179"/>
      <c r="DY29" s="179"/>
      <c r="DZ29" s="179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179"/>
      <c r="EO29" s="179"/>
      <c r="EP29" s="179"/>
      <c r="EQ29" s="179"/>
      <c r="ER29" s="179"/>
      <c r="ES29" s="179"/>
      <c r="ET29" s="179"/>
      <c r="EU29" s="179"/>
      <c r="EV29" s="179"/>
      <c r="EW29" s="179"/>
      <c r="EX29" s="179"/>
      <c r="EY29" s="179"/>
      <c r="EZ29" s="179"/>
      <c r="FA29" s="179"/>
      <c r="FB29" s="179"/>
      <c r="FC29" s="179"/>
      <c r="FD29" s="179"/>
      <c r="FE29" s="179"/>
      <c r="FF29" s="179"/>
      <c r="FG29" s="179"/>
      <c r="FH29" s="179"/>
      <c r="FI29" s="179"/>
      <c r="FJ29" s="179"/>
      <c r="FK29" s="179"/>
      <c r="FL29" s="179"/>
      <c r="FM29" s="179"/>
      <c r="FN29" s="179"/>
      <c r="FO29" s="179"/>
      <c r="FP29" s="179"/>
      <c r="FQ29" s="179"/>
      <c r="FR29" s="179"/>
      <c r="FS29" s="179"/>
      <c r="FT29" s="179"/>
      <c r="FU29" s="179"/>
      <c r="FV29" s="179"/>
      <c r="FW29" s="179"/>
      <c r="FX29" s="179"/>
      <c r="FY29" s="179"/>
      <c r="FZ29" s="179"/>
      <c r="GA29" s="179"/>
      <c r="GB29" s="179"/>
      <c r="GC29" s="179"/>
      <c r="GD29" s="179"/>
      <c r="GE29" s="179"/>
      <c r="GF29" s="179"/>
      <c r="GG29" s="179"/>
      <c r="GH29" s="179"/>
      <c r="GI29" s="179"/>
      <c r="GJ29" s="179"/>
      <c r="GK29" s="179"/>
      <c r="GL29" s="179"/>
      <c r="GM29" s="179"/>
      <c r="GN29" s="179"/>
      <c r="GO29" s="179"/>
      <c r="GP29" s="179"/>
      <c r="GQ29" s="179"/>
      <c r="GR29" s="179"/>
      <c r="GS29" s="179"/>
      <c r="GT29" s="179"/>
      <c r="GU29" s="179"/>
      <c r="GV29" s="179"/>
      <c r="GW29" s="179"/>
      <c r="GX29" s="179"/>
      <c r="GY29" s="179"/>
      <c r="GZ29" s="179"/>
      <c r="HA29" s="179"/>
      <c r="HB29" s="179"/>
      <c r="HC29" s="179"/>
      <c r="HD29" s="179"/>
      <c r="HE29" s="179"/>
      <c r="HF29" s="179"/>
      <c r="HG29" s="179"/>
      <c r="HH29" s="179"/>
      <c r="HI29" s="179"/>
      <c r="HJ29" s="179"/>
      <c r="HK29" s="179"/>
      <c r="HL29" s="179"/>
      <c r="HM29" s="179"/>
      <c r="HN29" s="179"/>
      <c r="HO29" s="179"/>
      <c r="HP29" s="179"/>
      <c r="HQ29" s="179"/>
      <c r="HR29" s="179"/>
      <c r="HS29" s="179"/>
      <c r="HT29" s="179"/>
      <c r="HU29" s="179"/>
      <c r="HV29" s="179"/>
      <c r="HW29" s="179"/>
      <c r="HX29" s="179"/>
      <c r="HY29" s="179"/>
      <c r="HZ29" s="179"/>
      <c r="IA29" s="179"/>
      <c r="IB29" s="179"/>
      <c r="IC29" s="179"/>
      <c r="ID29" s="179"/>
      <c r="IE29" s="179"/>
      <c r="IF29" s="179"/>
      <c r="IG29" s="179"/>
      <c r="IH29" s="179"/>
      <c r="II29" s="179"/>
      <c r="IJ29" s="179"/>
      <c r="IK29" s="179"/>
      <c r="IL29" s="179"/>
      <c r="IM29" s="179"/>
      <c r="IN29" s="179"/>
      <c r="IO29" s="179"/>
      <c r="IP29" s="179"/>
      <c r="IQ29" s="179"/>
      <c r="IR29" s="179"/>
      <c r="IS29" s="179"/>
      <c r="IT29" s="179"/>
      <c r="IU29" s="179"/>
      <c r="IV29" s="179"/>
      <c r="IW29" s="179"/>
      <c r="IX29" s="179"/>
      <c r="IY29" s="179"/>
      <c r="IZ29" s="179"/>
      <c r="JA29" s="179"/>
      <c r="JB29" s="179"/>
      <c r="JC29" s="179"/>
      <c r="JD29" s="179"/>
      <c r="JE29" s="179"/>
      <c r="JF29" s="179"/>
      <c r="JG29" s="179"/>
      <c r="JH29" s="179"/>
      <c r="JI29" s="179"/>
      <c r="JJ29" s="179"/>
      <c r="JK29" s="179"/>
      <c r="JL29" s="179"/>
      <c r="JM29" s="179"/>
      <c r="JN29" s="179"/>
      <c r="JO29" s="179"/>
      <c r="JP29" s="179"/>
      <c r="JQ29" s="179"/>
      <c r="JR29" s="179"/>
      <c r="JS29" s="179"/>
      <c r="JT29" s="179"/>
      <c r="JU29" s="179"/>
      <c r="JV29" s="179"/>
      <c r="JW29" s="179"/>
      <c r="JX29" s="179"/>
      <c r="JY29" s="179"/>
      <c r="JZ29" s="179"/>
      <c r="KA29" s="179"/>
      <c r="KB29" s="179"/>
      <c r="KC29" s="179"/>
      <c r="KD29" s="179"/>
      <c r="KE29" s="179"/>
      <c r="KF29" s="179"/>
      <c r="KG29" s="179"/>
      <c r="KH29" s="179"/>
      <c r="KI29" s="179"/>
      <c r="KJ29" s="179"/>
      <c r="KK29" s="179"/>
      <c r="KL29" s="179"/>
      <c r="KM29" s="179"/>
      <c r="KN29" s="179"/>
      <c r="KO29" s="179"/>
      <c r="KP29" s="179"/>
      <c r="KQ29" s="179"/>
      <c r="KR29" s="179"/>
      <c r="KS29" s="179"/>
      <c r="KT29" s="179"/>
      <c r="KU29" s="179"/>
      <c r="KV29" s="179"/>
      <c r="KW29" s="179"/>
      <c r="KX29" s="179"/>
      <c r="KY29" s="179"/>
      <c r="KZ29" s="179"/>
      <c r="LA29" s="179"/>
      <c r="LB29" s="179"/>
      <c r="LC29" s="179"/>
      <c r="LD29" s="179"/>
      <c r="LE29" s="179"/>
      <c r="LF29" s="179"/>
      <c r="LG29" s="179"/>
      <c r="LH29" s="179"/>
      <c r="LI29" s="179"/>
      <c r="LJ29" s="179"/>
      <c r="LK29" s="179"/>
      <c r="LL29" s="179"/>
      <c r="LM29" s="179"/>
      <c r="LN29" s="179"/>
      <c r="LO29" s="179"/>
      <c r="LP29" s="179"/>
      <c r="LQ29" s="179"/>
      <c r="LR29" s="179"/>
      <c r="LS29" s="179"/>
      <c r="LT29" s="179"/>
      <c r="LU29" s="179"/>
      <c r="LV29" s="179"/>
      <c r="LW29" s="179"/>
      <c r="LX29" s="179"/>
      <c r="LY29" s="179"/>
      <c r="LZ29" s="179"/>
      <c r="MA29" s="179"/>
      <c r="MB29" s="179"/>
      <c r="MC29" s="179"/>
      <c r="MD29" s="179"/>
      <c r="ME29" s="179"/>
      <c r="MF29" s="179"/>
      <c r="MG29" s="179"/>
      <c r="MH29" s="179"/>
      <c r="MI29" s="179"/>
      <c r="MJ29" s="179"/>
      <c r="MK29" s="179"/>
      <c r="ML29" s="179"/>
      <c r="MM29" s="179"/>
      <c r="MN29" s="179"/>
      <c r="MO29" s="179"/>
      <c r="MP29" s="179"/>
      <c r="MQ29" s="179"/>
      <c r="MR29" s="179"/>
      <c r="MS29" s="179"/>
      <c r="MT29" s="179"/>
      <c r="MU29" s="179"/>
      <c r="MV29" s="179"/>
      <c r="MW29" s="179"/>
      <c r="MX29" s="179"/>
      <c r="MY29" s="179"/>
      <c r="MZ29" s="179"/>
      <c r="NA29" s="179"/>
      <c r="NB29" s="179"/>
      <c r="NC29" s="179"/>
      <c r="ND29" s="179"/>
      <c r="NE29" s="179"/>
      <c r="NF29" s="179"/>
      <c r="NG29" s="179"/>
      <c r="NH29" s="179"/>
      <c r="NI29" s="179"/>
      <c r="NJ29" s="179"/>
      <c r="NK29" s="179"/>
      <c r="NL29" s="179"/>
      <c r="NM29" s="179"/>
      <c r="NN29" s="179"/>
      <c r="NO29" s="179"/>
      <c r="NP29" s="179"/>
      <c r="NQ29" s="179"/>
      <c r="NR29" s="179"/>
      <c r="NS29" s="179"/>
      <c r="NT29" s="179"/>
      <c r="NU29" s="179"/>
      <c r="NV29" s="179"/>
      <c r="NW29" s="179"/>
      <c r="NX29" s="179"/>
      <c r="NY29" s="179"/>
      <c r="NZ29" s="179"/>
      <c r="OA29" s="179"/>
      <c r="OB29" s="179"/>
      <c r="OC29" s="179"/>
      <c r="OD29" s="179"/>
      <c r="OE29" s="179"/>
      <c r="OF29" s="179"/>
      <c r="OG29" s="179"/>
      <c r="OH29" s="179"/>
      <c r="OI29" s="179"/>
      <c r="OJ29" s="179"/>
      <c r="OK29" s="179"/>
      <c r="OL29" s="179"/>
      <c r="OM29" s="179"/>
      <c r="ON29" s="179"/>
      <c r="OO29" s="179"/>
      <c r="OP29" s="179"/>
      <c r="OQ29" s="179"/>
      <c r="OR29" s="179"/>
      <c r="OS29" s="179"/>
      <c r="OT29" s="179"/>
      <c r="OU29" s="179"/>
      <c r="OV29" s="179"/>
      <c r="OW29" s="179"/>
      <c r="OX29" s="179"/>
      <c r="OY29" s="179"/>
      <c r="OZ29" s="179"/>
      <c r="PA29" s="179"/>
      <c r="PB29" s="179"/>
      <c r="PC29" s="179"/>
      <c r="PD29" s="179"/>
      <c r="PE29" s="179"/>
      <c r="PF29" s="179"/>
      <c r="PG29" s="179"/>
      <c r="PH29" s="179"/>
      <c r="PI29" s="179"/>
      <c r="PJ29" s="179"/>
      <c r="PK29" s="179"/>
      <c r="PL29" s="179"/>
      <c r="PM29" s="179"/>
      <c r="PN29" s="179"/>
      <c r="PO29" s="179"/>
      <c r="PP29" s="179"/>
      <c r="PQ29" s="179"/>
      <c r="PR29" s="179"/>
      <c r="PS29" s="179"/>
      <c r="PT29" s="179"/>
      <c r="PU29" s="179"/>
      <c r="PV29" s="179"/>
      <c r="PW29" s="179"/>
      <c r="PX29" s="179"/>
      <c r="PY29" s="179"/>
      <c r="PZ29" s="179"/>
      <c r="QA29" s="179"/>
      <c r="QB29" s="179"/>
      <c r="QC29" s="179"/>
      <c r="QD29" s="179"/>
      <c r="QE29" s="179"/>
      <c r="QF29" s="179"/>
      <c r="QG29" s="179"/>
      <c r="QH29" s="179"/>
      <c r="QI29" s="179"/>
      <c r="QJ29" s="179"/>
      <c r="QK29" s="179"/>
      <c r="QL29" s="179"/>
      <c r="QM29" s="179"/>
      <c r="QN29" s="179"/>
      <c r="QO29" s="179"/>
      <c r="QP29" s="179"/>
      <c r="QQ29" s="179"/>
      <c r="QR29" s="179"/>
      <c r="QS29" s="179"/>
      <c r="QT29" s="179"/>
      <c r="QU29" s="179"/>
      <c r="QV29" s="179"/>
      <c r="QW29" s="179"/>
      <c r="QX29" s="179"/>
      <c r="QY29" s="179"/>
      <c r="QZ29" s="179"/>
      <c r="RA29" s="179"/>
      <c r="RB29" s="179"/>
      <c r="RC29" s="179"/>
      <c r="RD29" s="179"/>
      <c r="RE29" s="179"/>
      <c r="RF29" s="179"/>
      <c r="RG29" s="179"/>
      <c r="RH29" s="179"/>
      <c r="RI29" s="179"/>
      <c r="RJ29" s="179"/>
      <c r="RK29" s="179"/>
      <c r="RL29" s="179"/>
      <c r="RM29" s="179"/>
      <c r="RN29" s="179"/>
      <c r="RO29" s="179"/>
      <c r="RP29" s="179"/>
      <c r="RQ29" s="179"/>
      <c r="RR29" s="179"/>
      <c r="RS29" s="179"/>
      <c r="RT29" s="179"/>
      <c r="RU29" s="179"/>
      <c r="RV29" s="179"/>
      <c r="RW29" s="179"/>
      <c r="RX29" s="179"/>
      <c r="RY29" s="179"/>
      <c r="RZ29" s="179"/>
      <c r="SA29" s="179"/>
      <c r="SB29" s="179"/>
      <c r="SC29" s="179"/>
      <c r="SD29" s="179"/>
      <c r="SE29" s="179"/>
      <c r="SF29" s="179"/>
      <c r="SG29" s="179"/>
      <c r="SH29" s="179"/>
      <c r="SI29" s="179"/>
      <c r="SJ29" s="179"/>
      <c r="SK29" s="179"/>
      <c r="SL29" s="179"/>
      <c r="SM29" s="179"/>
      <c r="SN29" s="179"/>
      <c r="SO29" s="179"/>
      <c r="SP29" s="179"/>
      <c r="SQ29" s="179"/>
      <c r="SR29" s="179"/>
      <c r="SS29" s="179"/>
      <c r="ST29" s="179"/>
      <c r="SU29" s="179"/>
      <c r="SV29" s="179"/>
      <c r="SW29" s="179"/>
      <c r="SX29" s="179"/>
      <c r="SY29" s="179"/>
      <c r="SZ29" s="179"/>
      <c r="TA29" s="179"/>
      <c r="TB29" s="179"/>
      <c r="TC29" s="179"/>
      <c r="TD29" s="179"/>
      <c r="TE29" s="179"/>
      <c r="TF29" s="179"/>
      <c r="TG29" s="179"/>
      <c r="TH29" s="179"/>
      <c r="TI29" s="179"/>
      <c r="TJ29" s="179"/>
      <c r="TK29" s="179"/>
      <c r="TL29" s="179"/>
      <c r="TM29" s="179"/>
      <c r="TN29" s="179"/>
      <c r="TO29" s="179"/>
      <c r="TP29" s="179"/>
      <c r="TQ29" s="179"/>
      <c r="TR29" s="179"/>
      <c r="TS29" s="179"/>
      <c r="TT29" s="179"/>
      <c r="TU29" s="179"/>
      <c r="TV29" s="179"/>
      <c r="TW29" s="179"/>
      <c r="TX29" s="179"/>
      <c r="TY29" s="179"/>
      <c r="TZ29" s="179"/>
      <c r="UA29" s="179"/>
      <c r="UB29" s="179"/>
      <c r="UC29" s="179"/>
      <c r="UD29" s="179"/>
      <c r="UE29" s="179"/>
      <c r="UF29" s="179"/>
      <c r="UG29" s="179"/>
      <c r="UH29" s="179"/>
      <c r="UI29" s="179"/>
      <c r="UJ29" s="179"/>
      <c r="UK29" s="179"/>
      <c r="UL29" s="179"/>
      <c r="UM29" s="179"/>
      <c r="UN29" s="179"/>
      <c r="UO29" s="179"/>
      <c r="UP29" s="179"/>
      <c r="UQ29" s="179"/>
      <c r="UR29" s="179"/>
      <c r="US29" s="179"/>
      <c r="UT29" s="179"/>
      <c r="UU29" s="179"/>
      <c r="UV29" s="179"/>
      <c r="UW29" s="179"/>
      <c r="UX29" s="179"/>
      <c r="UY29" s="179"/>
      <c r="UZ29" s="179"/>
      <c r="VA29" s="179"/>
      <c r="VB29" s="179"/>
      <c r="VC29" s="179"/>
      <c r="VD29" s="179"/>
      <c r="VE29" s="179"/>
      <c r="VF29" s="179"/>
      <c r="VG29" s="179"/>
      <c r="VH29" s="179"/>
      <c r="VI29" s="179"/>
      <c r="VJ29" s="179"/>
      <c r="VK29" s="179"/>
      <c r="VL29" s="179"/>
      <c r="VM29" s="179"/>
      <c r="VN29" s="179"/>
      <c r="VO29" s="179"/>
      <c r="VP29" s="179"/>
      <c r="VQ29" s="179"/>
      <c r="VR29" s="179"/>
      <c r="VS29" s="179"/>
      <c r="VT29" s="179"/>
      <c r="VU29" s="179"/>
      <c r="VV29" s="179"/>
      <c r="VW29" s="179"/>
      <c r="VX29" s="179"/>
      <c r="VY29" s="179"/>
      <c r="VZ29" s="179"/>
      <c r="WA29" s="179"/>
      <c r="WB29" s="179"/>
      <c r="WC29" s="179"/>
      <c r="WD29" s="179"/>
      <c r="WE29" s="179"/>
      <c r="WF29" s="179"/>
      <c r="WG29" s="179"/>
      <c r="WH29" s="179"/>
      <c r="WI29" s="179"/>
      <c r="WJ29" s="179"/>
      <c r="WK29" s="179"/>
      <c r="WL29" s="179"/>
      <c r="WM29" s="179"/>
      <c r="WN29" s="179"/>
      <c r="WO29" s="179"/>
      <c r="WP29" s="179"/>
      <c r="WQ29" s="179"/>
      <c r="WR29" s="179"/>
      <c r="WS29" s="179"/>
      <c r="WT29" s="179"/>
      <c r="WU29" s="179"/>
      <c r="WV29" s="179"/>
      <c r="WW29" s="179"/>
      <c r="WX29" s="179"/>
      <c r="WY29" s="179"/>
      <c r="WZ29" s="179"/>
      <c r="XA29" s="179"/>
      <c r="XB29" s="179"/>
      <c r="XC29" s="179"/>
      <c r="XD29" s="179"/>
      <c r="XE29" s="179"/>
      <c r="XF29" s="179"/>
      <c r="XG29" s="179"/>
      <c r="XH29" s="179"/>
      <c r="XI29" s="179"/>
      <c r="XJ29" s="179"/>
      <c r="XK29" s="179"/>
      <c r="XL29" s="179"/>
      <c r="XM29" s="179"/>
      <c r="XN29" s="179"/>
      <c r="XO29" s="179"/>
      <c r="XP29" s="179"/>
    </row>
    <row r="30" spans="1:640" s="257" customFormat="1" ht="12.75" x14ac:dyDescent="0.2">
      <c r="A30" s="305"/>
      <c r="B30" s="305"/>
      <c r="C30" s="305"/>
      <c r="D30" s="305"/>
      <c r="E30" s="305"/>
      <c r="F30" s="305"/>
      <c r="G30" s="305"/>
      <c r="H30" s="305"/>
      <c r="I30" s="305"/>
      <c r="J30" s="305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79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  <c r="DG30" s="179"/>
      <c r="DH30" s="179"/>
      <c r="DI30" s="179"/>
      <c r="DJ30" s="179"/>
      <c r="DK30" s="179"/>
      <c r="DL30" s="179"/>
      <c r="DM30" s="179"/>
      <c r="DN30" s="179"/>
      <c r="DO30" s="179"/>
      <c r="DP30" s="179"/>
      <c r="DQ30" s="179"/>
      <c r="DR30" s="179"/>
      <c r="DS30" s="179"/>
      <c r="DT30" s="179"/>
      <c r="DU30" s="179"/>
      <c r="DV30" s="179"/>
      <c r="DW30" s="179"/>
      <c r="DX30" s="179"/>
      <c r="DY30" s="179"/>
      <c r="DZ30" s="179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179"/>
      <c r="EO30" s="179"/>
      <c r="EP30" s="179"/>
      <c r="EQ30" s="179"/>
      <c r="ER30" s="179"/>
      <c r="ES30" s="179"/>
      <c r="ET30" s="179"/>
      <c r="EU30" s="179"/>
      <c r="EV30" s="179"/>
      <c r="EW30" s="179"/>
      <c r="EX30" s="179"/>
      <c r="EY30" s="179"/>
      <c r="EZ30" s="179"/>
      <c r="FA30" s="179"/>
      <c r="FB30" s="179"/>
      <c r="FC30" s="179"/>
      <c r="FD30" s="179"/>
      <c r="FE30" s="179"/>
      <c r="FF30" s="179"/>
      <c r="FG30" s="179"/>
      <c r="FH30" s="179"/>
      <c r="FI30" s="179"/>
      <c r="FJ30" s="179"/>
      <c r="FK30" s="179"/>
      <c r="FL30" s="179"/>
      <c r="FM30" s="179"/>
      <c r="FN30" s="179"/>
      <c r="FO30" s="179"/>
      <c r="FP30" s="179"/>
      <c r="FQ30" s="179"/>
      <c r="FR30" s="179"/>
      <c r="FS30" s="179"/>
      <c r="FT30" s="179"/>
      <c r="FU30" s="179"/>
      <c r="FV30" s="179"/>
      <c r="FW30" s="179"/>
      <c r="FX30" s="179"/>
      <c r="FY30" s="179"/>
      <c r="FZ30" s="179"/>
      <c r="GA30" s="179"/>
      <c r="GB30" s="179"/>
      <c r="GC30" s="179"/>
      <c r="GD30" s="179"/>
      <c r="GE30" s="179"/>
      <c r="GF30" s="179"/>
      <c r="GG30" s="179"/>
      <c r="GH30" s="179"/>
      <c r="GI30" s="179"/>
      <c r="GJ30" s="179"/>
      <c r="GK30" s="179"/>
      <c r="GL30" s="179"/>
      <c r="GM30" s="179"/>
      <c r="GN30" s="179"/>
      <c r="GO30" s="179"/>
      <c r="GP30" s="179"/>
      <c r="GQ30" s="179"/>
      <c r="GR30" s="179"/>
      <c r="GS30" s="179"/>
      <c r="GT30" s="179"/>
      <c r="GU30" s="179"/>
      <c r="GV30" s="179"/>
      <c r="GW30" s="179"/>
      <c r="GX30" s="179"/>
      <c r="GY30" s="179"/>
      <c r="GZ30" s="179"/>
      <c r="HA30" s="179"/>
      <c r="HB30" s="179"/>
      <c r="HC30" s="179"/>
      <c r="HD30" s="179"/>
      <c r="HE30" s="179"/>
      <c r="HF30" s="179"/>
      <c r="HG30" s="179"/>
      <c r="HH30" s="179"/>
      <c r="HI30" s="179"/>
      <c r="HJ30" s="179"/>
      <c r="HK30" s="179"/>
      <c r="HL30" s="179"/>
      <c r="HM30" s="179"/>
      <c r="HN30" s="179"/>
      <c r="HO30" s="179"/>
      <c r="HP30" s="179"/>
      <c r="HQ30" s="179"/>
      <c r="HR30" s="179"/>
      <c r="HS30" s="179"/>
      <c r="HT30" s="179"/>
      <c r="HU30" s="179"/>
      <c r="HV30" s="179"/>
      <c r="HW30" s="179"/>
      <c r="HX30" s="179"/>
      <c r="HY30" s="179"/>
      <c r="HZ30" s="179"/>
      <c r="IA30" s="179"/>
      <c r="IB30" s="179"/>
      <c r="IC30" s="179"/>
      <c r="ID30" s="179"/>
      <c r="IE30" s="179"/>
      <c r="IF30" s="179"/>
      <c r="IG30" s="179"/>
      <c r="IH30" s="179"/>
      <c r="II30" s="179"/>
      <c r="IJ30" s="179"/>
      <c r="IK30" s="179"/>
      <c r="IL30" s="179"/>
      <c r="IM30" s="179"/>
      <c r="IN30" s="179"/>
      <c r="IO30" s="179"/>
      <c r="IP30" s="179"/>
      <c r="IQ30" s="179"/>
      <c r="IR30" s="179"/>
      <c r="IS30" s="179"/>
      <c r="IT30" s="179"/>
      <c r="IU30" s="179"/>
      <c r="IV30" s="179"/>
      <c r="IW30" s="179"/>
      <c r="IX30" s="179"/>
      <c r="IY30" s="179"/>
      <c r="IZ30" s="179"/>
      <c r="JA30" s="179"/>
      <c r="JB30" s="179"/>
      <c r="JC30" s="179"/>
      <c r="JD30" s="179"/>
      <c r="JE30" s="179"/>
      <c r="JF30" s="179"/>
      <c r="JG30" s="179"/>
      <c r="JH30" s="179"/>
      <c r="JI30" s="179"/>
      <c r="JJ30" s="179"/>
      <c r="JK30" s="179"/>
      <c r="JL30" s="179"/>
      <c r="JM30" s="179"/>
      <c r="JN30" s="179"/>
      <c r="JO30" s="179"/>
      <c r="JP30" s="179"/>
      <c r="JQ30" s="179"/>
      <c r="JR30" s="179"/>
      <c r="JS30" s="179"/>
      <c r="JT30" s="179"/>
      <c r="JU30" s="179"/>
      <c r="JV30" s="179"/>
      <c r="JW30" s="179"/>
      <c r="JX30" s="179"/>
      <c r="JY30" s="179"/>
      <c r="JZ30" s="179"/>
      <c r="KA30" s="179"/>
      <c r="KB30" s="179"/>
      <c r="KC30" s="179"/>
      <c r="KD30" s="179"/>
      <c r="KE30" s="179"/>
      <c r="KF30" s="179"/>
      <c r="KG30" s="179"/>
      <c r="KH30" s="179"/>
      <c r="KI30" s="179"/>
      <c r="KJ30" s="179"/>
      <c r="KK30" s="179"/>
      <c r="KL30" s="179"/>
      <c r="KM30" s="179"/>
      <c r="KN30" s="179"/>
      <c r="KO30" s="179"/>
      <c r="KP30" s="179"/>
      <c r="KQ30" s="179"/>
      <c r="KR30" s="179"/>
      <c r="KS30" s="179"/>
      <c r="KT30" s="179"/>
      <c r="KU30" s="179"/>
      <c r="KV30" s="179"/>
      <c r="KW30" s="179"/>
      <c r="KX30" s="179"/>
      <c r="KY30" s="179"/>
      <c r="KZ30" s="179"/>
      <c r="LA30" s="179"/>
      <c r="LB30" s="179"/>
      <c r="LC30" s="179"/>
      <c r="LD30" s="179"/>
      <c r="LE30" s="179"/>
      <c r="LF30" s="179"/>
      <c r="LG30" s="179"/>
      <c r="LH30" s="179"/>
      <c r="LI30" s="179"/>
      <c r="LJ30" s="179"/>
      <c r="LK30" s="179"/>
      <c r="LL30" s="179"/>
      <c r="LM30" s="179"/>
      <c r="LN30" s="179"/>
      <c r="LO30" s="179"/>
      <c r="LP30" s="179"/>
      <c r="LQ30" s="179"/>
      <c r="LR30" s="179"/>
      <c r="LS30" s="179"/>
      <c r="LT30" s="179"/>
      <c r="LU30" s="179"/>
      <c r="LV30" s="179"/>
      <c r="LW30" s="179"/>
      <c r="LX30" s="179"/>
      <c r="LY30" s="179"/>
      <c r="LZ30" s="179"/>
      <c r="MA30" s="179"/>
      <c r="MB30" s="179"/>
      <c r="MC30" s="179"/>
      <c r="MD30" s="179"/>
      <c r="ME30" s="179"/>
      <c r="MF30" s="179"/>
      <c r="MG30" s="179"/>
      <c r="MH30" s="179"/>
      <c r="MI30" s="179"/>
      <c r="MJ30" s="179"/>
      <c r="MK30" s="179"/>
      <c r="ML30" s="179"/>
      <c r="MM30" s="179"/>
      <c r="MN30" s="179"/>
      <c r="MO30" s="179"/>
      <c r="MP30" s="179"/>
      <c r="MQ30" s="179"/>
      <c r="MR30" s="179"/>
      <c r="MS30" s="179"/>
      <c r="MT30" s="179"/>
      <c r="MU30" s="179"/>
      <c r="MV30" s="179"/>
      <c r="MW30" s="179"/>
      <c r="MX30" s="179"/>
      <c r="MY30" s="179"/>
      <c r="MZ30" s="179"/>
      <c r="NA30" s="179"/>
      <c r="NB30" s="179"/>
      <c r="NC30" s="179"/>
      <c r="ND30" s="179"/>
      <c r="NE30" s="179"/>
      <c r="NF30" s="179"/>
      <c r="NG30" s="179"/>
      <c r="NH30" s="179"/>
      <c r="NI30" s="179"/>
      <c r="NJ30" s="179"/>
      <c r="NK30" s="179"/>
      <c r="NL30" s="179"/>
      <c r="NM30" s="179"/>
      <c r="NN30" s="179"/>
      <c r="NO30" s="179"/>
      <c r="NP30" s="179"/>
      <c r="NQ30" s="179"/>
      <c r="NR30" s="179"/>
      <c r="NS30" s="179"/>
      <c r="NT30" s="179"/>
      <c r="NU30" s="179"/>
      <c r="NV30" s="179"/>
      <c r="NW30" s="179"/>
      <c r="NX30" s="179"/>
      <c r="NY30" s="179"/>
      <c r="NZ30" s="179"/>
      <c r="OA30" s="179"/>
      <c r="OB30" s="179"/>
      <c r="OC30" s="179"/>
      <c r="OD30" s="179"/>
      <c r="OE30" s="179"/>
      <c r="OF30" s="179"/>
      <c r="OG30" s="179"/>
      <c r="OH30" s="179"/>
      <c r="OI30" s="179"/>
      <c r="OJ30" s="179"/>
      <c r="OK30" s="179"/>
      <c r="OL30" s="179"/>
      <c r="OM30" s="179"/>
      <c r="ON30" s="179"/>
      <c r="OO30" s="179"/>
      <c r="OP30" s="179"/>
      <c r="OQ30" s="179"/>
      <c r="OR30" s="179"/>
      <c r="OS30" s="179"/>
      <c r="OT30" s="179"/>
      <c r="OU30" s="179"/>
      <c r="OV30" s="179"/>
      <c r="OW30" s="179"/>
      <c r="OX30" s="179"/>
      <c r="OY30" s="179"/>
      <c r="OZ30" s="179"/>
      <c r="PA30" s="179"/>
      <c r="PB30" s="179"/>
      <c r="PC30" s="179"/>
      <c r="PD30" s="179"/>
      <c r="PE30" s="179"/>
      <c r="PF30" s="179"/>
      <c r="PG30" s="179"/>
      <c r="PH30" s="179"/>
      <c r="PI30" s="179"/>
      <c r="PJ30" s="179"/>
      <c r="PK30" s="179"/>
      <c r="PL30" s="179"/>
      <c r="PM30" s="179"/>
      <c r="PN30" s="179"/>
      <c r="PO30" s="179"/>
      <c r="PP30" s="179"/>
      <c r="PQ30" s="179"/>
      <c r="PR30" s="179"/>
      <c r="PS30" s="179"/>
      <c r="PT30" s="179"/>
      <c r="PU30" s="179"/>
      <c r="PV30" s="179"/>
      <c r="PW30" s="179"/>
      <c r="PX30" s="179"/>
      <c r="PY30" s="179"/>
      <c r="PZ30" s="179"/>
      <c r="QA30" s="179"/>
      <c r="QB30" s="179"/>
      <c r="QC30" s="179"/>
      <c r="QD30" s="179"/>
      <c r="QE30" s="179"/>
      <c r="QF30" s="179"/>
      <c r="QG30" s="179"/>
      <c r="QH30" s="179"/>
      <c r="QI30" s="179"/>
      <c r="QJ30" s="179"/>
      <c r="QK30" s="179"/>
      <c r="QL30" s="179"/>
      <c r="QM30" s="179"/>
      <c r="QN30" s="179"/>
      <c r="QO30" s="179"/>
      <c r="QP30" s="179"/>
      <c r="QQ30" s="179"/>
      <c r="QR30" s="179"/>
      <c r="QS30" s="179"/>
      <c r="QT30" s="179"/>
      <c r="QU30" s="179"/>
      <c r="QV30" s="179"/>
      <c r="QW30" s="179"/>
      <c r="QX30" s="179"/>
      <c r="QY30" s="179"/>
      <c r="QZ30" s="179"/>
      <c r="RA30" s="179"/>
      <c r="RB30" s="179"/>
      <c r="RC30" s="179"/>
      <c r="RD30" s="179"/>
      <c r="RE30" s="179"/>
      <c r="RF30" s="179"/>
      <c r="RG30" s="179"/>
      <c r="RH30" s="179"/>
      <c r="RI30" s="179"/>
      <c r="RJ30" s="179"/>
      <c r="RK30" s="179"/>
      <c r="RL30" s="179"/>
      <c r="RM30" s="179"/>
      <c r="RN30" s="179"/>
      <c r="RO30" s="179"/>
      <c r="RP30" s="179"/>
      <c r="RQ30" s="179"/>
      <c r="RR30" s="179"/>
      <c r="RS30" s="179"/>
      <c r="RT30" s="179"/>
      <c r="RU30" s="179"/>
      <c r="RV30" s="179"/>
      <c r="RW30" s="179"/>
      <c r="RX30" s="179"/>
      <c r="RY30" s="179"/>
      <c r="RZ30" s="179"/>
      <c r="SA30" s="179"/>
      <c r="SB30" s="179"/>
      <c r="SC30" s="179"/>
      <c r="SD30" s="179"/>
      <c r="SE30" s="179"/>
      <c r="SF30" s="179"/>
      <c r="SG30" s="179"/>
      <c r="SH30" s="179"/>
      <c r="SI30" s="179"/>
      <c r="SJ30" s="179"/>
      <c r="SK30" s="179"/>
      <c r="SL30" s="179"/>
      <c r="SM30" s="179"/>
      <c r="SN30" s="179"/>
      <c r="SO30" s="179"/>
      <c r="SP30" s="179"/>
      <c r="SQ30" s="179"/>
      <c r="SR30" s="179"/>
      <c r="SS30" s="179"/>
      <c r="ST30" s="179"/>
      <c r="SU30" s="179"/>
      <c r="SV30" s="179"/>
      <c r="SW30" s="179"/>
      <c r="SX30" s="179"/>
      <c r="SY30" s="179"/>
      <c r="SZ30" s="179"/>
      <c r="TA30" s="179"/>
      <c r="TB30" s="179"/>
      <c r="TC30" s="179"/>
      <c r="TD30" s="179"/>
      <c r="TE30" s="179"/>
      <c r="TF30" s="179"/>
      <c r="TG30" s="179"/>
      <c r="TH30" s="179"/>
      <c r="TI30" s="179"/>
      <c r="TJ30" s="179"/>
      <c r="TK30" s="179"/>
      <c r="TL30" s="179"/>
      <c r="TM30" s="179"/>
      <c r="TN30" s="179"/>
      <c r="TO30" s="179"/>
      <c r="TP30" s="179"/>
      <c r="TQ30" s="179"/>
      <c r="TR30" s="179"/>
      <c r="TS30" s="179"/>
      <c r="TT30" s="179"/>
      <c r="TU30" s="179"/>
      <c r="TV30" s="179"/>
      <c r="TW30" s="179"/>
      <c r="TX30" s="179"/>
      <c r="TY30" s="179"/>
      <c r="TZ30" s="179"/>
      <c r="UA30" s="179"/>
      <c r="UB30" s="179"/>
      <c r="UC30" s="179"/>
      <c r="UD30" s="179"/>
      <c r="UE30" s="179"/>
      <c r="UF30" s="179"/>
      <c r="UG30" s="179"/>
      <c r="UH30" s="179"/>
      <c r="UI30" s="179"/>
      <c r="UJ30" s="179"/>
      <c r="UK30" s="179"/>
      <c r="UL30" s="179"/>
      <c r="UM30" s="179"/>
      <c r="UN30" s="179"/>
      <c r="UO30" s="179"/>
      <c r="UP30" s="179"/>
      <c r="UQ30" s="179"/>
      <c r="UR30" s="179"/>
      <c r="US30" s="179"/>
      <c r="UT30" s="179"/>
      <c r="UU30" s="179"/>
      <c r="UV30" s="179"/>
      <c r="UW30" s="179"/>
      <c r="UX30" s="179"/>
      <c r="UY30" s="179"/>
      <c r="UZ30" s="179"/>
      <c r="VA30" s="179"/>
      <c r="VB30" s="179"/>
      <c r="VC30" s="179"/>
      <c r="VD30" s="179"/>
      <c r="VE30" s="179"/>
      <c r="VF30" s="179"/>
      <c r="VG30" s="179"/>
      <c r="VH30" s="179"/>
      <c r="VI30" s="179"/>
      <c r="VJ30" s="179"/>
      <c r="VK30" s="179"/>
      <c r="VL30" s="179"/>
      <c r="VM30" s="179"/>
      <c r="VN30" s="179"/>
      <c r="VO30" s="179"/>
      <c r="VP30" s="179"/>
      <c r="VQ30" s="179"/>
      <c r="VR30" s="179"/>
      <c r="VS30" s="179"/>
      <c r="VT30" s="179"/>
      <c r="VU30" s="179"/>
      <c r="VV30" s="179"/>
      <c r="VW30" s="179"/>
      <c r="VX30" s="179"/>
      <c r="VY30" s="179"/>
      <c r="VZ30" s="179"/>
      <c r="WA30" s="179"/>
      <c r="WB30" s="179"/>
      <c r="WC30" s="179"/>
      <c r="WD30" s="179"/>
      <c r="WE30" s="179"/>
      <c r="WF30" s="179"/>
      <c r="WG30" s="179"/>
      <c r="WH30" s="179"/>
      <c r="WI30" s="179"/>
      <c r="WJ30" s="179"/>
      <c r="WK30" s="179"/>
      <c r="WL30" s="179"/>
      <c r="WM30" s="179"/>
      <c r="WN30" s="179"/>
      <c r="WO30" s="179"/>
      <c r="WP30" s="179"/>
      <c r="WQ30" s="179"/>
      <c r="WR30" s="179"/>
      <c r="WS30" s="179"/>
      <c r="WT30" s="179"/>
      <c r="WU30" s="179"/>
      <c r="WV30" s="179"/>
      <c r="WW30" s="179"/>
      <c r="WX30" s="179"/>
      <c r="WY30" s="179"/>
      <c r="WZ30" s="179"/>
      <c r="XA30" s="179"/>
      <c r="XB30" s="179"/>
      <c r="XC30" s="179"/>
      <c r="XD30" s="179"/>
      <c r="XE30" s="179"/>
      <c r="XF30" s="179"/>
      <c r="XG30" s="179"/>
      <c r="XH30" s="179"/>
      <c r="XI30" s="179"/>
      <c r="XJ30" s="179"/>
      <c r="XK30" s="179"/>
      <c r="XL30" s="179"/>
      <c r="XM30" s="179"/>
      <c r="XN30" s="179"/>
      <c r="XO30" s="179"/>
      <c r="XP30" s="179"/>
    </row>
    <row r="31" spans="1:640" s="30" customFormat="1" ht="13.9" customHeight="1" x14ac:dyDescent="0.2">
      <c r="A31" s="306" t="s">
        <v>790</v>
      </c>
      <c r="B31" s="306"/>
      <c r="C31" s="306"/>
      <c r="D31" s="306"/>
      <c r="E31" s="306"/>
      <c r="F31" s="306"/>
      <c r="G31" s="306"/>
      <c r="H31" s="306"/>
      <c r="I31" s="306"/>
      <c r="J31" s="306"/>
      <c r="K31" s="306"/>
      <c r="L31" s="306"/>
    </row>
    <row r="32" spans="1:640" x14ac:dyDescent="0.25">
      <c r="A32" s="302" t="s">
        <v>18</v>
      </c>
      <c r="B32" s="302"/>
      <c r="C32" s="302"/>
      <c r="D32" s="302"/>
      <c r="E32" s="302"/>
      <c r="F32" s="302"/>
      <c r="G32" s="302"/>
      <c r="H32" s="302"/>
    </row>
    <row r="33" spans="1:8" ht="30" customHeight="1" x14ac:dyDescent="0.25">
      <c r="A33" s="307" t="s">
        <v>19</v>
      </c>
      <c r="B33" s="308"/>
      <c r="C33" s="308"/>
      <c r="D33" s="308"/>
      <c r="E33" s="308"/>
      <c r="F33" s="308"/>
      <c r="G33" s="308"/>
      <c r="H33" s="308"/>
    </row>
    <row r="34" spans="1:8" x14ac:dyDescent="0.25">
      <c r="A34" s="264" t="s">
        <v>20</v>
      </c>
      <c r="B34" s="265"/>
      <c r="C34" s="265"/>
      <c r="D34" s="265"/>
      <c r="E34" s="265"/>
      <c r="F34" s="265"/>
      <c r="G34" s="265"/>
      <c r="H34" s="265"/>
    </row>
    <row r="35" spans="1:8" x14ac:dyDescent="0.25">
      <c r="A35" s="306" t="s">
        <v>847</v>
      </c>
      <c r="B35" s="306"/>
      <c r="C35" s="306"/>
      <c r="D35" s="306"/>
      <c r="E35" s="306"/>
      <c r="F35" s="306"/>
      <c r="G35" s="306"/>
      <c r="H35" s="306"/>
    </row>
    <row r="36" spans="1:8" ht="31.5" customHeight="1" x14ac:dyDescent="0.25">
      <c r="A36" s="306" t="s">
        <v>851</v>
      </c>
      <c r="B36" s="306"/>
      <c r="C36" s="306"/>
      <c r="D36" s="306"/>
      <c r="E36" s="306"/>
      <c r="F36" s="306"/>
      <c r="G36" s="306"/>
      <c r="H36" s="306"/>
    </row>
    <row r="37" spans="1:8" x14ac:dyDescent="0.25">
      <c r="A37" s="258" t="s">
        <v>23</v>
      </c>
      <c r="B37" s="15"/>
      <c r="C37" s="15"/>
      <c r="D37" s="15"/>
      <c r="E37" s="15"/>
      <c r="F37" s="15"/>
      <c r="G37" s="15"/>
      <c r="H37" s="15"/>
    </row>
    <row r="38" spans="1:8" x14ac:dyDescent="0.25">
      <c r="A38" s="258" t="s">
        <v>848</v>
      </c>
      <c r="B38" s="15"/>
      <c r="C38" s="15"/>
      <c r="D38" s="15"/>
      <c r="E38" s="15"/>
      <c r="F38" s="15"/>
      <c r="G38" s="15"/>
      <c r="H38" s="15"/>
    </row>
    <row r="39" spans="1:8" ht="36" customHeight="1" x14ac:dyDescent="0.25">
      <c r="A39" s="306" t="s">
        <v>849</v>
      </c>
      <c r="B39" s="309"/>
      <c r="C39" s="309"/>
      <c r="D39" s="309"/>
      <c r="E39" s="309"/>
      <c r="F39" s="309"/>
      <c r="G39" s="309"/>
      <c r="H39" s="309"/>
    </row>
    <row r="40" spans="1:8" ht="39" customHeight="1" x14ac:dyDescent="0.25">
      <c r="A40" s="306" t="s">
        <v>850</v>
      </c>
      <c r="B40" s="306"/>
      <c r="C40" s="306"/>
      <c r="D40" s="306"/>
      <c r="E40" s="306"/>
      <c r="F40" s="306"/>
      <c r="G40" s="306"/>
      <c r="H40" s="306"/>
    </row>
  </sheetData>
  <sheetProtection algorithmName="SHA-512" hashValue="02z71WCTHHP3wU4qB0sBRQhLtZPu4qDrDAh/i0c93nyuxdb6H+WWCvp5jhZNGH0/rX8WK5pO5JHaylT6ZkWYIQ==" saltValue="OVjSq+w3hsqss2+1VHO9mQ==" spinCount="100000" sheet="1" objects="1" scenarios="1"/>
  <mergeCells count="11">
    <mergeCell ref="A1:D1"/>
    <mergeCell ref="F1:J1"/>
    <mergeCell ref="A3:J3"/>
    <mergeCell ref="A30:J30"/>
    <mergeCell ref="A31:L31"/>
    <mergeCell ref="A40:H40"/>
    <mergeCell ref="A32:H32"/>
    <mergeCell ref="A33:H33"/>
    <mergeCell ref="A35:H35"/>
    <mergeCell ref="A36:H36"/>
    <mergeCell ref="A39:H3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6">
      <formula1>1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69"/>
  <sheetViews>
    <sheetView topLeftCell="A16" zoomScale="80" zoomScaleNormal="80" workbookViewId="0">
      <selection activeCell="A40" sqref="A40:J40"/>
    </sheetView>
  </sheetViews>
  <sheetFormatPr defaultRowHeight="15" x14ac:dyDescent="0.25"/>
  <cols>
    <col min="1" max="1" width="4.140625" customWidth="1"/>
    <col min="2" max="2" width="69.7109375" customWidth="1"/>
    <col min="3" max="3" width="7" customWidth="1"/>
    <col min="4" max="4" width="4.42578125" customWidth="1"/>
    <col min="5" max="5" width="14.28515625" customWidth="1"/>
    <col min="6" max="9" width="10.85546875" customWidth="1"/>
    <col min="10" max="10" width="8.28515625" customWidth="1"/>
  </cols>
  <sheetData>
    <row r="1" spans="1:10" x14ac:dyDescent="0.25">
      <c r="A1" s="310" t="s">
        <v>27</v>
      </c>
      <c r="B1" s="310"/>
      <c r="C1" s="310"/>
      <c r="D1" s="310"/>
      <c r="E1" s="146"/>
      <c r="F1" s="310" t="s">
        <v>773</v>
      </c>
      <c r="G1" s="310"/>
      <c r="H1" s="310"/>
      <c r="I1" s="310"/>
      <c r="J1" s="310"/>
    </row>
    <row r="2" spans="1:10" x14ac:dyDescent="0.25">
      <c r="A2" s="1"/>
      <c r="B2" s="1"/>
      <c r="C2" s="147"/>
      <c r="D2" s="2"/>
      <c r="E2" s="1"/>
      <c r="F2" s="1"/>
      <c r="G2" s="1"/>
      <c r="H2" s="1"/>
      <c r="I2" s="1"/>
      <c r="J2" s="1"/>
    </row>
    <row r="3" spans="1:10" ht="18" x14ac:dyDescent="0.25">
      <c r="A3" s="311" t="s">
        <v>190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x14ac:dyDescent="0.25">
      <c r="A4" s="1"/>
      <c r="B4" s="1"/>
      <c r="C4" s="147"/>
      <c r="D4" s="2"/>
      <c r="E4" s="1"/>
      <c r="F4" s="1"/>
      <c r="G4" s="1"/>
      <c r="H4" s="1"/>
      <c r="I4" s="1"/>
      <c r="J4" s="1"/>
    </row>
    <row r="5" spans="1:10" ht="45" x14ac:dyDescent="0.2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x14ac:dyDescent="0.2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151" customFormat="1" x14ac:dyDescent="0.25">
      <c r="A7" s="133">
        <v>1</v>
      </c>
      <c r="B7" s="10" t="s">
        <v>191</v>
      </c>
      <c r="C7" s="11">
        <v>500</v>
      </c>
      <c r="D7" s="148" t="s">
        <v>13</v>
      </c>
      <c r="E7" s="266"/>
      <c r="F7" s="268"/>
      <c r="G7" s="150">
        <f>C7*ROUND(F7, 4)</f>
        <v>0</v>
      </c>
      <c r="H7" s="150">
        <f t="shared" ref="H7:H35" si="0">G7*0.095</f>
        <v>0</v>
      </c>
      <c r="I7" s="150">
        <f t="shared" ref="I7:I35" si="1">G7+H7</f>
        <v>0</v>
      </c>
      <c r="J7" s="132"/>
    </row>
    <row r="8" spans="1:10" s="151" customFormat="1" x14ac:dyDescent="0.25">
      <c r="A8" s="133">
        <v>2</v>
      </c>
      <c r="B8" s="10" t="s">
        <v>791</v>
      </c>
      <c r="C8" s="11">
        <v>900</v>
      </c>
      <c r="D8" s="148" t="s">
        <v>13</v>
      </c>
      <c r="E8" s="266"/>
      <c r="F8" s="268"/>
      <c r="G8" s="150">
        <f t="shared" ref="G8:G35" si="2">C8*ROUND(F8, 4)</f>
        <v>0</v>
      </c>
      <c r="H8" s="150">
        <f t="shared" si="0"/>
        <v>0</v>
      </c>
      <c r="I8" s="150">
        <f t="shared" si="1"/>
        <v>0</v>
      </c>
      <c r="J8" s="132"/>
    </row>
    <row r="9" spans="1:10" s="151" customFormat="1" x14ac:dyDescent="0.25">
      <c r="A9" s="133">
        <v>3</v>
      </c>
      <c r="B9" s="10" t="s">
        <v>192</v>
      </c>
      <c r="C9" s="11">
        <v>150</v>
      </c>
      <c r="D9" s="148" t="s">
        <v>13</v>
      </c>
      <c r="E9" s="266"/>
      <c r="F9" s="268"/>
      <c r="G9" s="150">
        <f t="shared" si="2"/>
        <v>0</v>
      </c>
      <c r="H9" s="150">
        <f t="shared" si="0"/>
        <v>0</v>
      </c>
      <c r="I9" s="150">
        <f t="shared" si="1"/>
        <v>0</v>
      </c>
      <c r="J9" s="132"/>
    </row>
    <row r="10" spans="1:10" s="151" customFormat="1" ht="27" x14ac:dyDescent="0.25">
      <c r="A10" s="133">
        <v>4</v>
      </c>
      <c r="B10" s="10" t="s">
        <v>193</v>
      </c>
      <c r="C10" s="11">
        <v>1000</v>
      </c>
      <c r="D10" s="148" t="s">
        <v>13</v>
      </c>
      <c r="E10" s="266"/>
      <c r="F10" s="268"/>
      <c r="G10" s="150">
        <f t="shared" si="2"/>
        <v>0</v>
      </c>
      <c r="H10" s="150">
        <f t="shared" si="0"/>
        <v>0</v>
      </c>
      <c r="I10" s="150">
        <f t="shared" si="1"/>
        <v>0</v>
      </c>
      <c r="J10" s="132"/>
    </row>
    <row r="11" spans="1:10" s="151" customFormat="1" x14ac:dyDescent="0.25">
      <c r="A11" s="133">
        <v>5</v>
      </c>
      <c r="B11" s="10" t="s">
        <v>194</v>
      </c>
      <c r="C11" s="11">
        <v>350</v>
      </c>
      <c r="D11" s="11" t="s">
        <v>13</v>
      </c>
      <c r="E11" s="266"/>
      <c r="F11" s="268"/>
      <c r="G11" s="150">
        <f t="shared" si="2"/>
        <v>0</v>
      </c>
      <c r="H11" s="150">
        <f t="shared" si="0"/>
        <v>0</v>
      </c>
      <c r="I11" s="150">
        <f t="shared" si="1"/>
        <v>0</v>
      </c>
      <c r="J11" s="132"/>
    </row>
    <row r="12" spans="1:10" s="151" customFormat="1" x14ac:dyDescent="0.25">
      <c r="A12" s="133">
        <v>6</v>
      </c>
      <c r="B12" s="10" t="s">
        <v>195</v>
      </c>
      <c r="C12" s="11">
        <v>50</v>
      </c>
      <c r="D12" s="11" t="s">
        <v>14</v>
      </c>
      <c r="E12" s="266"/>
      <c r="F12" s="268"/>
      <c r="G12" s="150">
        <f t="shared" si="2"/>
        <v>0</v>
      </c>
      <c r="H12" s="150">
        <f t="shared" si="0"/>
        <v>0</v>
      </c>
      <c r="I12" s="150">
        <f t="shared" si="1"/>
        <v>0</v>
      </c>
      <c r="J12" s="132"/>
    </row>
    <row r="13" spans="1:10" s="151" customFormat="1" x14ac:dyDescent="0.25">
      <c r="A13" s="133">
        <v>7</v>
      </c>
      <c r="B13" s="10" t="s">
        <v>657</v>
      </c>
      <c r="C13" s="11">
        <v>70</v>
      </c>
      <c r="D13" s="11" t="s">
        <v>14</v>
      </c>
      <c r="E13" s="266"/>
      <c r="F13" s="268"/>
      <c r="G13" s="150">
        <f t="shared" si="2"/>
        <v>0</v>
      </c>
      <c r="H13" s="150">
        <f t="shared" si="0"/>
        <v>0</v>
      </c>
      <c r="I13" s="150">
        <f t="shared" si="1"/>
        <v>0</v>
      </c>
      <c r="J13" s="132"/>
    </row>
    <row r="14" spans="1:10" s="151" customFormat="1" x14ac:dyDescent="0.25">
      <c r="A14" s="133">
        <v>8</v>
      </c>
      <c r="B14" s="10" t="s">
        <v>656</v>
      </c>
      <c r="C14" s="11">
        <v>50</v>
      </c>
      <c r="D14" s="11" t="s">
        <v>14</v>
      </c>
      <c r="E14" s="266"/>
      <c r="F14" s="268"/>
      <c r="G14" s="150">
        <f t="shared" si="2"/>
        <v>0</v>
      </c>
      <c r="H14" s="150">
        <f t="shared" si="0"/>
        <v>0</v>
      </c>
      <c r="I14" s="150">
        <f t="shared" si="1"/>
        <v>0</v>
      </c>
      <c r="J14" s="132"/>
    </row>
    <row r="15" spans="1:10" s="151" customFormat="1" x14ac:dyDescent="0.25">
      <c r="A15" s="133">
        <v>9</v>
      </c>
      <c r="B15" s="10" t="s">
        <v>655</v>
      </c>
      <c r="C15" s="11">
        <v>1850</v>
      </c>
      <c r="D15" s="11" t="s">
        <v>14</v>
      </c>
      <c r="E15" s="266"/>
      <c r="F15" s="268"/>
      <c r="G15" s="150">
        <f t="shared" si="2"/>
        <v>0</v>
      </c>
      <c r="H15" s="150">
        <f t="shared" si="0"/>
        <v>0</v>
      </c>
      <c r="I15" s="150">
        <f t="shared" si="1"/>
        <v>0</v>
      </c>
      <c r="J15" s="132"/>
    </row>
    <row r="16" spans="1:10" s="151" customFormat="1" x14ac:dyDescent="0.25">
      <c r="A16" s="133">
        <v>10</v>
      </c>
      <c r="B16" s="10" t="s">
        <v>196</v>
      </c>
      <c r="C16" s="11">
        <v>900</v>
      </c>
      <c r="D16" s="11" t="s">
        <v>14</v>
      </c>
      <c r="E16" s="267"/>
      <c r="F16" s="268"/>
      <c r="G16" s="150">
        <f t="shared" si="2"/>
        <v>0</v>
      </c>
      <c r="H16" s="150">
        <f t="shared" si="0"/>
        <v>0</v>
      </c>
      <c r="I16" s="150">
        <f t="shared" si="1"/>
        <v>0</v>
      </c>
      <c r="J16" s="132"/>
    </row>
    <row r="17" spans="1:13" s="151" customFormat="1" x14ac:dyDescent="0.25">
      <c r="A17" s="133">
        <v>11</v>
      </c>
      <c r="B17" s="10" t="s">
        <v>197</v>
      </c>
      <c r="C17" s="11">
        <v>100</v>
      </c>
      <c r="D17" s="11" t="s">
        <v>14</v>
      </c>
      <c r="E17" s="267"/>
      <c r="F17" s="268"/>
      <c r="G17" s="150">
        <f t="shared" si="2"/>
        <v>0</v>
      </c>
      <c r="H17" s="150">
        <f t="shared" si="0"/>
        <v>0</v>
      </c>
      <c r="I17" s="150">
        <f t="shared" si="1"/>
        <v>0</v>
      </c>
      <c r="J17" s="132"/>
    </row>
    <row r="18" spans="1:13" s="151" customFormat="1" x14ac:dyDescent="0.25">
      <c r="A18" s="133">
        <v>12</v>
      </c>
      <c r="B18" s="10" t="s">
        <v>198</v>
      </c>
      <c r="C18" s="11">
        <v>2000</v>
      </c>
      <c r="D18" s="11" t="s">
        <v>14</v>
      </c>
      <c r="E18" s="267"/>
      <c r="F18" s="268"/>
      <c r="G18" s="150">
        <f t="shared" si="2"/>
        <v>0</v>
      </c>
      <c r="H18" s="150">
        <f t="shared" si="0"/>
        <v>0</v>
      </c>
      <c r="I18" s="150">
        <f t="shared" si="1"/>
        <v>0</v>
      </c>
      <c r="J18" s="132"/>
    </row>
    <row r="19" spans="1:13" s="151" customFormat="1" x14ac:dyDescent="0.25">
      <c r="A19" s="133">
        <v>13</v>
      </c>
      <c r="B19" s="10" t="s">
        <v>199</v>
      </c>
      <c r="C19" s="11">
        <v>150</v>
      </c>
      <c r="D19" s="11" t="s">
        <v>13</v>
      </c>
      <c r="E19" s="267"/>
      <c r="F19" s="268"/>
      <c r="G19" s="150">
        <f t="shared" si="2"/>
        <v>0</v>
      </c>
      <c r="H19" s="150">
        <f t="shared" si="0"/>
        <v>0</v>
      </c>
      <c r="I19" s="150">
        <f t="shared" si="1"/>
        <v>0</v>
      </c>
      <c r="J19" s="132"/>
    </row>
    <row r="20" spans="1:13" s="151" customFormat="1" x14ac:dyDescent="0.25">
      <c r="A20" s="133">
        <v>14</v>
      </c>
      <c r="B20" s="10" t="s">
        <v>200</v>
      </c>
      <c r="C20" s="11">
        <v>35</v>
      </c>
      <c r="D20" s="11" t="s">
        <v>13</v>
      </c>
      <c r="E20" s="267"/>
      <c r="F20" s="268"/>
      <c r="G20" s="150">
        <f t="shared" si="2"/>
        <v>0</v>
      </c>
      <c r="H20" s="150">
        <f t="shared" si="0"/>
        <v>0</v>
      </c>
      <c r="I20" s="150">
        <f t="shared" si="1"/>
        <v>0</v>
      </c>
      <c r="J20" s="132"/>
      <c r="L20" s="152"/>
      <c r="M20" s="153"/>
    </row>
    <row r="21" spans="1:13" s="151" customFormat="1" x14ac:dyDescent="0.25">
      <c r="A21" s="133">
        <v>15</v>
      </c>
      <c r="B21" s="10" t="s">
        <v>201</v>
      </c>
      <c r="C21" s="11">
        <v>80</v>
      </c>
      <c r="D21" s="11" t="s">
        <v>13</v>
      </c>
      <c r="E21" s="267"/>
      <c r="F21" s="268"/>
      <c r="G21" s="150">
        <f t="shared" si="2"/>
        <v>0</v>
      </c>
      <c r="H21" s="150">
        <f t="shared" si="0"/>
        <v>0</v>
      </c>
      <c r="I21" s="150">
        <f t="shared" si="1"/>
        <v>0</v>
      </c>
      <c r="J21" s="132"/>
    </row>
    <row r="22" spans="1:13" s="151" customFormat="1" x14ac:dyDescent="0.25">
      <c r="A22" s="133">
        <v>16</v>
      </c>
      <c r="B22" s="154" t="s">
        <v>202</v>
      </c>
      <c r="C22" s="11">
        <v>500</v>
      </c>
      <c r="D22" s="11" t="s">
        <v>13</v>
      </c>
      <c r="E22" s="267"/>
      <c r="F22" s="268"/>
      <c r="G22" s="150">
        <f t="shared" si="2"/>
        <v>0</v>
      </c>
      <c r="H22" s="150">
        <f t="shared" si="0"/>
        <v>0</v>
      </c>
      <c r="I22" s="150">
        <f t="shared" si="1"/>
        <v>0</v>
      </c>
      <c r="J22" s="132"/>
    </row>
    <row r="23" spans="1:13" s="151" customFormat="1" ht="27" x14ac:dyDescent="0.25">
      <c r="A23" s="133">
        <v>17</v>
      </c>
      <c r="B23" s="154" t="s">
        <v>203</v>
      </c>
      <c r="C23" s="11">
        <v>150</v>
      </c>
      <c r="D23" s="11" t="s">
        <v>13</v>
      </c>
      <c r="E23" s="267"/>
      <c r="F23" s="268"/>
      <c r="G23" s="150">
        <f t="shared" si="2"/>
        <v>0</v>
      </c>
      <c r="H23" s="150">
        <f t="shared" si="0"/>
        <v>0</v>
      </c>
      <c r="I23" s="150">
        <f t="shared" si="1"/>
        <v>0</v>
      </c>
      <c r="J23" s="132"/>
    </row>
    <row r="24" spans="1:13" s="151" customFormat="1" x14ac:dyDescent="0.25">
      <c r="A24" s="133">
        <v>18</v>
      </c>
      <c r="B24" s="155" t="s">
        <v>204</v>
      </c>
      <c r="C24" s="11">
        <v>100</v>
      </c>
      <c r="D24" s="11" t="s">
        <v>14</v>
      </c>
      <c r="E24" s="267"/>
      <c r="F24" s="268"/>
      <c r="G24" s="150">
        <f t="shared" si="2"/>
        <v>0</v>
      </c>
      <c r="H24" s="150">
        <f t="shared" si="0"/>
        <v>0</v>
      </c>
      <c r="I24" s="150">
        <f t="shared" si="1"/>
        <v>0</v>
      </c>
      <c r="J24" s="132"/>
    </row>
    <row r="25" spans="1:13" s="151" customFormat="1" x14ac:dyDescent="0.25">
      <c r="A25" s="133">
        <v>19</v>
      </c>
      <c r="B25" s="155" t="s">
        <v>205</v>
      </c>
      <c r="C25" s="11">
        <v>300</v>
      </c>
      <c r="D25" s="11" t="s">
        <v>14</v>
      </c>
      <c r="E25" s="267"/>
      <c r="F25" s="268"/>
      <c r="G25" s="150">
        <f t="shared" si="2"/>
        <v>0</v>
      </c>
      <c r="H25" s="150">
        <f t="shared" si="0"/>
        <v>0</v>
      </c>
      <c r="I25" s="150">
        <f t="shared" si="1"/>
        <v>0</v>
      </c>
      <c r="J25" s="132"/>
    </row>
    <row r="26" spans="1:13" s="151" customFormat="1" x14ac:dyDescent="0.25">
      <c r="A26" s="133">
        <v>20</v>
      </c>
      <c r="B26" s="10" t="s">
        <v>206</v>
      </c>
      <c r="C26" s="11">
        <v>250</v>
      </c>
      <c r="D26" s="11" t="s">
        <v>14</v>
      </c>
      <c r="E26" s="267"/>
      <c r="F26" s="268"/>
      <c r="G26" s="150">
        <f t="shared" si="2"/>
        <v>0</v>
      </c>
      <c r="H26" s="150">
        <f t="shared" si="0"/>
        <v>0</v>
      </c>
      <c r="I26" s="150">
        <f t="shared" si="1"/>
        <v>0</v>
      </c>
      <c r="J26" s="132"/>
    </row>
    <row r="27" spans="1:13" s="151" customFormat="1" ht="27" x14ac:dyDescent="0.25">
      <c r="A27" s="133">
        <v>21</v>
      </c>
      <c r="B27" s="10" t="s">
        <v>680</v>
      </c>
      <c r="C27" s="11">
        <v>1200</v>
      </c>
      <c r="D27" s="11" t="s">
        <v>14</v>
      </c>
      <c r="E27" s="267"/>
      <c r="F27" s="268"/>
      <c r="G27" s="150">
        <f t="shared" si="2"/>
        <v>0</v>
      </c>
      <c r="H27" s="150">
        <f t="shared" si="0"/>
        <v>0</v>
      </c>
      <c r="I27" s="150">
        <f t="shared" si="1"/>
        <v>0</v>
      </c>
      <c r="J27" s="132"/>
    </row>
    <row r="28" spans="1:13" s="151" customFormat="1" ht="27" x14ac:dyDescent="0.25">
      <c r="A28" s="133">
        <v>22</v>
      </c>
      <c r="B28" s="10" t="s">
        <v>681</v>
      </c>
      <c r="C28" s="11">
        <v>200</v>
      </c>
      <c r="D28" s="11" t="s">
        <v>14</v>
      </c>
      <c r="E28" s="267"/>
      <c r="F28" s="268"/>
      <c r="G28" s="150">
        <f t="shared" si="2"/>
        <v>0</v>
      </c>
      <c r="H28" s="150">
        <f t="shared" si="0"/>
        <v>0</v>
      </c>
      <c r="I28" s="150">
        <f t="shared" si="1"/>
        <v>0</v>
      </c>
      <c r="J28" s="132"/>
    </row>
    <row r="29" spans="1:13" s="151" customFormat="1" ht="27" x14ac:dyDescent="0.25">
      <c r="A29" s="133">
        <v>23</v>
      </c>
      <c r="B29" s="10" t="s">
        <v>207</v>
      </c>
      <c r="C29" s="11">
        <v>40</v>
      </c>
      <c r="D29" s="11" t="s">
        <v>14</v>
      </c>
      <c r="E29" s="267"/>
      <c r="F29" s="268"/>
      <c r="G29" s="150">
        <f t="shared" si="2"/>
        <v>0</v>
      </c>
      <c r="H29" s="150">
        <f t="shared" si="0"/>
        <v>0</v>
      </c>
      <c r="I29" s="150">
        <f t="shared" si="1"/>
        <v>0</v>
      </c>
      <c r="J29" s="132"/>
    </row>
    <row r="30" spans="1:13" s="151" customFormat="1" x14ac:dyDescent="0.25">
      <c r="A30" s="133">
        <v>24</v>
      </c>
      <c r="B30" s="10" t="s">
        <v>208</v>
      </c>
      <c r="C30" s="11">
        <v>10</v>
      </c>
      <c r="D30" s="11" t="s">
        <v>14</v>
      </c>
      <c r="E30" s="267"/>
      <c r="F30" s="268"/>
      <c r="G30" s="150">
        <f t="shared" si="2"/>
        <v>0</v>
      </c>
      <c r="H30" s="150">
        <f t="shared" si="0"/>
        <v>0</v>
      </c>
      <c r="I30" s="150">
        <f t="shared" si="1"/>
        <v>0</v>
      </c>
      <c r="J30" s="132"/>
    </row>
    <row r="31" spans="1:13" s="151" customFormat="1" ht="27" x14ac:dyDescent="0.25">
      <c r="A31" s="133">
        <v>25</v>
      </c>
      <c r="B31" s="155" t="s">
        <v>209</v>
      </c>
      <c r="C31" s="11">
        <v>50</v>
      </c>
      <c r="D31" s="11" t="s">
        <v>14</v>
      </c>
      <c r="E31" s="267"/>
      <c r="F31" s="268"/>
      <c r="G31" s="150">
        <f t="shared" si="2"/>
        <v>0</v>
      </c>
      <c r="H31" s="150">
        <f t="shared" si="0"/>
        <v>0</v>
      </c>
      <c r="I31" s="150">
        <f t="shared" si="1"/>
        <v>0</v>
      </c>
      <c r="J31" s="132"/>
    </row>
    <row r="32" spans="1:13" s="151" customFormat="1" ht="27" x14ac:dyDescent="0.25">
      <c r="A32" s="133">
        <v>26</v>
      </c>
      <c r="B32" s="10" t="s">
        <v>210</v>
      </c>
      <c r="C32" s="11">
        <v>60</v>
      </c>
      <c r="D32" s="11" t="s">
        <v>14</v>
      </c>
      <c r="E32" s="267"/>
      <c r="F32" s="268"/>
      <c r="G32" s="150">
        <f t="shared" si="2"/>
        <v>0</v>
      </c>
      <c r="H32" s="150">
        <f t="shared" si="0"/>
        <v>0</v>
      </c>
      <c r="I32" s="150">
        <f t="shared" si="1"/>
        <v>0</v>
      </c>
      <c r="J32" s="132"/>
    </row>
    <row r="33" spans="1:10" s="151" customFormat="1" x14ac:dyDescent="0.25">
      <c r="A33" s="133">
        <v>27</v>
      </c>
      <c r="B33" s="155" t="s">
        <v>211</v>
      </c>
      <c r="C33" s="11">
        <v>60</v>
      </c>
      <c r="D33" s="11" t="s">
        <v>14</v>
      </c>
      <c r="E33" s="267"/>
      <c r="F33" s="268"/>
      <c r="G33" s="150">
        <f t="shared" si="2"/>
        <v>0</v>
      </c>
      <c r="H33" s="150">
        <f t="shared" si="0"/>
        <v>0</v>
      </c>
      <c r="I33" s="150">
        <f t="shared" si="1"/>
        <v>0</v>
      </c>
      <c r="J33" s="132"/>
    </row>
    <row r="34" spans="1:10" s="151" customFormat="1" x14ac:dyDescent="0.25">
      <c r="A34" s="133">
        <v>28</v>
      </c>
      <c r="B34" s="155" t="s">
        <v>212</v>
      </c>
      <c r="C34" s="11">
        <v>500</v>
      </c>
      <c r="D34" s="11" t="s">
        <v>14</v>
      </c>
      <c r="E34" s="267"/>
      <c r="F34" s="268"/>
      <c r="G34" s="150">
        <f t="shared" si="2"/>
        <v>0</v>
      </c>
      <c r="H34" s="150">
        <f t="shared" si="0"/>
        <v>0</v>
      </c>
      <c r="I34" s="150">
        <f t="shared" si="1"/>
        <v>0</v>
      </c>
      <c r="J34" s="132"/>
    </row>
    <row r="35" spans="1:10" s="151" customFormat="1" x14ac:dyDescent="0.25">
      <c r="A35" s="133">
        <v>29</v>
      </c>
      <c r="B35" s="155" t="s">
        <v>213</v>
      </c>
      <c r="C35" s="11">
        <v>150</v>
      </c>
      <c r="D35" s="11" t="s">
        <v>14</v>
      </c>
      <c r="E35" s="267"/>
      <c r="F35" s="268"/>
      <c r="G35" s="150">
        <f t="shared" si="2"/>
        <v>0</v>
      </c>
      <c r="H35" s="150">
        <f t="shared" si="0"/>
        <v>0</v>
      </c>
      <c r="I35" s="150">
        <f t="shared" si="1"/>
        <v>0</v>
      </c>
      <c r="J35" s="132"/>
    </row>
    <row r="36" spans="1:10" x14ac:dyDescent="0.25">
      <c r="A36" s="10"/>
      <c r="B36" s="156" t="s">
        <v>217</v>
      </c>
      <c r="C36" s="12" t="s">
        <v>15</v>
      </c>
      <c r="D36" s="12" t="s">
        <v>15</v>
      </c>
      <c r="E36" s="12" t="s">
        <v>15</v>
      </c>
      <c r="F36" s="13" t="s">
        <v>15</v>
      </c>
      <c r="G36" s="157">
        <f>SUM(G7:G35)</f>
        <v>0</v>
      </c>
      <c r="H36" s="157">
        <f>SUM(H7:H35)</f>
        <v>0</v>
      </c>
      <c r="I36" s="157">
        <f>SUM(I7:I35)</f>
        <v>0</v>
      </c>
      <c r="J36" s="158">
        <f>SUM(J7:J35)</f>
        <v>0</v>
      </c>
    </row>
    <row r="37" spans="1:10" x14ac:dyDescent="0.25">
      <c r="A37" s="159" t="s">
        <v>16</v>
      </c>
      <c r="B37" s="160"/>
      <c r="C37" s="161"/>
      <c r="D37" s="162"/>
      <c r="E37" s="160"/>
      <c r="F37" s="160"/>
      <c r="G37" s="160"/>
      <c r="H37" s="160"/>
      <c r="I37" s="160"/>
      <c r="J37" s="160"/>
    </row>
    <row r="38" spans="1:10" s="151" customFormat="1" x14ac:dyDescent="0.25">
      <c r="A38" s="305" t="s">
        <v>794</v>
      </c>
      <c r="B38" s="305"/>
      <c r="C38" s="305"/>
      <c r="D38" s="305"/>
      <c r="E38" s="305"/>
      <c r="F38" s="305"/>
      <c r="G38" s="305"/>
      <c r="H38" s="305"/>
      <c r="I38" s="305"/>
      <c r="J38" s="305"/>
    </row>
    <row r="39" spans="1:10" s="151" customFormat="1" x14ac:dyDescent="0.25">
      <c r="A39" s="305" t="s">
        <v>17</v>
      </c>
      <c r="B39" s="305"/>
      <c r="C39" s="305"/>
      <c r="D39" s="305"/>
      <c r="E39" s="305"/>
      <c r="F39" s="305"/>
      <c r="G39" s="305"/>
      <c r="H39" s="305"/>
      <c r="I39" s="305"/>
      <c r="J39" s="305"/>
    </row>
    <row r="40" spans="1:10" x14ac:dyDescent="0.25">
      <c r="A40" s="305" t="s">
        <v>218</v>
      </c>
      <c r="B40" s="305"/>
      <c r="C40" s="305"/>
      <c r="D40" s="305"/>
      <c r="E40" s="305"/>
      <c r="F40" s="305"/>
      <c r="G40" s="305"/>
      <c r="H40" s="305"/>
      <c r="I40" s="305"/>
      <c r="J40" s="305"/>
    </row>
    <row r="41" spans="1:10" x14ac:dyDescent="0.25">
      <c r="A41" s="163"/>
      <c r="B41" s="163"/>
      <c r="C41" s="164"/>
      <c r="D41" s="165"/>
      <c r="E41" s="163"/>
      <c r="F41" s="163"/>
      <c r="G41" s="163"/>
      <c r="H41" s="163"/>
      <c r="I41" s="163"/>
      <c r="J41" s="163"/>
    </row>
    <row r="42" spans="1:10" x14ac:dyDescent="0.25">
      <c r="A42" s="302" t="s">
        <v>18</v>
      </c>
      <c r="B42" s="302"/>
      <c r="C42" s="302"/>
      <c r="D42" s="302"/>
      <c r="E42" s="302"/>
      <c r="F42" s="302"/>
      <c r="G42" s="302"/>
      <c r="H42" s="302"/>
      <c r="I42" s="302"/>
      <c r="J42" s="302"/>
    </row>
    <row r="43" spans="1:10" x14ac:dyDescent="0.25">
      <c r="A43" s="307" t="s">
        <v>19</v>
      </c>
      <c r="B43" s="308"/>
      <c r="C43" s="308"/>
      <c r="D43" s="308"/>
      <c r="E43" s="308"/>
      <c r="F43" s="308"/>
      <c r="G43" s="308"/>
      <c r="H43" s="308"/>
      <c r="I43" s="308"/>
      <c r="J43" s="308"/>
    </row>
    <row r="44" spans="1:10" x14ac:dyDescent="0.25">
      <c r="A44" s="264" t="s">
        <v>20</v>
      </c>
      <c r="B44" s="265"/>
      <c r="C44" s="265"/>
      <c r="D44" s="265"/>
      <c r="E44" s="265"/>
      <c r="F44" s="265"/>
      <c r="G44" s="265"/>
      <c r="H44" s="265"/>
      <c r="I44" s="265"/>
      <c r="J44" s="265"/>
    </row>
    <row r="45" spans="1:10" x14ac:dyDescent="0.25">
      <c r="A45" s="306" t="s">
        <v>847</v>
      </c>
      <c r="B45" s="306"/>
      <c r="C45" s="306"/>
      <c r="D45" s="306"/>
      <c r="E45" s="306"/>
      <c r="F45" s="306"/>
      <c r="G45" s="306"/>
      <c r="H45" s="306"/>
      <c r="I45" s="306"/>
      <c r="J45" s="306"/>
    </row>
    <row r="46" spans="1:10" ht="31.5" customHeight="1" x14ac:dyDescent="0.25">
      <c r="A46" s="306" t="s">
        <v>851</v>
      </c>
      <c r="B46" s="306"/>
      <c r="C46" s="306"/>
      <c r="D46" s="306"/>
      <c r="E46" s="306"/>
      <c r="F46" s="306"/>
      <c r="G46" s="306"/>
      <c r="H46" s="306"/>
      <c r="I46" s="306"/>
      <c r="J46" s="306"/>
    </row>
    <row r="47" spans="1:10" x14ac:dyDescent="0.25">
      <c r="A47" s="258" t="s">
        <v>23</v>
      </c>
      <c r="B47" s="15"/>
      <c r="C47" s="15"/>
      <c r="D47" s="15"/>
      <c r="E47" s="15"/>
      <c r="F47" s="15"/>
      <c r="G47" s="15"/>
      <c r="H47" s="15"/>
      <c r="I47" s="15"/>
      <c r="J47" s="15"/>
    </row>
    <row r="48" spans="1:10" x14ac:dyDescent="0.25">
      <c r="A48" s="258" t="s">
        <v>848</v>
      </c>
      <c r="B48" s="15"/>
      <c r="C48" s="15"/>
      <c r="D48" s="15"/>
      <c r="E48" s="15"/>
      <c r="F48" s="15"/>
      <c r="G48" s="15"/>
      <c r="H48" s="15"/>
      <c r="I48" s="15"/>
      <c r="J48" s="15"/>
    </row>
    <row r="49" spans="1:13" ht="36" customHeight="1" x14ac:dyDescent="0.25">
      <c r="A49" s="306" t="s">
        <v>849</v>
      </c>
      <c r="B49" s="309"/>
      <c r="C49" s="309"/>
      <c r="D49" s="309"/>
      <c r="E49" s="309"/>
      <c r="F49" s="309"/>
      <c r="G49" s="309"/>
      <c r="H49" s="309"/>
      <c r="I49" s="309"/>
      <c r="J49" s="309"/>
    </row>
    <row r="50" spans="1:13" ht="39" customHeight="1" x14ac:dyDescent="0.25">
      <c r="A50" s="306" t="s">
        <v>850</v>
      </c>
      <c r="B50" s="306"/>
      <c r="C50" s="306"/>
      <c r="D50" s="306"/>
      <c r="E50" s="306"/>
      <c r="F50" s="306"/>
      <c r="G50" s="306"/>
      <c r="H50" s="306"/>
      <c r="I50" s="306"/>
      <c r="J50" s="306"/>
    </row>
    <row r="51" spans="1:13" x14ac:dyDescent="0.25">
      <c r="J51" s="166"/>
      <c r="K51" s="167"/>
      <c r="L51" s="167"/>
      <c r="M51" s="167"/>
    </row>
    <row r="52" spans="1:13" x14ac:dyDescent="0.25">
      <c r="J52" s="166"/>
      <c r="K52" s="167"/>
      <c r="L52" s="167"/>
      <c r="M52" s="167"/>
    </row>
    <row r="53" spans="1:13" x14ac:dyDescent="0.25">
      <c r="J53" s="166"/>
      <c r="K53" s="168"/>
      <c r="L53" s="168"/>
      <c r="M53" s="168"/>
    </row>
    <row r="54" spans="1:13" x14ac:dyDescent="0.25">
      <c r="J54" s="166"/>
      <c r="K54" s="167"/>
      <c r="L54" s="167"/>
      <c r="M54" s="167"/>
    </row>
    <row r="55" spans="1:13" x14ac:dyDescent="0.25">
      <c r="J55" s="166"/>
      <c r="K55" s="167"/>
      <c r="L55" s="167"/>
      <c r="M55" s="167"/>
    </row>
    <row r="56" spans="1:13" x14ac:dyDescent="0.25">
      <c r="J56" s="166"/>
      <c r="K56" s="167"/>
      <c r="L56" s="167"/>
      <c r="M56" s="167"/>
    </row>
    <row r="57" spans="1:13" x14ac:dyDescent="0.25">
      <c r="J57" s="166"/>
      <c r="K57" s="167"/>
      <c r="L57" s="167"/>
      <c r="M57" s="167"/>
    </row>
    <row r="58" spans="1:13" x14ac:dyDescent="0.25">
      <c r="J58" s="166"/>
      <c r="K58" s="167"/>
      <c r="L58" s="167"/>
      <c r="M58" s="167"/>
    </row>
    <row r="59" spans="1:13" x14ac:dyDescent="0.25">
      <c r="J59" s="166"/>
      <c r="K59" s="167"/>
      <c r="L59" s="167"/>
      <c r="M59" s="167"/>
    </row>
    <row r="60" spans="1:13" x14ac:dyDescent="0.25">
      <c r="J60" s="166"/>
      <c r="K60" s="167"/>
      <c r="L60" s="167"/>
      <c r="M60" s="167"/>
    </row>
    <row r="61" spans="1:13" x14ac:dyDescent="0.25">
      <c r="J61" s="166"/>
      <c r="K61" s="167"/>
      <c r="L61" s="167"/>
      <c r="M61" s="167"/>
    </row>
    <row r="62" spans="1:13" x14ac:dyDescent="0.25">
      <c r="J62" s="166"/>
      <c r="K62" s="167"/>
      <c r="L62" s="167"/>
      <c r="M62" s="167"/>
    </row>
    <row r="63" spans="1:13" x14ac:dyDescent="0.25">
      <c r="J63" s="166"/>
      <c r="K63" s="167"/>
      <c r="L63" s="167"/>
      <c r="M63" s="167"/>
    </row>
    <row r="64" spans="1:13" x14ac:dyDescent="0.25">
      <c r="J64" s="166"/>
      <c r="K64" s="167"/>
      <c r="L64" s="167"/>
      <c r="M64" s="167"/>
    </row>
    <row r="65" spans="10:13" x14ac:dyDescent="0.25">
      <c r="J65" s="166"/>
      <c r="K65" s="167"/>
      <c r="L65" s="167"/>
      <c r="M65" s="167"/>
    </row>
    <row r="66" spans="10:13" x14ac:dyDescent="0.25">
      <c r="J66" s="166"/>
      <c r="K66" s="167"/>
      <c r="L66" s="167"/>
      <c r="M66" s="167"/>
    </row>
    <row r="67" spans="10:13" x14ac:dyDescent="0.25">
      <c r="J67" s="166"/>
      <c r="K67" s="167"/>
      <c r="L67" s="167"/>
      <c r="M67" s="167"/>
    </row>
    <row r="68" spans="10:13" x14ac:dyDescent="0.25">
      <c r="J68" s="166"/>
      <c r="K68" s="167"/>
      <c r="L68" s="167"/>
      <c r="M68" s="167"/>
    </row>
    <row r="69" spans="10:13" x14ac:dyDescent="0.25">
      <c r="J69" s="169"/>
      <c r="K69" s="170"/>
      <c r="L69" s="170"/>
      <c r="M69" s="170"/>
    </row>
  </sheetData>
  <sheetProtection algorithmName="SHA-512" hashValue="roGGz6JdmLLMe/hl3n5w0iEDWrb050QEVD9ZUPSwcc6roJCMtn4yOjhZlEugy01+eaOplRMsiqDrNPYxikHq0Q==" saltValue="qDE5z+P2eyuNpOjWHEtaIg==" spinCount="100000" sheet="1" objects="1" scenarios="1"/>
  <mergeCells count="12">
    <mergeCell ref="A50:J50"/>
    <mergeCell ref="A43:J43"/>
    <mergeCell ref="A45:J45"/>
    <mergeCell ref="A46:J46"/>
    <mergeCell ref="A49:J49"/>
    <mergeCell ref="A42:J42"/>
    <mergeCell ref="A40:J40"/>
    <mergeCell ref="A1:D1"/>
    <mergeCell ref="F1:J1"/>
    <mergeCell ref="A3:J3"/>
    <mergeCell ref="A38:J38"/>
    <mergeCell ref="A39:J39"/>
  </mergeCells>
  <dataValidations count="1">
    <dataValidation type="whole" allowBlank="1" showInputMessage="1" showErrorMessage="1" sqref="J7:J35">
      <formula1>0</formula1>
      <formula2>1</formula2>
    </dataValidation>
  </dataValidations>
  <pageMargins left="0.7" right="0.7" top="0.75" bottom="0.75" header="0.3" footer="0.3"/>
  <pageSetup paperSize="9" scale="86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09"/>
  <sheetViews>
    <sheetView topLeftCell="A22" workbookViewId="0">
      <selection activeCell="A41" sqref="A41:XFD49"/>
    </sheetView>
  </sheetViews>
  <sheetFormatPr defaultColWidth="9.28515625" defaultRowHeight="15" x14ac:dyDescent="0.25"/>
  <cols>
    <col min="1" max="1" width="3.42578125" customWidth="1"/>
    <col min="2" max="2" width="47.28515625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10.5703125" customWidth="1"/>
  </cols>
  <sheetData>
    <row r="1" spans="1:10" s="18" customFormat="1" x14ac:dyDescent="0.25">
      <c r="A1" s="303" t="s">
        <v>27</v>
      </c>
      <c r="B1" s="303"/>
      <c r="C1" s="303"/>
      <c r="D1" s="303"/>
      <c r="E1" s="16"/>
      <c r="F1" s="16" t="s">
        <v>773</v>
      </c>
      <c r="G1" s="16"/>
      <c r="H1" s="16"/>
    </row>
    <row r="2" spans="1:10" s="19" customFormat="1" ht="6.75" x14ac:dyDescent="0.15"/>
    <row r="3" spans="1:10" s="59" customFormat="1" ht="18.75" x14ac:dyDescent="0.3">
      <c r="A3" s="311" t="s">
        <v>782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>
      <c r="B4" s="57"/>
      <c r="C4" s="57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64">
        <v>1</v>
      </c>
      <c r="B7" s="34" t="s">
        <v>535</v>
      </c>
      <c r="C7" s="11">
        <v>600</v>
      </c>
      <c r="D7" s="23" t="s">
        <v>14</v>
      </c>
      <c r="E7" s="284"/>
      <c r="F7" s="287"/>
      <c r="G7" s="25">
        <f>C7*ROUND(F7, 4)</f>
        <v>0</v>
      </c>
      <c r="H7" s="25">
        <f t="shared" ref="H7:H36" si="0">G7*0.095</f>
        <v>0</v>
      </c>
      <c r="I7" s="25">
        <f t="shared" ref="I7:I36" si="1">G7+H7</f>
        <v>0</v>
      </c>
      <c r="J7" s="278"/>
    </row>
    <row r="8" spans="1:10" s="30" customFormat="1" ht="13.5" x14ac:dyDescent="0.2">
      <c r="A8" s="64">
        <v>2</v>
      </c>
      <c r="B8" s="34" t="s">
        <v>640</v>
      </c>
      <c r="C8" s="11">
        <v>1400</v>
      </c>
      <c r="D8" s="23" t="s">
        <v>14</v>
      </c>
      <c r="E8" s="284"/>
      <c r="F8" s="287"/>
      <c r="G8" s="25">
        <f t="shared" ref="G8:G36" si="2">C8*ROUND(F8, 4)</f>
        <v>0</v>
      </c>
      <c r="H8" s="25">
        <f t="shared" si="0"/>
        <v>0</v>
      </c>
      <c r="I8" s="25">
        <f t="shared" si="1"/>
        <v>0</v>
      </c>
      <c r="J8" s="278"/>
    </row>
    <row r="9" spans="1:10" s="30" customFormat="1" ht="12.75" customHeight="1" x14ac:dyDescent="0.2">
      <c r="A9" s="64">
        <v>3</v>
      </c>
      <c r="B9" s="34" t="s">
        <v>536</v>
      </c>
      <c r="C9" s="11">
        <v>300</v>
      </c>
      <c r="D9" s="23" t="s">
        <v>14</v>
      </c>
      <c r="E9" s="284"/>
      <c r="F9" s="287"/>
      <c r="G9" s="25">
        <f t="shared" si="2"/>
        <v>0</v>
      </c>
      <c r="H9" s="25">
        <f t="shared" si="0"/>
        <v>0</v>
      </c>
      <c r="I9" s="25">
        <f t="shared" si="1"/>
        <v>0</v>
      </c>
      <c r="J9" s="278"/>
    </row>
    <row r="10" spans="1:10" s="30" customFormat="1" ht="13.5" x14ac:dyDescent="0.2">
      <c r="A10" s="64">
        <v>4</v>
      </c>
      <c r="B10" s="34" t="s">
        <v>537</v>
      </c>
      <c r="C10" s="11">
        <v>750</v>
      </c>
      <c r="D10" s="23" t="s">
        <v>14</v>
      </c>
      <c r="E10" s="284"/>
      <c r="F10" s="287"/>
      <c r="G10" s="25">
        <f t="shared" si="2"/>
        <v>0</v>
      </c>
      <c r="H10" s="25">
        <f t="shared" si="0"/>
        <v>0</v>
      </c>
      <c r="I10" s="25">
        <f t="shared" si="1"/>
        <v>0</v>
      </c>
      <c r="J10" s="278"/>
    </row>
    <row r="11" spans="1:10" s="30" customFormat="1" ht="13.5" x14ac:dyDescent="0.2">
      <c r="A11" s="64">
        <v>5</v>
      </c>
      <c r="B11" s="34" t="s">
        <v>538</v>
      </c>
      <c r="C11" s="11">
        <v>150</v>
      </c>
      <c r="D11" s="23" t="s">
        <v>14</v>
      </c>
      <c r="E11" s="284"/>
      <c r="F11" s="287"/>
      <c r="G11" s="25">
        <f t="shared" si="2"/>
        <v>0</v>
      </c>
      <c r="H11" s="25">
        <f t="shared" si="0"/>
        <v>0</v>
      </c>
      <c r="I11" s="25">
        <f t="shared" si="1"/>
        <v>0</v>
      </c>
      <c r="J11" s="278"/>
    </row>
    <row r="12" spans="1:10" s="30" customFormat="1" ht="14.25" customHeight="1" x14ac:dyDescent="0.2">
      <c r="A12" s="64">
        <v>6</v>
      </c>
      <c r="B12" s="34" t="s">
        <v>539</v>
      </c>
      <c r="C12" s="11">
        <v>200</v>
      </c>
      <c r="D12" s="23" t="s">
        <v>14</v>
      </c>
      <c r="E12" s="284"/>
      <c r="F12" s="287"/>
      <c r="G12" s="25">
        <f t="shared" si="2"/>
        <v>0</v>
      </c>
      <c r="H12" s="25">
        <f t="shared" si="0"/>
        <v>0</v>
      </c>
      <c r="I12" s="25">
        <f t="shared" si="1"/>
        <v>0</v>
      </c>
      <c r="J12" s="278"/>
    </row>
    <row r="13" spans="1:10" s="30" customFormat="1" ht="13.5" x14ac:dyDescent="0.2">
      <c r="A13" s="64">
        <v>7</v>
      </c>
      <c r="B13" s="34" t="s">
        <v>540</v>
      </c>
      <c r="C13" s="11">
        <v>200</v>
      </c>
      <c r="D13" s="23" t="s">
        <v>14</v>
      </c>
      <c r="E13" s="284"/>
      <c r="F13" s="287"/>
      <c r="G13" s="25">
        <f t="shared" si="2"/>
        <v>0</v>
      </c>
      <c r="H13" s="25">
        <f t="shared" si="0"/>
        <v>0</v>
      </c>
      <c r="I13" s="25">
        <f t="shared" si="1"/>
        <v>0</v>
      </c>
      <c r="J13" s="278"/>
    </row>
    <row r="14" spans="1:10" s="30" customFormat="1" ht="13.5" x14ac:dyDescent="0.2">
      <c r="A14" s="64">
        <v>8</v>
      </c>
      <c r="B14" s="34" t="s">
        <v>541</v>
      </c>
      <c r="C14" s="11">
        <v>50</v>
      </c>
      <c r="D14" s="23" t="s">
        <v>14</v>
      </c>
      <c r="E14" s="284"/>
      <c r="F14" s="287"/>
      <c r="G14" s="25">
        <f t="shared" si="2"/>
        <v>0</v>
      </c>
      <c r="H14" s="25">
        <f t="shared" si="0"/>
        <v>0</v>
      </c>
      <c r="I14" s="25">
        <f t="shared" si="1"/>
        <v>0</v>
      </c>
      <c r="J14" s="278"/>
    </row>
    <row r="15" spans="1:10" s="30" customFormat="1" ht="13.5" x14ac:dyDescent="0.2">
      <c r="A15" s="64">
        <v>9</v>
      </c>
      <c r="B15" s="34" t="s">
        <v>542</v>
      </c>
      <c r="C15" s="11">
        <v>50</v>
      </c>
      <c r="D15" s="23" t="s">
        <v>14</v>
      </c>
      <c r="E15" s="284"/>
      <c r="F15" s="287"/>
      <c r="G15" s="25">
        <f t="shared" si="2"/>
        <v>0</v>
      </c>
      <c r="H15" s="25">
        <f t="shared" si="0"/>
        <v>0</v>
      </c>
      <c r="I15" s="25">
        <f t="shared" si="1"/>
        <v>0</v>
      </c>
      <c r="J15" s="278"/>
    </row>
    <row r="16" spans="1:10" s="30" customFormat="1" ht="13.5" x14ac:dyDescent="0.2">
      <c r="A16" s="64">
        <v>10</v>
      </c>
      <c r="B16" s="34" t="s">
        <v>543</v>
      </c>
      <c r="C16" s="11">
        <v>50</v>
      </c>
      <c r="D16" s="23" t="s">
        <v>14</v>
      </c>
      <c r="E16" s="284"/>
      <c r="F16" s="287"/>
      <c r="G16" s="25">
        <f t="shared" si="2"/>
        <v>0</v>
      </c>
      <c r="H16" s="25">
        <f t="shared" si="0"/>
        <v>0</v>
      </c>
      <c r="I16" s="25">
        <f t="shared" si="1"/>
        <v>0</v>
      </c>
      <c r="J16" s="278"/>
    </row>
    <row r="17" spans="1:10" s="30" customFormat="1" ht="13.5" x14ac:dyDescent="0.2">
      <c r="A17" s="64">
        <v>11</v>
      </c>
      <c r="B17" s="34" t="s">
        <v>544</v>
      </c>
      <c r="C17" s="11">
        <v>420</v>
      </c>
      <c r="D17" s="23" t="s">
        <v>14</v>
      </c>
      <c r="E17" s="284"/>
      <c r="F17" s="287"/>
      <c r="G17" s="25">
        <f t="shared" si="2"/>
        <v>0</v>
      </c>
      <c r="H17" s="25">
        <f t="shared" si="0"/>
        <v>0</v>
      </c>
      <c r="I17" s="25">
        <f t="shared" si="1"/>
        <v>0</v>
      </c>
      <c r="J17" s="278"/>
    </row>
    <row r="18" spans="1:10" s="30" customFormat="1" ht="13.5" x14ac:dyDescent="0.2">
      <c r="A18" s="64">
        <v>12</v>
      </c>
      <c r="B18" s="34" t="s">
        <v>545</v>
      </c>
      <c r="C18" s="11">
        <v>300</v>
      </c>
      <c r="D18" s="23" t="s">
        <v>14</v>
      </c>
      <c r="E18" s="284"/>
      <c r="F18" s="287"/>
      <c r="G18" s="25">
        <f t="shared" si="2"/>
        <v>0</v>
      </c>
      <c r="H18" s="25">
        <f t="shared" si="0"/>
        <v>0</v>
      </c>
      <c r="I18" s="25">
        <f t="shared" si="1"/>
        <v>0</v>
      </c>
      <c r="J18" s="278"/>
    </row>
    <row r="19" spans="1:10" s="30" customFormat="1" ht="13.5" x14ac:dyDescent="0.2">
      <c r="A19" s="64">
        <v>13</v>
      </c>
      <c r="B19" s="34" t="s">
        <v>546</v>
      </c>
      <c r="C19" s="11">
        <v>750</v>
      </c>
      <c r="D19" s="23" t="s">
        <v>14</v>
      </c>
      <c r="E19" s="284"/>
      <c r="F19" s="287"/>
      <c r="G19" s="25">
        <f t="shared" si="2"/>
        <v>0</v>
      </c>
      <c r="H19" s="25">
        <f t="shared" si="0"/>
        <v>0</v>
      </c>
      <c r="I19" s="25">
        <f t="shared" si="1"/>
        <v>0</v>
      </c>
      <c r="J19" s="278"/>
    </row>
    <row r="20" spans="1:10" s="30" customFormat="1" ht="17.25" customHeight="1" x14ac:dyDescent="0.2">
      <c r="A20" s="64">
        <v>14</v>
      </c>
      <c r="B20" s="34" t="s">
        <v>547</v>
      </c>
      <c r="C20" s="218">
        <v>250</v>
      </c>
      <c r="D20" s="113" t="s">
        <v>14</v>
      </c>
      <c r="E20" s="285"/>
      <c r="F20" s="290"/>
      <c r="G20" s="25">
        <f t="shared" si="2"/>
        <v>0</v>
      </c>
      <c r="H20" s="25">
        <f t="shared" si="0"/>
        <v>0</v>
      </c>
      <c r="I20" s="25">
        <f t="shared" si="1"/>
        <v>0</v>
      </c>
      <c r="J20" s="280"/>
    </row>
    <row r="21" spans="1:10" s="30" customFormat="1" ht="13.5" x14ac:dyDescent="0.2">
      <c r="A21" s="64">
        <v>15</v>
      </c>
      <c r="B21" s="219" t="s">
        <v>548</v>
      </c>
      <c r="C21" s="218">
        <v>1200</v>
      </c>
      <c r="D21" s="113" t="s">
        <v>14</v>
      </c>
      <c r="E21" s="285"/>
      <c r="F21" s="290"/>
      <c r="G21" s="25">
        <f t="shared" si="2"/>
        <v>0</v>
      </c>
      <c r="H21" s="25">
        <f t="shared" si="0"/>
        <v>0</v>
      </c>
      <c r="I21" s="25">
        <f t="shared" si="1"/>
        <v>0</v>
      </c>
      <c r="J21" s="280"/>
    </row>
    <row r="22" spans="1:10" x14ac:dyDescent="0.25">
      <c r="A22" s="64">
        <v>16</v>
      </c>
      <c r="B22" s="219" t="s">
        <v>549</v>
      </c>
      <c r="C22" s="220">
        <v>500</v>
      </c>
      <c r="D22" s="113" t="s">
        <v>14</v>
      </c>
      <c r="E22" s="285"/>
      <c r="F22" s="290"/>
      <c r="G22" s="25">
        <f t="shared" si="2"/>
        <v>0</v>
      </c>
      <c r="H22" s="25">
        <f t="shared" si="0"/>
        <v>0</v>
      </c>
      <c r="I22" s="25">
        <f t="shared" si="1"/>
        <v>0</v>
      </c>
      <c r="J22" s="280"/>
    </row>
    <row r="23" spans="1:10" s="30" customFormat="1" ht="13.5" x14ac:dyDescent="0.2">
      <c r="A23" s="64">
        <v>17</v>
      </c>
      <c r="B23" s="219" t="s">
        <v>550</v>
      </c>
      <c r="C23" s="221">
        <v>750</v>
      </c>
      <c r="D23" s="113" t="s">
        <v>14</v>
      </c>
      <c r="E23" s="285"/>
      <c r="F23" s="290"/>
      <c r="G23" s="25">
        <f t="shared" si="2"/>
        <v>0</v>
      </c>
      <c r="H23" s="25">
        <f t="shared" si="0"/>
        <v>0</v>
      </c>
      <c r="I23" s="25">
        <f t="shared" si="1"/>
        <v>0</v>
      </c>
      <c r="J23" s="280"/>
    </row>
    <row r="24" spans="1:10" s="30" customFormat="1" ht="13.5" x14ac:dyDescent="0.2">
      <c r="A24" s="64">
        <v>18</v>
      </c>
      <c r="B24" s="34" t="s">
        <v>830</v>
      </c>
      <c r="C24" s="11">
        <v>600</v>
      </c>
      <c r="D24" s="23" t="s">
        <v>14</v>
      </c>
      <c r="E24" s="284"/>
      <c r="F24" s="287"/>
      <c r="G24" s="25">
        <f t="shared" si="2"/>
        <v>0</v>
      </c>
      <c r="H24" s="25">
        <f t="shared" si="0"/>
        <v>0</v>
      </c>
      <c r="I24" s="25">
        <f t="shared" si="1"/>
        <v>0</v>
      </c>
      <c r="J24" s="278"/>
    </row>
    <row r="25" spans="1:10" s="30" customFormat="1" ht="13.5" x14ac:dyDescent="0.2">
      <c r="A25" s="64">
        <v>19</v>
      </c>
      <c r="B25" s="219" t="s">
        <v>551</v>
      </c>
      <c r="C25" s="221">
        <v>800</v>
      </c>
      <c r="D25" s="113" t="s">
        <v>14</v>
      </c>
      <c r="E25" s="285"/>
      <c r="F25" s="290"/>
      <c r="G25" s="25">
        <f t="shared" si="2"/>
        <v>0</v>
      </c>
      <c r="H25" s="25">
        <f t="shared" si="0"/>
        <v>0</v>
      </c>
      <c r="I25" s="25">
        <f t="shared" si="1"/>
        <v>0</v>
      </c>
      <c r="J25" s="280"/>
    </row>
    <row r="26" spans="1:10" s="30" customFormat="1" ht="13.5" x14ac:dyDescent="0.2">
      <c r="A26" s="64">
        <v>20</v>
      </c>
      <c r="B26" s="219" t="s">
        <v>552</v>
      </c>
      <c r="C26" s="221">
        <v>1200</v>
      </c>
      <c r="D26" s="113" t="s">
        <v>14</v>
      </c>
      <c r="E26" s="285"/>
      <c r="F26" s="290"/>
      <c r="G26" s="25">
        <f t="shared" si="2"/>
        <v>0</v>
      </c>
      <c r="H26" s="25">
        <f t="shared" si="0"/>
        <v>0</v>
      </c>
      <c r="I26" s="25">
        <f t="shared" si="1"/>
        <v>0</v>
      </c>
      <c r="J26" s="280"/>
    </row>
    <row r="27" spans="1:10" s="30" customFormat="1" ht="13.5" x14ac:dyDescent="0.2">
      <c r="A27" s="64">
        <v>21</v>
      </c>
      <c r="B27" s="219" t="s">
        <v>553</v>
      </c>
      <c r="C27" s="221">
        <v>350</v>
      </c>
      <c r="D27" s="113" t="s">
        <v>14</v>
      </c>
      <c r="E27" s="285"/>
      <c r="F27" s="290"/>
      <c r="G27" s="25">
        <f t="shared" si="2"/>
        <v>0</v>
      </c>
      <c r="H27" s="25">
        <f t="shared" si="0"/>
        <v>0</v>
      </c>
      <c r="I27" s="25">
        <f t="shared" si="1"/>
        <v>0</v>
      </c>
      <c r="J27" s="280"/>
    </row>
    <row r="28" spans="1:10" s="30" customFormat="1" ht="13.5" x14ac:dyDescent="0.2">
      <c r="A28" s="64">
        <v>22</v>
      </c>
      <c r="B28" s="219" t="s">
        <v>554</v>
      </c>
      <c r="C28" s="221">
        <v>400</v>
      </c>
      <c r="D28" s="113" t="s">
        <v>14</v>
      </c>
      <c r="E28" s="285"/>
      <c r="F28" s="290"/>
      <c r="G28" s="25">
        <f t="shared" si="2"/>
        <v>0</v>
      </c>
      <c r="H28" s="25">
        <f t="shared" si="0"/>
        <v>0</v>
      </c>
      <c r="I28" s="25">
        <f t="shared" si="1"/>
        <v>0</v>
      </c>
      <c r="J28" s="280"/>
    </row>
    <row r="29" spans="1:10" s="30" customFormat="1" ht="13.5" x14ac:dyDescent="0.2">
      <c r="A29" s="64">
        <v>23</v>
      </c>
      <c r="B29" s="234" t="s">
        <v>735</v>
      </c>
      <c r="C29" s="232">
        <v>100</v>
      </c>
      <c r="D29" s="230" t="s">
        <v>14</v>
      </c>
      <c r="E29" s="286"/>
      <c r="F29" s="287"/>
      <c r="G29" s="25">
        <f t="shared" si="2"/>
        <v>0</v>
      </c>
      <c r="H29" s="25">
        <f t="shared" si="0"/>
        <v>0</v>
      </c>
      <c r="I29" s="25">
        <f t="shared" si="1"/>
        <v>0</v>
      </c>
      <c r="J29" s="278"/>
    </row>
    <row r="30" spans="1:10" s="30" customFormat="1" ht="13.5" x14ac:dyDescent="0.2">
      <c r="A30" s="64">
        <v>24</v>
      </c>
      <c r="B30" s="234" t="s">
        <v>736</v>
      </c>
      <c r="C30" s="232">
        <v>5</v>
      </c>
      <c r="D30" s="230" t="s">
        <v>14</v>
      </c>
      <c r="E30" s="286"/>
      <c r="F30" s="287"/>
      <c r="G30" s="25">
        <f t="shared" si="2"/>
        <v>0</v>
      </c>
      <c r="H30" s="25">
        <f t="shared" si="0"/>
        <v>0</v>
      </c>
      <c r="I30" s="25">
        <f t="shared" si="1"/>
        <v>0</v>
      </c>
      <c r="J30" s="278"/>
    </row>
    <row r="31" spans="1:10" s="30" customFormat="1" ht="13.5" x14ac:dyDescent="0.2">
      <c r="A31" s="64">
        <v>25</v>
      </c>
      <c r="B31" s="234" t="s">
        <v>737</v>
      </c>
      <c r="C31" s="232">
        <v>30</v>
      </c>
      <c r="D31" s="230" t="s">
        <v>14</v>
      </c>
      <c r="E31" s="286"/>
      <c r="F31" s="287"/>
      <c r="G31" s="25">
        <f t="shared" si="2"/>
        <v>0</v>
      </c>
      <c r="H31" s="25">
        <f t="shared" si="0"/>
        <v>0</v>
      </c>
      <c r="I31" s="25">
        <f t="shared" si="1"/>
        <v>0</v>
      </c>
      <c r="J31" s="278"/>
    </row>
    <row r="32" spans="1:10" s="30" customFormat="1" ht="13.5" x14ac:dyDescent="0.2">
      <c r="A32" s="64">
        <v>26</v>
      </c>
      <c r="B32" s="219" t="s">
        <v>555</v>
      </c>
      <c r="C32" s="221">
        <v>500</v>
      </c>
      <c r="D32" s="113" t="s">
        <v>14</v>
      </c>
      <c r="E32" s="285"/>
      <c r="F32" s="290"/>
      <c r="G32" s="25">
        <f t="shared" si="2"/>
        <v>0</v>
      </c>
      <c r="H32" s="25">
        <f t="shared" si="0"/>
        <v>0</v>
      </c>
      <c r="I32" s="25">
        <f t="shared" si="1"/>
        <v>0</v>
      </c>
      <c r="J32" s="280"/>
    </row>
    <row r="33" spans="1:10" s="30" customFormat="1" ht="13.5" x14ac:dyDescent="0.2">
      <c r="A33" s="64">
        <v>27</v>
      </c>
      <c r="B33" s="219" t="s">
        <v>556</v>
      </c>
      <c r="C33" s="221">
        <v>50</v>
      </c>
      <c r="D33" s="113" t="s">
        <v>14</v>
      </c>
      <c r="E33" s="285"/>
      <c r="F33" s="290"/>
      <c r="G33" s="25">
        <f t="shared" si="2"/>
        <v>0</v>
      </c>
      <c r="H33" s="25">
        <f t="shared" si="0"/>
        <v>0</v>
      </c>
      <c r="I33" s="25">
        <f t="shared" si="1"/>
        <v>0</v>
      </c>
      <c r="J33" s="280"/>
    </row>
    <row r="34" spans="1:10" s="30" customFormat="1" ht="27" x14ac:dyDescent="0.2">
      <c r="A34" s="64">
        <v>28</v>
      </c>
      <c r="B34" s="219" t="s">
        <v>557</v>
      </c>
      <c r="C34" s="221">
        <v>900</v>
      </c>
      <c r="D34" s="113" t="s">
        <v>14</v>
      </c>
      <c r="E34" s="285"/>
      <c r="F34" s="290"/>
      <c r="G34" s="25">
        <f t="shared" si="2"/>
        <v>0</v>
      </c>
      <c r="H34" s="25">
        <f t="shared" si="0"/>
        <v>0</v>
      </c>
      <c r="I34" s="25">
        <f t="shared" si="1"/>
        <v>0</v>
      </c>
      <c r="J34" s="280"/>
    </row>
    <row r="35" spans="1:10" s="30" customFormat="1" ht="13.5" x14ac:dyDescent="0.2">
      <c r="A35" s="64">
        <v>29</v>
      </c>
      <c r="B35" s="219" t="s">
        <v>558</v>
      </c>
      <c r="C35" s="221">
        <v>350</v>
      </c>
      <c r="D35" s="113" t="s">
        <v>14</v>
      </c>
      <c r="E35" s="285"/>
      <c r="F35" s="290"/>
      <c r="G35" s="25">
        <f t="shared" si="2"/>
        <v>0</v>
      </c>
      <c r="H35" s="25">
        <f t="shared" si="0"/>
        <v>0</v>
      </c>
      <c r="I35" s="25">
        <f t="shared" si="1"/>
        <v>0</v>
      </c>
      <c r="J35" s="280"/>
    </row>
    <row r="36" spans="1:10" s="30" customFormat="1" ht="27" x14ac:dyDescent="0.2">
      <c r="A36" s="64">
        <v>30</v>
      </c>
      <c r="B36" s="219" t="s">
        <v>559</v>
      </c>
      <c r="C36" s="221">
        <v>3200</v>
      </c>
      <c r="D36" s="113" t="s">
        <v>14</v>
      </c>
      <c r="E36" s="285"/>
      <c r="F36" s="290"/>
      <c r="G36" s="25">
        <f t="shared" si="2"/>
        <v>0</v>
      </c>
      <c r="H36" s="25">
        <f t="shared" si="0"/>
        <v>0</v>
      </c>
      <c r="I36" s="25">
        <f t="shared" si="1"/>
        <v>0</v>
      </c>
      <c r="J36" s="280"/>
    </row>
    <row r="37" spans="1:10" s="30" customFormat="1" ht="13.5" x14ac:dyDescent="0.2">
      <c r="A37" s="114"/>
      <c r="B37" s="118" t="s">
        <v>878</v>
      </c>
      <c r="C37" s="116" t="s">
        <v>15</v>
      </c>
      <c r="D37" s="116" t="s">
        <v>15</v>
      </c>
      <c r="E37" s="116" t="s">
        <v>15</v>
      </c>
      <c r="F37" s="116" t="s">
        <v>15</v>
      </c>
      <c r="G37" s="119">
        <f>SUM(G7:G36)</f>
        <v>0</v>
      </c>
      <c r="H37" s="119">
        <f>SUM(H7:H36)</f>
        <v>0</v>
      </c>
      <c r="I37" s="119">
        <f>SUM(I7:I36)</f>
        <v>0</v>
      </c>
      <c r="J37" s="222">
        <f>SUM(J7:J36)</f>
        <v>0</v>
      </c>
    </row>
    <row r="38" spans="1:10" s="30" customFormat="1" ht="12.75" x14ac:dyDescent="0.2">
      <c r="A38" s="135" t="s">
        <v>16</v>
      </c>
      <c r="B38" s="43"/>
      <c r="C38" s="44"/>
      <c r="D38" s="45"/>
      <c r="E38" s="43"/>
      <c r="F38" s="43"/>
      <c r="G38" s="43"/>
      <c r="H38" s="43"/>
      <c r="I38" s="43"/>
      <c r="J38" s="43"/>
    </row>
    <row r="39" spans="1:10" s="30" customFormat="1" ht="12.75" x14ac:dyDescent="0.2">
      <c r="A39" s="306" t="s">
        <v>790</v>
      </c>
      <c r="B39" s="306"/>
      <c r="C39" s="306"/>
      <c r="D39" s="306"/>
      <c r="E39" s="306"/>
      <c r="F39" s="306"/>
      <c r="G39" s="306"/>
      <c r="H39" s="306"/>
      <c r="I39" s="306"/>
      <c r="J39" s="306"/>
    </row>
    <row r="40" spans="1:10" s="30" customFormat="1" ht="13.5" x14ac:dyDescent="0.2">
      <c r="A40" s="141"/>
      <c r="B40" s="141"/>
      <c r="C40" s="141"/>
      <c r="D40" s="141"/>
      <c r="E40" s="141"/>
      <c r="F40" s="141"/>
      <c r="G40" s="141"/>
      <c r="H40" s="141"/>
      <c r="I40" s="141"/>
      <c r="J40" s="141"/>
    </row>
    <row r="41" spans="1:10" x14ac:dyDescent="0.25">
      <c r="A41" s="302" t="s">
        <v>18</v>
      </c>
      <c r="B41" s="302"/>
      <c r="C41" s="302"/>
      <c r="D41" s="302"/>
      <c r="E41" s="302"/>
      <c r="F41" s="302"/>
      <c r="G41" s="302"/>
      <c r="H41" s="302"/>
    </row>
    <row r="42" spans="1:10" ht="30" customHeight="1" x14ac:dyDescent="0.25">
      <c r="A42" s="307" t="s">
        <v>19</v>
      </c>
      <c r="B42" s="308"/>
      <c r="C42" s="308"/>
      <c r="D42" s="308"/>
      <c r="E42" s="308"/>
      <c r="F42" s="308"/>
      <c r="G42" s="308"/>
      <c r="H42" s="308"/>
    </row>
    <row r="43" spans="1:10" x14ac:dyDescent="0.25">
      <c r="A43" s="264" t="s">
        <v>20</v>
      </c>
      <c r="B43" s="265"/>
      <c r="C43" s="265"/>
      <c r="D43" s="265"/>
      <c r="E43" s="265"/>
      <c r="F43" s="265"/>
      <c r="G43" s="265"/>
      <c r="H43" s="265"/>
    </row>
    <row r="44" spans="1:10" x14ac:dyDescent="0.25">
      <c r="A44" s="306" t="s">
        <v>847</v>
      </c>
      <c r="B44" s="306"/>
      <c r="C44" s="306"/>
      <c r="D44" s="306"/>
      <c r="E44" s="306"/>
      <c r="F44" s="306"/>
      <c r="G44" s="306"/>
      <c r="H44" s="306"/>
    </row>
    <row r="45" spans="1:10" ht="31.5" customHeight="1" x14ac:dyDescent="0.25">
      <c r="A45" s="306" t="s">
        <v>851</v>
      </c>
      <c r="B45" s="306"/>
      <c r="C45" s="306"/>
      <c r="D45" s="306"/>
      <c r="E45" s="306"/>
      <c r="F45" s="306"/>
      <c r="G45" s="306"/>
      <c r="H45" s="306"/>
    </row>
    <row r="46" spans="1:10" x14ac:dyDescent="0.25">
      <c r="A46" s="258" t="s">
        <v>23</v>
      </c>
      <c r="B46" s="15"/>
      <c r="C46" s="15"/>
      <c r="D46" s="15"/>
      <c r="E46" s="15"/>
      <c r="F46" s="15"/>
      <c r="G46" s="15"/>
      <c r="H46" s="15"/>
    </row>
    <row r="47" spans="1:10" x14ac:dyDescent="0.25">
      <c r="A47" s="258" t="s">
        <v>848</v>
      </c>
      <c r="B47" s="15"/>
      <c r="C47" s="15"/>
      <c r="D47" s="15"/>
      <c r="E47" s="15"/>
      <c r="F47" s="15"/>
      <c r="G47" s="15"/>
      <c r="H47" s="15"/>
    </row>
    <row r="48" spans="1:10" ht="36" customHeight="1" x14ac:dyDescent="0.25">
      <c r="A48" s="306" t="s">
        <v>849</v>
      </c>
      <c r="B48" s="309"/>
      <c r="C48" s="309"/>
      <c r="D48" s="309"/>
      <c r="E48" s="309"/>
      <c r="F48" s="309"/>
      <c r="G48" s="309"/>
      <c r="H48" s="309"/>
    </row>
    <row r="49" spans="1:10" ht="39" customHeight="1" x14ac:dyDescent="0.25">
      <c r="A49" s="306" t="s">
        <v>850</v>
      </c>
      <c r="B49" s="306"/>
      <c r="C49" s="306"/>
      <c r="D49" s="306"/>
      <c r="E49" s="306"/>
      <c r="F49" s="306"/>
      <c r="G49" s="306"/>
      <c r="H49" s="306"/>
    </row>
    <row r="50" spans="1:10" s="30" customFormat="1" x14ac:dyDescent="0.25">
      <c r="A50"/>
      <c r="B50"/>
      <c r="C50"/>
      <c r="D50"/>
      <c r="E50"/>
      <c r="F50"/>
      <c r="G50"/>
      <c r="H50"/>
      <c r="I50"/>
      <c r="J50"/>
    </row>
    <row r="51" spans="1:10" s="30" customFormat="1" x14ac:dyDescent="0.25">
      <c r="A51"/>
      <c r="B51"/>
      <c r="C51"/>
      <c r="D51"/>
      <c r="E51"/>
      <c r="F51"/>
      <c r="G51"/>
      <c r="H51"/>
      <c r="I51"/>
      <c r="J51"/>
    </row>
    <row r="52" spans="1:10" s="30" customFormat="1" x14ac:dyDescent="0.25">
      <c r="A52"/>
      <c r="B52"/>
      <c r="C52"/>
      <c r="D52"/>
      <c r="E52"/>
      <c r="F52"/>
      <c r="G52"/>
      <c r="H52"/>
      <c r="I52"/>
      <c r="J52"/>
    </row>
    <row r="53" spans="1:10" s="30" customFormat="1" x14ac:dyDescent="0.25">
      <c r="A53"/>
      <c r="B53"/>
      <c r="C53"/>
      <c r="D53"/>
      <c r="E53"/>
      <c r="F53"/>
      <c r="G53"/>
      <c r="H53"/>
      <c r="I53"/>
      <c r="J53"/>
    </row>
    <row r="54" spans="1:10" s="30" customFormat="1" x14ac:dyDescent="0.25">
      <c r="A54"/>
      <c r="B54"/>
      <c r="C54"/>
      <c r="D54"/>
      <c r="E54"/>
      <c r="F54"/>
      <c r="G54"/>
      <c r="H54"/>
      <c r="I54"/>
      <c r="J54"/>
    </row>
    <row r="55" spans="1:10" s="30" customFormat="1" x14ac:dyDescent="0.25">
      <c r="A55"/>
      <c r="B55"/>
      <c r="C55"/>
      <c r="D55"/>
      <c r="E55"/>
      <c r="F55"/>
      <c r="G55"/>
      <c r="H55"/>
      <c r="I55"/>
      <c r="J55"/>
    </row>
    <row r="56" spans="1:10" s="30" customFormat="1" x14ac:dyDescent="0.25">
      <c r="A56"/>
      <c r="B56"/>
      <c r="C56"/>
      <c r="D56"/>
      <c r="E56"/>
      <c r="F56"/>
      <c r="G56"/>
      <c r="H56"/>
      <c r="I56"/>
      <c r="J56"/>
    </row>
    <row r="57" spans="1:10" s="30" customFormat="1" x14ac:dyDescent="0.25">
      <c r="A57"/>
      <c r="B57"/>
      <c r="C57"/>
      <c r="D57"/>
      <c r="E57"/>
      <c r="F57"/>
      <c r="G57"/>
      <c r="H57"/>
      <c r="I57"/>
      <c r="J57"/>
    </row>
    <row r="58" spans="1:10" s="30" customFormat="1" x14ac:dyDescent="0.25">
      <c r="A58"/>
      <c r="B58"/>
      <c r="C58"/>
      <c r="D58"/>
      <c r="E58"/>
      <c r="F58"/>
      <c r="G58"/>
      <c r="H58"/>
      <c r="I58"/>
      <c r="J58"/>
    </row>
    <row r="59" spans="1:10" s="30" customFormat="1" x14ac:dyDescent="0.25">
      <c r="A59"/>
      <c r="B59"/>
      <c r="C59"/>
      <c r="D59"/>
      <c r="E59"/>
      <c r="F59"/>
      <c r="G59"/>
      <c r="H59"/>
      <c r="I59"/>
      <c r="J59"/>
    </row>
    <row r="60" spans="1:10" s="30" customFormat="1" x14ac:dyDescent="0.25">
      <c r="A60"/>
      <c r="B60"/>
      <c r="C60"/>
      <c r="D60"/>
      <c r="E60"/>
      <c r="F60"/>
      <c r="G60"/>
      <c r="H60"/>
      <c r="I60"/>
      <c r="J60"/>
    </row>
    <row r="61" spans="1:10" s="30" customFormat="1" x14ac:dyDescent="0.25">
      <c r="A61"/>
      <c r="B61"/>
      <c r="C61"/>
      <c r="D61"/>
      <c r="E61"/>
      <c r="F61"/>
      <c r="G61"/>
      <c r="H61"/>
      <c r="I61"/>
      <c r="J61"/>
    </row>
    <row r="62" spans="1:10" s="30" customFormat="1" x14ac:dyDescent="0.25">
      <c r="A62"/>
      <c r="B62"/>
      <c r="C62"/>
      <c r="D62"/>
      <c r="E62"/>
      <c r="F62"/>
      <c r="G62"/>
      <c r="H62"/>
      <c r="I62"/>
      <c r="J62"/>
    </row>
    <row r="63" spans="1:10" s="30" customFormat="1" x14ac:dyDescent="0.25">
      <c r="A63"/>
      <c r="B63"/>
      <c r="C63"/>
      <c r="D63"/>
      <c r="E63"/>
      <c r="F63"/>
      <c r="G63"/>
      <c r="H63"/>
      <c r="I63"/>
      <c r="J63"/>
    </row>
    <row r="64" spans="1:10" s="30" customFormat="1" x14ac:dyDescent="0.25">
      <c r="A64"/>
      <c r="B64"/>
      <c r="C64"/>
      <c r="D64"/>
      <c r="E64"/>
      <c r="F64"/>
      <c r="G64"/>
      <c r="H64"/>
      <c r="I64"/>
      <c r="J64"/>
    </row>
    <row r="65" spans="1:10" s="30" customFormat="1" x14ac:dyDescent="0.25">
      <c r="A65"/>
      <c r="B65"/>
      <c r="C65"/>
      <c r="D65"/>
      <c r="E65"/>
      <c r="F65"/>
      <c r="G65"/>
      <c r="H65"/>
      <c r="I65"/>
      <c r="J65"/>
    </row>
    <row r="66" spans="1:10" s="30" customFormat="1" x14ac:dyDescent="0.25">
      <c r="A66"/>
      <c r="B66"/>
      <c r="C66"/>
      <c r="D66"/>
      <c r="E66"/>
      <c r="F66"/>
      <c r="G66"/>
      <c r="H66"/>
      <c r="I66"/>
      <c r="J66"/>
    </row>
    <row r="67" spans="1:10" s="30" customFormat="1" x14ac:dyDescent="0.25">
      <c r="A67"/>
      <c r="B67"/>
      <c r="C67"/>
      <c r="D67"/>
      <c r="E67"/>
      <c r="F67"/>
      <c r="G67"/>
      <c r="H67"/>
      <c r="I67"/>
      <c r="J67"/>
    </row>
    <row r="68" spans="1:10" s="30" customFormat="1" x14ac:dyDescent="0.25">
      <c r="A68"/>
      <c r="B68"/>
      <c r="C68"/>
      <c r="D68"/>
      <c r="E68"/>
      <c r="F68"/>
      <c r="G68"/>
      <c r="H68"/>
      <c r="I68"/>
      <c r="J68"/>
    </row>
    <row r="69" spans="1:10" s="30" customFormat="1" x14ac:dyDescent="0.25">
      <c r="A69"/>
      <c r="B69"/>
      <c r="C69"/>
      <c r="D69"/>
      <c r="E69"/>
      <c r="F69"/>
      <c r="G69"/>
      <c r="H69"/>
      <c r="I69"/>
      <c r="J69"/>
    </row>
    <row r="70" spans="1:10" s="30" customFormat="1" x14ac:dyDescent="0.25">
      <c r="A70"/>
      <c r="B70"/>
      <c r="C70"/>
      <c r="D70"/>
      <c r="E70"/>
      <c r="F70"/>
      <c r="G70"/>
      <c r="H70"/>
      <c r="I70"/>
      <c r="J70"/>
    </row>
    <row r="71" spans="1:10" s="30" customFormat="1" x14ac:dyDescent="0.25">
      <c r="A71"/>
      <c r="B71"/>
      <c r="C71"/>
      <c r="D71"/>
      <c r="E71"/>
      <c r="F71"/>
      <c r="G71"/>
      <c r="H71"/>
      <c r="I71"/>
      <c r="J71"/>
    </row>
    <row r="72" spans="1:10" s="30" customFormat="1" x14ac:dyDescent="0.25">
      <c r="A72"/>
      <c r="B72"/>
      <c r="C72"/>
      <c r="D72"/>
      <c r="E72"/>
      <c r="F72"/>
      <c r="G72"/>
      <c r="H72"/>
      <c r="I72"/>
      <c r="J72"/>
    </row>
    <row r="73" spans="1:10" s="30" customFormat="1" x14ac:dyDescent="0.25">
      <c r="A73"/>
      <c r="B73"/>
      <c r="C73"/>
      <c r="D73"/>
      <c r="E73"/>
      <c r="F73"/>
      <c r="G73"/>
      <c r="H73"/>
      <c r="I73"/>
      <c r="J73"/>
    </row>
    <row r="74" spans="1:10" s="30" customFormat="1" x14ac:dyDescent="0.25">
      <c r="A74"/>
      <c r="B74"/>
      <c r="C74"/>
      <c r="D74"/>
      <c r="E74"/>
      <c r="F74"/>
      <c r="G74"/>
      <c r="H74"/>
      <c r="I74"/>
      <c r="J74"/>
    </row>
    <row r="75" spans="1:10" s="30" customFormat="1" x14ac:dyDescent="0.25">
      <c r="A75"/>
      <c r="B75"/>
      <c r="C75"/>
      <c r="D75"/>
      <c r="E75"/>
      <c r="F75"/>
      <c r="G75"/>
      <c r="H75"/>
      <c r="I75"/>
      <c r="J75"/>
    </row>
    <row r="76" spans="1:10" s="30" customFormat="1" x14ac:dyDescent="0.25">
      <c r="A76"/>
      <c r="B76"/>
      <c r="C76"/>
      <c r="D76"/>
      <c r="E76"/>
      <c r="F76"/>
      <c r="G76"/>
      <c r="H76"/>
      <c r="I76"/>
      <c r="J76"/>
    </row>
    <row r="77" spans="1:10" s="30" customFormat="1" x14ac:dyDescent="0.25">
      <c r="A77"/>
      <c r="B77"/>
      <c r="C77"/>
      <c r="D77"/>
      <c r="E77"/>
      <c r="F77"/>
      <c r="G77"/>
      <c r="H77"/>
      <c r="I77"/>
      <c r="J77"/>
    </row>
    <row r="78" spans="1:10" s="30" customFormat="1" x14ac:dyDescent="0.25">
      <c r="A78"/>
      <c r="B78"/>
      <c r="C78"/>
      <c r="D78"/>
      <c r="E78"/>
      <c r="F78"/>
      <c r="G78"/>
      <c r="H78"/>
      <c r="I78"/>
      <c r="J78"/>
    </row>
    <row r="79" spans="1:10" s="30" customFormat="1" x14ac:dyDescent="0.25">
      <c r="A79"/>
      <c r="B79"/>
      <c r="C79"/>
      <c r="D79"/>
      <c r="E79"/>
      <c r="F79"/>
      <c r="G79"/>
      <c r="H79"/>
      <c r="I79"/>
      <c r="J79"/>
    </row>
    <row r="80" spans="1:10" s="30" customFormat="1" x14ac:dyDescent="0.25">
      <c r="A80"/>
      <c r="B80"/>
      <c r="C80"/>
      <c r="D80"/>
      <c r="E80"/>
      <c r="F80"/>
      <c r="G80"/>
      <c r="H80"/>
      <c r="I80"/>
      <c r="J80"/>
    </row>
    <row r="81" spans="1:10" s="30" customFormat="1" x14ac:dyDescent="0.25">
      <c r="A81"/>
      <c r="B81"/>
      <c r="C81"/>
      <c r="D81"/>
      <c r="E81"/>
      <c r="F81"/>
      <c r="G81"/>
      <c r="H81"/>
      <c r="I81"/>
      <c r="J81"/>
    </row>
    <row r="82" spans="1:10" s="30" customFormat="1" x14ac:dyDescent="0.25">
      <c r="A82"/>
      <c r="B82"/>
      <c r="C82"/>
      <c r="D82"/>
      <c r="E82"/>
      <c r="F82"/>
      <c r="G82"/>
      <c r="H82"/>
      <c r="I82"/>
      <c r="J82"/>
    </row>
    <row r="83" spans="1:10" s="30" customFormat="1" x14ac:dyDescent="0.25">
      <c r="A83"/>
      <c r="B83"/>
      <c r="C83"/>
      <c r="D83"/>
      <c r="E83"/>
      <c r="F83"/>
      <c r="G83"/>
      <c r="H83"/>
      <c r="I83"/>
      <c r="J83"/>
    </row>
    <row r="84" spans="1:10" s="30" customFormat="1" x14ac:dyDescent="0.25">
      <c r="A84"/>
      <c r="B84"/>
      <c r="C84"/>
      <c r="D84"/>
      <c r="E84"/>
      <c r="F84"/>
      <c r="G84"/>
      <c r="H84"/>
      <c r="I84"/>
      <c r="J84"/>
    </row>
    <row r="85" spans="1:10" s="30" customFormat="1" x14ac:dyDescent="0.25">
      <c r="A85"/>
      <c r="B85"/>
      <c r="C85"/>
      <c r="D85"/>
      <c r="E85"/>
      <c r="F85"/>
      <c r="G85"/>
      <c r="H85"/>
      <c r="I85"/>
      <c r="J85"/>
    </row>
    <row r="86" spans="1:10" s="30" customFormat="1" x14ac:dyDescent="0.25">
      <c r="A86"/>
      <c r="B86"/>
      <c r="C86"/>
      <c r="D86"/>
      <c r="E86"/>
      <c r="F86"/>
      <c r="G86"/>
      <c r="H86"/>
      <c r="I86"/>
      <c r="J86"/>
    </row>
    <row r="87" spans="1:10" s="30" customFormat="1" x14ac:dyDescent="0.25">
      <c r="A87"/>
      <c r="B87"/>
      <c r="C87"/>
      <c r="D87"/>
      <c r="E87"/>
      <c r="F87"/>
      <c r="G87"/>
      <c r="H87"/>
      <c r="I87"/>
      <c r="J87"/>
    </row>
    <row r="88" spans="1:10" s="30" customFormat="1" x14ac:dyDescent="0.25">
      <c r="A88"/>
      <c r="B88"/>
      <c r="C88"/>
      <c r="D88"/>
      <c r="E88"/>
      <c r="F88"/>
      <c r="G88"/>
      <c r="H88"/>
      <c r="I88"/>
      <c r="J88"/>
    </row>
    <row r="89" spans="1:10" s="30" customFormat="1" x14ac:dyDescent="0.25">
      <c r="A89"/>
      <c r="B89"/>
      <c r="C89"/>
      <c r="D89"/>
      <c r="E89"/>
      <c r="F89"/>
      <c r="G89"/>
      <c r="H89"/>
      <c r="I89"/>
      <c r="J89"/>
    </row>
    <row r="90" spans="1:10" s="30" customFormat="1" x14ac:dyDescent="0.25">
      <c r="A90"/>
      <c r="B90"/>
      <c r="C90"/>
      <c r="D90"/>
      <c r="E90"/>
      <c r="F90"/>
      <c r="G90"/>
      <c r="H90"/>
      <c r="I90"/>
      <c r="J90"/>
    </row>
    <row r="91" spans="1:10" s="30" customFormat="1" x14ac:dyDescent="0.25">
      <c r="A91"/>
      <c r="B91"/>
      <c r="C91"/>
      <c r="D91"/>
      <c r="E91"/>
      <c r="F91"/>
      <c r="G91"/>
      <c r="H91"/>
      <c r="I91"/>
      <c r="J91"/>
    </row>
    <row r="92" spans="1:10" s="30" customFormat="1" x14ac:dyDescent="0.25">
      <c r="A92"/>
      <c r="B92"/>
      <c r="C92"/>
      <c r="D92"/>
      <c r="E92"/>
      <c r="F92"/>
      <c r="G92"/>
      <c r="H92"/>
      <c r="I92"/>
      <c r="J92"/>
    </row>
    <row r="93" spans="1:10" s="30" customFormat="1" x14ac:dyDescent="0.25">
      <c r="A93"/>
      <c r="B93"/>
      <c r="C93"/>
      <c r="D93"/>
      <c r="E93"/>
      <c r="F93"/>
      <c r="G93"/>
      <c r="H93"/>
      <c r="I93"/>
      <c r="J93"/>
    </row>
    <row r="94" spans="1:10" s="30" customFormat="1" x14ac:dyDescent="0.25">
      <c r="A94"/>
      <c r="B94"/>
      <c r="C94"/>
      <c r="D94"/>
      <c r="E94"/>
      <c r="F94"/>
      <c r="G94"/>
      <c r="H94"/>
      <c r="I94"/>
      <c r="J94"/>
    </row>
    <row r="95" spans="1:10" s="30" customFormat="1" x14ac:dyDescent="0.25">
      <c r="A95"/>
      <c r="B95"/>
      <c r="C95"/>
      <c r="D95"/>
      <c r="E95"/>
      <c r="F95"/>
      <c r="G95"/>
      <c r="H95"/>
      <c r="I95"/>
      <c r="J95"/>
    </row>
    <row r="96" spans="1:10" s="46" customFormat="1" x14ac:dyDescent="0.25">
      <c r="A96"/>
      <c r="B96"/>
      <c r="C96"/>
      <c r="D96"/>
      <c r="E96"/>
      <c r="F96"/>
      <c r="G96"/>
      <c r="H96"/>
      <c r="I96"/>
      <c r="J96"/>
    </row>
    <row r="97" spans="1:10" s="46" customFormat="1" x14ac:dyDescent="0.25">
      <c r="A97"/>
      <c r="B97"/>
      <c r="C97"/>
      <c r="D97"/>
      <c r="E97"/>
      <c r="F97"/>
      <c r="G97"/>
      <c r="H97"/>
      <c r="I97"/>
      <c r="J97"/>
    </row>
    <row r="98" spans="1:10" s="30" customFormat="1" x14ac:dyDescent="0.25">
      <c r="A98"/>
      <c r="B98"/>
      <c r="C98"/>
      <c r="D98"/>
      <c r="E98"/>
      <c r="F98"/>
      <c r="G98"/>
      <c r="H98"/>
      <c r="I98"/>
      <c r="J98"/>
    </row>
    <row r="99" spans="1:10" s="14" customFormat="1" x14ac:dyDescent="0.25">
      <c r="A99"/>
      <c r="B99"/>
      <c r="C99"/>
      <c r="D99"/>
      <c r="E99"/>
      <c r="F99"/>
      <c r="G99"/>
      <c r="H99"/>
      <c r="I99"/>
      <c r="J99"/>
    </row>
    <row r="100" spans="1:10" s="14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14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14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14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14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14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14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47" customFormat="1" x14ac:dyDescent="0.25">
      <c r="A109"/>
      <c r="B109"/>
      <c r="C109"/>
      <c r="D109"/>
      <c r="E109"/>
      <c r="F109"/>
      <c r="G109"/>
      <c r="H109"/>
      <c r="I109"/>
      <c r="J109"/>
    </row>
  </sheetData>
  <sheetProtection algorithmName="SHA-512" hashValue="Q73gGtIR6sUX3nQL2eGSMU0y57awaISP56hcx55/fk5uIDv6TjcA+cpwwETiMhVknKzCW9WO+u2KXTPZXYGYZQ==" saltValue="0zwjblA74RJwE85IyiRGfA==" spinCount="100000" sheet="1" objects="1" scenarios="1"/>
  <mergeCells count="9">
    <mergeCell ref="A44:H44"/>
    <mergeCell ref="A45:H45"/>
    <mergeCell ref="A48:H48"/>
    <mergeCell ref="A49:H49"/>
    <mergeCell ref="A1:D1"/>
    <mergeCell ref="A3:J3"/>
    <mergeCell ref="A39:J39"/>
    <mergeCell ref="A41:H41"/>
    <mergeCell ref="A42:H4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1 J23:J36">
      <formula1>1</formula1>
    </dataValidation>
  </dataValidations>
  <pageMargins left="0.7" right="0.7" top="0.75" bottom="0.75" header="0.3" footer="0.3"/>
  <pageSetup paperSize="9" scale="96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3"/>
  <sheetViews>
    <sheetView topLeftCell="A22" workbookViewId="0">
      <selection activeCell="A34" sqref="A34:XFD41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18" customFormat="1" x14ac:dyDescent="0.25">
      <c r="A1" s="303" t="s">
        <v>27</v>
      </c>
      <c r="B1" s="303"/>
      <c r="C1" s="303"/>
      <c r="D1" s="303"/>
      <c r="E1" s="16"/>
      <c r="F1" s="16" t="s">
        <v>772</v>
      </c>
      <c r="H1" s="16"/>
    </row>
    <row r="2" spans="1:9" s="19" customFormat="1" ht="6" customHeight="1" x14ac:dyDescent="0.15"/>
    <row r="3" spans="1:9" s="59" customFormat="1" ht="18" customHeight="1" x14ac:dyDescent="0.3">
      <c r="A3" s="311" t="s">
        <v>781</v>
      </c>
      <c r="B3" s="311"/>
      <c r="C3" s="311"/>
      <c r="D3" s="311"/>
      <c r="E3" s="311"/>
      <c r="F3" s="311"/>
      <c r="G3" s="311"/>
      <c r="H3" s="311"/>
      <c r="I3" s="311"/>
    </row>
    <row r="4" spans="1:9" s="19" customFormat="1" ht="6" customHeight="1" x14ac:dyDescent="0.15">
      <c r="B4" s="57"/>
      <c r="C4" s="57"/>
    </row>
    <row r="5" spans="1:9" s="20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2.75" customHeight="1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20" customFormat="1" ht="16.5" customHeight="1" x14ac:dyDescent="0.15">
      <c r="A7" s="133">
        <v>1</v>
      </c>
      <c r="B7" s="22" t="s">
        <v>235</v>
      </c>
      <c r="C7" s="172">
        <v>250</v>
      </c>
      <c r="D7" s="149" t="s">
        <v>14</v>
      </c>
      <c r="E7" s="266"/>
      <c r="F7" s="24"/>
      <c r="G7" s="25">
        <f>C7*ROUND(F7, 4)</f>
        <v>0</v>
      </c>
      <c r="H7" s="25">
        <f t="shared" ref="H7:H30" si="0">G7*0.095</f>
        <v>0</v>
      </c>
      <c r="I7" s="25">
        <f t="shared" ref="I7:I30" si="1">G7+H7</f>
        <v>0</v>
      </c>
    </row>
    <row r="8" spans="1:9" s="20" customFormat="1" ht="16.5" customHeight="1" x14ac:dyDescent="0.15">
      <c r="A8" s="133">
        <v>2</v>
      </c>
      <c r="B8" s="31" t="s">
        <v>672</v>
      </c>
      <c r="C8" s="172">
        <v>120</v>
      </c>
      <c r="D8" s="149" t="s">
        <v>14</v>
      </c>
      <c r="E8" s="266"/>
      <c r="F8" s="24"/>
      <c r="G8" s="25">
        <f t="shared" ref="G8:G30" si="2">C8*ROUND(F8, 4)</f>
        <v>0</v>
      </c>
      <c r="H8" s="25">
        <f t="shared" si="0"/>
        <v>0</v>
      </c>
      <c r="I8" s="25">
        <f t="shared" si="1"/>
        <v>0</v>
      </c>
    </row>
    <row r="9" spans="1:9" s="20" customFormat="1" ht="16.5" customHeight="1" x14ac:dyDescent="0.15">
      <c r="A9" s="133">
        <v>3</v>
      </c>
      <c r="B9" s="22" t="s">
        <v>236</v>
      </c>
      <c r="C9" s="172">
        <v>400</v>
      </c>
      <c r="D9" s="149" t="s">
        <v>14</v>
      </c>
      <c r="E9" s="266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</row>
    <row r="10" spans="1:9" s="20" customFormat="1" ht="16.5" customHeight="1" x14ac:dyDescent="0.15">
      <c r="A10" s="133">
        <v>4</v>
      </c>
      <c r="B10" s="22" t="s">
        <v>237</v>
      </c>
      <c r="C10" s="172">
        <v>80</v>
      </c>
      <c r="D10" s="149" t="s">
        <v>14</v>
      </c>
      <c r="E10" s="266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</row>
    <row r="11" spans="1:9" s="20" customFormat="1" ht="16.5" customHeight="1" x14ac:dyDescent="0.15">
      <c r="A11" s="133">
        <v>5</v>
      </c>
      <c r="B11" s="181" t="s">
        <v>238</v>
      </c>
      <c r="C11" s="172">
        <v>50</v>
      </c>
      <c r="D11" s="149" t="s">
        <v>14</v>
      </c>
      <c r="E11" s="266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</row>
    <row r="12" spans="1:9" s="20" customFormat="1" ht="16.5" customHeight="1" x14ac:dyDescent="0.15">
      <c r="A12" s="133">
        <v>6</v>
      </c>
      <c r="B12" s="22" t="s">
        <v>239</v>
      </c>
      <c r="C12" s="172">
        <v>110</v>
      </c>
      <c r="D12" s="149" t="s">
        <v>14</v>
      </c>
      <c r="E12" s="266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</row>
    <row r="13" spans="1:9" s="20" customFormat="1" ht="16.5" customHeight="1" x14ac:dyDescent="0.15">
      <c r="A13" s="133">
        <v>7</v>
      </c>
      <c r="B13" s="22" t="s">
        <v>240</v>
      </c>
      <c r="C13" s="172">
        <v>500</v>
      </c>
      <c r="D13" s="149" t="s">
        <v>14</v>
      </c>
      <c r="E13" s="266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</row>
    <row r="14" spans="1:9" s="20" customFormat="1" ht="16.5" customHeight="1" x14ac:dyDescent="0.15">
      <c r="A14" s="133">
        <v>8</v>
      </c>
      <c r="B14" s="22" t="s">
        <v>241</v>
      </c>
      <c r="C14" s="172">
        <v>30</v>
      </c>
      <c r="D14" s="149" t="s">
        <v>14</v>
      </c>
      <c r="E14" s="266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</row>
    <row r="15" spans="1:9" s="20" customFormat="1" ht="16.5" customHeight="1" x14ac:dyDescent="0.15">
      <c r="A15" s="133">
        <v>9</v>
      </c>
      <c r="B15" s="22" t="s">
        <v>242</v>
      </c>
      <c r="C15" s="172">
        <v>50</v>
      </c>
      <c r="D15" s="149" t="s">
        <v>14</v>
      </c>
      <c r="E15" s="266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</row>
    <row r="16" spans="1:9" s="20" customFormat="1" ht="16.5" customHeight="1" x14ac:dyDescent="0.15">
      <c r="A16" s="133">
        <v>10</v>
      </c>
      <c r="B16" s="22" t="s">
        <v>243</v>
      </c>
      <c r="C16" s="172">
        <v>160</v>
      </c>
      <c r="D16" s="149" t="s">
        <v>14</v>
      </c>
      <c r="E16" s="266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</row>
    <row r="17" spans="1:9" s="20" customFormat="1" ht="16.5" customHeight="1" x14ac:dyDescent="0.15">
      <c r="A17" s="133">
        <v>11</v>
      </c>
      <c r="B17" s="22" t="s">
        <v>244</v>
      </c>
      <c r="C17" s="172">
        <v>100</v>
      </c>
      <c r="D17" s="149" t="s">
        <v>14</v>
      </c>
      <c r="E17" s="266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</row>
    <row r="18" spans="1:9" s="20" customFormat="1" ht="16.5" customHeight="1" x14ac:dyDescent="0.15">
      <c r="A18" s="133">
        <v>12</v>
      </c>
      <c r="B18" s="22" t="s">
        <v>245</v>
      </c>
      <c r="C18" s="172">
        <v>70</v>
      </c>
      <c r="D18" s="149" t="s">
        <v>14</v>
      </c>
      <c r="E18" s="266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</row>
    <row r="19" spans="1:9" s="20" customFormat="1" ht="16.5" customHeight="1" x14ac:dyDescent="0.15">
      <c r="A19" s="133">
        <v>13</v>
      </c>
      <c r="B19" s="22" t="s">
        <v>246</v>
      </c>
      <c r="C19" s="172">
        <v>100</v>
      </c>
      <c r="D19" s="149" t="s">
        <v>14</v>
      </c>
      <c r="E19" s="266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</row>
    <row r="20" spans="1:9" s="20" customFormat="1" ht="16.5" customHeight="1" x14ac:dyDescent="0.15">
      <c r="A20" s="133">
        <v>14</v>
      </c>
      <c r="B20" s="31" t="s">
        <v>247</v>
      </c>
      <c r="C20" s="172">
        <v>10</v>
      </c>
      <c r="D20" s="149" t="s">
        <v>14</v>
      </c>
      <c r="E20" s="266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</row>
    <row r="21" spans="1:9" s="20" customFormat="1" ht="16.5" customHeight="1" x14ac:dyDescent="0.15">
      <c r="A21" s="133">
        <v>15</v>
      </c>
      <c r="B21" s="22" t="s">
        <v>248</v>
      </c>
      <c r="C21" s="172">
        <v>100</v>
      </c>
      <c r="D21" s="149" t="s">
        <v>14</v>
      </c>
      <c r="E21" s="266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</row>
    <row r="22" spans="1:9" s="20" customFormat="1" ht="16.5" customHeight="1" x14ac:dyDescent="0.15">
      <c r="A22" s="133">
        <v>16</v>
      </c>
      <c r="B22" s="22" t="s">
        <v>249</v>
      </c>
      <c r="C22" s="172">
        <v>200</v>
      </c>
      <c r="D22" s="149" t="s">
        <v>14</v>
      </c>
      <c r="E22" s="266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</row>
    <row r="23" spans="1:9" s="20" customFormat="1" ht="16.5" customHeight="1" x14ac:dyDescent="0.25">
      <c r="A23" s="133">
        <v>17</v>
      </c>
      <c r="B23" s="182" t="s">
        <v>250</v>
      </c>
      <c r="C23" s="183">
        <v>50</v>
      </c>
      <c r="D23" s="149" t="s">
        <v>14</v>
      </c>
      <c r="E23" s="266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</row>
    <row r="24" spans="1:9" s="20" customFormat="1" ht="16.5" customHeight="1" x14ac:dyDescent="0.25">
      <c r="A24" s="133">
        <v>18</v>
      </c>
      <c r="B24" s="182" t="s">
        <v>251</v>
      </c>
      <c r="C24" s="183">
        <v>50</v>
      </c>
      <c r="D24" s="149" t="s">
        <v>14</v>
      </c>
      <c r="E24" s="266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</row>
    <row r="25" spans="1:9" s="20" customFormat="1" ht="16.5" customHeight="1" x14ac:dyDescent="0.25">
      <c r="A25" s="133">
        <v>19</v>
      </c>
      <c r="B25" s="182" t="s">
        <v>252</v>
      </c>
      <c r="C25" s="183">
        <v>20</v>
      </c>
      <c r="D25" s="149" t="s">
        <v>14</v>
      </c>
      <c r="E25" s="266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</row>
    <row r="26" spans="1:9" s="20" customFormat="1" ht="16.5" customHeight="1" x14ac:dyDescent="0.25">
      <c r="A26" s="133">
        <v>20</v>
      </c>
      <c r="B26" s="184" t="s">
        <v>253</v>
      </c>
      <c r="C26" s="183">
        <v>50</v>
      </c>
      <c r="D26" s="149" t="s">
        <v>14</v>
      </c>
      <c r="E26" s="266"/>
      <c r="F26" s="24"/>
      <c r="G26" s="25">
        <f t="shared" si="2"/>
        <v>0</v>
      </c>
      <c r="H26" s="25">
        <f t="shared" si="0"/>
        <v>0</v>
      </c>
      <c r="I26" s="25">
        <f t="shared" si="1"/>
        <v>0</v>
      </c>
    </row>
    <row r="27" spans="1:9" s="20" customFormat="1" ht="16.5" customHeight="1" x14ac:dyDescent="0.15">
      <c r="A27" s="133">
        <v>21</v>
      </c>
      <c r="B27" s="22" t="s">
        <v>254</v>
      </c>
      <c r="C27" s="172">
        <v>30</v>
      </c>
      <c r="D27" s="149" t="s">
        <v>14</v>
      </c>
      <c r="E27" s="266"/>
      <c r="F27" s="24"/>
      <c r="G27" s="25">
        <f t="shared" si="2"/>
        <v>0</v>
      </c>
      <c r="H27" s="25">
        <f t="shared" si="0"/>
        <v>0</v>
      </c>
      <c r="I27" s="25">
        <f t="shared" si="1"/>
        <v>0</v>
      </c>
    </row>
    <row r="28" spans="1:9" s="20" customFormat="1" ht="16.5" customHeight="1" x14ac:dyDescent="0.15">
      <c r="A28" s="133">
        <v>22</v>
      </c>
      <c r="B28" s="22" t="s">
        <v>255</v>
      </c>
      <c r="C28" s="172">
        <v>30</v>
      </c>
      <c r="D28" s="149" t="s">
        <v>14</v>
      </c>
      <c r="E28" s="266"/>
      <c r="F28" s="24"/>
      <c r="G28" s="25">
        <f t="shared" si="2"/>
        <v>0</v>
      </c>
      <c r="H28" s="25">
        <f t="shared" si="0"/>
        <v>0</v>
      </c>
      <c r="I28" s="25">
        <f t="shared" si="1"/>
        <v>0</v>
      </c>
    </row>
    <row r="29" spans="1:9" s="20" customFormat="1" ht="16.5" customHeight="1" x14ac:dyDescent="0.15">
      <c r="A29" s="133">
        <v>23</v>
      </c>
      <c r="B29" s="22" t="s">
        <v>256</v>
      </c>
      <c r="C29" s="172">
        <v>30</v>
      </c>
      <c r="D29" s="149" t="s">
        <v>14</v>
      </c>
      <c r="E29" s="266"/>
      <c r="F29" s="24"/>
      <c r="G29" s="25">
        <f t="shared" si="2"/>
        <v>0</v>
      </c>
      <c r="H29" s="25">
        <f t="shared" si="0"/>
        <v>0</v>
      </c>
      <c r="I29" s="25">
        <f t="shared" si="1"/>
        <v>0</v>
      </c>
    </row>
    <row r="30" spans="1:9" s="20" customFormat="1" ht="16.5" customHeight="1" x14ac:dyDescent="0.15">
      <c r="A30" s="133">
        <v>24</v>
      </c>
      <c r="B30" s="22" t="s">
        <v>257</v>
      </c>
      <c r="C30" s="172">
        <v>50</v>
      </c>
      <c r="D30" s="149" t="s">
        <v>14</v>
      </c>
      <c r="E30" s="266"/>
      <c r="F30" s="24"/>
      <c r="G30" s="25">
        <f t="shared" si="2"/>
        <v>0</v>
      </c>
      <c r="H30" s="25">
        <f t="shared" si="0"/>
        <v>0</v>
      </c>
      <c r="I30" s="25">
        <f t="shared" si="1"/>
        <v>0</v>
      </c>
    </row>
    <row r="31" spans="1:9" s="30" customFormat="1" ht="15" customHeight="1" x14ac:dyDescent="0.2">
      <c r="A31" s="28"/>
      <c r="B31" s="39" t="s">
        <v>879</v>
      </c>
      <c r="C31" s="12" t="s">
        <v>15</v>
      </c>
      <c r="D31" s="12" t="s">
        <v>15</v>
      </c>
      <c r="E31" s="12" t="s">
        <v>15</v>
      </c>
      <c r="F31" s="13" t="s">
        <v>15</v>
      </c>
      <c r="G31" s="40">
        <f>SUM(G7:G30)</f>
        <v>0</v>
      </c>
      <c r="H31" s="40">
        <f>SUM(H7:H30)</f>
        <v>0</v>
      </c>
      <c r="I31" s="40">
        <f>SUM(I7:I30)</f>
        <v>0</v>
      </c>
    </row>
    <row r="32" spans="1:9" s="46" customFormat="1" ht="12.95" customHeight="1" x14ac:dyDescent="0.2">
      <c r="A32" s="135" t="s">
        <v>16</v>
      </c>
      <c r="B32" s="43"/>
      <c r="C32" s="44"/>
      <c r="D32" s="45"/>
      <c r="E32" s="43"/>
      <c r="F32" s="43"/>
      <c r="G32" s="43"/>
      <c r="H32" s="43"/>
      <c r="I32" s="43"/>
    </row>
    <row r="33" spans="1:10" s="46" customFormat="1" ht="22.15" customHeight="1" x14ac:dyDescent="0.2">
      <c r="A33" s="306" t="s">
        <v>840</v>
      </c>
      <c r="B33" s="306"/>
      <c r="C33" s="306"/>
      <c r="D33" s="306"/>
      <c r="E33" s="306"/>
      <c r="F33" s="306"/>
      <c r="G33" s="306"/>
      <c r="H33" s="306"/>
      <c r="I33" s="306"/>
    </row>
    <row r="34" spans="1:10" x14ac:dyDescent="0.25">
      <c r="A34" s="302" t="s">
        <v>18</v>
      </c>
      <c r="B34" s="302"/>
      <c r="C34" s="302"/>
      <c r="D34" s="302"/>
      <c r="E34" s="302"/>
      <c r="F34" s="302"/>
      <c r="G34" s="302"/>
      <c r="H34" s="302"/>
    </row>
    <row r="35" spans="1:10" ht="30" customHeight="1" x14ac:dyDescent="0.25">
      <c r="A35" s="307" t="s">
        <v>19</v>
      </c>
      <c r="B35" s="308"/>
      <c r="C35" s="308"/>
      <c r="D35" s="308"/>
      <c r="E35" s="308"/>
      <c r="F35" s="308"/>
      <c r="G35" s="308"/>
      <c r="H35" s="308"/>
    </row>
    <row r="36" spans="1:10" x14ac:dyDescent="0.25">
      <c r="A36" s="264" t="s">
        <v>20</v>
      </c>
      <c r="B36" s="265"/>
      <c r="C36" s="265"/>
      <c r="D36" s="265"/>
      <c r="E36" s="265"/>
      <c r="F36" s="265"/>
      <c r="G36" s="265"/>
      <c r="H36" s="265"/>
    </row>
    <row r="37" spans="1:10" x14ac:dyDescent="0.25">
      <c r="A37" s="306" t="s">
        <v>847</v>
      </c>
      <c r="B37" s="306"/>
      <c r="C37" s="306"/>
      <c r="D37" s="306"/>
      <c r="E37" s="306"/>
      <c r="F37" s="306"/>
      <c r="G37" s="306"/>
      <c r="H37" s="306"/>
    </row>
    <row r="38" spans="1:10" ht="31.5" customHeight="1" x14ac:dyDescent="0.25">
      <c r="A38" s="306" t="s">
        <v>851</v>
      </c>
      <c r="B38" s="306"/>
      <c r="C38" s="306"/>
      <c r="D38" s="306"/>
      <c r="E38" s="306"/>
      <c r="F38" s="306"/>
      <c r="G38" s="306"/>
      <c r="H38" s="306"/>
    </row>
    <row r="39" spans="1:10" x14ac:dyDescent="0.25">
      <c r="A39" s="258" t="s">
        <v>23</v>
      </c>
      <c r="B39" s="15"/>
      <c r="C39" s="15"/>
      <c r="D39" s="15"/>
      <c r="E39" s="15"/>
      <c r="F39" s="15"/>
      <c r="G39" s="15"/>
      <c r="H39" s="15"/>
    </row>
    <row r="40" spans="1:10" x14ac:dyDescent="0.25">
      <c r="A40" s="258" t="s">
        <v>848</v>
      </c>
      <c r="B40" s="15"/>
      <c r="C40" s="15"/>
      <c r="D40" s="15"/>
      <c r="E40" s="15"/>
      <c r="F40" s="15"/>
      <c r="G40" s="15"/>
      <c r="H40" s="15"/>
    </row>
    <row r="41" spans="1:10" ht="36" customHeight="1" x14ac:dyDescent="0.25">
      <c r="A41" s="306" t="s">
        <v>849</v>
      </c>
      <c r="B41" s="309"/>
      <c r="C41" s="309"/>
      <c r="D41" s="309"/>
      <c r="E41" s="309"/>
      <c r="F41" s="309"/>
      <c r="G41" s="309"/>
      <c r="H41" s="309"/>
    </row>
    <row r="42" spans="1:10" s="30" customFormat="1" ht="17.100000000000001" customHeight="1" x14ac:dyDescent="0.2">
      <c r="A42" s="141"/>
      <c r="B42" s="141"/>
      <c r="C42" s="141"/>
      <c r="D42" s="141"/>
      <c r="E42" s="141"/>
      <c r="F42" s="141"/>
      <c r="G42" s="141"/>
      <c r="H42" s="141"/>
      <c r="I42" s="141"/>
    </row>
    <row r="43" spans="1:10" ht="8.4499999999999993" customHeight="1" x14ac:dyDescent="0.25">
      <c r="A43" s="306"/>
      <c r="B43" s="306"/>
      <c r="C43" s="306"/>
      <c r="D43" s="306"/>
      <c r="E43" s="306"/>
      <c r="F43" s="306"/>
      <c r="G43" s="306"/>
      <c r="H43" s="306"/>
      <c r="I43" s="306"/>
      <c r="J43" s="53"/>
    </row>
  </sheetData>
  <sheetProtection algorithmName="SHA-512" hashValue="oMuALjLp4E1VUpP5pwGdg/qlWmwJJfnPngENiPhI6ZdD5o/msykC34tOlfpeF0vWULU/SLhJ2IzhcMLmscKRbg==" saltValue="7gCUprvLLoIbdqxjPYPiyA==" spinCount="100000" sheet="1" objects="1" scenarios="1"/>
  <mergeCells count="9">
    <mergeCell ref="A1:D1"/>
    <mergeCell ref="A3:I3"/>
    <mergeCell ref="A43:I43"/>
    <mergeCell ref="A33:I33"/>
    <mergeCell ref="A34:H34"/>
    <mergeCell ref="A35:H35"/>
    <mergeCell ref="A37:H37"/>
    <mergeCell ref="A38:H38"/>
    <mergeCell ref="A41:H4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H7:H30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0"/>
  <sheetViews>
    <sheetView topLeftCell="A13" workbookViewId="0">
      <selection activeCell="A21" sqref="A21:XFD28"/>
    </sheetView>
  </sheetViews>
  <sheetFormatPr defaultColWidth="9.28515625" defaultRowHeight="15" x14ac:dyDescent="0.25"/>
  <cols>
    <col min="1" max="1" width="3.42578125" customWidth="1"/>
    <col min="2" max="2" width="40.2851562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18" customFormat="1" x14ac:dyDescent="0.25">
      <c r="A1" s="303" t="s">
        <v>27</v>
      </c>
      <c r="B1" s="303"/>
      <c r="C1" s="303"/>
      <c r="D1" s="303"/>
      <c r="E1" s="16"/>
      <c r="F1" s="16" t="s">
        <v>773</v>
      </c>
      <c r="H1" s="16"/>
    </row>
    <row r="2" spans="1:9" s="19" customFormat="1" ht="6" customHeight="1" x14ac:dyDescent="0.15"/>
    <row r="3" spans="1:9" s="59" customFormat="1" ht="18" customHeight="1" x14ac:dyDescent="0.3">
      <c r="A3" s="311" t="s">
        <v>780</v>
      </c>
      <c r="B3" s="311"/>
      <c r="C3" s="311"/>
      <c r="D3" s="311"/>
      <c r="E3" s="311"/>
      <c r="F3" s="311"/>
      <c r="G3" s="311"/>
      <c r="H3" s="311"/>
      <c r="I3" s="311"/>
    </row>
    <row r="4" spans="1:9" s="19" customFormat="1" ht="6" customHeight="1" x14ac:dyDescent="0.15">
      <c r="B4" s="57"/>
      <c r="C4" s="57"/>
    </row>
    <row r="5" spans="1:9" s="20" customFormat="1" ht="51" customHeight="1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9" s="20" customFormat="1" ht="12.75" customHeight="1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30" customFormat="1" ht="26.25" customHeight="1" x14ac:dyDescent="0.2">
      <c r="A7" s="129">
        <v>1</v>
      </c>
      <c r="B7" s="130" t="s">
        <v>178</v>
      </c>
      <c r="C7" s="131">
        <v>150</v>
      </c>
      <c r="D7" s="113" t="s">
        <v>14</v>
      </c>
      <c r="E7" s="262"/>
      <c r="F7" s="127"/>
      <c r="G7" s="117">
        <f>C7*ROUND(F7, 4)</f>
        <v>0</v>
      </c>
      <c r="H7" s="117">
        <f t="shared" ref="H7:H15" si="0">G7*0.095</f>
        <v>0</v>
      </c>
      <c r="I7" s="117">
        <f t="shared" ref="I7:I15" si="1">G7+H7</f>
        <v>0</v>
      </c>
    </row>
    <row r="8" spans="1:9" s="30" customFormat="1" ht="26.25" customHeight="1" x14ac:dyDescent="0.2">
      <c r="A8" s="129">
        <v>2</v>
      </c>
      <c r="B8" s="130" t="s">
        <v>179</v>
      </c>
      <c r="C8" s="131">
        <v>150</v>
      </c>
      <c r="D8" s="113" t="s">
        <v>14</v>
      </c>
      <c r="E8" s="262"/>
      <c r="F8" s="127"/>
      <c r="G8" s="117">
        <f t="shared" ref="G8:G15" si="2">C8*ROUND(F8, 4)</f>
        <v>0</v>
      </c>
      <c r="H8" s="117">
        <f t="shared" si="0"/>
        <v>0</v>
      </c>
      <c r="I8" s="117">
        <f t="shared" si="1"/>
        <v>0</v>
      </c>
    </row>
    <row r="9" spans="1:9" s="30" customFormat="1" ht="29.25" customHeight="1" x14ac:dyDescent="0.2">
      <c r="A9" s="129">
        <v>3</v>
      </c>
      <c r="B9" s="130" t="s">
        <v>180</v>
      </c>
      <c r="C9" s="131">
        <v>70</v>
      </c>
      <c r="D9" s="113" t="s">
        <v>14</v>
      </c>
      <c r="E9" s="262"/>
      <c r="F9" s="127"/>
      <c r="G9" s="117">
        <f t="shared" si="2"/>
        <v>0</v>
      </c>
      <c r="H9" s="117">
        <f t="shared" si="0"/>
        <v>0</v>
      </c>
      <c r="I9" s="117">
        <f t="shared" si="1"/>
        <v>0</v>
      </c>
    </row>
    <row r="10" spans="1:9" s="30" customFormat="1" ht="40.5" customHeight="1" x14ac:dyDescent="0.2">
      <c r="A10" s="129">
        <v>4</v>
      </c>
      <c r="B10" s="130" t="s">
        <v>181</v>
      </c>
      <c r="C10" s="131">
        <v>250</v>
      </c>
      <c r="D10" s="113" t="s">
        <v>14</v>
      </c>
      <c r="E10" s="262"/>
      <c r="F10" s="127"/>
      <c r="G10" s="117">
        <f t="shared" si="2"/>
        <v>0</v>
      </c>
      <c r="H10" s="117">
        <f t="shared" si="0"/>
        <v>0</v>
      </c>
      <c r="I10" s="117">
        <f t="shared" si="1"/>
        <v>0</v>
      </c>
    </row>
    <row r="11" spans="1:9" s="30" customFormat="1" ht="27" customHeight="1" x14ac:dyDescent="0.2">
      <c r="A11" s="129">
        <v>5</v>
      </c>
      <c r="B11" s="130" t="s">
        <v>182</v>
      </c>
      <c r="C11" s="131">
        <v>100</v>
      </c>
      <c r="D11" s="113" t="s">
        <v>14</v>
      </c>
      <c r="E11" s="262"/>
      <c r="F11" s="127"/>
      <c r="G11" s="117">
        <f t="shared" si="2"/>
        <v>0</v>
      </c>
      <c r="H11" s="117">
        <f t="shared" si="0"/>
        <v>0</v>
      </c>
      <c r="I11" s="117">
        <f t="shared" si="1"/>
        <v>0</v>
      </c>
    </row>
    <row r="12" spans="1:9" s="30" customFormat="1" ht="27" x14ac:dyDescent="0.2">
      <c r="A12" s="129">
        <v>6</v>
      </c>
      <c r="B12" s="130" t="s">
        <v>183</v>
      </c>
      <c r="C12" s="131">
        <v>60</v>
      </c>
      <c r="D12" s="113" t="s">
        <v>14</v>
      </c>
      <c r="E12" s="262"/>
      <c r="F12" s="127"/>
      <c r="G12" s="117">
        <f t="shared" si="2"/>
        <v>0</v>
      </c>
      <c r="H12" s="117">
        <f t="shared" si="0"/>
        <v>0</v>
      </c>
      <c r="I12" s="117">
        <f t="shared" si="1"/>
        <v>0</v>
      </c>
    </row>
    <row r="13" spans="1:9" s="30" customFormat="1" ht="27" x14ac:dyDescent="0.2">
      <c r="A13" s="129">
        <v>7</v>
      </c>
      <c r="B13" s="130" t="s">
        <v>184</v>
      </c>
      <c r="C13" s="131">
        <v>150</v>
      </c>
      <c r="D13" s="113" t="s">
        <v>14</v>
      </c>
      <c r="E13" s="262"/>
      <c r="F13" s="127"/>
      <c r="G13" s="117">
        <f t="shared" si="2"/>
        <v>0</v>
      </c>
      <c r="H13" s="117">
        <f t="shared" si="0"/>
        <v>0</v>
      </c>
      <c r="I13" s="117">
        <f t="shared" si="1"/>
        <v>0</v>
      </c>
    </row>
    <row r="14" spans="1:9" s="30" customFormat="1" ht="15.75" customHeight="1" x14ac:dyDescent="0.2">
      <c r="A14" s="129">
        <v>8</v>
      </c>
      <c r="B14" s="134" t="s">
        <v>185</v>
      </c>
      <c r="C14" s="131">
        <v>50</v>
      </c>
      <c r="D14" s="113" t="s">
        <v>14</v>
      </c>
      <c r="E14" s="262"/>
      <c r="F14" s="127"/>
      <c r="G14" s="117">
        <f t="shared" si="2"/>
        <v>0</v>
      </c>
      <c r="H14" s="117">
        <f t="shared" si="0"/>
        <v>0</v>
      </c>
      <c r="I14" s="117">
        <f t="shared" si="1"/>
        <v>0</v>
      </c>
    </row>
    <row r="15" spans="1:9" s="30" customFormat="1" ht="15.75" customHeight="1" x14ac:dyDescent="0.2">
      <c r="A15" s="129">
        <v>9</v>
      </c>
      <c r="B15" s="134" t="s">
        <v>186</v>
      </c>
      <c r="C15" s="131">
        <v>50</v>
      </c>
      <c r="D15" s="113" t="s">
        <v>14</v>
      </c>
      <c r="E15" s="262"/>
      <c r="F15" s="127"/>
      <c r="G15" s="117">
        <f t="shared" si="2"/>
        <v>0</v>
      </c>
      <c r="H15" s="117">
        <f t="shared" si="0"/>
        <v>0</v>
      </c>
      <c r="I15" s="117">
        <f t="shared" si="1"/>
        <v>0</v>
      </c>
    </row>
    <row r="16" spans="1:9" s="30" customFormat="1" ht="15" customHeight="1" x14ac:dyDescent="0.2">
      <c r="A16" s="114"/>
      <c r="B16" s="118" t="s">
        <v>880</v>
      </c>
      <c r="C16" s="116" t="s">
        <v>15</v>
      </c>
      <c r="D16" s="116" t="s">
        <v>15</v>
      </c>
      <c r="E16" s="116" t="s">
        <v>15</v>
      </c>
      <c r="F16" s="116" t="s">
        <v>15</v>
      </c>
      <c r="G16" s="119">
        <f>SUM(G7:G15)</f>
        <v>0</v>
      </c>
      <c r="H16" s="119">
        <f>SUM(H7:H15)</f>
        <v>0</v>
      </c>
      <c r="I16" s="119">
        <f>SUM(I7:I15)</f>
        <v>0</v>
      </c>
    </row>
    <row r="17" spans="1:9" s="46" customFormat="1" ht="12.95" customHeight="1" x14ac:dyDescent="0.2">
      <c r="A17" s="135" t="s">
        <v>16</v>
      </c>
      <c r="B17" s="43"/>
      <c r="C17" s="44"/>
      <c r="D17" s="45"/>
      <c r="E17" s="43"/>
      <c r="F17" s="43"/>
      <c r="G17" s="43"/>
      <c r="H17" s="43"/>
      <c r="I17" s="43"/>
    </row>
    <row r="18" spans="1:9" s="139" customFormat="1" ht="12.95" customHeight="1" x14ac:dyDescent="0.2">
      <c r="A18" s="136" t="s">
        <v>187</v>
      </c>
      <c r="B18" s="136"/>
      <c r="C18" s="137"/>
      <c r="D18" s="138"/>
      <c r="E18" s="136"/>
      <c r="F18" s="136"/>
      <c r="G18" s="136"/>
      <c r="H18" s="136"/>
      <c r="I18" s="136"/>
    </row>
    <row r="19" spans="1:9" s="140" customFormat="1" ht="12.95" customHeight="1" x14ac:dyDescent="0.2">
      <c r="A19" s="324" t="s">
        <v>790</v>
      </c>
      <c r="B19" s="324"/>
      <c r="C19" s="324"/>
      <c r="D19" s="324"/>
      <c r="E19" s="324"/>
      <c r="F19" s="324"/>
      <c r="G19" s="324"/>
      <c r="H19" s="324"/>
      <c r="I19" s="324"/>
    </row>
    <row r="20" spans="1:9" s="30" customFormat="1" ht="17.100000000000001" customHeight="1" x14ac:dyDescent="0.2">
      <c r="A20" s="141"/>
      <c r="B20" s="141"/>
      <c r="C20" s="141"/>
      <c r="D20" s="141"/>
      <c r="E20" s="141"/>
      <c r="F20" s="141"/>
      <c r="G20" s="141"/>
      <c r="H20" s="141"/>
      <c r="I20" s="141"/>
    </row>
    <row r="21" spans="1:9" x14ac:dyDescent="0.25">
      <c r="A21" s="302" t="s">
        <v>18</v>
      </c>
      <c r="B21" s="302"/>
      <c r="C21" s="302"/>
      <c r="D21" s="302"/>
      <c r="E21" s="302"/>
      <c r="F21" s="302"/>
      <c r="G21" s="302"/>
      <c r="H21" s="302"/>
    </row>
    <row r="22" spans="1:9" ht="30" customHeight="1" x14ac:dyDescent="0.25">
      <c r="A22" s="307" t="s">
        <v>19</v>
      </c>
      <c r="B22" s="308"/>
      <c r="C22" s="308"/>
      <c r="D22" s="308"/>
      <c r="E22" s="308"/>
      <c r="F22" s="308"/>
      <c r="G22" s="308"/>
      <c r="H22" s="308"/>
    </row>
    <row r="23" spans="1:9" x14ac:dyDescent="0.25">
      <c r="A23" s="264" t="s">
        <v>20</v>
      </c>
      <c r="B23" s="265"/>
      <c r="C23" s="265"/>
      <c r="D23" s="265"/>
      <c r="E23" s="265"/>
      <c r="F23" s="265"/>
      <c r="G23" s="265"/>
      <c r="H23" s="265"/>
    </row>
    <row r="24" spans="1:9" x14ac:dyDescent="0.25">
      <c r="A24" s="306" t="s">
        <v>847</v>
      </c>
      <c r="B24" s="306"/>
      <c r="C24" s="306"/>
      <c r="D24" s="306"/>
      <c r="E24" s="306"/>
      <c r="F24" s="306"/>
      <c r="G24" s="306"/>
      <c r="H24" s="306"/>
    </row>
    <row r="25" spans="1:9" ht="31.5" customHeight="1" x14ac:dyDescent="0.25">
      <c r="A25" s="306" t="s">
        <v>851</v>
      </c>
      <c r="B25" s="306"/>
      <c r="C25" s="306"/>
      <c r="D25" s="306"/>
      <c r="E25" s="306"/>
      <c r="F25" s="306"/>
      <c r="G25" s="306"/>
      <c r="H25" s="306"/>
    </row>
    <row r="26" spans="1:9" x14ac:dyDescent="0.25">
      <c r="A26" s="258" t="s">
        <v>23</v>
      </c>
      <c r="B26" s="15"/>
      <c r="C26" s="15"/>
      <c r="D26" s="15"/>
      <c r="E26" s="15"/>
      <c r="F26" s="15"/>
      <c r="G26" s="15"/>
      <c r="H26" s="15"/>
    </row>
    <row r="27" spans="1:9" x14ac:dyDescent="0.25">
      <c r="A27" s="258" t="s">
        <v>848</v>
      </c>
      <c r="B27" s="15"/>
      <c r="C27" s="15"/>
      <c r="D27" s="15"/>
      <c r="E27" s="15"/>
      <c r="F27" s="15"/>
      <c r="G27" s="15"/>
      <c r="H27" s="15"/>
    </row>
    <row r="28" spans="1:9" ht="36" customHeight="1" x14ac:dyDescent="0.25">
      <c r="A28" s="306" t="s">
        <v>849</v>
      </c>
      <c r="B28" s="309"/>
      <c r="C28" s="309"/>
      <c r="D28" s="309"/>
      <c r="E28" s="309"/>
      <c r="F28" s="309"/>
      <c r="G28" s="309"/>
      <c r="H28" s="309"/>
    </row>
    <row r="29" spans="1:9" s="14" customFormat="1" x14ac:dyDescent="0.25">
      <c r="A29"/>
      <c r="B29"/>
      <c r="C29"/>
      <c r="D29"/>
      <c r="E29"/>
      <c r="F29"/>
      <c r="G29"/>
      <c r="H29"/>
      <c r="I29"/>
    </row>
    <row r="30" spans="1:9" s="47" customFormat="1" x14ac:dyDescent="0.25">
      <c r="A30"/>
      <c r="B30"/>
      <c r="C30"/>
      <c r="D30"/>
      <c r="E30"/>
      <c r="F30"/>
      <c r="G30"/>
      <c r="H30"/>
      <c r="I30"/>
    </row>
  </sheetData>
  <mergeCells count="8">
    <mergeCell ref="A24:H24"/>
    <mergeCell ref="A25:H25"/>
    <mergeCell ref="A28:H28"/>
    <mergeCell ref="A1:D1"/>
    <mergeCell ref="A3:I3"/>
    <mergeCell ref="A19:I19"/>
    <mergeCell ref="A21:H21"/>
    <mergeCell ref="A22:H22"/>
  </mergeCells>
  <pageMargins left="0.7" right="0.7" top="0.75" bottom="0.75" header="0.3" footer="0.3"/>
  <pageSetup paperSize="9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22"/>
  <sheetViews>
    <sheetView view="pageBreakPreview" zoomScale="80" zoomScaleNormal="120" zoomScaleSheetLayoutView="80" workbookViewId="0">
      <pane ySplit="1" topLeftCell="A32" activePane="bottomLeft" state="frozen"/>
      <selection pane="bottomLeft" activeCell="A46" sqref="A46:XFD54"/>
    </sheetView>
  </sheetViews>
  <sheetFormatPr defaultColWidth="9.28515625" defaultRowHeight="15" x14ac:dyDescent="0.25"/>
  <cols>
    <col min="1" max="1" width="3.5703125" customWidth="1"/>
    <col min="2" max="2" width="53.140625" customWidth="1"/>
    <col min="3" max="3" width="7.5703125" customWidth="1"/>
    <col min="4" max="4" width="4.5703125" customWidth="1"/>
    <col min="5" max="5" width="17.5703125" customWidth="1"/>
    <col min="6" max="9" width="11.140625" customWidth="1"/>
    <col min="10" max="10" width="11.28515625" customWidth="1"/>
  </cols>
  <sheetData>
    <row r="1" spans="1:10" s="18" customFormat="1" x14ac:dyDescent="0.25">
      <c r="A1" s="303" t="s">
        <v>28</v>
      </c>
      <c r="B1" s="303"/>
      <c r="C1" s="303"/>
      <c r="D1" s="303"/>
      <c r="E1" s="16"/>
      <c r="F1" s="18" t="s">
        <v>773</v>
      </c>
      <c r="G1" s="16"/>
      <c r="H1" s="16"/>
      <c r="I1" s="16"/>
    </row>
    <row r="2" spans="1:10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56" customFormat="1" ht="18.75" x14ac:dyDescent="0.3">
      <c r="A3" s="311" t="s">
        <v>779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>
      <c r="B4" s="57"/>
      <c r="C4" s="57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23">
        <v>1</v>
      </c>
      <c r="B7" s="28" t="s">
        <v>300</v>
      </c>
      <c r="C7" s="11">
        <v>2000</v>
      </c>
      <c r="D7" s="23" t="s">
        <v>14</v>
      </c>
      <c r="E7" s="273"/>
      <c r="F7" s="291"/>
      <c r="G7" s="25">
        <f>C7*ROUND(F7, 4)</f>
        <v>0</v>
      </c>
      <c r="H7" s="25">
        <f t="shared" ref="H7:H38" si="0">G7*0.095</f>
        <v>0</v>
      </c>
      <c r="I7" s="25">
        <f t="shared" ref="I7:I38" si="1">G7+H7</f>
        <v>0</v>
      </c>
      <c r="J7" s="29"/>
    </row>
    <row r="8" spans="1:10" s="30" customFormat="1" ht="27" x14ac:dyDescent="0.2">
      <c r="A8" s="23">
        <v>2</v>
      </c>
      <c r="B8" s="28" t="s">
        <v>301</v>
      </c>
      <c r="C8" s="11">
        <v>150</v>
      </c>
      <c r="D8" s="23" t="s">
        <v>14</v>
      </c>
      <c r="E8" s="273"/>
      <c r="F8" s="291"/>
      <c r="G8" s="25">
        <f t="shared" ref="G8:G38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0" s="30" customFormat="1" ht="27" x14ac:dyDescent="0.2">
      <c r="A9" s="23">
        <v>3</v>
      </c>
      <c r="B9" s="28" t="s">
        <v>302</v>
      </c>
      <c r="C9" s="11">
        <v>4500</v>
      </c>
      <c r="D9" s="23" t="s">
        <v>14</v>
      </c>
      <c r="E9" s="273"/>
      <c r="F9" s="291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0" s="30" customFormat="1" ht="13.5" x14ac:dyDescent="0.2">
      <c r="A10" s="23">
        <v>4</v>
      </c>
      <c r="B10" s="28" t="s">
        <v>303</v>
      </c>
      <c r="C10" s="11">
        <v>150</v>
      </c>
      <c r="D10" s="23" t="s">
        <v>14</v>
      </c>
      <c r="E10" s="273"/>
      <c r="F10" s="291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0" s="30" customFormat="1" ht="13.5" x14ac:dyDescent="0.2">
      <c r="A11" s="23">
        <v>5</v>
      </c>
      <c r="B11" s="28" t="s">
        <v>304</v>
      </c>
      <c r="C11" s="11">
        <v>120</v>
      </c>
      <c r="D11" s="23" t="s">
        <v>14</v>
      </c>
      <c r="E11" s="273"/>
      <c r="F11" s="291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13.5" x14ac:dyDescent="0.2">
      <c r="A12" s="23">
        <v>6</v>
      </c>
      <c r="B12" s="10" t="s">
        <v>305</v>
      </c>
      <c r="C12" s="11">
        <v>1400</v>
      </c>
      <c r="D12" s="23" t="s">
        <v>14</v>
      </c>
      <c r="E12" s="273"/>
      <c r="F12" s="291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13.5" x14ac:dyDescent="0.2">
      <c r="A13" s="23">
        <v>7</v>
      </c>
      <c r="B13" s="28" t="s">
        <v>306</v>
      </c>
      <c r="C13" s="11">
        <v>100</v>
      </c>
      <c r="D13" s="23" t="s">
        <v>14</v>
      </c>
      <c r="E13" s="273"/>
      <c r="F13" s="291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27" x14ac:dyDescent="0.2">
      <c r="A14" s="23">
        <v>8</v>
      </c>
      <c r="B14" s="28" t="s">
        <v>307</v>
      </c>
      <c r="C14" s="11">
        <v>3000</v>
      </c>
      <c r="D14" s="23" t="s">
        <v>14</v>
      </c>
      <c r="E14" s="273"/>
      <c r="F14" s="291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13.5" x14ac:dyDescent="0.2">
      <c r="A15" s="23">
        <v>9</v>
      </c>
      <c r="B15" s="28" t="s">
        <v>308</v>
      </c>
      <c r="C15" s="11">
        <v>1800</v>
      </c>
      <c r="D15" s="23" t="s">
        <v>14</v>
      </c>
      <c r="E15" s="273"/>
      <c r="F15" s="291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13.5" x14ac:dyDescent="0.2">
      <c r="A16" s="23">
        <v>10</v>
      </c>
      <c r="B16" s="28" t="s">
        <v>309</v>
      </c>
      <c r="C16" s="11">
        <v>1600</v>
      </c>
      <c r="D16" s="23" t="s">
        <v>14</v>
      </c>
      <c r="E16" s="273"/>
      <c r="F16" s="291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10" s="30" customFormat="1" ht="13.5" x14ac:dyDescent="0.2">
      <c r="A17" s="23">
        <v>11</v>
      </c>
      <c r="B17" s="28" t="s">
        <v>310</v>
      </c>
      <c r="C17" s="11">
        <v>1500</v>
      </c>
      <c r="D17" s="23" t="s">
        <v>14</v>
      </c>
      <c r="E17" s="273"/>
      <c r="F17" s="291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10" s="30" customFormat="1" ht="13.5" x14ac:dyDescent="0.2">
      <c r="A18" s="23">
        <v>12</v>
      </c>
      <c r="B18" s="28" t="s">
        <v>311</v>
      </c>
      <c r="C18" s="11">
        <v>1350</v>
      </c>
      <c r="D18" s="23" t="s">
        <v>14</v>
      </c>
      <c r="E18" s="273"/>
      <c r="F18" s="291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10" s="30" customFormat="1" ht="13.5" x14ac:dyDescent="0.2">
      <c r="A19" s="23">
        <v>13</v>
      </c>
      <c r="B19" s="28" t="s">
        <v>312</v>
      </c>
      <c r="C19" s="11">
        <v>1900</v>
      </c>
      <c r="D19" s="23" t="s">
        <v>14</v>
      </c>
      <c r="E19" s="273"/>
      <c r="F19" s="291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10" s="30" customFormat="1" ht="27" x14ac:dyDescent="0.2">
      <c r="A20" s="23">
        <v>14</v>
      </c>
      <c r="B20" s="28" t="s">
        <v>313</v>
      </c>
      <c r="C20" s="11">
        <v>100</v>
      </c>
      <c r="D20" s="23" t="s">
        <v>14</v>
      </c>
      <c r="E20" s="273"/>
      <c r="F20" s="291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10" s="30" customFormat="1" ht="27" x14ac:dyDescent="0.2">
      <c r="A21" s="23">
        <v>15</v>
      </c>
      <c r="B21" s="28" t="s">
        <v>314</v>
      </c>
      <c r="C21" s="11">
        <v>250</v>
      </c>
      <c r="D21" s="23" t="s">
        <v>14</v>
      </c>
      <c r="E21" s="273"/>
      <c r="F21" s="291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10" s="30" customFormat="1" ht="27" x14ac:dyDescent="0.2">
      <c r="A22" s="23">
        <v>16</v>
      </c>
      <c r="B22" s="28" t="s">
        <v>315</v>
      </c>
      <c r="C22" s="11">
        <v>600</v>
      </c>
      <c r="D22" s="23" t="s">
        <v>14</v>
      </c>
      <c r="E22" s="273"/>
      <c r="F22" s="291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10" s="30" customFormat="1" ht="27" x14ac:dyDescent="0.2">
      <c r="A23" s="23">
        <v>17</v>
      </c>
      <c r="B23" s="28" t="s">
        <v>650</v>
      </c>
      <c r="C23" s="11">
        <v>900</v>
      </c>
      <c r="D23" s="23" t="s">
        <v>14</v>
      </c>
      <c r="E23" s="273"/>
      <c r="F23" s="291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10" s="30" customFormat="1" ht="27" x14ac:dyDescent="0.2">
      <c r="A24" s="23">
        <v>18</v>
      </c>
      <c r="B24" s="28" t="s">
        <v>645</v>
      </c>
      <c r="C24" s="11">
        <v>400</v>
      </c>
      <c r="D24" s="23" t="s">
        <v>14</v>
      </c>
      <c r="E24" s="273"/>
      <c r="F24" s="291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10" s="30" customFormat="1" ht="27" x14ac:dyDescent="0.2">
      <c r="A25" s="23">
        <v>19</v>
      </c>
      <c r="B25" s="28" t="s">
        <v>646</v>
      </c>
      <c r="C25" s="11">
        <v>500</v>
      </c>
      <c r="D25" s="23" t="s">
        <v>14</v>
      </c>
      <c r="E25" s="273"/>
      <c r="F25" s="291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10" s="30" customFormat="1" ht="27" x14ac:dyDescent="0.2">
      <c r="A26" s="23">
        <v>20</v>
      </c>
      <c r="B26" s="28" t="s">
        <v>647</v>
      </c>
      <c r="C26" s="11">
        <v>100</v>
      </c>
      <c r="D26" s="23" t="s">
        <v>14</v>
      </c>
      <c r="E26" s="273"/>
      <c r="F26" s="291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10" s="30" customFormat="1" ht="27" x14ac:dyDescent="0.2">
      <c r="A27" s="23">
        <v>21</v>
      </c>
      <c r="B27" s="28" t="s">
        <v>648</v>
      </c>
      <c r="C27" s="11">
        <v>750</v>
      </c>
      <c r="D27" s="23" t="s">
        <v>14</v>
      </c>
      <c r="E27" s="273"/>
      <c r="F27" s="291"/>
      <c r="G27" s="25">
        <f t="shared" si="2"/>
        <v>0</v>
      </c>
      <c r="H27" s="25">
        <f t="shared" si="0"/>
        <v>0</v>
      </c>
      <c r="I27" s="25">
        <f t="shared" si="1"/>
        <v>0</v>
      </c>
      <c r="J27" s="29"/>
    </row>
    <row r="28" spans="1:10" s="30" customFormat="1" ht="27" x14ac:dyDescent="0.2">
      <c r="A28" s="23">
        <v>22</v>
      </c>
      <c r="B28" s="28" t="s">
        <v>649</v>
      </c>
      <c r="C28" s="11">
        <v>400</v>
      </c>
      <c r="D28" s="23" t="s">
        <v>14</v>
      </c>
      <c r="E28" s="273"/>
      <c r="F28" s="291"/>
      <c r="G28" s="25">
        <f t="shared" si="2"/>
        <v>0</v>
      </c>
      <c r="H28" s="25">
        <f t="shared" si="0"/>
        <v>0</v>
      </c>
      <c r="I28" s="25">
        <f t="shared" si="1"/>
        <v>0</v>
      </c>
      <c r="J28" s="29"/>
    </row>
    <row r="29" spans="1:10" s="30" customFormat="1" ht="13.5" x14ac:dyDescent="0.2">
      <c r="A29" s="23">
        <v>23</v>
      </c>
      <c r="B29" s="28" t="s">
        <v>316</v>
      </c>
      <c r="C29" s="11">
        <v>50</v>
      </c>
      <c r="D29" s="23" t="s">
        <v>14</v>
      </c>
      <c r="E29" s="273"/>
      <c r="F29" s="291"/>
      <c r="G29" s="25">
        <f t="shared" si="2"/>
        <v>0</v>
      </c>
      <c r="H29" s="25">
        <f t="shared" si="0"/>
        <v>0</v>
      </c>
      <c r="I29" s="25">
        <f t="shared" si="1"/>
        <v>0</v>
      </c>
      <c r="J29" s="29"/>
    </row>
    <row r="30" spans="1:10" s="30" customFormat="1" ht="13.5" x14ac:dyDescent="0.2">
      <c r="A30" s="23">
        <v>24</v>
      </c>
      <c r="B30" s="28" t="s">
        <v>651</v>
      </c>
      <c r="C30" s="11">
        <v>500</v>
      </c>
      <c r="D30" s="23" t="s">
        <v>14</v>
      </c>
      <c r="E30" s="273"/>
      <c r="F30" s="291"/>
      <c r="G30" s="25">
        <f t="shared" si="2"/>
        <v>0</v>
      </c>
      <c r="H30" s="25">
        <f t="shared" si="0"/>
        <v>0</v>
      </c>
      <c r="I30" s="25">
        <f t="shared" si="1"/>
        <v>0</v>
      </c>
      <c r="J30" s="29"/>
    </row>
    <row r="31" spans="1:10" s="30" customFormat="1" ht="13.5" x14ac:dyDescent="0.2">
      <c r="A31" s="23">
        <v>25</v>
      </c>
      <c r="B31" s="10" t="s">
        <v>694</v>
      </c>
      <c r="C31" s="11">
        <v>200</v>
      </c>
      <c r="D31" s="23" t="s">
        <v>14</v>
      </c>
      <c r="E31" s="273"/>
      <c r="F31" s="291"/>
      <c r="G31" s="25">
        <f t="shared" si="2"/>
        <v>0</v>
      </c>
      <c r="H31" s="25">
        <f t="shared" si="0"/>
        <v>0</v>
      </c>
      <c r="I31" s="25">
        <f t="shared" si="1"/>
        <v>0</v>
      </c>
      <c r="J31" s="29"/>
    </row>
    <row r="32" spans="1:10" s="30" customFormat="1" ht="13.5" x14ac:dyDescent="0.2">
      <c r="A32" s="23">
        <v>26</v>
      </c>
      <c r="B32" s="10" t="s">
        <v>697</v>
      </c>
      <c r="C32" s="11">
        <v>700</v>
      </c>
      <c r="D32" s="23" t="s">
        <v>14</v>
      </c>
      <c r="E32" s="273"/>
      <c r="F32" s="291"/>
      <c r="G32" s="25">
        <f t="shared" si="2"/>
        <v>0</v>
      </c>
      <c r="H32" s="25">
        <f t="shared" si="0"/>
        <v>0</v>
      </c>
      <c r="I32" s="25">
        <f t="shared" si="1"/>
        <v>0</v>
      </c>
      <c r="J32" s="29"/>
    </row>
    <row r="33" spans="1:10" s="30" customFormat="1" ht="13.5" x14ac:dyDescent="0.2">
      <c r="A33" s="23">
        <v>27</v>
      </c>
      <c r="B33" s="10" t="s">
        <v>698</v>
      </c>
      <c r="C33" s="11">
        <v>250</v>
      </c>
      <c r="D33" s="23" t="s">
        <v>14</v>
      </c>
      <c r="E33" s="273"/>
      <c r="F33" s="291"/>
      <c r="G33" s="25">
        <f t="shared" si="2"/>
        <v>0</v>
      </c>
      <c r="H33" s="25">
        <f t="shared" si="0"/>
        <v>0</v>
      </c>
      <c r="I33" s="25">
        <f t="shared" si="1"/>
        <v>0</v>
      </c>
      <c r="J33" s="29"/>
    </row>
    <row r="34" spans="1:10" s="30" customFormat="1" ht="13.5" x14ac:dyDescent="0.2">
      <c r="A34" s="23">
        <v>28</v>
      </c>
      <c r="B34" s="10" t="s">
        <v>696</v>
      </c>
      <c r="C34" s="11">
        <v>150</v>
      </c>
      <c r="D34" s="23" t="s">
        <v>14</v>
      </c>
      <c r="E34" s="273"/>
      <c r="F34" s="291"/>
      <c r="G34" s="25">
        <f t="shared" si="2"/>
        <v>0</v>
      </c>
      <c r="H34" s="25">
        <f t="shared" si="0"/>
        <v>0</v>
      </c>
      <c r="I34" s="25">
        <f t="shared" si="1"/>
        <v>0</v>
      </c>
      <c r="J34" s="29"/>
    </row>
    <row r="35" spans="1:10" s="30" customFormat="1" ht="13.5" x14ac:dyDescent="0.2">
      <c r="A35" s="23">
        <v>29</v>
      </c>
      <c r="B35" s="28" t="s">
        <v>695</v>
      </c>
      <c r="C35" s="11">
        <v>500</v>
      </c>
      <c r="D35" s="23" t="s">
        <v>14</v>
      </c>
      <c r="E35" s="273"/>
      <c r="F35" s="291"/>
      <c r="G35" s="25">
        <f t="shared" si="2"/>
        <v>0</v>
      </c>
      <c r="H35" s="25">
        <f t="shared" si="0"/>
        <v>0</v>
      </c>
      <c r="I35" s="25">
        <f t="shared" si="1"/>
        <v>0</v>
      </c>
      <c r="J35" s="29"/>
    </row>
    <row r="36" spans="1:10" s="30" customFormat="1" ht="13.5" x14ac:dyDescent="0.2">
      <c r="A36" s="23">
        <v>30</v>
      </c>
      <c r="B36" s="28" t="s">
        <v>673</v>
      </c>
      <c r="C36" s="11">
        <v>150</v>
      </c>
      <c r="D36" s="23" t="s">
        <v>14</v>
      </c>
      <c r="E36" s="273"/>
      <c r="F36" s="291"/>
      <c r="G36" s="25">
        <f t="shared" si="2"/>
        <v>0</v>
      </c>
      <c r="H36" s="25">
        <f t="shared" si="0"/>
        <v>0</v>
      </c>
      <c r="I36" s="25">
        <f t="shared" si="1"/>
        <v>0</v>
      </c>
      <c r="J36" s="29"/>
    </row>
    <row r="37" spans="1:10" s="30" customFormat="1" ht="27" x14ac:dyDescent="0.2">
      <c r="A37" s="23">
        <v>31</v>
      </c>
      <c r="B37" s="28" t="s">
        <v>674</v>
      </c>
      <c r="C37" s="11">
        <v>1500</v>
      </c>
      <c r="D37" s="23" t="s">
        <v>14</v>
      </c>
      <c r="E37" s="273"/>
      <c r="F37" s="291"/>
      <c r="G37" s="25">
        <f t="shared" si="2"/>
        <v>0</v>
      </c>
      <c r="H37" s="25">
        <f t="shared" si="0"/>
        <v>0</v>
      </c>
      <c r="I37" s="25">
        <f t="shared" si="1"/>
        <v>0</v>
      </c>
      <c r="J37" s="29"/>
    </row>
    <row r="38" spans="1:10" s="30" customFormat="1" ht="27" x14ac:dyDescent="0.2">
      <c r="A38" s="23">
        <v>32</v>
      </c>
      <c r="B38" s="28" t="s">
        <v>675</v>
      </c>
      <c r="C38" s="11">
        <v>200</v>
      </c>
      <c r="D38" s="23" t="s">
        <v>14</v>
      </c>
      <c r="E38" s="273"/>
      <c r="F38" s="291"/>
      <c r="G38" s="25">
        <f t="shared" si="2"/>
        <v>0</v>
      </c>
      <c r="H38" s="25">
        <f t="shared" si="0"/>
        <v>0</v>
      </c>
      <c r="I38" s="25">
        <f t="shared" si="1"/>
        <v>0</v>
      </c>
      <c r="J38" s="29"/>
    </row>
    <row r="39" spans="1:10" s="30" customFormat="1" ht="13.5" x14ac:dyDescent="0.2">
      <c r="A39" s="28"/>
      <c r="B39" s="39" t="s">
        <v>881</v>
      </c>
      <c r="C39" s="12" t="s">
        <v>15</v>
      </c>
      <c r="D39" s="12" t="s">
        <v>15</v>
      </c>
      <c r="E39" s="12" t="s">
        <v>15</v>
      </c>
      <c r="F39" s="12" t="s">
        <v>15</v>
      </c>
      <c r="G39" s="40">
        <f>SUM(G7:G38)</f>
        <v>0</v>
      </c>
      <c r="H39" s="40">
        <f>SUM(H7:H38)</f>
        <v>0</v>
      </c>
      <c r="I39" s="40">
        <f>SUM(I7:I38)</f>
        <v>0</v>
      </c>
      <c r="J39" s="41">
        <f>SUM(J7:J38)</f>
        <v>0</v>
      </c>
    </row>
    <row r="40" spans="1:10" s="30" customFormat="1" ht="12" x14ac:dyDescent="0.2">
      <c r="C40" s="204"/>
    </row>
    <row r="41" spans="1:10" s="30" customFormat="1" ht="12.75" x14ac:dyDescent="0.2">
      <c r="A41" s="42" t="s">
        <v>16</v>
      </c>
      <c r="B41" s="43"/>
      <c r="C41" s="44"/>
      <c r="D41" s="45"/>
      <c r="E41" s="43"/>
      <c r="F41" s="43"/>
      <c r="G41" s="43"/>
      <c r="H41" s="43"/>
      <c r="I41" s="43"/>
      <c r="J41" s="43"/>
    </row>
    <row r="42" spans="1:10" s="30" customFormat="1" ht="12.75" x14ac:dyDescent="0.2">
      <c r="A42" s="322" t="s">
        <v>790</v>
      </c>
      <c r="B42" s="322"/>
      <c r="C42" s="322"/>
      <c r="D42" s="322"/>
      <c r="E42" s="322"/>
      <c r="F42" s="322"/>
      <c r="G42" s="322"/>
      <c r="H42" s="322"/>
      <c r="I42" s="322"/>
      <c r="J42" s="322"/>
    </row>
    <row r="43" spans="1:10" s="205" customFormat="1" ht="12.75" x14ac:dyDescent="0.2">
      <c r="A43" s="306" t="s">
        <v>317</v>
      </c>
      <c r="B43" s="306"/>
      <c r="C43" s="306"/>
      <c r="D43" s="306"/>
      <c r="E43" s="306"/>
      <c r="F43" s="306"/>
      <c r="G43" s="306"/>
      <c r="H43" s="306"/>
      <c r="I43" s="306"/>
      <c r="J43" s="306"/>
    </row>
    <row r="44" spans="1:10" s="205" customFormat="1" ht="12.75" x14ac:dyDescent="0.2">
      <c r="A44" s="306" t="s">
        <v>318</v>
      </c>
      <c r="B44" s="306"/>
      <c r="C44" s="306"/>
      <c r="D44" s="306"/>
      <c r="E44" s="306"/>
      <c r="F44" s="306"/>
      <c r="G44" s="306"/>
      <c r="H44" s="306"/>
      <c r="I44" s="306"/>
      <c r="J44" s="306"/>
    </row>
    <row r="45" spans="1:10" s="30" customFormat="1" ht="12" x14ac:dyDescent="0.2"/>
    <row r="46" spans="1:10" x14ac:dyDescent="0.25">
      <c r="A46" s="302" t="s">
        <v>18</v>
      </c>
      <c r="B46" s="302"/>
      <c r="C46" s="302"/>
      <c r="D46" s="302"/>
      <c r="E46" s="302"/>
      <c r="F46" s="302"/>
      <c r="G46" s="302"/>
      <c r="H46" s="302"/>
    </row>
    <row r="47" spans="1:10" ht="30" customHeight="1" x14ac:dyDescent="0.25">
      <c r="A47" s="307" t="s">
        <v>19</v>
      </c>
      <c r="B47" s="308"/>
      <c r="C47" s="308"/>
      <c r="D47" s="308"/>
      <c r="E47" s="308"/>
      <c r="F47" s="308"/>
      <c r="G47" s="308"/>
      <c r="H47" s="308"/>
    </row>
    <row r="48" spans="1:10" x14ac:dyDescent="0.25">
      <c r="A48" s="264" t="s">
        <v>20</v>
      </c>
      <c r="B48" s="265"/>
      <c r="C48" s="265"/>
      <c r="D48" s="265"/>
      <c r="E48" s="265"/>
      <c r="F48" s="265"/>
      <c r="G48" s="265"/>
      <c r="H48" s="265"/>
    </row>
    <row r="49" spans="1:10" x14ac:dyDescent="0.25">
      <c r="A49" s="306" t="s">
        <v>847</v>
      </c>
      <c r="B49" s="306"/>
      <c r="C49" s="306"/>
      <c r="D49" s="306"/>
      <c r="E49" s="306"/>
      <c r="F49" s="306"/>
      <c r="G49" s="306"/>
      <c r="H49" s="306"/>
    </row>
    <row r="50" spans="1:10" ht="31.5" customHeight="1" x14ac:dyDescent="0.25">
      <c r="A50" s="306" t="s">
        <v>851</v>
      </c>
      <c r="B50" s="306"/>
      <c r="C50" s="306"/>
      <c r="D50" s="306"/>
      <c r="E50" s="306"/>
      <c r="F50" s="306"/>
      <c r="G50" s="306"/>
      <c r="H50" s="306"/>
    </row>
    <row r="51" spans="1:10" x14ac:dyDescent="0.25">
      <c r="A51" s="258" t="s">
        <v>23</v>
      </c>
      <c r="B51" s="15"/>
      <c r="C51" s="15"/>
      <c r="D51" s="15"/>
      <c r="E51" s="15"/>
      <c r="F51" s="15"/>
      <c r="G51" s="15"/>
      <c r="H51" s="15"/>
    </row>
    <row r="52" spans="1:10" x14ac:dyDescent="0.25">
      <c r="A52" s="258" t="s">
        <v>848</v>
      </c>
      <c r="B52" s="15"/>
      <c r="C52" s="15"/>
      <c r="D52" s="15"/>
      <c r="E52" s="15"/>
      <c r="F52" s="15"/>
      <c r="G52" s="15"/>
      <c r="H52" s="15"/>
    </row>
    <row r="53" spans="1:10" ht="36" customHeight="1" x14ac:dyDescent="0.25">
      <c r="A53" s="306" t="s">
        <v>849</v>
      </c>
      <c r="B53" s="309"/>
      <c r="C53" s="309"/>
      <c r="D53" s="309"/>
      <c r="E53" s="309"/>
      <c r="F53" s="309"/>
      <c r="G53" s="309"/>
      <c r="H53" s="309"/>
    </row>
    <row r="54" spans="1:10" ht="39" customHeight="1" x14ac:dyDescent="0.25">
      <c r="A54" s="306" t="s">
        <v>850</v>
      </c>
      <c r="B54" s="306"/>
      <c r="C54" s="306"/>
      <c r="D54" s="306"/>
      <c r="E54" s="306"/>
      <c r="F54" s="306"/>
      <c r="G54" s="306"/>
      <c r="H54" s="306"/>
    </row>
    <row r="55" spans="1:10" s="30" customFormat="1" x14ac:dyDescent="0.25">
      <c r="A55"/>
      <c r="B55"/>
      <c r="C55"/>
      <c r="D55"/>
      <c r="E55"/>
      <c r="F55"/>
      <c r="G55"/>
      <c r="H55"/>
      <c r="I55"/>
      <c r="J55"/>
    </row>
    <row r="56" spans="1:10" s="30" customFormat="1" x14ac:dyDescent="0.25">
      <c r="A56"/>
      <c r="B56"/>
      <c r="C56"/>
      <c r="D56"/>
      <c r="E56"/>
      <c r="F56"/>
      <c r="G56"/>
      <c r="H56"/>
      <c r="I56"/>
      <c r="J56"/>
    </row>
    <row r="57" spans="1:10" s="30" customFormat="1" x14ac:dyDescent="0.25">
      <c r="A57"/>
      <c r="B57"/>
      <c r="C57"/>
      <c r="D57"/>
      <c r="E57"/>
      <c r="F57"/>
      <c r="G57"/>
      <c r="H57"/>
      <c r="I57"/>
      <c r="J57"/>
    </row>
    <row r="58" spans="1:10" s="30" customFormat="1" x14ac:dyDescent="0.25">
      <c r="A58"/>
      <c r="B58"/>
      <c r="C58"/>
      <c r="D58"/>
      <c r="E58"/>
      <c r="F58"/>
      <c r="G58"/>
      <c r="H58"/>
      <c r="I58"/>
      <c r="J58"/>
    </row>
    <row r="59" spans="1:10" s="30" customFormat="1" x14ac:dyDescent="0.25">
      <c r="A59"/>
      <c r="B59"/>
      <c r="C59"/>
      <c r="D59"/>
      <c r="E59"/>
      <c r="F59"/>
      <c r="G59"/>
      <c r="H59"/>
      <c r="I59"/>
      <c r="J59"/>
    </row>
    <row r="60" spans="1:10" s="30" customFormat="1" x14ac:dyDescent="0.25">
      <c r="A60"/>
      <c r="B60"/>
      <c r="C60"/>
      <c r="D60"/>
      <c r="E60"/>
      <c r="F60"/>
      <c r="G60"/>
      <c r="H60"/>
      <c r="I60"/>
      <c r="J60"/>
    </row>
    <row r="61" spans="1:10" s="30" customFormat="1" x14ac:dyDescent="0.25">
      <c r="A61"/>
      <c r="B61"/>
      <c r="C61"/>
      <c r="D61"/>
      <c r="E61"/>
      <c r="F61"/>
      <c r="G61"/>
      <c r="H61"/>
      <c r="I61"/>
      <c r="J61"/>
    </row>
    <row r="62" spans="1:10" s="30" customFormat="1" x14ac:dyDescent="0.25">
      <c r="A62"/>
      <c r="B62"/>
      <c r="C62"/>
      <c r="D62"/>
      <c r="E62"/>
      <c r="F62"/>
      <c r="G62"/>
      <c r="H62"/>
      <c r="I62"/>
      <c r="J62"/>
    </row>
    <row r="63" spans="1:10" s="30" customFormat="1" x14ac:dyDescent="0.25">
      <c r="A63"/>
      <c r="B63"/>
      <c r="C63"/>
      <c r="D63"/>
      <c r="E63"/>
      <c r="F63"/>
      <c r="G63"/>
      <c r="H63"/>
      <c r="I63"/>
      <c r="J63"/>
    </row>
    <row r="64" spans="1:10" s="30" customFormat="1" x14ac:dyDescent="0.25">
      <c r="A64"/>
      <c r="B64"/>
      <c r="C64"/>
      <c r="D64"/>
      <c r="E64"/>
      <c r="F64"/>
      <c r="G64"/>
      <c r="H64"/>
      <c r="I64"/>
      <c r="J64"/>
    </row>
    <row r="65" spans="1:10" s="30" customFormat="1" x14ac:dyDescent="0.25">
      <c r="A65"/>
      <c r="B65"/>
      <c r="C65"/>
      <c r="D65"/>
      <c r="E65"/>
      <c r="F65"/>
      <c r="G65"/>
      <c r="H65"/>
      <c r="I65"/>
      <c r="J65"/>
    </row>
    <row r="66" spans="1:10" s="30" customFormat="1" x14ac:dyDescent="0.25">
      <c r="A66"/>
      <c r="B66"/>
      <c r="C66"/>
      <c r="D66"/>
      <c r="E66"/>
      <c r="F66"/>
      <c r="G66"/>
      <c r="H66"/>
      <c r="I66"/>
      <c r="J66"/>
    </row>
    <row r="67" spans="1:10" s="30" customFormat="1" x14ac:dyDescent="0.25">
      <c r="A67"/>
      <c r="B67"/>
      <c r="C67"/>
      <c r="D67"/>
      <c r="E67"/>
      <c r="F67"/>
      <c r="G67"/>
      <c r="H67"/>
      <c r="I67"/>
      <c r="J67"/>
    </row>
    <row r="68" spans="1:10" s="30" customFormat="1" x14ac:dyDescent="0.25">
      <c r="A68"/>
      <c r="B68"/>
      <c r="C68"/>
      <c r="D68"/>
      <c r="E68"/>
      <c r="F68"/>
      <c r="G68"/>
      <c r="H68"/>
      <c r="I68"/>
      <c r="J68"/>
    </row>
    <row r="69" spans="1:10" s="30" customFormat="1" x14ac:dyDescent="0.25">
      <c r="A69"/>
      <c r="B69"/>
      <c r="C69"/>
      <c r="D69"/>
      <c r="E69"/>
      <c r="F69"/>
      <c r="G69"/>
      <c r="H69"/>
      <c r="I69"/>
      <c r="J69"/>
    </row>
    <row r="70" spans="1:10" s="30" customFormat="1" x14ac:dyDescent="0.25">
      <c r="A70"/>
      <c r="B70"/>
      <c r="C70"/>
      <c r="D70"/>
      <c r="E70"/>
      <c r="F70"/>
      <c r="G70"/>
      <c r="H70"/>
      <c r="I70"/>
      <c r="J70"/>
    </row>
    <row r="71" spans="1:10" s="30" customFormat="1" x14ac:dyDescent="0.25">
      <c r="A71"/>
      <c r="B71"/>
      <c r="C71"/>
      <c r="D71"/>
      <c r="E71"/>
      <c r="F71"/>
      <c r="G71"/>
      <c r="H71"/>
      <c r="I71"/>
      <c r="J71"/>
    </row>
    <row r="72" spans="1:10" s="30" customFormat="1" x14ac:dyDescent="0.25">
      <c r="A72"/>
      <c r="B72"/>
      <c r="C72"/>
      <c r="D72"/>
      <c r="E72"/>
      <c r="F72"/>
      <c r="G72"/>
      <c r="H72"/>
      <c r="I72"/>
      <c r="J72"/>
    </row>
    <row r="73" spans="1:10" s="30" customFormat="1" x14ac:dyDescent="0.25">
      <c r="A73"/>
      <c r="B73"/>
      <c r="C73"/>
      <c r="D73"/>
      <c r="E73"/>
      <c r="F73"/>
      <c r="G73"/>
      <c r="H73"/>
      <c r="I73"/>
      <c r="J73"/>
    </row>
    <row r="74" spans="1:10" s="30" customFormat="1" x14ac:dyDescent="0.25">
      <c r="A74"/>
      <c r="B74"/>
      <c r="C74"/>
      <c r="D74"/>
      <c r="E74"/>
      <c r="F74"/>
      <c r="G74"/>
      <c r="H74"/>
      <c r="I74"/>
      <c r="J74"/>
    </row>
    <row r="75" spans="1:10" s="30" customFormat="1" x14ac:dyDescent="0.25">
      <c r="A75"/>
      <c r="B75"/>
      <c r="C75"/>
      <c r="D75"/>
      <c r="E75"/>
      <c r="F75"/>
      <c r="G75"/>
      <c r="H75"/>
      <c r="I75"/>
      <c r="J75"/>
    </row>
    <row r="76" spans="1:10" s="30" customFormat="1" x14ac:dyDescent="0.25">
      <c r="A76"/>
      <c r="B76"/>
      <c r="C76"/>
      <c r="D76"/>
      <c r="E76"/>
      <c r="F76"/>
      <c r="G76"/>
      <c r="H76"/>
      <c r="I76"/>
      <c r="J76"/>
    </row>
    <row r="77" spans="1:10" s="30" customFormat="1" x14ac:dyDescent="0.25">
      <c r="A77"/>
      <c r="B77"/>
      <c r="C77"/>
      <c r="D77"/>
      <c r="E77"/>
      <c r="F77"/>
      <c r="G77"/>
      <c r="H77"/>
      <c r="I77"/>
      <c r="J77"/>
    </row>
    <row r="78" spans="1:10" s="30" customFormat="1" x14ac:dyDescent="0.25">
      <c r="A78"/>
      <c r="B78"/>
      <c r="C78"/>
      <c r="D78"/>
      <c r="E78"/>
      <c r="F78"/>
      <c r="G78"/>
      <c r="H78"/>
      <c r="I78"/>
      <c r="J78"/>
    </row>
    <row r="79" spans="1:10" s="30" customFormat="1" x14ac:dyDescent="0.25">
      <c r="A79"/>
      <c r="B79"/>
      <c r="C79"/>
      <c r="D79"/>
      <c r="E79"/>
      <c r="F79"/>
      <c r="G79"/>
      <c r="H79"/>
      <c r="I79"/>
      <c r="J79"/>
    </row>
    <row r="80" spans="1:10" s="30" customFormat="1" x14ac:dyDescent="0.25">
      <c r="A80"/>
      <c r="B80"/>
      <c r="C80"/>
      <c r="D80"/>
      <c r="E80"/>
      <c r="F80"/>
      <c r="G80"/>
      <c r="H80"/>
      <c r="I80"/>
      <c r="J80"/>
    </row>
    <row r="81" spans="1:10" s="30" customFormat="1" x14ac:dyDescent="0.25">
      <c r="A81"/>
      <c r="B81"/>
      <c r="C81"/>
      <c r="D81"/>
      <c r="E81"/>
      <c r="F81"/>
      <c r="G81"/>
      <c r="H81"/>
      <c r="I81"/>
      <c r="J81"/>
    </row>
    <row r="82" spans="1:10" s="30" customFormat="1" x14ac:dyDescent="0.25">
      <c r="A82"/>
      <c r="B82"/>
      <c r="C82"/>
      <c r="D82"/>
      <c r="E82"/>
      <c r="F82"/>
      <c r="G82"/>
      <c r="H82"/>
      <c r="I82"/>
      <c r="J82"/>
    </row>
    <row r="83" spans="1:10" s="30" customFormat="1" x14ac:dyDescent="0.25">
      <c r="A83"/>
      <c r="B83"/>
      <c r="C83"/>
      <c r="D83"/>
      <c r="E83"/>
      <c r="F83"/>
      <c r="G83"/>
      <c r="H83"/>
      <c r="I83"/>
      <c r="J83"/>
    </row>
    <row r="84" spans="1:10" s="30" customFormat="1" x14ac:dyDescent="0.25">
      <c r="A84"/>
      <c r="B84"/>
      <c r="C84"/>
      <c r="D84"/>
      <c r="E84"/>
      <c r="F84"/>
      <c r="G84"/>
      <c r="H84"/>
      <c r="I84"/>
      <c r="J84"/>
    </row>
    <row r="85" spans="1:10" s="30" customFormat="1" x14ac:dyDescent="0.25">
      <c r="A85"/>
      <c r="B85"/>
      <c r="C85"/>
      <c r="D85"/>
      <c r="E85"/>
      <c r="F85"/>
      <c r="G85"/>
      <c r="H85"/>
      <c r="I85"/>
      <c r="J85"/>
    </row>
    <row r="86" spans="1:10" s="30" customFormat="1" x14ac:dyDescent="0.25">
      <c r="A86"/>
      <c r="B86"/>
      <c r="C86"/>
      <c r="D86"/>
      <c r="E86"/>
      <c r="F86"/>
      <c r="G86"/>
      <c r="H86"/>
      <c r="I86"/>
      <c r="J86"/>
    </row>
    <row r="87" spans="1:10" s="30" customFormat="1" x14ac:dyDescent="0.25">
      <c r="A87"/>
      <c r="B87"/>
      <c r="C87"/>
      <c r="D87"/>
      <c r="E87"/>
      <c r="F87"/>
      <c r="G87"/>
      <c r="H87"/>
      <c r="I87"/>
      <c r="J87"/>
    </row>
    <row r="88" spans="1:10" s="30" customFormat="1" x14ac:dyDescent="0.25">
      <c r="A88"/>
      <c r="B88"/>
      <c r="C88"/>
      <c r="D88"/>
      <c r="E88"/>
      <c r="F88"/>
      <c r="G88"/>
      <c r="H88"/>
      <c r="I88"/>
      <c r="J88"/>
    </row>
    <row r="89" spans="1:10" s="30" customFormat="1" x14ac:dyDescent="0.25">
      <c r="A89"/>
      <c r="B89"/>
      <c r="C89"/>
      <c r="D89"/>
      <c r="E89"/>
      <c r="F89"/>
      <c r="G89"/>
      <c r="H89"/>
      <c r="I89"/>
      <c r="J89"/>
    </row>
    <row r="90" spans="1:10" s="30" customFormat="1" x14ac:dyDescent="0.25">
      <c r="A90"/>
      <c r="B90"/>
      <c r="C90"/>
      <c r="D90"/>
      <c r="E90"/>
      <c r="F90"/>
      <c r="G90"/>
      <c r="H90"/>
      <c r="I90"/>
      <c r="J90"/>
    </row>
    <row r="91" spans="1:10" s="30" customFormat="1" x14ac:dyDescent="0.25">
      <c r="A91"/>
      <c r="B91"/>
      <c r="C91"/>
      <c r="D91"/>
      <c r="E91"/>
      <c r="F91"/>
      <c r="G91"/>
      <c r="H91"/>
      <c r="I91"/>
      <c r="J91"/>
    </row>
    <row r="92" spans="1:10" s="30" customFormat="1" x14ac:dyDescent="0.25">
      <c r="A92"/>
      <c r="B92"/>
      <c r="C92"/>
      <c r="D92"/>
      <c r="E92"/>
      <c r="F92"/>
      <c r="G92"/>
      <c r="H92"/>
      <c r="I92"/>
      <c r="J92"/>
    </row>
    <row r="93" spans="1:10" s="30" customFormat="1" x14ac:dyDescent="0.25">
      <c r="A93"/>
      <c r="B93"/>
      <c r="C93"/>
      <c r="D93"/>
      <c r="E93"/>
      <c r="F93"/>
      <c r="G93"/>
      <c r="H93"/>
      <c r="I93"/>
      <c r="J93"/>
    </row>
    <row r="94" spans="1:10" s="30" customFormat="1" x14ac:dyDescent="0.25">
      <c r="A94"/>
      <c r="B94"/>
      <c r="C94"/>
      <c r="D94"/>
      <c r="E94"/>
      <c r="F94"/>
      <c r="G94"/>
      <c r="H94"/>
      <c r="I94"/>
      <c r="J94"/>
    </row>
    <row r="95" spans="1:10" s="30" customFormat="1" x14ac:dyDescent="0.25">
      <c r="A95"/>
      <c r="B95"/>
      <c r="C95"/>
      <c r="D95"/>
      <c r="E95"/>
      <c r="F95"/>
      <c r="G95"/>
      <c r="H95"/>
      <c r="I95"/>
      <c r="J95"/>
    </row>
    <row r="96" spans="1:10" s="30" customFormat="1" x14ac:dyDescent="0.25">
      <c r="A96"/>
      <c r="B96"/>
      <c r="C96"/>
      <c r="D96"/>
      <c r="E96"/>
      <c r="F96"/>
      <c r="G96"/>
      <c r="H96"/>
      <c r="I96"/>
      <c r="J96"/>
    </row>
    <row r="97" spans="1:10" s="30" customFormat="1" x14ac:dyDescent="0.25">
      <c r="A97"/>
      <c r="B97"/>
      <c r="C97"/>
      <c r="D97"/>
      <c r="E97"/>
      <c r="F97"/>
      <c r="G97"/>
      <c r="H97"/>
      <c r="I97"/>
      <c r="J97"/>
    </row>
    <row r="98" spans="1:10" s="30" customFormat="1" x14ac:dyDescent="0.25">
      <c r="A98"/>
      <c r="B98"/>
      <c r="C98"/>
      <c r="D98"/>
      <c r="E98"/>
      <c r="F98"/>
      <c r="G98"/>
      <c r="H98"/>
      <c r="I98"/>
      <c r="J98"/>
    </row>
    <row r="99" spans="1:10" s="30" customFormat="1" x14ac:dyDescent="0.25">
      <c r="A99"/>
      <c r="B99"/>
      <c r="C99"/>
      <c r="D99"/>
      <c r="E99"/>
      <c r="F99"/>
      <c r="G99"/>
      <c r="H99"/>
      <c r="I99"/>
      <c r="J99"/>
    </row>
    <row r="100" spans="1:10" s="30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0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0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0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0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0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0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46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46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46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30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14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14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14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14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14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14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47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30" customFormat="1" x14ac:dyDescent="0.25">
      <c r="A122"/>
      <c r="B122"/>
      <c r="C122"/>
      <c r="D122"/>
      <c r="E122"/>
      <c r="F122"/>
      <c r="G122"/>
      <c r="H122"/>
      <c r="I122"/>
      <c r="J122"/>
    </row>
  </sheetData>
  <sheetProtection algorithmName="SHA-512" hashValue="ET2mvjLj9Mgsxo87+iK5CEJueIPJOJ4fT88eUT0c3t4lcw2RPOdyVGv0QxIdbLwrEjJ8NQUDHLBlEFBhl7N9TQ==" saltValue="A0Hp/O4/iwgNKEQZhuGU6w==" spinCount="100000" sheet="1" objects="1" scenarios="1"/>
  <mergeCells count="11">
    <mergeCell ref="A44:J44"/>
    <mergeCell ref="A1:D1"/>
    <mergeCell ref="A3:J3"/>
    <mergeCell ref="A43:J43"/>
    <mergeCell ref="A42:J42"/>
    <mergeCell ref="A54:H54"/>
    <mergeCell ref="A46:H46"/>
    <mergeCell ref="A47:H47"/>
    <mergeCell ref="A49:H49"/>
    <mergeCell ref="A50:H50"/>
    <mergeCell ref="A53:H5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8">
      <formula1>1</formula1>
    </dataValidation>
  </dataValidations>
  <pageMargins left="0.25" right="0.25" top="0.75" bottom="0.75" header="0.3" footer="0.3"/>
  <pageSetup paperSize="9" fitToHeight="0" orientation="landscape" r:id="rId1"/>
  <rowBreaks count="1" manualBreakCount="1">
    <brk id="2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6"/>
  <sheetViews>
    <sheetView view="pageBreakPreview" zoomScale="90" zoomScaleNormal="120" zoomScaleSheetLayoutView="90" workbookViewId="0">
      <pane ySplit="6" topLeftCell="A25" activePane="bottomLeft" state="frozen"/>
      <selection activeCell="B30" sqref="B30"/>
      <selection pane="bottomLeft" activeCell="A39" sqref="A39:XFD46"/>
    </sheetView>
  </sheetViews>
  <sheetFormatPr defaultColWidth="9.28515625" defaultRowHeight="15" x14ac:dyDescent="0.25"/>
  <cols>
    <col min="1" max="1" width="3.5703125" customWidth="1"/>
    <col min="2" max="2" width="67.14062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9" s="18" customFormat="1" x14ac:dyDescent="0.25">
      <c r="A1" s="303" t="s">
        <v>28</v>
      </c>
      <c r="B1" s="303"/>
      <c r="C1" s="303"/>
      <c r="D1" s="303"/>
      <c r="E1" s="16"/>
      <c r="F1" s="16" t="s">
        <v>772</v>
      </c>
      <c r="H1" s="16"/>
      <c r="I1" s="16"/>
    </row>
    <row r="2" spans="1:9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s="56" customFormat="1" ht="18.75" x14ac:dyDescent="0.3">
      <c r="A3" s="311" t="s">
        <v>882</v>
      </c>
      <c r="B3" s="311"/>
      <c r="C3" s="311"/>
      <c r="D3" s="311"/>
      <c r="E3" s="311"/>
      <c r="F3" s="311"/>
      <c r="G3" s="311"/>
      <c r="H3" s="311"/>
      <c r="I3" s="311"/>
    </row>
    <row r="4" spans="1:9" s="19" customFormat="1" ht="3" customHeight="1" x14ac:dyDescent="0.15">
      <c r="B4" s="57"/>
      <c r="C4" s="57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0" customFormat="1" ht="27" x14ac:dyDescent="0.25">
      <c r="A7" s="23">
        <v>1</v>
      </c>
      <c r="B7" s="63" t="s">
        <v>124</v>
      </c>
      <c r="C7" s="11">
        <v>1400</v>
      </c>
      <c r="D7" s="58" t="s">
        <v>14</v>
      </c>
      <c r="E7" s="273"/>
      <c r="F7" s="24"/>
      <c r="G7" s="25">
        <f>C7*ROUND(F7, 4)</f>
        <v>0</v>
      </c>
      <c r="H7" s="25">
        <f t="shared" ref="H7:H34" si="0">G7*0.095</f>
        <v>0</v>
      </c>
      <c r="I7" s="25">
        <f t="shared" ref="I7:I34" si="1">G7+H7</f>
        <v>0</v>
      </c>
    </row>
    <row r="8" spans="1:9" s="30" customFormat="1" ht="15.75" customHeight="1" x14ac:dyDescent="0.25">
      <c r="A8" s="23">
        <v>2</v>
      </c>
      <c r="B8" s="63" t="s">
        <v>642</v>
      </c>
      <c r="C8" s="11">
        <v>350</v>
      </c>
      <c r="D8" s="58" t="s">
        <v>14</v>
      </c>
      <c r="E8" s="273"/>
      <c r="F8" s="24"/>
      <c r="G8" s="25">
        <f t="shared" ref="G8:G34" si="2">C8*ROUND(F8, 4)</f>
        <v>0</v>
      </c>
      <c r="H8" s="25">
        <f t="shared" si="0"/>
        <v>0</v>
      </c>
      <c r="I8" s="25">
        <f t="shared" si="1"/>
        <v>0</v>
      </c>
    </row>
    <row r="9" spans="1:9" s="30" customFormat="1" ht="13.5" x14ac:dyDescent="0.25">
      <c r="A9" s="23">
        <v>3</v>
      </c>
      <c r="B9" s="63" t="s">
        <v>125</v>
      </c>
      <c r="C9" s="11">
        <v>1200</v>
      </c>
      <c r="D9" s="58" t="s">
        <v>14</v>
      </c>
      <c r="E9" s="273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</row>
    <row r="10" spans="1:9" s="30" customFormat="1" ht="13.15" customHeight="1" x14ac:dyDescent="0.25">
      <c r="A10" s="23">
        <v>4</v>
      </c>
      <c r="B10" s="63" t="s">
        <v>126</v>
      </c>
      <c r="C10" s="11">
        <v>4200</v>
      </c>
      <c r="D10" s="58" t="s">
        <v>14</v>
      </c>
      <c r="E10" s="273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</row>
    <row r="11" spans="1:9" s="30" customFormat="1" ht="13.5" x14ac:dyDescent="0.25">
      <c r="A11" s="23">
        <v>5</v>
      </c>
      <c r="B11" s="63" t="s">
        <v>127</v>
      </c>
      <c r="C11" s="11">
        <v>1200</v>
      </c>
      <c r="D11" s="58" t="s">
        <v>14</v>
      </c>
      <c r="E11" s="273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</row>
    <row r="12" spans="1:9" s="30" customFormat="1" ht="17.25" customHeight="1" x14ac:dyDescent="0.25">
      <c r="A12" s="23">
        <v>6</v>
      </c>
      <c r="B12" s="63" t="s">
        <v>795</v>
      </c>
      <c r="C12" s="11">
        <v>500</v>
      </c>
      <c r="D12" s="58" t="s">
        <v>14</v>
      </c>
      <c r="E12" s="273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</row>
    <row r="13" spans="1:9" s="30" customFormat="1" ht="26.45" customHeight="1" x14ac:dyDescent="0.25">
      <c r="A13" s="23">
        <v>7</v>
      </c>
      <c r="B13" s="63" t="s">
        <v>128</v>
      </c>
      <c r="C13" s="11">
        <v>350</v>
      </c>
      <c r="D13" s="58" t="s">
        <v>14</v>
      </c>
      <c r="E13" s="273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</row>
    <row r="14" spans="1:9" s="30" customFormat="1" ht="15.75" customHeight="1" x14ac:dyDescent="0.25">
      <c r="A14" s="23">
        <v>8</v>
      </c>
      <c r="B14" s="63" t="s">
        <v>129</v>
      </c>
      <c r="C14" s="11">
        <v>250</v>
      </c>
      <c r="D14" s="58" t="s">
        <v>14</v>
      </c>
      <c r="E14" s="273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</row>
    <row r="15" spans="1:9" s="30" customFormat="1" ht="12.6" customHeight="1" x14ac:dyDescent="0.25">
      <c r="A15" s="23">
        <v>9</v>
      </c>
      <c r="B15" s="63" t="s">
        <v>130</v>
      </c>
      <c r="C15" s="11">
        <v>2800</v>
      </c>
      <c r="D15" s="58" t="s">
        <v>14</v>
      </c>
      <c r="E15" s="273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</row>
    <row r="16" spans="1:9" s="30" customFormat="1" ht="12.6" customHeight="1" x14ac:dyDescent="0.25">
      <c r="A16" s="23">
        <v>10</v>
      </c>
      <c r="B16" s="63" t="s">
        <v>643</v>
      </c>
      <c r="C16" s="11">
        <v>900</v>
      </c>
      <c r="D16" s="58" t="s">
        <v>14</v>
      </c>
      <c r="E16" s="273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</row>
    <row r="17" spans="1:9" s="30" customFormat="1" ht="12.6" customHeight="1" x14ac:dyDescent="0.25">
      <c r="A17" s="23">
        <v>11</v>
      </c>
      <c r="B17" s="63" t="s">
        <v>644</v>
      </c>
      <c r="C17" s="11">
        <v>400</v>
      </c>
      <c r="D17" s="58" t="s">
        <v>14</v>
      </c>
      <c r="E17" s="273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</row>
    <row r="18" spans="1:9" s="30" customFormat="1" ht="13.5" x14ac:dyDescent="0.25">
      <c r="A18" s="23">
        <v>12</v>
      </c>
      <c r="B18" s="63" t="s">
        <v>131</v>
      </c>
      <c r="C18" s="11">
        <v>700</v>
      </c>
      <c r="D18" s="58" t="s">
        <v>14</v>
      </c>
      <c r="E18" s="273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</row>
    <row r="19" spans="1:9" s="30" customFormat="1" ht="13.5" x14ac:dyDescent="0.25">
      <c r="A19" s="23">
        <v>13</v>
      </c>
      <c r="B19" s="63" t="s">
        <v>691</v>
      </c>
      <c r="C19" s="11">
        <v>150</v>
      </c>
      <c r="D19" s="58" t="s">
        <v>14</v>
      </c>
      <c r="E19" s="273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</row>
    <row r="20" spans="1:9" s="30" customFormat="1" ht="13.9" customHeight="1" x14ac:dyDescent="0.25">
      <c r="A20" s="23">
        <v>14</v>
      </c>
      <c r="B20" s="63" t="s">
        <v>683</v>
      </c>
      <c r="C20" s="11">
        <v>200</v>
      </c>
      <c r="D20" s="58" t="s">
        <v>14</v>
      </c>
      <c r="E20" s="273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</row>
    <row r="21" spans="1:9" s="30" customFormat="1" ht="16.5" customHeight="1" x14ac:dyDescent="0.25">
      <c r="A21" s="23">
        <v>15</v>
      </c>
      <c r="B21" s="63" t="s">
        <v>684</v>
      </c>
      <c r="C21" s="11">
        <v>150</v>
      </c>
      <c r="D21" s="58" t="s">
        <v>14</v>
      </c>
      <c r="E21" s="273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</row>
    <row r="22" spans="1:9" s="30" customFormat="1" ht="13.5" x14ac:dyDescent="0.25">
      <c r="A22" s="23">
        <v>16</v>
      </c>
      <c r="B22" s="63" t="s">
        <v>685</v>
      </c>
      <c r="C22" s="11">
        <v>200</v>
      </c>
      <c r="D22" s="58" t="s">
        <v>14</v>
      </c>
      <c r="E22" s="273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</row>
    <row r="23" spans="1:9" s="30" customFormat="1" ht="13.5" x14ac:dyDescent="0.25">
      <c r="A23" s="23">
        <v>17</v>
      </c>
      <c r="B23" s="63" t="s">
        <v>693</v>
      </c>
      <c r="C23" s="11">
        <v>100</v>
      </c>
      <c r="D23" s="58" t="s">
        <v>14</v>
      </c>
      <c r="E23" s="273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</row>
    <row r="24" spans="1:9" s="30" customFormat="1" ht="13.5" customHeight="1" x14ac:dyDescent="0.25">
      <c r="A24" s="23">
        <v>18</v>
      </c>
      <c r="B24" s="63" t="s">
        <v>686</v>
      </c>
      <c r="C24" s="11">
        <v>180</v>
      </c>
      <c r="D24" s="58" t="s">
        <v>14</v>
      </c>
      <c r="E24" s="273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</row>
    <row r="25" spans="1:9" s="30" customFormat="1" ht="13.5" x14ac:dyDescent="0.25">
      <c r="A25" s="23">
        <v>19</v>
      </c>
      <c r="B25" s="63" t="s">
        <v>796</v>
      </c>
      <c r="C25" s="11">
        <v>450</v>
      </c>
      <c r="D25" s="58" t="s">
        <v>14</v>
      </c>
      <c r="E25" s="273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</row>
    <row r="26" spans="1:9" s="30" customFormat="1" ht="13.5" x14ac:dyDescent="0.25">
      <c r="A26" s="23">
        <v>20</v>
      </c>
      <c r="B26" s="63" t="s">
        <v>687</v>
      </c>
      <c r="C26" s="11">
        <v>50</v>
      </c>
      <c r="D26" s="58" t="s">
        <v>14</v>
      </c>
      <c r="E26" s="273"/>
      <c r="F26" s="24"/>
      <c r="G26" s="25">
        <f t="shared" si="2"/>
        <v>0</v>
      </c>
      <c r="H26" s="25">
        <f t="shared" si="0"/>
        <v>0</v>
      </c>
      <c r="I26" s="25">
        <f t="shared" si="1"/>
        <v>0</v>
      </c>
    </row>
    <row r="27" spans="1:9" s="30" customFormat="1" ht="13.5" x14ac:dyDescent="0.25">
      <c r="A27" s="23">
        <v>21</v>
      </c>
      <c r="B27" s="63" t="s">
        <v>688</v>
      </c>
      <c r="C27" s="11">
        <v>370</v>
      </c>
      <c r="D27" s="58" t="s">
        <v>14</v>
      </c>
      <c r="E27" s="273"/>
      <c r="F27" s="24"/>
      <c r="G27" s="25">
        <f t="shared" si="2"/>
        <v>0</v>
      </c>
      <c r="H27" s="25">
        <f t="shared" si="0"/>
        <v>0</v>
      </c>
      <c r="I27" s="25">
        <f t="shared" si="1"/>
        <v>0</v>
      </c>
    </row>
    <row r="28" spans="1:9" s="30" customFormat="1" ht="13.5" x14ac:dyDescent="0.25">
      <c r="A28" s="23">
        <v>22</v>
      </c>
      <c r="B28" s="63" t="s">
        <v>839</v>
      </c>
      <c r="C28" s="11">
        <v>250</v>
      </c>
      <c r="D28" s="58" t="s">
        <v>14</v>
      </c>
      <c r="E28" s="273"/>
      <c r="F28" s="24"/>
      <c r="G28" s="25">
        <f t="shared" si="2"/>
        <v>0</v>
      </c>
      <c r="H28" s="25">
        <f t="shared" si="0"/>
        <v>0</v>
      </c>
      <c r="I28" s="25">
        <f t="shared" si="1"/>
        <v>0</v>
      </c>
    </row>
    <row r="29" spans="1:9" s="67" customFormat="1" ht="13.5" x14ac:dyDescent="0.25">
      <c r="A29" s="23">
        <v>23</v>
      </c>
      <c r="B29" s="65" t="s">
        <v>689</v>
      </c>
      <c r="C29" s="66">
        <v>400</v>
      </c>
      <c r="D29" s="66" t="s">
        <v>14</v>
      </c>
      <c r="E29" s="292"/>
      <c r="F29" s="268"/>
      <c r="G29" s="25">
        <f t="shared" si="2"/>
        <v>0</v>
      </c>
      <c r="H29" s="25">
        <f t="shared" si="0"/>
        <v>0</v>
      </c>
      <c r="I29" s="25">
        <f t="shared" si="1"/>
        <v>0</v>
      </c>
    </row>
    <row r="30" spans="1:9" s="67" customFormat="1" ht="13.5" x14ac:dyDescent="0.25">
      <c r="A30" s="23">
        <v>24</v>
      </c>
      <c r="B30" s="65" t="s">
        <v>692</v>
      </c>
      <c r="C30" s="66">
        <v>150</v>
      </c>
      <c r="D30" s="66" t="s">
        <v>14</v>
      </c>
      <c r="E30" s="293"/>
      <c r="F30" s="24"/>
      <c r="G30" s="25">
        <f t="shared" si="2"/>
        <v>0</v>
      </c>
      <c r="H30" s="25">
        <f t="shared" si="0"/>
        <v>0</v>
      </c>
      <c r="I30" s="25">
        <f t="shared" si="1"/>
        <v>0</v>
      </c>
    </row>
    <row r="31" spans="1:9" s="67" customFormat="1" ht="13.5" x14ac:dyDescent="0.25">
      <c r="A31" s="23">
        <v>25</v>
      </c>
      <c r="B31" s="65" t="s">
        <v>132</v>
      </c>
      <c r="C31" s="66">
        <v>800</v>
      </c>
      <c r="D31" s="66" t="s">
        <v>14</v>
      </c>
      <c r="E31" s="293"/>
      <c r="F31" s="24"/>
      <c r="G31" s="25">
        <f t="shared" si="2"/>
        <v>0</v>
      </c>
      <c r="H31" s="25">
        <f t="shared" si="0"/>
        <v>0</v>
      </c>
      <c r="I31" s="25">
        <f t="shared" si="1"/>
        <v>0</v>
      </c>
    </row>
    <row r="32" spans="1:9" s="67" customFormat="1" ht="13.5" x14ac:dyDescent="0.25">
      <c r="A32" s="23">
        <v>26</v>
      </c>
      <c r="B32" s="65" t="s">
        <v>133</v>
      </c>
      <c r="C32" s="66">
        <v>150</v>
      </c>
      <c r="D32" s="66" t="s">
        <v>14</v>
      </c>
      <c r="E32" s="293"/>
      <c r="F32" s="24"/>
      <c r="G32" s="25">
        <f t="shared" si="2"/>
        <v>0</v>
      </c>
      <c r="H32" s="25">
        <f t="shared" si="0"/>
        <v>0</v>
      </c>
      <c r="I32" s="25">
        <f t="shared" si="1"/>
        <v>0</v>
      </c>
    </row>
    <row r="33" spans="1:9" s="67" customFormat="1" ht="13.5" x14ac:dyDescent="0.25">
      <c r="A33" s="23">
        <v>27</v>
      </c>
      <c r="B33" s="65" t="s">
        <v>690</v>
      </c>
      <c r="C33" s="66">
        <v>250</v>
      </c>
      <c r="D33" s="66" t="s">
        <v>14</v>
      </c>
      <c r="E33" s="293"/>
      <c r="F33" s="24"/>
      <c r="G33" s="25">
        <f t="shared" si="2"/>
        <v>0</v>
      </c>
      <c r="H33" s="25">
        <f t="shared" si="0"/>
        <v>0</v>
      </c>
      <c r="I33" s="25">
        <f t="shared" si="1"/>
        <v>0</v>
      </c>
    </row>
    <row r="34" spans="1:9" s="67" customFormat="1" ht="13.5" x14ac:dyDescent="0.25">
      <c r="A34" s="23">
        <v>28</v>
      </c>
      <c r="B34" s="65" t="s">
        <v>690</v>
      </c>
      <c r="C34" s="66">
        <v>250</v>
      </c>
      <c r="D34" s="66" t="s">
        <v>14</v>
      </c>
      <c r="E34" s="293"/>
      <c r="F34" s="24"/>
      <c r="G34" s="25">
        <f t="shared" si="2"/>
        <v>0</v>
      </c>
      <c r="H34" s="25">
        <f t="shared" si="0"/>
        <v>0</v>
      </c>
      <c r="I34" s="25">
        <f t="shared" si="1"/>
        <v>0</v>
      </c>
    </row>
    <row r="35" spans="1:9" s="30" customFormat="1" ht="13.5" x14ac:dyDescent="0.2">
      <c r="A35" s="28"/>
      <c r="B35" s="39" t="s">
        <v>883</v>
      </c>
      <c r="C35" s="12" t="s">
        <v>15</v>
      </c>
      <c r="D35" s="12" t="s">
        <v>15</v>
      </c>
      <c r="E35" s="12" t="s">
        <v>15</v>
      </c>
      <c r="F35" s="13" t="s">
        <v>15</v>
      </c>
      <c r="G35" s="40">
        <f>SUM(G7:G34)</f>
        <v>0</v>
      </c>
      <c r="H35" s="40">
        <f>SUM(H7:H34)</f>
        <v>0</v>
      </c>
      <c r="I35" s="40">
        <f>SUM(I7:I34)</f>
        <v>0</v>
      </c>
    </row>
    <row r="36" spans="1:9" s="46" customFormat="1" ht="12.75" x14ac:dyDescent="0.2">
      <c r="A36" s="42" t="s">
        <v>16</v>
      </c>
      <c r="B36" s="43"/>
      <c r="C36" s="44"/>
      <c r="D36" s="45"/>
      <c r="E36" s="43"/>
      <c r="F36" s="43"/>
      <c r="G36" s="43"/>
      <c r="H36" s="43"/>
      <c r="I36" s="43"/>
    </row>
    <row r="37" spans="1:9" s="46" customFormat="1" ht="12.75" x14ac:dyDescent="0.2">
      <c r="A37" s="306" t="s">
        <v>790</v>
      </c>
      <c r="B37" s="306"/>
      <c r="C37" s="306"/>
      <c r="D37" s="306"/>
      <c r="E37" s="306"/>
      <c r="F37" s="306"/>
      <c r="G37" s="306"/>
      <c r="H37" s="306"/>
      <c r="I37" s="306"/>
    </row>
    <row r="38" spans="1:9" s="30" customFormat="1" ht="12" x14ac:dyDescent="0.2"/>
    <row r="39" spans="1:9" x14ac:dyDescent="0.25">
      <c r="A39" s="302" t="s">
        <v>18</v>
      </c>
      <c r="B39" s="302"/>
      <c r="C39" s="302"/>
      <c r="D39" s="302"/>
      <c r="E39" s="302"/>
      <c r="F39" s="302"/>
      <c r="G39" s="302"/>
      <c r="H39" s="302"/>
    </row>
    <row r="40" spans="1:9" ht="30" customHeight="1" x14ac:dyDescent="0.25">
      <c r="A40" s="307" t="s">
        <v>19</v>
      </c>
      <c r="B40" s="308"/>
      <c r="C40" s="308"/>
      <c r="D40" s="308"/>
      <c r="E40" s="308"/>
      <c r="F40" s="308"/>
      <c r="G40" s="308"/>
      <c r="H40" s="308"/>
    </row>
    <row r="41" spans="1:9" x14ac:dyDescent="0.25">
      <c r="A41" s="264" t="s">
        <v>20</v>
      </c>
      <c r="B41" s="265"/>
      <c r="C41" s="265"/>
      <c r="D41" s="265"/>
      <c r="E41" s="265"/>
      <c r="F41" s="265"/>
      <c r="G41" s="265"/>
      <c r="H41" s="265"/>
    </row>
    <row r="42" spans="1:9" x14ac:dyDescent="0.25">
      <c r="A42" s="306" t="s">
        <v>847</v>
      </c>
      <c r="B42" s="306"/>
      <c r="C42" s="306"/>
      <c r="D42" s="306"/>
      <c r="E42" s="306"/>
      <c r="F42" s="306"/>
      <c r="G42" s="306"/>
      <c r="H42" s="306"/>
    </row>
    <row r="43" spans="1:9" ht="31.5" customHeight="1" x14ac:dyDescent="0.25">
      <c r="A43" s="306" t="s">
        <v>851</v>
      </c>
      <c r="B43" s="306"/>
      <c r="C43" s="306"/>
      <c r="D43" s="306"/>
      <c r="E43" s="306"/>
      <c r="F43" s="306"/>
      <c r="G43" s="306"/>
      <c r="H43" s="306"/>
    </row>
    <row r="44" spans="1:9" x14ac:dyDescent="0.25">
      <c r="A44" s="258" t="s">
        <v>23</v>
      </c>
      <c r="B44" s="15"/>
      <c r="C44" s="15"/>
      <c r="D44" s="15"/>
      <c r="E44" s="15"/>
      <c r="F44" s="15"/>
      <c r="G44" s="15"/>
      <c r="H44" s="15"/>
    </row>
    <row r="45" spans="1:9" x14ac:dyDescent="0.25">
      <c r="A45" s="258" t="s">
        <v>848</v>
      </c>
      <c r="B45" s="15"/>
      <c r="C45" s="15"/>
      <c r="D45" s="15"/>
      <c r="E45" s="15"/>
      <c r="F45" s="15"/>
      <c r="G45" s="15"/>
      <c r="H45" s="15"/>
    </row>
    <row r="46" spans="1:9" ht="36" customHeight="1" x14ac:dyDescent="0.25">
      <c r="A46" s="306" t="s">
        <v>849</v>
      </c>
      <c r="B46" s="309"/>
      <c r="C46" s="309"/>
      <c r="D46" s="309"/>
      <c r="E46" s="309"/>
      <c r="F46" s="309"/>
      <c r="G46" s="309"/>
      <c r="H46" s="309"/>
    </row>
  </sheetData>
  <sheetProtection algorithmName="SHA-512" hashValue="5YD+bT8rEHUj/x9bb5w+CKONDMQ2SEsLeFMwoeNyb36zbVjnQEGPRRG5573G7kTqsffXNFNgbK3WvynpwIcBag==" saltValue="+pbY26bs4kfb+kjZVm2tnQ==" spinCount="100000" sheet="1" objects="1" scenarios="1"/>
  <mergeCells count="8">
    <mergeCell ref="A42:H42"/>
    <mergeCell ref="A43:H43"/>
    <mergeCell ref="A46:H46"/>
    <mergeCell ref="A1:D1"/>
    <mergeCell ref="A3:I3"/>
    <mergeCell ref="A37:I37"/>
    <mergeCell ref="A39:H39"/>
    <mergeCell ref="A40:H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 J24:J46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scale="9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7"/>
  <sheetViews>
    <sheetView view="pageBreakPreview" zoomScaleNormal="120" zoomScaleSheetLayoutView="100" workbookViewId="0">
      <pane ySplit="6" topLeftCell="A46" activePane="bottomLeft" state="frozen"/>
      <selection activeCell="F1" sqref="F1:J1"/>
      <selection pane="bottomLeft" activeCell="A59" sqref="A59:XFD67"/>
    </sheetView>
  </sheetViews>
  <sheetFormatPr defaultColWidth="9.28515625" defaultRowHeight="15" x14ac:dyDescent="0.25"/>
  <cols>
    <col min="1" max="1" width="3.5703125" customWidth="1"/>
    <col min="2" max="2" width="33.42578125" customWidth="1"/>
    <col min="3" max="3" width="7.5703125" customWidth="1"/>
    <col min="4" max="4" width="4.5703125" customWidth="1"/>
    <col min="5" max="5" width="14.7109375" customWidth="1"/>
    <col min="6" max="9" width="11.140625" customWidth="1"/>
    <col min="10" max="10" width="8.140625" customWidth="1"/>
  </cols>
  <sheetData>
    <row r="1" spans="1:10" s="18" customFormat="1" x14ac:dyDescent="0.25">
      <c r="A1" s="303" t="s">
        <v>27</v>
      </c>
      <c r="B1" s="303"/>
      <c r="C1" s="303"/>
      <c r="D1" s="303"/>
      <c r="E1" s="16"/>
      <c r="F1" s="16" t="s">
        <v>725</v>
      </c>
      <c r="H1" s="16"/>
      <c r="I1" s="16"/>
    </row>
    <row r="2" spans="1:10" s="19" customFormat="1" ht="6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56" customFormat="1" ht="18.75" x14ac:dyDescent="0.3">
      <c r="A3" s="311" t="s">
        <v>778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" customHeight="1" x14ac:dyDescent="0.15">
      <c r="B4" s="57"/>
      <c r="C4" s="57"/>
    </row>
    <row r="5" spans="1:10" s="20" customFormat="1" ht="48.7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26.25" customHeight="1" x14ac:dyDescent="0.2">
      <c r="A7" s="23">
        <v>1</v>
      </c>
      <c r="B7" s="28" t="s">
        <v>677</v>
      </c>
      <c r="C7" s="11">
        <v>150</v>
      </c>
      <c r="D7" s="23" t="s">
        <v>14</v>
      </c>
      <c r="E7" s="273"/>
      <c r="F7" s="294"/>
      <c r="G7" s="25">
        <f>C7*ROUND(F7, 4)</f>
        <v>0</v>
      </c>
      <c r="H7" s="25">
        <f t="shared" ref="H7:H54" si="0">G7*0.095</f>
        <v>0</v>
      </c>
      <c r="I7" s="25">
        <f t="shared" ref="I7:I54" si="1">G7+H7</f>
        <v>0</v>
      </c>
      <c r="J7" s="29"/>
    </row>
    <row r="8" spans="1:10" s="30" customFormat="1" ht="14.25" customHeight="1" x14ac:dyDescent="0.2">
      <c r="A8" s="23">
        <v>2</v>
      </c>
      <c r="B8" s="28" t="s">
        <v>676</v>
      </c>
      <c r="C8" s="11">
        <v>25</v>
      </c>
      <c r="D8" s="23" t="s">
        <v>14</v>
      </c>
      <c r="E8" s="273"/>
      <c r="F8" s="294"/>
      <c r="G8" s="25">
        <f t="shared" ref="G8:G54" si="2">C8*ROUND(F8, 4)</f>
        <v>0</v>
      </c>
      <c r="H8" s="25">
        <f t="shared" si="0"/>
        <v>0</v>
      </c>
      <c r="I8" s="25">
        <f t="shared" si="1"/>
        <v>0</v>
      </c>
      <c r="J8" s="29"/>
    </row>
    <row r="9" spans="1:10" s="30" customFormat="1" ht="14.25" customHeight="1" x14ac:dyDescent="0.2">
      <c r="A9" s="23">
        <v>3</v>
      </c>
      <c r="B9" s="28" t="s">
        <v>678</v>
      </c>
      <c r="C9" s="11">
        <v>700</v>
      </c>
      <c r="D9" s="23" t="s">
        <v>14</v>
      </c>
      <c r="E9" s="273"/>
      <c r="F9" s="294"/>
      <c r="G9" s="25">
        <f t="shared" si="2"/>
        <v>0</v>
      </c>
      <c r="H9" s="25">
        <f t="shared" si="0"/>
        <v>0</v>
      </c>
      <c r="I9" s="25">
        <f t="shared" si="1"/>
        <v>0</v>
      </c>
      <c r="J9" s="29"/>
    </row>
    <row r="10" spans="1:10" s="30" customFormat="1" ht="14.25" customHeight="1" x14ac:dyDescent="0.2">
      <c r="A10" s="23">
        <v>4</v>
      </c>
      <c r="B10" s="231" t="s">
        <v>700</v>
      </c>
      <c r="C10" s="232">
        <v>30</v>
      </c>
      <c r="D10" s="230" t="s">
        <v>14</v>
      </c>
      <c r="E10" s="286"/>
      <c r="F10" s="294"/>
      <c r="G10" s="25">
        <f t="shared" si="2"/>
        <v>0</v>
      </c>
      <c r="H10" s="25">
        <f t="shared" si="0"/>
        <v>0</v>
      </c>
      <c r="I10" s="25">
        <f t="shared" si="1"/>
        <v>0</v>
      </c>
      <c r="J10" s="29"/>
    </row>
    <row r="11" spans="1:10" s="30" customFormat="1" ht="25.9" customHeight="1" x14ac:dyDescent="0.2">
      <c r="A11" s="23">
        <v>5</v>
      </c>
      <c r="B11" s="231" t="s">
        <v>701</v>
      </c>
      <c r="C11" s="232">
        <v>10</v>
      </c>
      <c r="D11" s="230" t="s">
        <v>14</v>
      </c>
      <c r="E11" s="286"/>
      <c r="F11" s="294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14.25" customHeight="1" x14ac:dyDescent="0.2">
      <c r="A12" s="23">
        <v>6</v>
      </c>
      <c r="B12" s="233" t="s">
        <v>702</v>
      </c>
      <c r="C12" s="232">
        <v>30</v>
      </c>
      <c r="D12" s="230" t="s">
        <v>14</v>
      </c>
      <c r="E12" s="286"/>
      <c r="F12" s="294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14.25" customHeight="1" x14ac:dyDescent="0.2">
      <c r="A13" s="23">
        <v>7</v>
      </c>
      <c r="B13" s="233" t="s">
        <v>703</v>
      </c>
      <c r="C13" s="232">
        <v>550</v>
      </c>
      <c r="D13" s="230" t="s">
        <v>14</v>
      </c>
      <c r="E13" s="286"/>
      <c r="F13" s="294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14.25" customHeight="1" x14ac:dyDescent="0.2">
      <c r="A14" s="23">
        <v>8</v>
      </c>
      <c r="B14" s="233" t="s">
        <v>704</v>
      </c>
      <c r="C14" s="232">
        <v>550</v>
      </c>
      <c r="D14" s="230" t="s">
        <v>14</v>
      </c>
      <c r="E14" s="286"/>
      <c r="F14" s="294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14.25" customHeight="1" x14ac:dyDescent="0.2">
      <c r="A15" s="23">
        <v>9</v>
      </c>
      <c r="B15" s="28" t="s">
        <v>679</v>
      </c>
      <c r="C15" s="11">
        <v>600</v>
      </c>
      <c r="D15" s="23" t="s">
        <v>14</v>
      </c>
      <c r="E15" s="273"/>
      <c r="F15" s="294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14.25" customHeight="1" x14ac:dyDescent="0.2">
      <c r="A16" s="23">
        <v>10</v>
      </c>
      <c r="B16" s="233" t="s">
        <v>705</v>
      </c>
      <c r="C16" s="232">
        <v>50</v>
      </c>
      <c r="D16" s="230" t="s">
        <v>14</v>
      </c>
      <c r="E16" s="286"/>
      <c r="F16" s="294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10" s="30" customFormat="1" ht="14.25" customHeight="1" x14ac:dyDescent="0.2">
      <c r="A17" s="23">
        <v>11</v>
      </c>
      <c r="B17" s="233" t="s">
        <v>706</v>
      </c>
      <c r="C17" s="232">
        <v>20</v>
      </c>
      <c r="D17" s="230" t="s">
        <v>14</v>
      </c>
      <c r="E17" s="286"/>
      <c r="F17" s="294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10" s="30" customFormat="1" ht="14.25" customHeight="1" x14ac:dyDescent="0.2">
      <c r="A18" s="23">
        <v>12</v>
      </c>
      <c r="B18" s="28" t="s">
        <v>259</v>
      </c>
      <c r="C18" s="11">
        <v>450</v>
      </c>
      <c r="D18" s="23" t="s">
        <v>14</v>
      </c>
      <c r="E18" s="273"/>
      <c r="F18" s="294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10" s="30" customFormat="1" ht="14.25" customHeight="1" x14ac:dyDescent="0.2">
      <c r="A19" s="23">
        <v>13</v>
      </c>
      <c r="B19" s="28" t="s">
        <v>260</v>
      </c>
      <c r="C19" s="11">
        <v>150</v>
      </c>
      <c r="D19" s="23" t="s">
        <v>14</v>
      </c>
      <c r="E19" s="273"/>
      <c r="F19" s="294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10" s="30" customFormat="1" ht="13.5" x14ac:dyDescent="0.2">
      <c r="A20" s="23">
        <v>14</v>
      </c>
      <c r="B20" s="28" t="s">
        <v>709</v>
      </c>
      <c r="C20" s="11">
        <v>110</v>
      </c>
      <c r="D20" s="23" t="s">
        <v>14</v>
      </c>
      <c r="E20" s="273"/>
      <c r="F20" s="294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10" s="30" customFormat="1" ht="14.25" customHeight="1" x14ac:dyDescent="0.2">
      <c r="A21" s="23">
        <v>15</v>
      </c>
      <c r="B21" s="233" t="s">
        <v>707</v>
      </c>
      <c r="C21" s="232">
        <v>20</v>
      </c>
      <c r="D21" s="230" t="s">
        <v>14</v>
      </c>
      <c r="E21" s="286"/>
      <c r="F21" s="294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10" s="30" customFormat="1" ht="14.25" customHeight="1" x14ac:dyDescent="0.2">
      <c r="A22" s="23">
        <v>16</v>
      </c>
      <c r="B22" s="233" t="s">
        <v>708</v>
      </c>
      <c r="C22" s="232">
        <v>50</v>
      </c>
      <c r="D22" s="230" t="s">
        <v>14</v>
      </c>
      <c r="E22" s="286"/>
      <c r="F22" s="294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10" s="30" customFormat="1" ht="14.25" customHeight="1" x14ac:dyDescent="0.2">
      <c r="A23" s="23">
        <v>17</v>
      </c>
      <c r="B23" s="28" t="s">
        <v>261</v>
      </c>
      <c r="C23" s="11">
        <v>30</v>
      </c>
      <c r="D23" s="23" t="s">
        <v>14</v>
      </c>
      <c r="E23" s="273"/>
      <c r="F23" s="294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10" s="30" customFormat="1" ht="14.25" customHeight="1" x14ac:dyDescent="0.2">
      <c r="A24" s="23">
        <v>18</v>
      </c>
      <c r="B24" s="28" t="s">
        <v>262</v>
      </c>
      <c r="C24" s="11">
        <v>120</v>
      </c>
      <c r="D24" s="23" t="s">
        <v>14</v>
      </c>
      <c r="E24" s="273"/>
      <c r="F24" s="294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10" s="30" customFormat="1" ht="14.25" customHeight="1" x14ac:dyDescent="0.2">
      <c r="A25" s="23">
        <v>19</v>
      </c>
      <c r="B25" s="28" t="s">
        <v>263</v>
      </c>
      <c r="C25" s="11">
        <v>300</v>
      </c>
      <c r="D25" s="23" t="s">
        <v>14</v>
      </c>
      <c r="E25" s="273"/>
      <c r="F25" s="294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10" s="30" customFormat="1" ht="14.25" customHeight="1" x14ac:dyDescent="0.2">
      <c r="A26" s="23">
        <v>20</v>
      </c>
      <c r="B26" s="28" t="s">
        <v>264</v>
      </c>
      <c r="C26" s="11">
        <v>50</v>
      </c>
      <c r="D26" s="23" t="s">
        <v>14</v>
      </c>
      <c r="E26" s="273"/>
      <c r="F26" s="294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10" s="30" customFormat="1" ht="14.25" customHeight="1" x14ac:dyDescent="0.2">
      <c r="A27" s="23">
        <v>21</v>
      </c>
      <c r="B27" s="233" t="s">
        <v>710</v>
      </c>
      <c r="C27" s="232">
        <v>20</v>
      </c>
      <c r="D27" s="230" t="s">
        <v>14</v>
      </c>
      <c r="E27" s="286"/>
      <c r="F27" s="294"/>
      <c r="G27" s="25">
        <f t="shared" si="2"/>
        <v>0</v>
      </c>
      <c r="H27" s="25">
        <f t="shared" si="0"/>
        <v>0</v>
      </c>
      <c r="I27" s="25">
        <f t="shared" si="1"/>
        <v>0</v>
      </c>
      <c r="J27" s="29"/>
    </row>
    <row r="28" spans="1:10" s="30" customFormat="1" ht="14.25" customHeight="1" x14ac:dyDescent="0.2">
      <c r="A28" s="23">
        <v>22</v>
      </c>
      <c r="B28" s="233" t="s">
        <v>711</v>
      </c>
      <c r="C28" s="232">
        <v>20</v>
      </c>
      <c r="D28" s="230" t="s">
        <v>14</v>
      </c>
      <c r="E28" s="286"/>
      <c r="F28" s="294"/>
      <c r="G28" s="25">
        <f t="shared" si="2"/>
        <v>0</v>
      </c>
      <c r="H28" s="25">
        <f t="shared" si="0"/>
        <v>0</v>
      </c>
      <c r="I28" s="25">
        <f t="shared" si="1"/>
        <v>0</v>
      </c>
      <c r="J28" s="29"/>
    </row>
    <row r="29" spans="1:10" s="30" customFormat="1" ht="19.899999999999999" customHeight="1" x14ac:dyDescent="0.2">
      <c r="A29" s="23">
        <v>23</v>
      </c>
      <c r="B29" s="233" t="s">
        <v>712</v>
      </c>
      <c r="C29" s="232">
        <v>150</v>
      </c>
      <c r="D29" s="230" t="s">
        <v>14</v>
      </c>
      <c r="E29" s="286"/>
      <c r="F29" s="294"/>
      <c r="G29" s="25">
        <f t="shared" si="2"/>
        <v>0</v>
      </c>
      <c r="H29" s="25">
        <f t="shared" si="0"/>
        <v>0</v>
      </c>
      <c r="I29" s="25">
        <f t="shared" si="1"/>
        <v>0</v>
      </c>
      <c r="J29" s="29"/>
    </row>
    <row r="30" spans="1:10" s="30" customFormat="1" ht="14.25" customHeight="1" x14ac:dyDescent="0.2">
      <c r="A30" s="23">
        <v>24</v>
      </c>
      <c r="B30" s="233" t="s">
        <v>713</v>
      </c>
      <c r="C30" s="232">
        <v>10</v>
      </c>
      <c r="D30" s="230" t="s">
        <v>14</v>
      </c>
      <c r="E30" s="286"/>
      <c r="F30" s="294"/>
      <c r="G30" s="25">
        <f t="shared" si="2"/>
        <v>0</v>
      </c>
      <c r="H30" s="25">
        <f t="shared" si="0"/>
        <v>0</v>
      </c>
      <c r="I30" s="25">
        <f t="shared" si="1"/>
        <v>0</v>
      </c>
      <c r="J30" s="29"/>
    </row>
    <row r="31" spans="1:10" s="30" customFormat="1" ht="14.25" customHeight="1" x14ac:dyDescent="0.2">
      <c r="A31" s="23">
        <v>25</v>
      </c>
      <c r="B31" s="233" t="s">
        <v>714</v>
      </c>
      <c r="C31" s="232">
        <v>650</v>
      </c>
      <c r="D31" s="230" t="s">
        <v>14</v>
      </c>
      <c r="E31" s="286"/>
      <c r="F31" s="294"/>
      <c r="G31" s="25">
        <f t="shared" si="2"/>
        <v>0</v>
      </c>
      <c r="H31" s="25">
        <f t="shared" si="0"/>
        <v>0</v>
      </c>
      <c r="I31" s="25">
        <f t="shared" si="1"/>
        <v>0</v>
      </c>
      <c r="J31" s="29"/>
    </row>
    <row r="32" spans="1:10" s="30" customFormat="1" ht="14.25" customHeight="1" x14ac:dyDescent="0.2">
      <c r="A32" s="23">
        <v>26</v>
      </c>
      <c r="B32" s="28" t="s">
        <v>265</v>
      </c>
      <c r="C32" s="11">
        <v>30</v>
      </c>
      <c r="D32" s="23" t="s">
        <v>14</v>
      </c>
      <c r="E32" s="273"/>
      <c r="F32" s="294"/>
      <c r="G32" s="25">
        <f t="shared" si="2"/>
        <v>0</v>
      </c>
      <c r="H32" s="25">
        <f t="shared" si="0"/>
        <v>0</v>
      </c>
      <c r="I32" s="25">
        <f t="shared" si="1"/>
        <v>0</v>
      </c>
      <c r="J32" s="29"/>
    </row>
    <row r="33" spans="1:10" s="30" customFormat="1" ht="14.25" customHeight="1" x14ac:dyDescent="0.2">
      <c r="A33" s="23">
        <v>27</v>
      </c>
      <c r="B33" s="28" t="s">
        <v>266</v>
      </c>
      <c r="C33" s="11">
        <v>130</v>
      </c>
      <c r="D33" s="23" t="s">
        <v>14</v>
      </c>
      <c r="E33" s="273"/>
      <c r="F33" s="294"/>
      <c r="G33" s="25">
        <f t="shared" si="2"/>
        <v>0</v>
      </c>
      <c r="H33" s="25">
        <f t="shared" si="0"/>
        <v>0</v>
      </c>
      <c r="I33" s="25">
        <f t="shared" si="1"/>
        <v>0</v>
      </c>
      <c r="J33" s="29"/>
    </row>
    <row r="34" spans="1:10" s="30" customFormat="1" ht="14.25" customHeight="1" x14ac:dyDescent="0.2">
      <c r="A34" s="23">
        <v>28</v>
      </c>
      <c r="B34" s="231" t="s">
        <v>720</v>
      </c>
      <c r="C34" s="232">
        <v>15</v>
      </c>
      <c r="D34" s="230" t="s">
        <v>14</v>
      </c>
      <c r="E34" s="286"/>
      <c r="F34" s="294"/>
      <c r="G34" s="25">
        <f t="shared" si="2"/>
        <v>0</v>
      </c>
      <c r="H34" s="25">
        <f t="shared" si="0"/>
        <v>0</v>
      </c>
      <c r="I34" s="25">
        <f t="shared" si="1"/>
        <v>0</v>
      </c>
      <c r="J34" s="29"/>
    </row>
    <row r="35" spans="1:10" s="30" customFormat="1" ht="14.25" customHeight="1" x14ac:dyDescent="0.2">
      <c r="A35" s="23">
        <v>29</v>
      </c>
      <c r="B35" s="231" t="s">
        <v>721</v>
      </c>
      <c r="C35" s="232">
        <v>15</v>
      </c>
      <c r="D35" s="230" t="s">
        <v>14</v>
      </c>
      <c r="E35" s="286"/>
      <c r="F35" s="294"/>
      <c r="G35" s="25">
        <f t="shared" si="2"/>
        <v>0</v>
      </c>
      <c r="H35" s="25">
        <f t="shared" si="0"/>
        <v>0</v>
      </c>
      <c r="I35" s="25">
        <f t="shared" si="1"/>
        <v>0</v>
      </c>
      <c r="J35" s="29"/>
    </row>
    <row r="36" spans="1:10" s="30" customFormat="1" ht="14.25" customHeight="1" x14ac:dyDescent="0.2">
      <c r="A36" s="23">
        <v>30</v>
      </c>
      <c r="B36" s="28" t="s">
        <v>267</v>
      </c>
      <c r="C36" s="11">
        <v>5</v>
      </c>
      <c r="D36" s="23" t="s">
        <v>14</v>
      </c>
      <c r="E36" s="273"/>
      <c r="F36" s="294"/>
      <c r="G36" s="25">
        <f t="shared" si="2"/>
        <v>0</v>
      </c>
      <c r="H36" s="25">
        <f t="shared" si="0"/>
        <v>0</v>
      </c>
      <c r="I36" s="25">
        <f t="shared" si="1"/>
        <v>0</v>
      </c>
      <c r="J36" s="29"/>
    </row>
    <row r="37" spans="1:10" s="30" customFormat="1" ht="14.25" customHeight="1" x14ac:dyDescent="0.2">
      <c r="A37" s="23">
        <v>31</v>
      </c>
      <c r="B37" s="28" t="s">
        <v>268</v>
      </c>
      <c r="C37" s="11">
        <v>5</v>
      </c>
      <c r="D37" s="23" t="s">
        <v>14</v>
      </c>
      <c r="E37" s="273"/>
      <c r="F37" s="294"/>
      <c r="G37" s="25">
        <f t="shared" si="2"/>
        <v>0</v>
      </c>
      <c r="H37" s="25">
        <f t="shared" si="0"/>
        <v>0</v>
      </c>
      <c r="I37" s="25">
        <f t="shared" si="1"/>
        <v>0</v>
      </c>
      <c r="J37" s="29"/>
    </row>
    <row r="38" spans="1:10" s="30" customFormat="1" ht="14.25" customHeight="1" x14ac:dyDescent="0.2">
      <c r="A38" s="23">
        <v>32</v>
      </c>
      <c r="B38" s="28" t="s">
        <v>722</v>
      </c>
      <c r="C38" s="11">
        <v>250</v>
      </c>
      <c r="D38" s="23" t="s">
        <v>14</v>
      </c>
      <c r="E38" s="273"/>
      <c r="F38" s="294"/>
      <c r="G38" s="25">
        <f t="shared" si="2"/>
        <v>0</v>
      </c>
      <c r="H38" s="25">
        <f t="shared" si="0"/>
        <v>0</v>
      </c>
      <c r="I38" s="25">
        <f t="shared" si="1"/>
        <v>0</v>
      </c>
      <c r="J38" s="29"/>
    </row>
    <row r="39" spans="1:10" s="30" customFormat="1" ht="14.25" customHeight="1" x14ac:dyDescent="0.2">
      <c r="A39" s="23">
        <v>33</v>
      </c>
      <c r="B39" s="28" t="s">
        <v>723</v>
      </c>
      <c r="C39" s="11">
        <v>1500</v>
      </c>
      <c r="D39" s="23" t="s">
        <v>14</v>
      </c>
      <c r="E39" s="273"/>
      <c r="F39" s="294"/>
      <c r="G39" s="25">
        <f t="shared" si="2"/>
        <v>0</v>
      </c>
      <c r="H39" s="25">
        <f t="shared" si="0"/>
        <v>0</v>
      </c>
      <c r="I39" s="25">
        <f t="shared" si="1"/>
        <v>0</v>
      </c>
      <c r="J39" s="29"/>
    </row>
    <row r="40" spans="1:10" s="30" customFormat="1" ht="14.25" customHeight="1" x14ac:dyDescent="0.2">
      <c r="A40" s="23">
        <v>34</v>
      </c>
      <c r="B40" s="28" t="s">
        <v>724</v>
      </c>
      <c r="C40" s="11">
        <v>30</v>
      </c>
      <c r="D40" s="23" t="s">
        <v>14</v>
      </c>
      <c r="E40" s="273"/>
      <c r="F40" s="294"/>
      <c r="G40" s="25">
        <f t="shared" si="2"/>
        <v>0</v>
      </c>
      <c r="H40" s="25">
        <f t="shared" si="0"/>
        <v>0</v>
      </c>
      <c r="I40" s="25">
        <f t="shared" si="1"/>
        <v>0</v>
      </c>
      <c r="J40" s="29"/>
    </row>
    <row r="41" spans="1:10" s="30" customFormat="1" ht="13.15" customHeight="1" x14ac:dyDescent="0.2">
      <c r="A41" s="23">
        <v>35</v>
      </c>
      <c r="B41" s="28" t="s">
        <v>269</v>
      </c>
      <c r="C41" s="11">
        <v>60</v>
      </c>
      <c r="D41" s="23" t="s">
        <v>14</v>
      </c>
      <c r="E41" s="273"/>
      <c r="F41" s="294"/>
      <c r="G41" s="25">
        <f t="shared" si="2"/>
        <v>0</v>
      </c>
      <c r="H41" s="25">
        <f t="shared" si="0"/>
        <v>0</v>
      </c>
      <c r="I41" s="25">
        <f t="shared" si="1"/>
        <v>0</v>
      </c>
      <c r="J41" s="29"/>
    </row>
    <row r="42" spans="1:10" s="30" customFormat="1" ht="20.45" customHeight="1" x14ac:dyDescent="0.2">
      <c r="A42" s="23">
        <v>36</v>
      </c>
      <c r="B42" s="28" t="s">
        <v>270</v>
      </c>
      <c r="C42" s="11">
        <v>40</v>
      </c>
      <c r="D42" s="23" t="s">
        <v>14</v>
      </c>
      <c r="E42" s="273"/>
      <c r="F42" s="294"/>
      <c r="G42" s="25">
        <f t="shared" si="2"/>
        <v>0</v>
      </c>
      <c r="H42" s="25">
        <f t="shared" si="0"/>
        <v>0</v>
      </c>
      <c r="I42" s="25">
        <f t="shared" si="1"/>
        <v>0</v>
      </c>
      <c r="J42" s="29"/>
    </row>
    <row r="43" spans="1:10" s="30" customFormat="1" ht="14.25" customHeight="1" x14ac:dyDescent="0.2">
      <c r="A43" s="23">
        <v>37</v>
      </c>
      <c r="B43" s="28" t="s">
        <v>271</v>
      </c>
      <c r="C43" s="11">
        <v>30</v>
      </c>
      <c r="D43" s="23" t="s">
        <v>14</v>
      </c>
      <c r="E43" s="273"/>
      <c r="F43" s="294"/>
      <c r="G43" s="25">
        <f t="shared" si="2"/>
        <v>0</v>
      </c>
      <c r="H43" s="25">
        <f t="shared" si="0"/>
        <v>0</v>
      </c>
      <c r="I43" s="25">
        <f t="shared" si="1"/>
        <v>0</v>
      </c>
      <c r="J43" s="29"/>
    </row>
    <row r="44" spans="1:10" s="30" customFormat="1" ht="14.25" customHeight="1" x14ac:dyDescent="0.2">
      <c r="A44" s="23">
        <v>38</v>
      </c>
      <c r="B44" s="28" t="s">
        <v>272</v>
      </c>
      <c r="C44" s="11">
        <v>20</v>
      </c>
      <c r="D44" s="23" t="s">
        <v>14</v>
      </c>
      <c r="E44" s="273"/>
      <c r="F44" s="294"/>
      <c r="G44" s="25">
        <f t="shared" si="2"/>
        <v>0</v>
      </c>
      <c r="H44" s="25">
        <f t="shared" si="0"/>
        <v>0</v>
      </c>
      <c r="I44" s="25">
        <f t="shared" si="1"/>
        <v>0</v>
      </c>
      <c r="J44" s="29"/>
    </row>
    <row r="45" spans="1:10" s="30" customFormat="1" ht="14.25" customHeight="1" x14ac:dyDescent="0.2">
      <c r="A45" s="23">
        <v>39</v>
      </c>
      <c r="B45" s="231" t="s">
        <v>716</v>
      </c>
      <c r="C45" s="232">
        <v>10</v>
      </c>
      <c r="D45" s="230" t="s">
        <v>14</v>
      </c>
      <c r="E45" s="286"/>
      <c r="F45" s="294"/>
      <c r="G45" s="25">
        <f t="shared" si="2"/>
        <v>0</v>
      </c>
      <c r="H45" s="25">
        <f t="shared" si="0"/>
        <v>0</v>
      </c>
      <c r="I45" s="25">
        <f t="shared" si="1"/>
        <v>0</v>
      </c>
      <c r="J45" s="29"/>
    </row>
    <row r="46" spans="1:10" s="30" customFormat="1" ht="14.25" customHeight="1" x14ac:dyDescent="0.2">
      <c r="A46" s="23">
        <v>40</v>
      </c>
      <c r="B46" s="231" t="s">
        <v>715</v>
      </c>
      <c r="C46" s="232">
        <v>10</v>
      </c>
      <c r="D46" s="230" t="s">
        <v>14</v>
      </c>
      <c r="E46" s="286"/>
      <c r="F46" s="294"/>
      <c r="G46" s="25">
        <f t="shared" si="2"/>
        <v>0</v>
      </c>
      <c r="H46" s="25">
        <f t="shared" si="0"/>
        <v>0</v>
      </c>
      <c r="I46" s="25">
        <f t="shared" si="1"/>
        <v>0</v>
      </c>
      <c r="J46" s="29"/>
    </row>
    <row r="47" spans="1:10" s="30" customFormat="1" ht="14.25" customHeight="1" x14ac:dyDescent="0.2">
      <c r="A47" s="23">
        <v>41</v>
      </c>
      <c r="B47" s="28" t="s">
        <v>273</v>
      </c>
      <c r="C47" s="11">
        <v>20</v>
      </c>
      <c r="D47" s="23" t="s">
        <v>14</v>
      </c>
      <c r="E47" s="273"/>
      <c r="F47" s="294"/>
      <c r="G47" s="25">
        <f t="shared" si="2"/>
        <v>0</v>
      </c>
      <c r="H47" s="25">
        <f t="shared" si="0"/>
        <v>0</v>
      </c>
      <c r="I47" s="25">
        <f t="shared" si="1"/>
        <v>0</v>
      </c>
      <c r="J47" s="29"/>
    </row>
    <row r="48" spans="1:10" s="30" customFormat="1" ht="14.25" customHeight="1" x14ac:dyDescent="0.2">
      <c r="A48" s="23">
        <v>42</v>
      </c>
      <c r="B48" s="28" t="s">
        <v>274</v>
      </c>
      <c r="C48" s="11">
        <v>50</v>
      </c>
      <c r="D48" s="23" t="s">
        <v>14</v>
      </c>
      <c r="E48" s="273"/>
      <c r="F48" s="294"/>
      <c r="G48" s="25">
        <f t="shared" si="2"/>
        <v>0</v>
      </c>
      <c r="H48" s="25">
        <f t="shared" si="0"/>
        <v>0</v>
      </c>
      <c r="I48" s="25">
        <f t="shared" si="1"/>
        <v>0</v>
      </c>
      <c r="J48" s="29"/>
    </row>
    <row r="49" spans="1:10" s="30" customFormat="1" ht="14.25" customHeight="1" x14ac:dyDescent="0.2">
      <c r="A49" s="23">
        <v>43</v>
      </c>
      <c r="B49" s="28" t="s">
        <v>275</v>
      </c>
      <c r="C49" s="11">
        <v>80</v>
      </c>
      <c r="D49" s="23" t="s">
        <v>14</v>
      </c>
      <c r="E49" s="273"/>
      <c r="F49" s="294"/>
      <c r="G49" s="25">
        <f t="shared" si="2"/>
        <v>0</v>
      </c>
      <c r="H49" s="25">
        <f t="shared" si="0"/>
        <v>0</v>
      </c>
      <c r="I49" s="25">
        <f t="shared" si="1"/>
        <v>0</v>
      </c>
      <c r="J49" s="29"/>
    </row>
    <row r="50" spans="1:10" s="30" customFormat="1" ht="14.25" customHeight="1" x14ac:dyDescent="0.2">
      <c r="A50" s="23">
        <v>44</v>
      </c>
      <c r="B50" s="28" t="s">
        <v>276</v>
      </c>
      <c r="C50" s="11">
        <v>20</v>
      </c>
      <c r="D50" s="23" t="s">
        <v>14</v>
      </c>
      <c r="E50" s="273"/>
      <c r="F50" s="294"/>
      <c r="G50" s="25">
        <f t="shared" si="2"/>
        <v>0</v>
      </c>
      <c r="H50" s="25">
        <f t="shared" si="0"/>
        <v>0</v>
      </c>
      <c r="I50" s="25">
        <f t="shared" si="1"/>
        <v>0</v>
      </c>
      <c r="J50" s="29"/>
    </row>
    <row r="51" spans="1:10" s="30" customFormat="1" ht="14.25" customHeight="1" x14ac:dyDescent="0.2">
      <c r="A51" s="23">
        <v>45</v>
      </c>
      <c r="B51" s="231" t="s">
        <v>717</v>
      </c>
      <c r="C51" s="232">
        <v>20</v>
      </c>
      <c r="D51" s="230" t="s">
        <v>14</v>
      </c>
      <c r="E51" s="286"/>
      <c r="F51" s="294"/>
      <c r="G51" s="25">
        <f t="shared" si="2"/>
        <v>0</v>
      </c>
      <c r="H51" s="25">
        <f t="shared" si="0"/>
        <v>0</v>
      </c>
      <c r="I51" s="25">
        <f t="shared" si="1"/>
        <v>0</v>
      </c>
      <c r="J51" s="29"/>
    </row>
    <row r="52" spans="1:10" s="30" customFormat="1" ht="14.25" customHeight="1" x14ac:dyDescent="0.2">
      <c r="A52" s="23">
        <v>46</v>
      </c>
      <c r="B52" s="231" t="s">
        <v>718</v>
      </c>
      <c r="C52" s="232">
        <v>30</v>
      </c>
      <c r="D52" s="230" t="s">
        <v>14</v>
      </c>
      <c r="E52" s="286"/>
      <c r="F52" s="294"/>
      <c r="G52" s="25">
        <f t="shared" si="2"/>
        <v>0</v>
      </c>
      <c r="H52" s="25">
        <f t="shared" si="0"/>
        <v>0</v>
      </c>
      <c r="I52" s="25">
        <f t="shared" si="1"/>
        <v>0</v>
      </c>
      <c r="J52" s="29"/>
    </row>
    <row r="53" spans="1:10" s="30" customFormat="1" ht="14.25" customHeight="1" x14ac:dyDescent="0.2">
      <c r="A53" s="23">
        <v>47</v>
      </c>
      <c r="B53" s="231" t="s">
        <v>719</v>
      </c>
      <c r="C53" s="232">
        <v>20</v>
      </c>
      <c r="D53" s="230" t="s">
        <v>14</v>
      </c>
      <c r="E53" s="286"/>
      <c r="F53" s="294"/>
      <c r="G53" s="25">
        <f t="shared" si="2"/>
        <v>0</v>
      </c>
      <c r="H53" s="25">
        <f t="shared" si="0"/>
        <v>0</v>
      </c>
      <c r="I53" s="25">
        <f t="shared" si="1"/>
        <v>0</v>
      </c>
      <c r="J53" s="29"/>
    </row>
    <row r="54" spans="1:10" s="30" customFormat="1" ht="14.25" customHeight="1" x14ac:dyDescent="0.2">
      <c r="A54" s="23">
        <v>48</v>
      </c>
      <c r="B54" s="28" t="s">
        <v>277</v>
      </c>
      <c r="C54" s="11">
        <v>200</v>
      </c>
      <c r="D54" s="23" t="s">
        <v>14</v>
      </c>
      <c r="E54" s="273"/>
      <c r="F54" s="294"/>
      <c r="G54" s="25">
        <f t="shared" si="2"/>
        <v>0</v>
      </c>
      <c r="H54" s="25">
        <f t="shared" si="0"/>
        <v>0</v>
      </c>
      <c r="I54" s="25">
        <f t="shared" si="1"/>
        <v>0</v>
      </c>
      <c r="J54" s="29"/>
    </row>
    <row r="55" spans="1:10" s="30" customFormat="1" ht="15" customHeight="1" x14ac:dyDescent="0.2">
      <c r="A55" s="28"/>
      <c r="B55" s="39" t="s">
        <v>884</v>
      </c>
      <c r="C55" s="12" t="s">
        <v>15</v>
      </c>
      <c r="D55" s="12" t="s">
        <v>15</v>
      </c>
      <c r="E55" s="12" t="s">
        <v>15</v>
      </c>
      <c r="F55" s="12" t="s">
        <v>15</v>
      </c>
      <c r="G55" s="40">
        <f>SUM(G7:G54)</f>
        <v>0</v>
      </c>
      <c r="H55" s="40">
        <f>SUM(H7:H54)</f>
        <v>0</v>
      </c>
      <c r="I55" s="40">
        <f>SUM(I7:I54)</f>
        <v>0</v>
      </c>
      <c r="J55" s="41">
        <f>SUM(J7:J54)</f>
        <v>0</v>
      </c>
    </row>
    <row r="56" spans="1:10" s="46" customFormat="1" ht="17.100000000000001" customHeight="1" x14ac:dyDescent="0.2">
      <c r="A56" s="42" t="s">
        <v>16</v>
      </c>
      <c r="B56" s="43"/>
      <c r="C56" s="44"/>
      <c r="D56" s="45"/>
      <c r="E56" s="43"/>
      <c r="F56" s="43"/>
      <c r="G56" s="43"/>
      <c r="H56" s="43"/>
      <c r="I56" s="43"/>
      <c r="J56" s="43"/>
    </row>
    <row r="57" spans="1:10" s="46" customFormat="1" ht="27" customHeight="1" x14ac:dyDescent="0.2">
      <c r="A57" s="306" t="s">
        <v>841</v>
      </c>
      <c r="B57" s="306"/>
      <c r="C57" s="306"/>
      <c r="D57" s="306"/>
      <c r="E57" s="306"/>
      <c r="F57" s="306"/>
      <c r="G57" s="306"/>
      <c r="H57" s="306"/>
      <c r="I57" s="306"/>
      <c r="J57" s="306"/>
    </row>
    <row r="58" spans="1:10" s="30" customFormat="1" ht="11.25" customHeight="1" x14ac:dyDescent="0.2"/>
    <row r="59" spans="1:10" x14ac:dyDescent="0.25">
      <c r="A59" s="302" t="s">
        <v>18</v>
      </c>
      <c r="B59" s="302"/>
      <c r="C59" s="302"/>
      <c r="D59" s="302"/>
      <c r="E59" s="302"/>
      <c r="F59" s="302"/>
      <c r="G59" s="302"/>
      <c r="H59" s="302"/>
    </row>
    <row r="60" spans="1:10" ht="30" customHeight="1" x14ac:dyDescent="0.25">
      <c r="A60" s="307" t="s">
        <v>19</v>
      </c>
      <c r="B60" s="308"/>
      <c r="C60" s="308"/>
      <c r="D60" s="308"/>
      <c r="E60" s="308"/>
      <c r="F60" s="308"/>
      <c r="G60" s="308"/>
      <c r="H60" s="308"/>
    </row>
    <row r="61" spans="1:10" x14ac:dyDescent="0.25">
      <c r="A61" s="264" t="s">
        <v>20</v>
      </c>
      <c r="B61" s="265"/>
      <c r="C61" s="265"/>
      <c r="D61" s="265"/>
      <c r="E61" s="265"/>
      <c r="F61" s="265"/>
      <c r="G61" s="265"/>
      <c r="H61" s="265"/>
    </row>
    <row r="62" spans="1:10" x14ac:dyDescent="0.25">
      <c r="A62" s="306" t="s">
        <v>847</v>
      </c>
      <c r="B62" s="306"/>
      <c r="C62" s="306"/>
      <c r="D62" s="306"/>
      <c r="E62" s="306"/>
      <c r="F62" s="306"/>
      <c r="G62" s="306"/>
      <c r="H62" s="306"/>
    </row>
    <row r="63" spans="1:10" ht="31.5" customHeight="1" x14ac:dyDescent="0.25">
      <c r="A63" s="306" t="s">
        <v>851</v>
      </c>
      <c r="B63" s="306"/>
      <c r="C63" s="306"/>
      <c r="D63" s="306"/>
      <c r="E63" s="306"/>
      <c r="F63" s="306"/>
      <c r="G63" s="306"/>
      <c r="H63" s="306"/>
    </row>
    <row r="64" spans="1:10" x14ac:dyDescent="0.25">
      <c r="A64" s="258" t="s">
        <v>23</v>
      </c>
      <c r="B64" s="15"/>
      <c r="C64" s="15"/>
      <c r="D64" s="15"/>
      <c r="E64" s="15"/>
      <c r="F64" s="15"/>
      <c r="G64" s="15"/>
      <c r="H64" s="15"/>
    </row>
    <row r="65" spans="1:8" x14ac:dyDescent="0.25">
      <c r="A65" s="258" t="s">
        <v>848</v>
      </c>
      <c r="B65" s="15"/>
      <c r="C65" s="15"/>
      <c r="D65" s="15"/>
      <c r="E65" s="15"/>
      <c r="F65" s="15"/>
      <c r="G65" s="15"/>
      <c r="H65" s="15"/>
    </row>
    <row r="66" spans="1:8" ht="36" customHeight="1" x14ac:dyDescent="0.25">
      <c r="A66" s="306" t="s">
        <v>849</v>
      </c>
      <c r="B66" s="309"/>
      <c r="C66" s="309"/>
      <c r="D66" s="309"/>
      <c r="E66" s="309"/>
      <c r="F66" s="309"/>
      <c r="G66" s="309"/>
      <c r="H66" s="309"/>
    </row>
    <row r="67" spans="1:8" ht="39" customHeight="1" x14ac:dyDescent="0.25">
      <c r="A67" s="306" t="s">
        <v>850</v>
      </c>
      <c r="B67" s="306"/>
      <c r="C67" s="306"/>
      <c r="D67" s="306"/>
      <c r="E67" s="306"/>
      <c r="F67" s="306"/>
      <c r="G67" s="306"/>
      <c r="H67" s="306"/>
    </row>
  </sheetData>
  <sheetProtection algorithmName="SHA-512" hashValue="nw+Xftm4rWAvEY02RFl7PBPtpKJZ/CyepEWceyd7VK0fO0/XtACxVlc1k6G+6mGyb2LjKHaADXbEG3FnrUrDTw==" saltValue="XpX2F9PzFQzG3FfK4vB0LA==" spinCount="100000" sheet="1" objects="1" scenarios="1"/>
  <mergeCells count="9">
    <mergeCell ref="A1:D1"/>
    <mergeCell ref="A3:J3"/>
    <mergeCell ref="A57:J57"/>
    <mergeCell ref="A67:H67"/>
    <mergeCell ref="A59:H59"/>
    <mergeCell ref="A60:H60"/>
    <mergeCell ref="A62:H62"/>
    <mergeCell ref="A63:H63"/>
    <mergeCell ref="A66:H66"/>
  </mergeCells>
  <dataValidations count="2">
    <dataValidation type="whole" operator="equal" allowBlank="1" showInputMessage="1" showErrorMessage="1" prompt="V celico vnesete vrednost &quot;1&quot; za živila, ki so uvrščena v shemo kakovosti." sqref="J48">
      <formula1>1</formula1>
    </dataValidation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49:J54 J7:J47">
      <formula1>1</formula1>
    </dataValidation>
  </dataValidations>
  <pageMargins left="0.62992125984251968" right="0.23622047244094491" top="0.35433070866141736" bottom="0.35433070866141736" header="0.31496062992125984" footer="0.31496062992125984"/>
  <pageSetup paperSize="9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"/>
  <sheetViews>
    <sheetView view="pageBreakPreview" zoomScale="120" zoomScaleNormal="120" zoomScaleSheetLayoutView="120" workbookViewId="0">
      <pane ySplit="6" topLeftCell="A7" activePane="bottomLeft" state="frozen"/>
      <selection activeCell="F5" sqref="F5:F6"/>
      <selection pane="bottomLeft" activeCell="B7" sqref="B7:B10"/>
    </sheetView>
  </sheetViews>
  <sheetFormatPr defaultColWidth="9.28515625" defaultRowHeight="15" x14ac:dyDescent="0.25"/>
  <cols>
    <col min="1" max="1" width="3.5703125" customWidth="1"/>
    <col min="2" max="2" width="50.4257812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18" customFormat="1" x14ac:dyDescent="0.25">
      <c r="A1" s="303" t="s">
        <v>27</v>
      </c>
      <c r="B1" s="303"/>
      <c r="C1" s="303"/>
      <c r="D1" s="303"/>
      <c r="E1" s="16"/>
      <c r="F1" s="16" t="s">
        <v>773</v>
      </c>
      <c r="H1" s="16"/>
      <c r="I1" s="16"/>
    </row>
    <row r="2" spans="1:10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s="56" customFormat="1" ht="18.75" x14ac:dyDescent="0.3">
      <c r="A3" s="311" t="s">
        <v>777</v>
      </c>
      <c r="B3" s="311"/>
      <c r="C3" s="311"/>
      <c r="D3" s="311"/>
      <c r="E3" s="311"/>
      <c r="F3" s="311"/>
      <c r="G3" s="311"/>
      <c r="H3" s="311"/>
      <c r="I3" s="311"/>
    </row>
    <row r="4" spans="1:10" s="19" customFormat="1" ht="6.75" x14ac:dyDescent="0.15">
      <c r="B4" s="57"/>
      <c r="C4" s="57"/>
    </row>
    <row r="5" spans="1:10" s="20" customFormat="1" ht="45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10" s="30" customFormat="1" ht="13.5" x14ac:dyDescent="0.25">
      <c r="A7" s="142">
        <v>1</v>
      </c>
      <c r="B7" s="331" t="s">
        <v>888</v>
      </c>
      <c r="C7" s="143">
        <v>150</v>
      </c>
      <c r="D7" s="143" t="s">
        <v>14</v>
      </c>
      <c r="E7" s="295"/>
      <c r="F7" s="127"/>
      <c r="G7" s="117">
        <f>C7*ROUND(F7, 4)</f>
        <v>0</v>
      </c>
      <c r="H7" s="117">
        <f t="shared" ref="H7:H10" si="0">G7*0.095</f>
        <v>0</v>
      </c>
      <c r="I7" s="117">
        <f t="shared" ref="I7:I10" si="1">G7+H7</f>
        <v>0</v>
      </c>
    </row>
    <row r="8" spans="1:10" s="30" customFormat="1" ht="13.5" x14ac:dyDescent="0.25">
      <c r="A8" s="142">
        <v>2</v>
      </c>
      <c r="B8" s="331" t="s">
        <v>188</v>
      </c>
      <c r="C8" s="143">
        <v>1400</v>
      </c>
      <c r="D8" s="143" t="s">
        <v>14</v>
      </c>
      <c r="E8" s="295"/>
      <c r="F8" s="127"/>
      <c r="G8" s="117">
        <f t="shared" ref="G8:G10" si="2">C8*ROUND(F8, 4)</f>
        <v>0</v>
      </c>
      <c r="H8" s="117">
        <f t="shared" si="0"/>
        <v>0</v>
      </c>
      <c r="I8" s="117">
        <f t="shared" si="1"/>
        <v>0</v>
      </c>
    </row>
    <row r="9" spans="1:10" s="30" customFormat="1" ht="13.5" x14ac:dyDescent="0.25">
      <c r="A9" s="142">
        <v>3</v>
      </c>
      <c r="B9" s="331" t="s">
        <v>889</v>
      </c>
      <c r="C9" s="143">
        <v>600</v>
      </c>
      <c r="D9" s="143" t="s">
        <v>14</v>
      </c>
      <c r="E9" s="295"/>
      <c r="F9" s="127"/>
      <c r="G9" s="117">
        <f t="shared" si="2"/>
        <v>0</v>
      </c>
      <c r="H9" s="117">
        <f t="shared" si="0"/>
        <v>0</v>
      </c>
      <c r="I9" s="117">
        <f t="shared" si="1"/>
        <v>0</v>
      </c>
    </row>
    <row r="10" spans="1:10" s="30" customFormat="1" ht="13.5" x14ac:dyDescent="0.25">
      <c r="A10" s="142">
        <v>4</v>
      </c>
      <c r="B10" s="331" t="s">
        <v>890</v>
      </c>
      <c r="C10" s="143">
        <v>250</v>
      </c>
      <c r="D10" s="142" t="s">
        <v>14</v>
      </c>
      <c r="E10" s="295"/>
      <c r="F10" s="127"/>
      <c r="G10" s="117">
        <f t="shared" si="2"/>
        <v>0</v>
      </c>
      <c r="H10" s="117">
        <f t="shared" si="0"/>
        <v>0</v>
      </c>
      <c r="I10" s="117">
        <f t="shared" si="1"/>
        <v>0</v>
      </c>
    </row>
    <row r="11" spans="1:10" s="30" customFormat="1" ht="13.5" x14ac:dyDescent="0.2">
      <c r="A11" s="114"/>
      <c r="B11" s="118" t="s">
        <v>885</v>
      </c>
      <c r="C11" s="116" t="s">
        <v>15</v>
      </c>
      <c r="D11" s="116" t="s">
        <v>15</v>
      </c>
      <c r="E11" s="116" t="s">
        <v>15</v>
      </c>
      <c r="F11" s="128" t="s">
        <v>15</v>
      </c>
      <c r="G11" s="119">
        <f>SUM(G7:G10)</f>
        <v>0</v>
      </c>
      <c r="H11" s="119">
        <f>SUM(H7:H10)</f>
        <v>0</v>
      </c>
      <c r="I11" s="119">
        <f>SUM(I7:I10)</f>
        <v>0</v>
      </c>
    </row>
    <row r="12" spans="1:10" s="46" customFormat="1" ht="12.75" x14ac:dyDescent="0.2">
      <c r="A12" s="42" t="s">
        <v>16</v>
      </c>
      <c r="B12" s="43"/>
      <c r="C12" s="44"/>
      <c r="D12" s="45"/>
      <c r="E12" s="43"/>
      <c r="F12" s="43"/>
      <c r="G12" s="43"/>
      <c r="H12" s="43"/>
      <c r="I12" s="43"/>
    </row>
    <row r="13" spans="1:10" s="139" customFormat="1" ht="12.75" x14ac:dyDescent="0.2">
      <c r="A13" s="324" t="s">
        <v>189</v>
      </c>
      <c r="B13" s="324"/>
      <c r="C13" s="324"/>
      <c r="D13" s="324"/>
      <c r="E13" s="324"/>
      <c r="F13" s="324"/>
      <c r="G13" s="324"/>
      <c r="H13" s="324"/>
      <c r="I13" s="324"/>
      <c r="J13" s="144"/>
    </row>
    <row r="14" spans="1:10" s="46" customFormat="1" ht="12.75" x14ac:dyDescent="0.2">
      <c r="A14" s="306" t="s">
        <v>790</v>
      </c>
      <c r="B14" s="306"/>
      <c r="C14" s="306"/>
      <c r="D14" s="306"/>
      <c r="E14" s="306"/>
      <c r="F14" s="306"/>
      <c r="G14" s="306"/>
      <c r="H14" s="306"/>
      <c r="I14" s="306"/>
    </row>
    <row r="15" spans="1:10" s="30" customFormat="1" ht="12" x14ac:dyDescent="0.2"/>
    <row r="16" spans="1:10" x14ac:dyDescent="0.25">
      <c r="A16" s="302" t="s">
        <v>18</v>
      </c>
      <c r="B16" s="302"/>
      <c r="C16" s="302"/>
      <c r="D16" s="302"/>
      <c r="E16" s="302"/>
      <c r="F16" s="302"/>
      <c r="G16" s="302"/>
      <c r="H16" s="302"/>
    </row>
    <row r="17" spans="1:8" ht="30" customHeight="1" x14ac:dyDescent="0.25">
      <c r="A17" s="307" t="s">
        <v>19</v>
      </c>
      <c r="B17" s="308"/>
      <c r="C17" s="308"/>
      <c r="D17" s="308"/>
      <c r="E17" s="308"/>
      <c r="F17" s="308"/>
      <c r="G17" s="308"/>
      <c r="H17" s="308"/>
    </row>
    <row r="18" spans="1:8" x14ac:dyDescent="0.25">
      <c r="A18" s="264" t="s">
        <v>20</v>
      </c>
      <c r="B18" s="265"/>
      <c r="C18" s="265"/>
      <c r="D18" s="265"/>
      <c r="E18" s="265"/>
      <c r="F18" s="265"/>
      <c r="G18" s="265"/>
      <c r="H18" s="265"/>
    </row>
    <row r="19" spans="1:8" x14ac:dyDescent="0.25">
      <c r="A19" s="306" t="s">
        <v>847</v>
      </c>
      <c r="B19" s="306"/>
      <c r="C19" s="306"/>
      <c r="D19" s="306"/>
      <c r="E19" s="306"/>
      <c r="F19" s="306"/>
      <c r="G19" s="306"/>
      <c r="H19" s="306"/>
    </row>
    <row r="20" spans="1:8" ht="31.5" customHeight="1" x14ac:dyDescent="0.25">
      <c r="A20" s="306" t="s">
        <v>851</v>
      </c>
      <c r="B20" s="306"/>
      <c r="C20" s="306"/>
      <c r="D20" s="306"/>
      <c r="E20" s="306"/>
      <c r="F20" s="306"/>
      <c r="G20" s="306"/>
      <c r="H20" s="306"/>
    </row>
    <row r="21" spans="1:8" x14ac:dyDescent="0.25">
      <c r="A21" s="258" t="s">
        <v>23</v>
      </c>
      <c r="B21" s="15"/>
      <c r="C21" s="15"/>
      <c r="D21" s="15"/>
      <c r="E21" s="15"/>
      <c r="F21" s="15"/>
      <c r="G21" s="15"/>
      <c r="H21" s="15"/>
    </row>
    <row r="22" spans="1:8" x14ac:dyDescent="0.25">
      <c r="A22" s="258" t="s">
        <v>848</v>
      </c>
      <c r="B22" s="15"/>
      <c r="C22" s="15"/>
      <c r="D22" s="15"/>
      <c r="E22" s="15"/>
      <c r="F22" s="15"/>
      <c r="G22" s="15"/>
      <c r="H22" s="15"/>
    </row>
    <row r="23" spans="1:8" ht="36" customHeight="1" x14ac:dyDescent="0.25">
      <c r="A23" s="306" t="s">
        <v>849</v>
      </c>
      <c r="B23" s="309"/>
      <c r="C23" s="309"/>
      <c r="D23" s="309"/>
      <c r="E23" s="309"/>
      <c r="F23" s="309"/>
      <c r="G23" s="309"/>
      <c r="H23" s="309"/>
    </row>
  </sheetData>
  <sheetProtection algorithmName="SHA-512" hashValue="tla/48l26H162evU+HC38ukxLTrV9p7Vs4X/bWkqYt7q4V7JjHKxfVv+dtUUL1PcYS9ECKE43VKrsDyNrAmqYg==" saltValue="YF7PKa9SdXaiPXf3NwDBVg==" spinCount="100000" sheet="1" objects="1" scenarios="1"/>
  <mergeCells count="9">
    <mergeCell ref="A17:H17"/>
    <mergeCell ref="A19:H19"/>
    <mergeCell ref="A20:H20"/>
    <mergeCell ref="A23:H23"/>
    <mergeCell ref="A1:D1"/>
    <mergeCell ref="A3:I3"/>
    <mergeCell ref="A13:I13"/>
    <mergeCell ref="A14:I14"/>
    <mergeCell ref="A16:H16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6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60"/>
  <sheetViews>
    <sheetView view="pageBreakPreview" zoomScale="110" zoomScaleNormal="120" zoomScaleSheetLayoutView="110" workbookViewId="0">
      <pane ySplit="6" topLeftCell="A118" activePane="bottomLeft" state="frozen"/>
      <selection activeCell="B30" sqref="B30"/>
      <selection pane="bottomLeft" activeCell="D142" sqref="D142"/>
    </sheetView>
  </sheetViews>
  <sheetFormatPr defaultColWidth="9.28515625" defaultRowHeight="15" x14ac:dyDescent="0.25"/>
  <cols>
    <col min="1" max="1" width="4.7109375" customWidth="1"/>
    <col min="2" max="2" width="44.85546875" customWidth="1"/>
    <col min="3" max="3" width="6.5703125" customWidth="1"/>
    <col min="4" max="4" width="4.5703125" customWidth="1"/>
    <col min="5" max="5" width="41.28515625" customWidth="1"/>
    <col min="6" max="6" width="9.140625" customWidth="1"/>
    <col min="7" max="9" width="11.140625" customWidth="1"/>
    <col min="10" max="10" width="10.140625" customWidth="1"/>
  </cols>
  <sheetData>
    <row r="1" spans="1:10" s="18" customFormat="1" x14ac:dyDescent="0.25">
      <c r="A1" s="16" t="s">
        <v>27</v>
      </c>
      <c r="B1" s="16"/>
      <c r="C1" s="16"/>
      <c r="D1" s="16"/>
      <c r="E1" s="17"/>
      <c r="F1" s="16" t="s">
        <v>773</v>
      </c>
      <c r="G1" s="16"/>
      <c r="I1" s="16"/>
      <c r="J1" s="16"/>
    </row>
    <row r="2" spans="1:10" s="19" customFormat="1" ht="6.75" x14ac:dyDescent="0.15"/>
    <row r="3" spans="1:10" ht="18" x14ac:dyDescent="0.25">
      <c r="A3" s="311" t="s">
        <v>776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1" customFormat="1" ht="11.25" x14ac:dyDescent="0.2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13.5" x14ac:dyDescent="0.2">
      <c r="A7" s="68">
        <v>1</v>
      </c>
      <c r="B7" s="37" t="s">
        <v>337</v>
      </c>
      <c r="C7" s="11">
        <v>550</v>
      </c>
      <c r="D7" s="23" t="s">
        <v>14</v>
      </c>
      <c r="E7" s="288"/>
      <c r="F7" s="291"/>
      <c r="G7" s="25">
        <f>C7*ROUND(F7, 4)</f>
        <v>0</v>
      </c>
      <c r="H7" s="25">
        <f t="shared" ref="H7:H74" si="0">G7*0.095</f>
        <v>0</v>
      </c>
      <c r="I7" s="25">
        <f t="shared" ref="I7:I74" si="1">G7+H7</f>
        <v>0</v>
      </c>
      <c r="J7" s="298"/>
    </row>
    <row r="8" spans="1:10" s="30" customFormat="1" ht="13.5" x14ac:dyDescent="0.2">
      <c r="A8" s="68">
        <v>2</v>
      </c>
      <c r="B8" s="37" t="s">
        <v>338</v>
      </c>
      <c r="C8" s="32">
        <v>200</v>
      </c>
      <c r="D8" s="23" t="s">
        <v>14</v>
      </c>
      <c r="E8" s="288"/>
      <c r="F8" s="291"/>
      <c r="G8" s="25">
        <f t="shared" ref="G8:G71" si="2">C8*ROUND(F8, 4)</f>
        <v>0</v>
      </c>
      <c r="H8" s="25">
        <f t="shared" si="0"/>
        <v>0</v>
      </c>
      <c r="I8" s="25">
        <f t="shared" si="1"/>
        <v>0</v>
      </c>
      <c r="J8" s="298"/>
    </row>
    <row r="9" spans="1:10" s="30" customFormat="1" ht="13.5" x14ac:dyDescent="0.2">
      <c r="A9" s="68">
        <v>3</v>
      </c>
      <c r="B9" s="37" t="s">
        <v>339</v>
      </c>
      <c r="C9" s="32">
        <v>200</v>
      </c>
      <c r="D9" s="23" t="s">
        <v>14</v>
      </c>
      <c r="E9" s="288"/>
      <c r="F9" s="291"/>
      <c r="G9" s="25">
        <f t="shared" si="2"/>
        <v>0</v>
      </c>
      <c r="H9" s="25">
        <f t="shared" si="0"/>
        <v>0</v>
      </c>
      <c r="I9" s="25">
        <f t="shared" si="1"/>
        <v>0</v>
      </c>
      <c r="J9" s="298"/>
    </row>
    <row r="10" spans="1:10" s="30" customFormat="1" ht="13.5" x14ac:dyDescent="0.2">
      <c r="A10" s="68">
        <v>4</v>
      </c>
      <c r="B10" s="37" t="s">
        <v>340</v>
      </c>
      <c r="C10" s="32">
        <v>350</v>
      </c>
      <c r="D10" s="23" t="s">
        <v>14</v>
      </c>
      <c r="E10" s="288"/>
      <c r="F10" s="291"/>
      <c r="G10" s="25">
        <f t="shared" si="2"/>
        <v>0</v>
      </c>
      <c r="H10" s="25">
        <f t="shared" si="0"/>
        <v>0</v>
      </c>
      <c r="I10" s="25">
        <f t="shared" si="1"/>
        <v>0</v>
      </c>
      <c r="J10" s="298"/>
    </row>
    <row r="11" spans="1:10" s="30" customFormat="1" ht="13.5" x14ac:dyDescent="0.2">
      <c r="A11" s="68">
        <v>5</v>
      </c>
      <c r="B11" s="37" t="s">
        <v>341</v>
      </c>
      <c r="C11" s="11">
        <v>200</v>
      </c>
      <c r="D11" s="23" t="s">
        <v>14</v>
      </c>
      <c r="E11" s="288"/>
      <c r="F11" s="291"/>
      <c r="G11" s="25">
        <f t="shared" si="2"/>
        <v>0</v>
      </c>
      <c r="H11" s="25">
        <f t="shared" si="0"/>
        <v>0</v>
      </c>
      <c r="I11" s="25">
        <f t="shared" si="1"/>
        <v>0</v>
      </c>
      <c r="J11" s="298"/>
    </row>
    <row r="12" spans="1:10" s="30" customFormat="1" ht="13.5" x14ac:dyDescent="0.2">
      <c r="A12" s="68">
        <v>6</v>
      </c>
      <c r="B12" s="37" t="s">
        <v>342</v>
      </c>
      <c r="C12" s="11">
        <v>120</v>
      </c>
      <c r="D12" s="23" t="s">
        <v>14</v>
      </c>
      <c r="E12" s="288"/>
      <c r="F12" s="291"/>
      <c r="G12" s="25">
        <f t="shared" si="2"/>
        <v>0</v>
      </c>
      <c r="H12" s="25">
        <f t="shared" si="0"/>
        <v>0</v>
      </c>
      <c r="I12" s="25">
        <f t="shared" si="1"/>
        <v>0</v>
      </c>
      <c r="J12" s="298"/>
    </row>
    <row r="13" spans="1:10" s="30" customFormat="1" ht="13.5" x14ac:dyDescent="0.2">
      <c r="A13" s="68">
        <v>7</v>
      </c>
      <c r="B13" s="37" t="s">
        <v>343</v>
      </c>
      <c r="C13" s="11">
        <v>120</v>
      </c>
      <c r="D13" s="23" t="s">
        <v>14</v>
      </c>
      <c r="E13" s="288"/>
      <c r="F13" s="291"/>
      <c r="G13" s="25">
        <f t="shared" si="2"/>
        <v>0</v>
      </c>
      <c r="H13" s="25">
        <f t="shared" si="0"/>
        <v>0</v>
      </c>
      <c r="I13" s="25">
        <f t="shared" si="1"/>
        <v>0</v>
      </c>
      <c r="J13" s="298"/>
    </row>
    <row r="14" spans="1:10" s="30" customFormat="1" ht="13.5" x14ac:dyDescent="0.2">
      <c r="A14" s="68">
        <v>8</v>
      </c>
      <c r="B14" s="37" t="s">
        <v>344</v>
      </c>
      <c r="C14" s="11">
        <v>200</v>
      </c>
      <c r="D14" s="23" t="s">
        <v>14</v>
      </c>
      <c r="E14" s="288"/>
      <c r="F14" s="291"/>
      <c r="G14" s="25">
        <f t="shared" si="2"/>
        <v>0</v>
      </c>
      <c r="H14" s="25">
        <f t="shared" si="0"/>
        <v>0</v>
      </c>
      <c r="I14" s="25">
        <f t="shared" si="1"/>
        <v>0</v>
      </c>
      <c r="J14" s="298"/>
    </row>
    <row r="15" spans="1:10" s="30" customFormat="1" ht="13.5" x14ac:dyDescent="0.2">
      <c r="A15" s="68">
        <v>9</v>
      </c>
      <c r="B15" s="37" t="s">
        <v>345</v>
      </c>
      <c r="C15" s="11">
        <v>20</v>
      </c>
      <c r="D15" s="23" t="s">
        <v>14</v>
      </c>
      <c r="E15" s="288"/>
      <c r="F15" s="291"/>
      <c r="G15" s="25">
        <f t="shared" si="2"/>
        <v>0</v>
      </c>
      <c r="H15" s="25">
        <f t="shared" si="0"/>
        <v>0</v>
      </c>
      <c r="I15" s="25">
        <f t="shared" si="1"/>
        <v>0</v>
      </c>
      <c r="J15" s="298"/>
    </row>
    <row r="16" spans="1:10" s="30" customFormat="1" ht="13.5" x14ac:dyDescent="0.2">
      <c r="A16" s="68">
        <v>10</v>
      </c>
      <c r="B16" s="37" t="s">
        <v>346</v>
      </c>
      <c r="C16" s="11">
        <v>10</v>
      </c>
      <c r="D16" s="23" t="s">
        <v>14</v>
      </c>
      <c r="E16" s="288"/>
      <c r="F16" s="291"/>
      <c r="G16" s="25">
        <f t="shared" si="2"/>
        <v>0</v>
      </c>
      <c r="H16" s="25">
        <f t="shared" si="0"/>
        <v>0</v>
      </c>
      <c r="I16" s="25">
        <f t="shared" si="1"/>
        <v>0</v>
      </c>
      <c r="J16" s="298"/>
    </row>
    <row r="17" spans="1:10" s="30" customFormat="1" ht="13.5" x14ac:dyDescent="0.2">
      <c r="A17" s="68">
        <v>11</v>
      </c>
      <c r="B17" s="37" t="s">
        <v>347</v>
      </c>
      <c r="C17" s="11">
        <v>25</v>
      </c>
      <c r="D17" s="23" t="s">
        <v>14</v>
      </c>
      <c r="E17" s="288"/>
      <c r="F17" s="291"/>
      <c r="G17" s="25">
        <f t="shared" si="2"/>
        <v>0</v>
      </c>
      <c r="H17" s="25">
        <f t="shared" si="0"/>
        <v>0</v>
      </c>
      <c r="I17" s="25">
        <f t="shared" si="1"/>
        <v>0</v>
      </c>
      <c r="J17" s="298"/>
    </row>
    <row r="18" spans="1:10" s="30" customFormat="1" ht="13.5" x14ac:dyDescent="0.2">
      <c r="A18" s="68">
        <v>12</v>
      </c>
      <c r="B18" s="37" t="s">
        <v>348</v>
      </c>
      <c r="C18" s="11">
        <v>10</v>
      </c>
      <c r="D18" s="23" t="s">
        <v>14</v>
      </c>
      <c r="E18" s="288"/>
      <c r="F18" s="291"/>
      <c r="G18" s="25">
        <f t="shared" si="2"/>
        <v>0</v>
      </c>
      <c r="H18" s="25">
        <f t="shared" si="0"/>
        <v>0</v>
      </c>
      <c r="I18" s="25">
        <f t="shared" si="1"/>
        <v>0</v>
      </c>
      <c r="J18" s="298"/>
    </row>
    <row r="19" spans="1:10" s="30" customFormat="1" ht="13.5" x14ac:dyDescent="0.2">
      <c r="A19" s="68">
        <v>13</v>
      </c>
      <c r="B19" s="37" t="s">
        <v>349</v>
      </c>
      <c r="C19" s="210">
        <v>2</v>
      </c>
      <c r="D19" s="211" t="s">
        <v>14</v>
      </c>
      <c r="E19" s="288"/>
      <c r="F19" s="291"/>
      <c r="G19" s="25">
        <f t="shared" si="2"/>
        <v>0</v>
      </c>
      <c r="H19" s="25">
        <f t="shared" si="0"/>
        <v>0</v>
      </c>
      <c r="I19" s="25">
        <f t="shared" si="1"/>
        <v>0</v>
      </c>
      <c r="J19" s="298"/>
    </row>
    <row r="20" spans="1:10" s="30" customFormat="1" ht="13.5" x14ac:dyDescent="0.2">
      <c r="A20" s="68">
        <v>14</v>
      </c>
      <c r="B20" s="37" t="s">
        <v>350</v>
      </c>
      <c r="C20" s="210">
        <v>1</v>
      </c>
      <c r="D20" s="211" t="s">
        <v>14</v>
      </c>
      <c r="E20" s="288"/>
      <c r="F20" s="291"/>
      <c r="G20" s="25">
        <f t="shared" si="2"/>
        <v>0</v>
      </c>
      <c r="H20" s="25">
        <f t="shared" si="0"/>
        <v>0</v>
      </c>
      <c r="I20" s="25">
        <f t="shared" si="1"/>
        <v>0</v>
      </c>
      <c r="J20" s="298"/>
    </row>
    <row r="21" spans="1:10" s="30" customFormat="1" ht="13.5" x14ac:dyDescent="0.2">
      <c r="A21" s="68">
        <v>15</v>
      </c>
      <c r="B21" s="37" t="s">
        <v>351</v>
      </c>
      <c r="C21" s="210">
        <v>20</v>
      </c>
      <c r="D21" s="211" t="s">
        <v>14</v>
      </c>
      <c r="E21" s="288"/>
      <c r="F21" s="291"/>
      <c r="G21" s="25">
        <f t="shared" si="2"/>
        <v>0</v>
      </c>
      <c r="H21" s="25">
        <f t="shared" si="0"/>
        <v>0</v>
      </c>
      <c r="I21" s="25">
        <f t="shared" si="1"/>
        <v>0</v>
      </c>
      <c r="J21" s="298"/>
    </row>
    <row r="22" spans="1:10" s="30" customFormat="1" ht="27" x14ac:dyDescent="0.2">
      <c r="A22" s="68">
        <v>16</v>
      </c>
      <c r="B22" s="37" t="s">
        <v>352</v>
      </c>
      <c r="C22" s="210">
        <v>100</v>
      </c>
      <c r="D22" s="211" t="s">
        <v>14</v>
      </c>
      <c r="E22" s="288"/>
      <c r="F22" s="291"/>
      <c r="G22" s="25">
        <f t="shared" si="2"/>
        <v>0</v>
      </c>
      <c r="H22" s="25">
        <f t="shared" si="0"/>
        <v>0</v>
      </c>
      <c r="I22" s="25">
        <f t="shared" si="1"/>
        <v>0</v>
      </c>
      <c r="J22" s="298"/>
    </row>
    <row r="23" spans="1:10" s="30" customFormat="1" ht="27" x14ac:dyDescent="0.2">
      <c r="A23" s="68">
        <v>17</v>
      </c>
      <c r="B23" s="37" t="s">
        <v>353</v>
      </c>
      <c r="C23" s="32">
        <v>140</v>
      </c>
      <c r="D23" s="23" t="s">
        <v>14</v>
      </c>
      <c r="E23" s="288"/>
      <c r="F23" s="291"/>
      <c r="G23" s="25">
        <f t="shared" si="2"/>
        <v>0</v>
      </c>
      <c r="H23" s="25">
        <f t="shared" si="0"/>
        <v>0</v>
      </c>
      <c r="I23" s="25">
        <f t="shared" si="1"/>
        <v>0</v>
      </c>
      <c r="J23" s="298"/>
    </row>
    <row r="24" spans="1:10" s="30" customFormat="1" ht="13.5" x14ac:dyDescent="0.2">
      <c r="A24" s="68">
        <v>18</v>
      </c>
      <c r="B24" s="37" t="s">
        <v>354</v>
      </c>
      <c r="C24" s="32">
        <v>5</v>
      </c>
      <c r="D24" s="23" t="s">
        <v>14</v>
      </c>
      <c r="E24" s="288"/>
      <c r="F24" s="291"/>
      <c r="G24" s="25">
        <f t="shared" si="2"/>
        <v>0</v>
      </c>
      <c r="H24" s="25">
        <f t="shared" si="0"/>
        <v>0</v>
      </c>
      <c r="I24" s="25">
        <f t="shared" si="1"/>
        <v>0</v>
      </c>
      <c r="J24" s="298"/>
    </row>
    <row r="25" spans="1:10" s="30" customFormat="1" ht="13.5" x14ac:dyDescent="0.2">
      <c r="A25" s="68">
        <v>19</v>
      </c>
      <c r="B25" s="37" t="s">
        <v>355</v>
      </c>
      <c r="C25" s="32">
        <v>0.5</v>
      </c>
      <c r="D25" s="23" t="s">
        <v>14</v>
      </c>
      <c r="E25" s="288"/>
      <c r="F25" s="291"/>
      <c r="G25" s="25">
        <f t="shared" si="2"/>
        <v>0</v>
      </c>
      <c r="H25" s="25">
        <f t="shared" si="0"/>
        <v>0</v>
      </c>
      <c r="I25" s="25">
        <f t="shared" si="1"/>
        <v>0</v>
      </c>
      <c r="J25" s="298"/>
    </row>
    <row r="26" spans="1:10" s="30" customFormat="1" ht="13.5" x14ac:dyDescent="0.2">
      <c r="A26" s="68">
        <v>20</v>
      </c>
      <c r="B26" s="37" t="s">
        <v>356</v>
      </c>
      <c r="C26" s="32">
        <v>1</v>
      </c>
      <c r="D26" s="23" t="s">
        <v>14</v>
      </c>
      <c r="E26" s="288"/>
      <c r="F26" s="291"/>
      <c r="G26" s="25">
        <f t="shared" si="2"/>
        <v>0</v>
      </c>
      <c r="H26" s="25">
        <f t="shared" si="0"/>
        <v>0</v>
      </c>
      <c r="I26" s="25">
        <f t="shared" si="1"/>
        <v>0</v>
      </c>
      <c r="J26" s="298"/>
    </row>
    <row r="27" spans="1:10" s="30" customFormat="1" ht="27" x14ac:dyDescent="0.2">
      <c r="A27" s="68">
        <v>21</v>
      </c>
      <c r="B27" s="37" t="s">
        <v>357</v>
      </c>
      <c r="C27" s="32">
        <v>12</v>
      </c>
      <c r="D27" s="23" t="s">
        <v>14</v>
      </c>
      <c r="E27" s="288"/>
      <c r="F27" s="291"/>
      <c r="G27" s="25">
        <f t="shared" si="2"/>
        <v>0</v>
      </c>
      <c r="H27" s="25">
        <f t="shared" si="0"/>
        <v>0</v>
      </c>
      <c r="I27" s="25">
        <f t="shared" si="1"/>
        <v>0</v>
      </c>
      <c r="J27" s="298"/>
    </row>
    <row r="28" spans="1:10" s="30" customFormat="1" ht="13.5" x14ac:dyDescent="0.2">
      <c r="A28" s="68">
        <v>22</v>
      </c>
      <c r="B28" s="37" t="s">
        <v>358</v>
      </c>
      <c r="C28" s="32">
        <v>200</v>
      </c>
      <c r="D28" s="23" t="s">
        <v>14</v>
      </c>
      <c r="E28" s="288"/>
      <c r="F28" s="291"/>
      <c r="G28" s="25">
        <f t="shared" si="2"/>
        <v>0</v>
      </c>
      <c r="H28" s="25">
        <f t="shared" si="0"/>
        <v>0</v>
      </c>
      <c r="I28" s="25">
        <f t="shared" si="1"/>
        <v>0</v>
      </c>
      <c r="J28" s="298"/>
    </row>
    <row r="29" spans="1:10" s="30" customFormat="1" ht="13.5" x14ac:dyDescent="0.2">
      <c r="A29" s="68">
        <v>23</v>
      </c>
      <c r="B29" s="37" t="s">
        <v>359</v>
      </c>
      <c r="C29" s="32">
        <v>0.5</v>
      </c>
      <c r="D29" s="23" t="s">
        <v>14</v>
      </c>
      <c r="E29" s="288"/>
      <c r="F29" s="291"/>
      <c r="G29" s="25">
        <f t="shared" si="2"/>
        <v>0</v>
      </c>
      <c r="H29" s="25">
        <f t="shared" si="0"/>
        <v>0</v>
      </c>
      <c r="I29" s="25">
        <f t="shared" si="1"/>
        <v>0</v>
      </c>
      <c r="J29" s="298"/>
    </row>
    <row r="30" spans="1:10" s="30" customFormat="1" ht="13.5" x14ac:dyDescent="0.2">
      <c r="A30" s="68">
        <v>24</v>
      </c>
      <c r="B30" s="37" t="s">
        <v>360</v>
      </c>
      <c r="C30" s="32">
        <v>1</v>
      </c>
      <c r="D30" s="23" t="s">
        <v>14</v>
      </c>
      <c r="E30" s="288"/>
      <c r="F30" s="291"/>
      <c r="G30" s="25">
        <f t="shared" si="2"/>
        <v>0</v>
      </c>
      <c r="H30" s="25">
        <f t="shared" si="0"/>
        <v>0</v>
      </c>
      <c r="I30" s="25">
        <f t="shared" si="1"/>
        <v>0</v>
      </c>
      <c r="J30" s="298"/>
    </row>
    <row r="31" spans="1:10" s="30" customFormat="1" ht="13.5" x14ac:dyDescent="0.2">
      <c r="A31" s="68">
        <v>25</v>
      </c>
      <c r="B31" s="37" t="s">
        <v>361</v>
      </c>
      <c r="C31" s="32">
        <v>1</v>
      </c>
      <c r="D31" s="23" t="s">
        <v>14</v>
      </c>
      <c r="E31" s="288"/>
      <c r="F31" s="291"/>
      <c r="G31" s="25">
        <f t="shared" si="2"/>
        <v>0</v>
      </c>
      <c r="H31" s="25">
        <f t="shared" si="0"/>
        <v>0</v>
      </c>
      <c r="I31" s="25">
        <f t="shared" si="1"/>
        <v>0</v>
      </c>
      <c r="J31" s="298"/>
    </row>
    <row r="32" spans="1:10" s="30" customFormat="1" ht="13.5" x14ac:dyDescent="0.2">
      <c r="A32" s="68">
        <v>26</v>
      </c>
      <c r="B32" s="37" t="s">
        <v>362</v>
      </c>
      <c r="C32" s="210">
        <v>1.5</v>
      </c>
      <c r="D32" s="211" t="s">
        <v>14</v>
      </c>
      <c r="E32" s="288"/>
      <c r="F32" s="291"/>
      <c r="G32" s="25">
        <f t="shared" si="2"/>
        <v>0</v>
      </c>
      <c r="H32" s="25">
        <f t="shared" si="0"/>
        <v>0</v>
      </c>
      <c r="I32" s="25">
        <f t="shared" si="1"/>
        <v>0</v>
      </c>
      <c r="J32" s="298"/>
    </row>
    <row r="33" spans="1:10" s="30" customFormat="1" ht="13.5" x14ac:dyDescent="0.2">
      <c r="A33" s="68">
        <v>27</v>
      </c>
      <c r="B33" s="37" t="s">
        <v>363</v>
      </c>
      <c r="C33" s="32">
        <v>2</v>
      </c>
      <c r="D33" s="23" t="s">
        <v>14</v>
      </c>
      <c r="E33" s="288"/>
      <c r="F33" s="291"/>
      <c r="G33" s="25">
        <f t="shared" si="2"/>
        <v>0</v>
      </c>
      <c r="H33" s="25">
        <f t="shared" si="0"/>
        <v>0</v>
      </c>
      <c r="I33" s="25">
        <f t="shared" si="1"/>
        <v>0</v>
      </c>
      <c r="J33" s="298"/>
    </row>
    <row r="34" spans="1:10" s="30" customFormat="1" ht="27" x14ac:dyDescent="0.2">
      <c r="A34" s="68">
        <v>28</v>
      </c>
      <c r="B34" s="37" t="s">
        <v>364</v>
      </c>
      <c r="C34" s="32">
        <v>2</v>
      </c>
      <c r="D34" s="23" t="s">
        <v>14</v>
      </c>
      <c r="E34" s="288"/>
      <c r="F34" s="291"/>
      <c r="G34" s="25">
        <f t="shared" si="2"/>
        <v>0</v>
      </c>
      <c r="H34" s="25">
        <f t="shared" si="0"/>
        <v>0</v>
      </c>
      <c r="I34" s="25">
        <f t="shared" si="1"/>
        <v>0</v>
      </c>
      <c r="J34" s="298"/>
    </row>
    <row r="35" spans="1:10" s="30" customFormat="1" ht="27" x14ac:dyDescent="0.2">
      <c r="A35" s="68">
        <v>29</v>
      </c>
      <c r="B35" s="37" t="s">
        <v>365</v>
      </c>
      <c r="C35" s="32">
        <v>4</v>
      </c>
      <c r="D35" s="23" t="s">
        <v>14</v>
      </c>
      <c r="E35" s="288"/>
      <c r="F35" s="291"/>
      <c r="G35" s="25">
        <f t="shared" si="2"/>
        <v>0</v>
      </c>
      <c r="H35" s="25">
        <f t="shared" si="0"/>
        <v>0</v>
      </c>
      <c r="I35" s="25">
        <f t="shared" si="1"/>
        <v>0</v>
      </c>
      <c r="J35" s="298"/>
    </row>
    <row r="36" spans="1:10" s="30" customFormat="1" ht="27" x14ac:dyDescent="0.2">
      <c r="A36" s="68">
        <v>30</v>
      </c>
      <c r="B36" s="37" t="s">
        <v>366</v>
      </c>
      <c r="C36" s="32">
        <v>27</v>
      </c>
      <c r="D36" s="23" t="s">
        <v>14</v>
      </c>
      <c r="E36" s="288"/>
      <c r="F36" s="291"/>
      <c r="G36" s="25">
        <f t="shared" si="2"/>
        <v>0</v>
      </c>
      <c r="H36" s="25">
        <f t="shared" si="0"/>
        <v>0</v>
      </c>
      <c r="I36" s="25">
        <f t="shared" si="1"/>
        <v>0</v>
      </c>
      <c r="J36" s="298"/>
    </row>
    <row r="37" spans="1:10" s="30" customFormat="1" ht="27" x14ac:dyDescent="0.2">
      <c r="A37" s="68">
        <v>31</v>
      </c>
      <c r="B37" s="37" t="s">
        <v>367</v>
      </c>
      <c r="C37" s="32">
        <v>3</v>
      </c>
      <c r="D37" s="23" t="s">
        <v>14</v>
      </c>
      <c r="E37" s="288"/>
      <c r="F37" s="291"/>
      <c r="G37" s="25">
        <f t="shared" si="2"/>
        <v>0</v>
      </c>
      <c r="H37" s="25">
        <f t="shared" si="0"/>
        <v>0</v>
      </c>
      <c r="I37" s="25">
        <f t="shared" si="1"/>
        <v>0</v>
      </c>
      <c r="J37" s="298"/>
    </row>
    <row r="38" spans="1:10" s="30" customFormat="1" ht="27" x14ac:dyDescent="0.2">
      <c r="A38" s="68">
        <v>32</v>
      </c>
      <c r="B38" s="37" t="s">
        <v>368</v>
      </c>
      <c r="C38" s="32">
        <v>1</v>
      </c>
      <c r="D38" s="23" t="s">
        <v>14</v>
      </c>
      <c r="E38" s="288"/>
      <c r="F38" s="291"/>
      <c r="G38" s="25">
        <f t="shared" si="2"/>
        <v>0</v>
      </c>
      <c r="H38" s="25">
        <f t="shared" si="0"/>
        <v>0</v>
      </c>
      <c r="I38" s="25">
        <f t="shared" si="1"/>
        <v>0</v>
      </c>
      <c r="J38" s="298"/>
    </row>
    <row r="39" spans="1:10" s="30" customFormat="1" ht="27" x14ac:dyDescent="0.2">
      <c r="A39" s="68">
        <v>33</v>
      </c>
      <c r="B39" s="37" t="s">
        <v>369</v>
      </c>
      <c r="C39" s="32">
        <v>3</v>
      </c>
      <c r="D39" s="23" t="s">
        <v>14</v>
      </c>
      <c r="E39" s="288"/>
      <c r="F39" s="291"/>
      <c r="G39" s="25">
        <f t="shared" si="2"/>
        <v>0</v>
      </c>
      <c r="H39" s="25">
        <f t="shared" si="0"/>
        <v>0</v>
      </c>
      <c r="I39" s="25">
        <f t="shared" si="1"/>
        <v>0</v>
      </c>
      <c r="J39" s="298"/>
    </row>
    <row r="40" spans="1:10" s="30" customFormat="1" ht="27" x14ac:dyDescent="0.2">
      <c r="A40" s="68">
        <v>34</v>
      </c>
      <c r="B40" s="37" t="s">
        <v>370</v>
      </c>
      <c r="C40" s="32">
        <v>4</v>
      </c>
      <c r="D40" s="23" t="s">
        <v>14</v>
      </c>
      <c r="E40" s="288"/>
      <c r="F40" s="291"/>
      <c r="G40" s="25">
        <f t="shared" si="2"/>
        <v>0</v>
      </c>
      <c r="H40" s="25">
        <f t="shared" si="0"/>
        <v>0</v>
      </c>
      <c r="I40" s="25">
        <f t="shared" si="1"/>
        <v>0</v>
      </c>
      <c r="J40" s="298"/>
    </row>
    <row r="41" spans="1:10" s="30" customFormat="1" ht="27" x14ac:dyDescent="0.2">
      <c r="A41" s="68">
        <v>35</v>
      </c>
      <c r="B41" s="37" t="s">
        <v>371</v>
      </c>
      <c r="C41" s="32">
        <v>4</v>
      </c>
      <c r="D41" s="23" t="s">
        <v>14</v>
      </c>
      <c r="E41" s="288"/>
      <c r="F41" s="291"/>
      <c r="G41" s="25">
        <f t="shared" si="2"/>
        <v>0</v>
      </c>
      <c r="H41" s="25">
        <f t="shared" si="0"/>
        <v>0</v>
      </c>
      <c r="I41" s="25">
        <f t="shared" si="1"/>
        <v>0</v>
      </c>
      <c r="J41" s="298"/>
    </row>
    <row r="42" spans="1:10" s="30" customFormat="1" ht="27" x14ac:dyDescent="0.2">
      <c r="A42" s="68">
        <v>36</v>
      </c>
      <c r="B42" s="37" t="s">
        <v>372</v>
      </c>
      <c r="C42" s="32">
        <v>15</v>
      </c>
      <c r="D42" s="23" t="s">
        <v>14</v>
      </c>
      <c r="E42" s="288"/>
      <c r="F42" s="291"/>
      <c r="G42" s="25">
        <f t="shared" si="2"/>
        <v>0</v>
      </c>
      <c r="H42" s="25">
        <f t="shared" si="0"/>
        <v>0</v>
      </c>
      <c r="I42" s="25">
        <f t="shared" si="1"/>
        <v>0</v>
      </c>
      <c r="J42" s="298"/>
    </row>
    <row r="43" spans="1:10" s="30" customFormat="1" ht="27" x14ac:dyDescent="0.2">
      <c r="A43" s="68">
        <v>37</v>
      </c>
      <c r="B43" s="37" t="s">
        <v>373</v>
      </c>
      <c r="C43" s="32">
        <v>1</v>
      </c>
      <c r="D43" s="23" t="s">
        <v>14</v>
      </c>
      <c r="E43" s="288"/>
      <c r="F43" s="291"/>
      <c r="G43" s="25">
        <f t="shared" si="2"/>
        <v>0</v>
      </c>
      <c r="H43" s="25">
        <f t="shared" si="0"/>
        <v>0</v>
      </c>
      <c r="I43" s="25">
        <f t="shared" si="1"/>
        <v>0</v>
      </c>
      <c r="J43" s="298"/>
    </row>
    <row r="44" spans="1:10" s="30" customFormat="1" ht="27" x14ac:dyDescent="0.2">
      <c r="A44" s="68">
        <v>38</v>
      </c>
      <c r="B44" s="37" t="s">
        <v>374</v>
      </c>
      <c r="C44" s="32">
        <v>1</v>
      </c>
      <c r="D44" s="23" t="s">
        <v>14</v>
      </c>
      <c r="E44" s="288"/>
      <c r="F44" s="291"/>
      <c r="G44" s="25">
        <f t="shared" si="2"/>
        <v>0</v>
      </c>
      <c r="H44" s="25">
        <f t="shared" si="0"/>
        <v>0</v>
      </c>
      <c r="I44" s="25">
        <f t="shared" si="1"/>
        <v>0</v>
      </c>
      <c r="J44" s="298"/>
    </row>
    <row r="45" spans="1:10" s="30" customFormat="1" ht="27" x14ac:dyDescent="0.2">
      <c r="A45" s="68">
        <v>39</v>
      </c>
      <c r="B45" s="37" t="s">
        <v>375</v>
      </c>
      <c r="C45" s="32">
        <v>10</v>
      </c>
      <c r="D45" s="23" t="s">
        <v>14</v>
      </c>
      <c r="E45" s="288"/>
      <c r="F45" s="291"/>
      <c r="G45" s="25">
        <f t="shared" si="2"/>
        <v>0</v>
      </c>
      <c r="H45" s="25">
        <f t="shared" si="0"/>
        <v>0</v>
      </c>
      <c r="I45" s="25">
        <f t="shared" si="1"/>
        <v>0</v>
      </c>
      <c r="J45" s="298"/>
    </row>
    <row r="46" spans="1:10" s="30" customFormat="1" ht="27" x14ac:dyDescent="0.2">
      <c r="A46" s="68">
        <v>40</v>
      </c>
      <c r="B46" s="37" t="s">
        <v>376</v>
      </c>
      <c r="C46" s="32">
        <v>3</v>
      </c>
      <c r="D46" s="23" t="s">
        <v>14</v>
      </c>
      <c r="E46" s="288"/>
      <c r="F46" s="291"/>
      <c r="G46" s="25">
        <f t="shared" si="2"/>
        <v>0</v>
      </c>
      <c r="H46" s="25">
        <f t="shared" si="0"/>
        <v>0</v>
      </c>
      <c r="I46" s="25">
        <f t="shared" si="1"/>
        <v>0</v>
      </c>
      <c r="J46" s="298"/>
    </row>
    <row r="47" spans="1:10" s="30" customFormat="1" ht="13.5" x14ac:dyDescent="0.2">
      <c r="A47" s="68">
        <v>41</v>
      </c>
      <c r="B47" s="37" t="s">
        <v>377</v>
      </c>
      <c r="C47" s="32">
        <v>1.5</v>
      </c>
      <c r="D47" s="23" t="s">
        <v>14</v>
      </c>
      <c r="E47" s="288"/>
      <c r="F47" s="291"/>
      <c r="G47" s="25">
        <f t="shared" si="2"/>
        <v>0</v>
      </c>
      <c r="H47" s="25">
        <f t="shared" si="0"/>
        <v>0</v>
      </c>
      <c r="I47" s="25">
        <f t="shared" si="1"/>
        <v>0</v>
      </c>
      <c r="J47" s="298"/>
    </row>
    <row r="48" spans="1:10" s="30" customFormat="1" ht="13.5" x14ac:dyDescent="0.2">
      <c r="A48" s="68">
        <v>42</v>
      </c>
      <c r="B48" s="37" t="s">
        <v>378</v>
      </c>
      <c r="C48" s="32">
        <v>3000</v>
      </c>
      <c r="D48" s="23" t="s">
        <v>13</v>
      </c>
      <c r="E48" s="288"/>
      <c r="F48" s="291"/>
      <c r="G48" s="25">
        <f t="shared" si="2"/>
        <v>0</v>
      </c>
      <c r="H48" s="25">
        <f t="shared" si="0"/>
        <v>0</v>
      </c>
      <c r="I48" s="25">
        <f t="shared" si="1"/>
        <v>0</v>
      </c>
      <c r="J48" s="298"/>
    </row>
    <row r="49" spans="1:10" s="30" customFormat="1" ht="13.5" x14ac:dyDescent="0.2">
      <c r="A49" s="68">
        <v>43</v>
      </c>
      <c r="B49" s="37" t="s">
        <v>641</v>
      </c>
      <c r="C49" s="32">
        <v>1800</v>
      </c>
      <c r="D49" s="23" t="s">
        <v>13</v>
      </c>
      <c r="E49" s="288"/>
      <c r="F49" s="291"/>
      <c r="G49" s="25">
        <f t="shared" si="2"/>
        <v>0</v>
      </c>
      <c r="H49" s="25">
        <f t="shared" si="0"/>
        <v>0</v>
      </c>
      <c r="I49" s="25">
        <f t="shared" si="1"/>
        <v>0</v>
      </c>
      <c r="J49" s="298"/>
    </row>
    <row r="50" spans="1:10" s="30" customFormat="1" ht="13.5" x14ac:dyDescent="0.2">
      <c r="A50" s="68">
        <v>44</v>
      </c>
      <c r="B50" s="243" t="s">
        <v>728</v>
      </c>
      <c r="C50" s="232">
        <v>2000</v>
      </c>
      <c r="D50" s="230" t="s">
        <v>13</v>
      </c>
      <c r="E50" s="284"/>
      <c r="F50" s="297"/>
      <c r="G50" s="25">
        <f t="shared" si="2"/>
        <v>0</v>
      </c>
      <c r="H50" s="25">
        <f t="shared" si="0"/>
        <v>0</v>
      </c>
      <c r="I50" s="25">
        <f t="shared" si="1"/>
        <v>0</v>
      </c>
      <c r="J50" s="298"/>
    </row>
    <row r="51" spans="1:10" s="30" customFormat="1" ht="27" x14ac:dyDescent="0.2">
      <c r="A51" s="68">
        <v>45</v>
      </c>
      <c r="B51" s="37" t="s">
        <v>379</v>
      </c>
      <c r="C51" s="32">
        <v>350</v>
      </c>
      <c r="D51" s="23" t="s">
        <v>13</v>
      </c>
      <c r="E51" s="288"/>
      <c r="F51" s="291"/>
      <c r="G51" s="25">
        <f t="shared" si="2"/>
        <v>0</v>
      </c>
      <c r="H51" s="25">
        <f t="shared" si="0"/>
        <v>0</v>
      </c>
      <c r="I51" s="25">
        <f t="shared" si="1"/>
        <v>0</v>
      </c>
      <c r="J51" s="298"/>
    </row>
    <row r="52" spans="1:10" s="30" customFormat="1" ht="13.5" x14ac:dyDescent="0.2">
      <c r="A52" s="68">
        <v>46</v>
      </c>
      <c r="B52" s="37" t="s">
        <v>380</v>
      </c>
      <c r="C52" s="32">
        <v>130</v>
      </c>
      <c r="D52" s="23" t="s">
        <v>13</v>
      </c>
      <c r="E52" s="288"/>
      <c r="F52" s="291"/>
      <c r="G52" s="25">
        <f t="shared" si="2"/>
        <v>0</v>
      </c>
      <c r="H52" s="25">
        <f t="shared" si="0"/>
        <v>0</v>
      </c>
      <c r="I52" s="25">
        <f t="shared" si="1"/>
        <v>0</v>
      </c>
      <c r="J52" s="298"/>
    </row>
    <row r="53" spans="1:10" s="30" customFormat="1" ht="13.5" x14ac:dyDescent="0.2">
      <c r="A53" s="68">
        <v>47</v>
      </c>
      <c r="B53" s="37" t="s">
        <v>381</v>
      </c>
      <c r="C53" s="32">
        <v>140</v>
      </c>
      <c r="D53" s="23" t="s">
        <v>13</v>
      </c>
      <c r="E53" s="288"/>
      <c r="F53" s="291"/>
      <c r="G53" s="25">
        <f t="shared" si="2"/>
        <v>0</v>
      </c>
      <c r="H53" s="25">
        <f t="shared" si="0"/>
        <v>0</v>
      </c>
      <c r="I53" s="25">
        <f t="shared" si="1"/>
        <v>0</v>
      </c>
      <c r="J53" s="298"/>
    </row>
    <row r="54" spans="1:10" s="30" customFormat="1" ht="13.5" x14ac:dyDescent="0.2">
      <c r="A54" s="68">
        <v>48</v>
      </c>
      <c r="B54" s="37" t="s">
        <v>382</v>
      </c>
      <c r="C54" s="32">
        <v>30</v>
      </c>
      <c r="D54" s="23" t="s">
        <v>13</v>
      </c>
      <c r="E54" s="288"/>
      <c r="F54" s="291"/>
      <c r="G54" s="25">
        <f t="shared" si="2"/>
        <v>0</v>
      </c>
      <c r="H54" s="25">
        <f t="shared" si="0"/>
        <v>0</v>
      </c>
      <c r="I54" s="25">
        <f t="shared" si="1"/>
        <v>0</v>
      </c>
      <c r="J54" s="298"/>
    </row>
    <row r="55" spans="1:10" s="30" customFormat="1" ht="13.5" x14ac:dyDescent="0.2">
      <c r="A55" s="68">
        <v>49</v>
      </c>
      <c r="B55" s="37" t="s">
        <v>383</v>
      </c>
      <c r="C55" s="32">
        <v>1100</v>
      </c>
      <c r="D55" s="23" t="s">
        <v>13</v>
      </c>
      <c r="E55" s="288"/>
      <c r="F55" s="291"/>
      <c r="G55" s="25">
        <f t="shared" si="2"/>
        <v>0</v>
      </c>
      <c r="H55" s="25">
        <f t="shared" si="0"/>
        <v>0</v>
      </c>
      <c r="I55" s="25">
        <f t="shared" si="1"/>
        <v>0</v>
      </c>
      <c r="J55" s="298"/>
    </row>
    <row r="56" spans="1:10" s="30" customFormat="1" ht="13.5" x14ac:dyDescent="0.2">
      <c r="A56" s="68">
        <v>50</v>
      </c>
      <c r="B56" s="37" t="s">
        <v>760</v>
      </c>
      <c r="C56" s="32">
        <v>1300</v>
      </c>
      <c r="D56" s="23" t="s">
        <v>13</v>
      </c>
      <c r="E56" s="288"/>
      <c r="F56" s="291"/>
      <c r="G56" s="25">
        <f t="shared" si="2"/>
        <v>0</v>
      </c>
      <c r="H56" s="25">
        <f t="shared" si="0"/>
        <v>0</v>
      </c>
      <c r="I56" s="25">
        <f t="shared" si="1"/>
        <v>0</v>
      </c>
      <c r="J56" s="298"/>
    </row>
    <row r="57" spans="1:10" s="30" customFormat="1" ht="13.5" x14ac:dyDescent="0.2">
      <c r="A57" s="68">
        <v>51</v>
      </c>
      <c r="B57" s="37" t="s">
        <v>384</v>
      </c>
      <c r="C57" s="11">
        <v>50</v>
      </c>
      <c r="D57" s="23" t="s">
        <v>13</v>
      </c>
      <c r="E57" s="288"/>
      <c r="F57" s="291"/>
      <c r="G57" s="25">
        <f t="shared" si="2"/>
        <v>0</v>
      </c>
      <c r="H57" s="25">
        <f t="shared" si="0"/>
        <v>0</v>
      </c>
      <c r="I57" s="25">
        <f t="shared" si="1"/>
        <v>0</v>
      </c>
      <c r="J57" s="298"/>
    </row>
    <row r="58" spans="1:10" s="30" customFormat="1" ht="27" x14ac:dyDescent="0.2">
      <c r="A58" s="68">
        <v>52</v>
      </c>
      <c r="B58" s="37" t="s">
        <v>385</v>
      </c>
      <c r="C58" s="32">
        <v>2200</v>
      </c>
      <c r="D58" s="23" t="s">
        <v>14</v>
      </c>
      <c r="E58" s="288"/>
      <c r="F58" s="291"/>
      <c r="G58" s="25">
        <f t="shared" si="2"/>
        <v>0</v>
      </c>
      <c r="H58" s="25">
        <f t="shared" si="0"/>
        <v>0</v>
      </c>
      <c r="I58" s="25">
        <f t="shared" si="1"/>
        <v>0</v>
      </c>
      <c r="J58" s="298"/>
    </row>
    <row r="59" spans="1:10" s="30" customFormat="1" ht="13.5" x14ac:dyDescent="0.2">
      <c r="A59" s="68">
        <v>53</v>
      </c>
      <c r="B59" s="37" t="s">
        <v>386</v>
      </c>
      <c r="C59" s="32">
        <v>50</v>
      </c>
      <c r="D59" s="23" t="s">
        <v>14</v>
      </c>
      <c r="E59" s="288"/>
      <c r="F59" s="291"/>
      <c r="G59" s="25">
        <f t="shared" si="2"/>
        <v>0</v>
      </c>
      <c r="H59" s="25">
        <f t="shared" si="0"/>
        <v>0</v>
      </c>
      <c r="I59" s="25">
        <f t="shared" si="1"/>
        <v>0</v>
      </c>
      <c r="J59" s="298"/>
    </row>
    <row r="60" spans="1:10" s="30" customFormat="1" ht="27" x14ac:dyDescent="0.2">
      <c r="A60" s="68">
        <v>54</v>
      </c>
      <c r="B60" s="37" t="s">
        <v>387</v>
      </c>
      <c r="C60" s="11">
        <v>50</v>
      </c>
      <c r="D60" s="23" t="s">
        <v>14</v>
      </c>
      <c r="E60" s="288"/>
      <c r="F60" s="291"/>
      <c r="G60" s="25">
        <f t="shared" si="2"/>
        <v>0</v>
      </c>
      <c r="H60" s="25">
        <f t="shared" si="0"/>
        <v>0</v>
      </c>
      <c r="I60" s="25">
        <f t="shared" si="1"/>
        <v>0</v>
      </c>
      <c r="J60" s="298"/>
    </row>
    <row r="61" spans="1:10" s="30" customFormat="1" ht="27" x14ac:dyDescent="0.2">
      <c r="A61" s="68">
        <v>55</v>
      </c>
      <c r="B61" s="37" t="s">
        <v>388</v>
      </c>
      <c r="C61" s="32">
        <v>15</v>
      </c>
      <c r="D61" s="23" t="s">
        <v>14</v>
      </c>
      <c r="E61" s="288"/>
      <c r="F61" s="291"/>
      <c r="G61" s="25">
        <f t="shared" si="2"/>
        <v>0</v>
      </c>
      <c r="H61" s="25">
        <f t="shared" si="0"/>
        <v>0</v>
      </c>
      <c r="I61" s="25">
        <f t="shared" si="1"/>
        <v>0</v>
      </c>
      <c r="J61" s="298"/>
    </row>
    <row r="62" spans="1:10" s="30" customFormat="1" ht="27" x14ac:dyDescent="0.2">
      <c r="A62" s="68">
        <v>56</v>
      </c>
      <c r="B62" s="37" t="s">
        <v>389</v>
      </c>
      <c r="C62" s="32">
        <v>15</v>
      </c>
      <c r="D62" s="23" t="s">
        <v>14</v>
      </c>
      <c r="E62" s="288"/>
      <c r="F62" s="291"/>
      <c r="G62" s="25">
        <f t="shared" si="2"/>
        <v>0</v>
      </c>
      <c r="H62" s="25">
        <f t="shared" si="0"/>
        <v>0</v>
      </c>
      <c r="I62" s="25">
        <f t="shared" si="1"/>
        <v>0</v>
      </c>
      <c r="J62" s="298"/>
    </row>
    <row r="63" spans="1:10" s="30" customFormat="1" ht="27" x14ac:dyDescent="0.2">
      <c r="A63" s="68">
        <v>57</v>
      </c>
      <c r="B63" s="37" t="s">
        <v>771</v>
      </c>
      <c r="C63" s="32">
        <v>120</v>
      </c>
      <c r="D63" s="23" t="s">
        <v>14</v>
      </c>
      <c r="E63" s="288"/>
      <c r="F63" s="291"/>
      <c r="G63" s="25">
        <f t="shared" si="2"/>
        <v>0</v>
      </c>
      <c r="H63" s="25">
        <f t="shared" si="0"/>
        <v>0</v>
      </c>
      <c r="I63" s="25">
        <f t="shared" si="1"/>
        <v>0</v>
      </c>
      <c r="J63" s="298"/>
    </row>
    <row r="64" spans="1:10" s="30" customFormat="1" ht="27" x14ac:dyDescent="0.2">
      <c r="A64" s="68">
        <v>58</v>
      </c>
      <c r="B64" s="37" t="s">
        <v>390</v>
      </c>
      <c r="C64" s="32">
        <v>100</v>
      </c>
      <c r="D64" s="23" t="s">
        <v>14</v>
      </c>
      <c r="E64" s="288"/>
      <c r="F64" s="291"/>
      <c r="G64" s="25">
        <f t="shared" si="2"/>
        <v>0</v>
      </c>
      <c r="H64" s="25">
        <f t="shared" si="0"/>
        <v>0</v>
      </c>
      <c r="I64" s="25">
        <f t="shared" si="1"/>
        <v>0</v>
      </c>
      <c r="J64" s="298"/>
    </row>
    <row r="65" spans="1:10" s="30" customFormat="1" ht="27" x14ac:dyDescent="0.2">
      <c r="A65" s="68">
        <v>59</v>
      </c>
      <c r="B65" s="37" t="s">
        <v>391</v>
      </c>
      <c r="C65" s="32">
        <v>150</v>
      </c>
      <c r="D65" s="23" t="s">
        <v>14</v>
      </c>
      <c r="E65" s="288"/>
      <c r="F65" s="291"/>
      <c r="G65" s="25">
        <f t="shared" si="2"/>
        <v>0</v>
      </c>
      <c r="H65" s="25">
        <f t="shared" si="0"/>
        <v>0</v>
      </c>
      <c r="I65" s="25">
        <f t="shared" si="1"/>
        <v>0</v>
      </c>
      <c r="J65" s="298"/>
    </row>
    <row r="66" spans="1:10" s="30" customFormat="1" ht="27" x14ac:dyDescent="0.2">
      <c r="A66" s="68">
        <v>60</v>
      </c>
      <c r="B66" s="238" t="s">
        <v>734</v>
      </c>
      <c r="C66" s="230">
        <v>150</v>
      </c>
      <c r="D66" s="230" t="s">
        <v>14</v>
      </c>
      <c r="E66" s="284"/>
      <c r="F66" s="297"/>
      <c r="G66" s="25">
        <f t="shared" si="2"/>
        <v>0</v>
      </c>
      <c r="H66" s="25">
        <f t="shared" si="0"/>
        <v>0</v>
      </c>
      <c r="I66" s="25">
        <f t="shared" si="1"/>
        <v>0</v>
      </c>
      <c r="J66" s="299"/>
    </row>
    <row r="67" spans="1:10" s="30" customFormat="1" ht="27" x14ac:dyDescent="0.2">
      <c r="A67" s="68">
        <v>61</v>
      </c>
      <c r="B67" s="37" t="s">
        <v>392</v>
      </c>
      <c r="C67" s="32">
        <v>50</v>
      </c>
      <c r="D67" s="23" t="s">
        <v>14</v>
      </c>
      <c r="E67" s="288"/>
      <c r="F67" s="291"/>
      <c r="G67" s="25">
        <f t="shared" si="2"/>
        <v>0</v>
      </c>
      <c r="H67" s="25">
        <f t="shared" si="0"/>
        <v>0</v>
      </c>
      <c r="I67" s="25">
        <f t="shared" si="1"/>
        <v>0</v>
      </c>
      <c r="J67" s="298"/>
    </row>
    <row r="68" spans="1:10" s="30" customFormat="1" ht="13.5" x14ac:dyDescent="0.2">
      <c r="A68" s="68">
        <v>62</v>
      </c>
      <c r="B68" s="34" t="s">
        <v>682</v>
      </c>
      <c r="C68" s="11">
        <v>50</v>
      </c>
      <c r="D68" s="23" t="s">
        <v>14</v>
      </c>
      <c r="E68" s="284"/>
      <c r="F68" s="291"/>
      <c r="G68" s="25">
        <f t="shared" si="2"/>
        <v>0</v>
      </c>
      <c r="H68" s="25">
        <f t="shared" si="0"/>
        <v>0</v>
      </c>
      <c r="I68" s="25">
        <f t="shared" si="1"/>
        <v>0</v>
      </c>
      <c r="J68" s="299"/>
    </row>
    <row r="69" spans="1:10" s="30" customFormat="1" ht="13.5" x14ac:dyDescent="0.2">
      <c r="A69" s="68">
        <v>63</v>
      </c>
      <c r="B69" s="37" t="s">
        <v>393</v>
      </c>
      <c r="C69" s="11">
        <v>300</v>
      </c>
      <c r="D69" s="23" t="s">
        <v>14</v>
      </c>
      <c r="E69" s="288"/>
      <c r="F69" s="291"/>
      <c r="G69" s="25">
        <f t="shared" si="2"/>
        <v>0</v>
      </c>
      <c r="H69" s="25">
        <f t="shared" si="0"/>
        <v>0</v>
      </c>
      <c r="I69" s="25">
        <f t="shared" si="1"/>
        <v>0</v>
      </c>
      <c r="J69" s="298"/>
    </row>
    <row r="70" spans="1:10" s="30" customFormat="1" ht="27" x14ac:dyDescent="0.2">
      <c r="A70" s="68">
        <v>64</v>
      </c>
      <c r="B70" s="34" t="s">
        <v>394</v>
      </c>
      <c r="C70" s="11">
        <v>40</v>
      </c>
      <c r="D70" s="23" t="s">
        <v>14</v>
      </c>
      <c r="E70" s="288"/>
      <c r="F70" s="291"/>
      <c r="G70" s="25">
        <f t="shared" si="2"/>
        <v>0</v>
      </c>
      <c r="H70" s="25">
        <f t="shared" si="0"/>
        <v>0</v>
      </c>
      <c r="I70" s="25">
        <f t="shared" si="1"/>
        <v>0</v>
      </c>
      <c r="J70" s="298"/>
    </row>
    <row r="71" spans="1:10" s="30" customFormat="1" ht="13.5" x14ac:dyDescent="0.2">
      <c r="A71" s="68">
        <v>65</v>
      </c>
      <c r="B71" s="37" t="s">
        <v>395</v>
      </c>
      <c r="C71" s="11">
        <v>15</v>
      </c>
      <c r="D71" s="23" t="s">
        <v>14</v>
      </c>
      <c r="E71" s="288"/>
      <c r="F71" s="291"/>
      <c r="G71" s="25">
        <f t="shared" si="2"/>
        <v>0</v>
      </c>
      <c r="H71" s="25">
        <f t="shared" si="0"/>
        <v>0</v>
      </c>
      <c r="I71" s="25">
        <f t="shared" si="1"/>
        <v>0</v>
      </c>
      <c r="J71" s="298"/>
    </row>
    <row r="72" spans="1:10" s="30" customFormat="1" ht="27" x14ac:dyDescent="0.2">
      <c r="A72" s="68">
        <v>66</v>
      </c>
      <c r="B72" s="37" t="s">
        <v>396</v>
      </c>
      <c r="C72" s="32">
        <v>35</v>
      </c>
      <c r="D72" s="23" t="s">
        <v>14</v>
      </c>
      <c r="E72" s="288"/>
      <c r="F72" s="291"/>
      <c r="G72" s="25">
        <f t="shared" ref="G72:G135" si="3">C72*ROUND(F72, 4)</f>
        <v>0</v>
      </c>
      <c r="H72" s="25">
        <f t="shared" si="0"/>
        <v>0</v>
      </c>
      <c r="I72" s="25">
        <f t="shared" si="1"/>
        <v>0</v>
      </c>
      <c r="J72" s="298"/>
    </row>
    <row r="73" spans="1:10" s="30" customFormat="1" ht="27" x14ac:dyDescent="0.2">
      <c r="A73" s="68">
        <v>67</v>
      </c>
      <c r="B73" s="37" t="s">
        <v>397</v>
      </c>
      <c r="C73" s="32">
        <v>40</v>
      </c>
      <c r="D73" s="23" t="s">
        <v>14</v>
      </c>
      <c r="E73" s="288"/>
      <c r="F73" s="291"/>
      <c r="G73" s="25">
        <f t="shared" si="3"/>
        <v>0</v>
      </c>
      <c r="H73" s="25">
        <f t="shared" si="0"/>
        <v>0</v>
      </c>
      <c r="I73" s="25">
        <f t="shared" si="1"/>
        <v>0</v>
      </c>
      <c r="J73" s="298"/>
    </row>
    <row r="74" spans="1:10" s="30" customFormat="1" ht="13.5" x14ac:dyDescent="0.2">
      <c r="A74" s="68">
        <v>68</v>
      </c>
      <c r="B74" s="37" t="s">
        <v>398</v>
      </c>
      <c r="C74" s="32">
        <v>20</v>
      </c>
      <c r="D74" s="23" t="s">
        <v>14</v>
      </c>
      <c r="E74" s="288"/>
      <c r="F74" s="291"/>
      <c r="G74" s="25">
        <f t="shared" si="3"/>
        <v>0</v>
      </c>
      <c r="H74" s="25">
        <f t="shared" si="0"/>
        <v>0</v>
      </c>
      <c r="I74" s="25">
        <f t="shared" si="1"/>
        <v>0</v>
      </c>
      <c r="J74" s="298"/>
    </row>
    <row r="75" spans="1:10" s="30" customFormat="1" ht="13.5" x14ac:dyDescent="0.2">
      <c r="A75" s="68">
        <v>69</v>
      </c>
      <c r="B75" s="37" t="s">
        <v>399</v>
      </c>
      <c r="C75" s="11">
        <v>160</v>
      </c>
      <c r="D75" s="23" t="s">
        <v>14</v>
      </c>
      <c r="E75" s="288"/>
      <c r="F75" s="291"/>
      <c r="G75" s="25">
        <f t="shared" si="3"/>
        <v>0</v>
      </c>
      <c r="H75" s="25">
        <f t="shared" ref="H75:H138" si="4">G75*0.095</f>
        <v>0</v>
      </c>
      <c r="I75" s="25">
        <f t="shared" ref="I75:I138" si="5">G75+H75</f>
        <v>0</v>
      </c>
      <c r="J75" s="298"/>
    </row>
    <row r="76" spans="1:10" s="30" customFormat="1" ht="13.5" x14ac:dyDescent="0.2">
      <c r="A76" s="68">
        <v>70</v>
      </c>
      <c r="B76" s="37" t="s">
        <v>400</v>
      </c>
      <c r="C76" s="32">
        <v>70</v>
      </c>
      <c r="D76" s="23" t="s">
        <v>14</v>
      </c>
      <c r="E76" s="288"/>
      <c r="F76" s="291"/>
      <c r="G76" s="25">
        <f t="shared" si="3"/>
        <v>0</v>
      </c>
      <c r="H76" s="25">
        <f t="shared" si="4"/>
        <v>0</v>
      </c>
      <c r="I76" s="25">
        <f t="shared" si="5"/>
        <v>0</v>
      </c>
      <c r="J76" s="298"/>
    </row>
    <row r="77" spans="1:10" s="30" customFormat="1" ht="13.5" x14ac:dyDescent="0.2">
      <c r="A77" s="68">
        <v>71</v>
      </c>
      <c r="B77" s="37" t="s">
        <v>401</v>
      </c>
      <c r="C77" s="11">
        <v>50</v>
      </c>
      <c r="D77" s="23" t="s">
        <v>14</v>
      </c>
      <c r="E77" s="288"/>
      <c r="F77" s="291"/>
      <c r="G77" s="25">
        <f t="shared" si="3"/>
        <v>0</v>
      </c>
      <c r="H77" s="25">
        <f t="shared" si="4"/>
        <v>0</v>
      </c>
      <c r="I77" s="25">
        <f t="shared" si="5"/>
        <v>0</v>
      </c>
      <c r="J77" s="298"/>
    </row>
    <row r="78" spans="1:10" s="30" customFormat="1" ht="13.5" x14ac:dyDescent="0.2">
      <c r="A78" s="68">
        <v>72</v>
      </c>
      <c r="B78" s="37" t="s">
        <v>402</v>
      </c>
      <c r="C78" s="11">
        <v>70</v>
      </c>
      <c r="D78" s="23" t="s">
        <v>14</v>
      </c>
      <c r="E78" s="288"/>
      <c r="F78" s="291"/>
      <c r="G78" s="25">
        <f t="shared" si="3"/>
        <v>0</v>
      </c>
      <c r="H78" s="25">
        <f t="shared" si="4"/>
        <v>0</v>
      </c>
      <c r="I78" s="25">
        <f t="shared" si="5"/>
        <v>0</v>
      </c>
      <c r="J78" s="298"/>
    </row>
    <row r="79" spans="1:10" s="30" customFormat="1" ht="13.5" x14ac:dyDescent="0.2">
      <c r="A79" s="68">
        <v>73</v>
      </c>
      <c r="B79" s="37" t="s">
        <v>403</v>
      </c>
      <c r="C79" s="11">
        <v>8</v>
      </c>
      <c r="D79" s="23" t="s">
        <v>14</v>
      </c>
      <c r="E79" s="288"/>
      <c r="F79" s="291"/>
      <c r="G79" s="25">
        <f t="shared" si="3"/>
        <v>0</v>
      </c>
      <c r="H79" s="25">
        <f t="shared" si="4"/>
        <v>0</v>
      </c>
      <c r="I79" s="25">
        <f t="shared" si="5"/>
        <v>0</v>
      </c>
      <c r="J79" s="298"/>
    </row>
    <row r="80" spans="1:10" s="30" customFormat="1" ht="13.5" x14ac:dyDescent="0.2">
      <c r="A80" s="68">
        <v>74</v>
      </c>
      <c r="B80" s="37" t="s">
        <v>404</v>
      </c>
      <c r="C80" s="11">
        <v>150</v>
      </c>
      <c r="D80" s="23" t="s">
        <v>14</v>
      </c>
      <c r="E80" s="288"/>
      <c r="F80" s="291"/>
      <c r="G80" s="25">
        <f t="shared" si="3"/>
        <v>0</v>
      </c>
      <c r="H80" s="25">
        <f t="shared" si="4"/>
        <v>0</v>
      </c>
      <c r="I80" s="25">
        <f t="shared" si="5"/>
        <v>0</v>
      </c>
      <c r="J80" s="298"/>
    </row>
    <row r="81" spans="1:10" s="30" customFormat="1" ht="13.5" x14ac:dyDescent="0.2">
      <c r="A81" s="68">
        <v>75</v>
      </c>
      <c r="B81" s="212" t="s">
        <v>405</v>
      </c>
      <c r="C81" s="11">
        <v>2800</v>
      </c>
      <c r="D81" s="23" t="s">
        <v>14</v>
      </c>
      <c r="E81" s="288"/>
      <c r="F81" s="291"/>
      <c r="G81" s="25">
        <f t="shared" si="3"/>
        <v>0</v>
      </c>
      <c r="H81" s="25">
        <f t="shared" si="4"/>
        <v>0</v>
      </c>
      <c r="I81" s="25">
        <f t="shared" si="5"/>
        <v>0</v>
      </c>
      <c r="J81" s="298"/>
    </row>
    <row r="82" spans="1:10" s="30" customFormat="1" ht="13.5" x14ac:dyDescent="0.2">
      <c r="A82" s="68">
        <v>76</v>
      </c>
      <c r="B82" s="212" t="s">
        <v>406</v>
      </c>
      <c r="C82" s="11">
        <v>350</v>
      </c>
      <c r="D82" s="23" t="s">
        <v>14</v>
      </c>
      <c r="E82" s="288"/>
      <c r="F82" s="291"/>
      <c r="G82" s="25">
        <f t="shared" si="3"/>
        <v>0</v>
      </c>
      <c r="H82" s="25">
        <f t="shared" si="4"/>
        <v>0</v>
      </c>
      <c r="I82" s="25">
        <f t="shared" si="5"/>
        <v>0</v>
      </c>
      <c r="J82" s="298"/>
    </row>
    <row r="83" spans="1:10" s="30" customFormat="1" ht="13.5" x14ac:dyDescent="0.2">
      <c r="A83" s="68">
        <v>77</v>
      </c>
      <c r="B83" s="212" t="s">
        <v>407</v>
      </c>
      <c r="C83" s="11">
        <v>100</v>
      </c>
      <c r="D83" s="23" t="s">
        <v>14</v>
      </c>
      <c r="E83" s="288"/>
      <c r="F83" s="291"/>
      <c r="G83" s="25">
        <f t="shared" si="3"/>
        <v>0</v>
      </c>
      <c r="H83" s="25">
        <f t="shared" si="4"/>
        <v>0</v>
      </c>
      <c r="I83" s="25">
        <f t="shared" si="5"/>
        <v>0</v>
      </c>
      <c r="J83" s="298"/>
    </row>
    <row r="84" spans="1:10" s="30" customFormat="1" ht="13.5" x14ac:dyDescent="0.2">
      <c r="A84" s="68">
        <v>78</v>
      </c>
      <c r="B84" s="212" t="s">
        <v>408</v>
      </c>
      <c r="C84" s="11">
        <v>50</v>
      </c>
      <c r="D84" s="23" t="s">
        <v>14</v>
      </c>
      <c r="E84" s="288"/>
      <c r="F84" s="291"/>
      <c r="G84" s="25">
        <f t="shared" si="3"/>
        <v>0</v>
      </c>
      <c r="H84" s="25">
        <f t="shared" si="4"/>
        <v>0</v>
      </c>
      <c r="I84" s="25">
        <f t="shared" si="5"/>
        <v>0</v>
      </c>
      <c r="J84" s="298"/>
    </row>
    <row r="85" spans="1:10" s="30" customFormat="1" ht="13.5" x14ac:dyDescent="0.2">
      <c r="A85" s="68">
        <v>79</v>
      </c>
      <c r="B85" s="33" t="s">
        <v>409</v>
      </c>
      <c r="C85" s="11">
        <v>130</v>
      </c>
      <c r="D85" s="23" t="s">
        <v>14</v>
      </c>
      <c r="E85" s="288"/>
      <c r="F85" s="291"/>
      <c r="G85" s="25">
        <f t="shared" si="3"/>
        <v>0</v>
      </c>
      <c r="H85" s="25">
        <f t="shared" si="4"/>
        <v>0</v>
      </c>
      <c r="I85" s="25">
        <f t="shared" si="5"/>
        <v>0</v>
      </c>
      <c r="J85" s="298"/>
    </row>
    <row r="86" spans="1:10" s="30" customFormat="1" ht="13.5" x14ac:dyDescent="0.2">
      <c r="A86" s="68">
        <v>80</v>
      </c>
      <c r="B86" s="33" t="s">
        <v>410</v>
      </c>
      <c r="C86" s="11">
        <v>15</v>
      </c>
      <c r="D86" s="23" t="s">
        <v>14</v>
      </c>
      <c r="E86" s="288"/>
      <c r="F86" s="291"/>
      <c r="G86" s="25">
        <f t="shared" si="3"/>
        <v>0</v>
      </c>
      <c r="H86" s="25">
        <f t="shared" si="4"/>
        <v>0</v>
      </c>
      <c r="I86" s="25">
        <f t="shared" si="5"/>
        <v>0</v>
      </c>
      <c r="J86" s="298"/>
    </row>
    <row r="87" spans="1:10" s="30" customFormat="1" ht="13.5" x14ac:dyDescent="0.2">
      <c r="A87" s="68">
        <v>81</v>
      </c>
      <c r="B87" s="33" t="s">
        <v>411</v>
      </c>
      <c r="C87" s="11">
        <v>220</v>
      </c>
      <c r="D87" s="23" t="s">
        <v>14</v>
      </c>
      <c r="E87" s="288"/>
      <c r="F87" s="291"/>
      <c r="G87" s="25">
        <f t="shared" si="3"/>
        <v>0</v>
      </c>
      <c r="H87" s="25">
        <f>G87*0.22</f>
        <v>0</v>
      </c>
      <c r="I87" s="25">
        <f t="shared" si="5"/>
        <v>0</v>
      </c>
      <c r="J87" s="298"/>
    </row>
    <row r="88" spans="1:10" s="30" customFormat="1" ht="13.5" x14ac:dyDescent="0.2">
      <c r="A88" s="68">
        <v>82</v>
      </c>
      <c r="B88" s="33" t="s">
        <v>759</v>
      </c>
      <c r="C88" s="11">
        <v>20</v>
      </c>
      <c r="D88" s="23" t="s">
        <v>14</v>
      </c>
      <c r="E88" s="288"/>
      <c r="F88" s="291"/>
      <c r="G88" s="25">
        <f t="shared" si="3"/>
        <v>0</v>
      </c>
      <c r="H88" s="25">
        <f>G88*0.22</f>
        <v>0</v>
      </c>
      <c r="I88" s="25">
        <f t="shared" si="5"/>
        <v>0</v>
      </c>
      <c r="J88" s="298"/>
    </row>
    <row r="89" spans="1:10" s="30" customFormat="1" ht="13.5" x14ac:dyDescent="0.2">
      <c r="A89" s="68">
        <v>83</v>
      </c>
      <c r="B89" s="36" t="s">
        <v>412</v>
      </c>
      <c r="C89" s="11">
        <v>6</v>
      </c>
      <c r="D89" s="23" t="s">
        <v>14</v>
      </c>
      <c r="E89" s="288"/>
      <c r="F89" s="291"/>
      <c r="G89" s="25">
        <f t="shared" si="3"/>
        <v>0</v>
      </c>
      <c r="H89" s="25">
        <f t="shared" si="4"/>
        <v>0</v>
      </c>
      <c r="I89" s="25">
        <f t="shared" si="5"/>
        <v>0</v>
      </c>
      <c r="J89" s="298"/>
    </row>
    <row r="90" spans="1:10" s="30" customFormat="1" ht="13.5" x14ac:dyDescent="0.2">
      <c r="A90" s="68">
        <v>84</v>
      </c>
      <c r="B90" s="36" t="s">
        <v>413</v>
      </c>
      <c r="C90" s="11">
        <v>10</v>
      </c>
      <c r="D90" s="23" t="s">
        <v>14</v>
      </c>
      <c r="E90" s="288"/>
      <c r="F90" s="291"/>
      <c r="G90" s="25">
        <f t="shared" si="3"/>
        <v>0</v>
      </c>
      <c r="H90" s="25">
        <f t="shared" si="4"/>
        <v>0</v>
      </c>
      <c r="I90" s="25">
        <f t="shared" si="5"/>
        <v>0</v>
      </c>
      <c r="J90" s="298"/>
    </row>
    <row r="91" spans="1:10" s="30" customFormat="1" ht="13.5" x14ac:dyDescent="0.2">
      <c r="A91" s="68">
        <v>85</v>
      </c>
      <c r="B91" s="36" t="s">
        <v>414</v>
      </c>
      <c r="C91" s="11">
        <v>3</v>
      </c>
      <c r="D91" s="23" t="s">
        <v>14</v>
      </c>
      <c r="E91" s="288"/>
      <c r="F91" s="291"/>
      <c r="G91" s="25">
        <f t="shared" si="3"/>
        <v>0</v>
      </c>
      <c r="H91" s="25">
        <f t="shared" si="4"/>
        <v>0</v>
      </c>
      <c r="I91" s="25">
        <f t="shared" si="5"/>
        <v>0</v>
      </c>
      <c r="J91" s="298"/>
    </row>
    <row r="92" spans="1:10" s="30" customFormat="1" ht="27" x14ac:dyDescent="0.2">
      <c r="A92" s="68">
        <v>86</v>
      </c>
      <c r="B92" s="36" t="s">
        <v>415</v>
      </c>
      <c r="C92" s="11">
        <v>250</v>
      </c>
      <c r="D92" s="23" t="s">
        <v>14</v>
      </c>
      <c r="E92" s="288"/>
      <c r="F92" s="291"/>
      <c r="G92" s="25">
        <f t="shared" si="3"/>
        <v>0</v>
      </c>
      <c r="H92" s="25">
        <f t="shared" si="4"/>
        <v>0</v>
      </c>
      <c r="I92" s="25">
        <f t="shared" si="5"/>
        <v>0</v>
      </c>
      <c r="J92" s="298"/>
    </row>
    <row r="93" spans="1:10" s="30" customFormat="1" ht="13.5" x14ac:dyDescent="0.2">
      <c r="A93" s="68">
        <v>87</v>
      </c>
      <c r="B93" s="36" t="s">
        <v>416</v>
      </c>
      <c r="C93" s="32">
        <v>35</v>
      </c>
      <c r="D93" s="23" t="s">
        <v>14</v>
      </c>
      <c r="E93" s="288"/>
      <c r="F93" s="291"/>
      <c r="G93" s="25">
        <f t="shared" si="3"/>
        <v>0</v>
      </c>
      <c r="H93" s="25">
        <f t="shared" si="4"/>
        <v>0</v>
      </c>
      <c r="I93" s="25">
        <f t="shared" si="5"/>
        <v>0</v>
      </c>
      <c r="J93" s="298"/>
    </row>
    <row r="94" spans="1:10" s="30" customFormat="1" ht="13.5" x14ac:dyDescent="0.2">
      <c r="A94" s="68">
        <v>88</v>
      </c>
      <c r="B94" s="36" t="s">
        <v>417</v>
      </c>
      <c r="C94" s="32">
        <v>120</v>
      </c>
      <c r="D94" s="23" t="s">
        <v>14</v>
      </c>
      <c r="E94" s="288"/>
      <c r="F94" s="291"/>
      <c r="G94" s="25">
        <f t="shared" si="3"/>
        <v>0</v>
      </c>
      <c r="H94" s="25">
        <f t="shared" si="4"/>
        <v>0</v>
      </c>
      <c r="I94" s="25">
        <f t="shared" si="5"/>
        <v>0</v>
      </c>
      <c r="J94" s="298"/>
    </row>
    <row r="95" spans="1:10" s="30" customFormat="1" ht="13.5" x14ac:dyDescent="0.2">
      <c r="A95" s="68">
        <v>89</v>
      </c>
      <c r="B95" s="36" t="s">
        <v>418</v>
      </c>
      <c r="C95" s="32">
        <v>30</v>
      </c>
      <c r="D95" s="23" t="s">
        <v>14</v>
      </c>
      <c r="E95" s="288"/>
      <c r="F95" s="291"/>
      <c r="G95" s="25">
        <f t="shared" si="3"/>
        <v>0</v>
      </c>
      <c r="H95" s="25">
        <f t="shared" si="4"/>
        <v>0</v>
      </c>
      <c r="I95" s="25">
        <f t="shared" si="5"/>
        <v>0</v>
      </c>
      <c r="J95" s="298"/>
    </row>
    <row r="96" spans="1:10" s="30" customFormat="1" ht="13.5" x14ac:dyDescent="0.2">
      <c r="A96" s="68">
        <v>90</v>
      </c>
      <c r="B96" s="36" t="s">
        <v>419</v>
      </c>
      <c r="C96" s="32">
        <v>40</v>
      </c>
      <c r="D96" s="23" t="s">
        <v>14</v>
      </c>
      <c r="E96" s="288"/>
      <c r="F96" s="291"/>
      <c r="G96" s="25">
        <f t="shared" si="3"/>
        <v>0</v>
      </c>
      <c r="H96" s="25">
        <f t="shared" si="4"/>
        <v>0</v>
      </c>
      <c r="I96" s="25">
        <f t="shared" si="5"/>
        <v>0</v>
      </c>
      <c r="J96" s="298"/>
    </row>
    <row r="97" spans="1:10" s="30" customFormat="1" ht="13.5" x14ac:dyDescent="0.2">
      <c r="A97" s="68">
        <v>91</v>
      </c>
      <c r="B97" s="36" t="s">
        <v>420</v>
      </c>
      <c r="C97" s="32">
        <v>3</v>
      </c>
      <c r="D97" s="23" t="s">
        <v>13</v>
      </c>
      <c r="E97" s="288"/>
      <c r="F97" s="291"/>
      <c r="G97" s="25">
        <f t="shared" si="3"/>
        <v>0</v>
      </c>
      <c r="H97" s="25">
        <f>G97*0.22</f>
        <v>0</v>
      </c>
      <c r="I97" s="25">
        <f t="shared" si="5"/>
        <v>0</v>
      </c>
      <c r="J97" s="298"/>
    </row>
    <row r="98" spans="1:10" s="30" customFormat="1" ht="13.5" x14ac:dyDescent="0.2">
      <c r="A98" s="68">
        <v>92</v>
      </c>
      <c r="B98" s="36" t="s">
        <v>421</v>
      </c>
      <c r="C98" s="32">
        <v>200</v>
      </c>
      <c r="D98" s="23" t="s">
        <v>13</v>
      </c>
      <c r="E98" s="288"/>
      <c r="F98" s="291"/>
      <c r="G98" s="25">
        <f t="shared" si="3"/>
        <v>0</v>
      </c>
      <c r="H98" s="25">
        <f t="shared" si="4"/>
        <v>0</v>
      </c>
      <c r="I98" s="25">
        <f t="shared" si="5"/>
        <v>0</v>
      </c>
      <c r="J98" s="298"/>
    </row>
    <row r="99" spans="1:10" s="30" customFormat="1" ht="13.5" x14ac:dyDescent="0.2">
      <c r="A99" s="68">
        <v>93</v>
      </c>
      <c r="B99" s="36" t="s">
        <v>422</v>
      </c>
      <c r="C99" s="32">
        <v>250</v>
      </c>
      <c r="D99" s="23" t="s">
        <v>13</v>
      </c>
      <c r="E99" s="288"/>
      <c r="F99" s="291"/>
      <c r="G99" s="25">
        <f t="shared" si="3"/>
        <v>0</v>
      </c>
      <c r="H99" s="25">
        <f t="shared" si="4"/>
        <v>0</v>
      </c>
      <c r="I99" s="25">
        <f t="shared" si="5"/>
        <v>0</v>
      </c>
      <c r="J99" s="298"/>
    </row>
    <row r="100" spans="1:10" s="30" customFormat="1" ht="25.5" x14ac:dyDescent="0.2">
      <c r="A100" s="68">
        <v>94</v>
      </c>
      <c r="B100" s="36" t="s">
        <v>770</v>
      </c>
      <c r="C100" s="32">
        <v>120</v>
      </c>
      <c r="D100" s="23" t="s">
        <v>14</v>
      </c>
      <c r="E100" s="288"/>
      <c r="F100" s="291"/>
      <c r="G100" s="25">
        <f t="shared" si="3"/>
        <v>0</v>
      </c>
      <c r="H100" s="25">
        <f t="shared" si="4"/>
        <v>0</v>
      </c>
      <c r="I100" s="25">
        <f t="shared" si="5"/>
        <v>0</v>
      </c>
      <c r="J100" s="298"/>
    </row>
    <row r="101" spans="1:10" s="30" customFormat="1" ht="27" x14ac:dyDescent="0.2">
      <c r="A101" s="68">
        <v>95</v>
      </c>
      <c r="B101" s="36" t="s">
        <v>768</v>
      </c>
      <c r="C101" s="32">
        <v>300</v>
      </c>
      <c r="D101" s="23" t="s">
        <v>14</v>
      </c>
      <c r="E101" s="288"/>
      <c r="F101" s="291"/>
      <c r="G101" s="25">
        <f t="shared" si="3"/>
        <v>0</v>
      </c>
      <c r="H101" s="25">
        <f t="shared" si="4"/>
        <v>0</v>
      </c>
      <c r="I101" s="25">
        <f t="shared" si="5"/>
        <v>0</v>
      </c>
      <c r="J101" s="298"/>
    </row>
    <row r="102" spans="1:10" s="30" customFormat="1" ht="13.5" x14ac:dyDescent="0.2">
      <c r="A102" s="68">
        <v>96</v>
      </c>
      <c r="B102" s="234" t="s">
        <v>730</v>
      </c>
      <c r="C102" s="232">
        <v>10</v>
      </c>
      <c r="D102" s="230" t="s">
        <v>14</v>
      </c>
      <c r="E102" s="284"/>
      <c r="F102" s="291"/>
      <c r="G102" s="25">
        <f t="shared" si="3"/>
        <v>0</v>
      </c>
      <c r="H102" s="25">
        <f t="shared" si="4"/>
        <v>0</v>
      </c>
      <c r="I102" s="25">
        <f t="shared" si="5"/>
        <v>0</v>
      </c>
      <c r="J102" s="299"/>
    </row>
    <row r="103" spans="1:10" s="30" customFormat="1" ht="13.5" x14ac:dyDescent="0.2">
      <c r="A103" s="68">
        <v>97</v>
      </c>
      <c r="B103" s="36" t="s">
        <v>769</v>
      </c>
      <c r="C103" s="32">
        <v>250</v>
      </c>
      <c r="D103" s="23" t="s">
        <v>14</v>
      </c>
      <c r="E103" s="288"/>
      <c r="F103" s="291"/>
      <c r="G103" s="25">
        <f t="shared" si="3"/>
        <v>0</v>
      </c>
      <c r="H103" s="25">
        <f t="shared" si="4"/>
        <v>0</v>
      </c>
      <c r="I103" s="25">
        <f t="shared" si="5"/>
        <v>0</v>
      </c>
      <c r="J103" s="298"/>
    </row>
    <row r="104" spans="1:10" s="30" customFormat="1" ht="13.5" x14ac:dyDescent="0.2">
      <c r="A104" s="68">
        <v>98</v>
      </c>
      <c r="B104" s="37" t="s">
        <v>423</v>
      </c>
      <c r="C104" s="32">
        <v>60</v>
      </c>
      <c r="D104" s="23" t="s">
        <v>14</v>
      </c>
      <c r="E104" s="288"/>
      <c r="F104" s="291"/>
      <c r="G104" s="25">
        <f t="shared" si="3"/>
        <v>0</v>
      </c>
      <c r="H104" s="25">
        <f t="shared" si="4"/>
        <v>0</v>
      </c>
      <c r="I104" s="25">
        <f t="shared" si="5"/>
        <v>0</v>
      </c>
      <c r="J104" s="298"/>
    </row>
    <row r="105" spans="1:10" s="30" customFormat="1" ht="13.5" x14ac:dyDescent="0.2">
      <c r="A105" s="68">
        <v>99</v>
      </c>
      <c r="B105" s="37" t="s">
        <v>424</v>
      </c>
      <c r="C105" s="32">
        <v>300</v>
      </c>
      <c r="D105" s="23" t="s">
        <v>14</v>
      </c>
      <c r="E105" s="296"/>
      <c r="F105" s="291"/>
      <c r="G105" s="25">
        <f t="shared" si="3"/>
        <v>0</v>
      </c>
      <c r="H105" s="25">
        <f t="shared" si="4"/>
        <v>0</v>
      </c>
      <c r="I105" s="25">
        <f t="shared" si="5"/>
        <v>0</v>
      </c>
      <c r="J105" s="298"/>
    </row>
    <row r="106" spans="1:10" s="30" customFormat="1" ht="13.5" x14ac:dyDescent="0.2">
      <c r="A106" s="68">
        <v>100</v>
      </c>
      <c r="B106" s="37" t="s">
        <v>425</v>
      </c>
      <c r="C106" s="11">
        <v>150</v>
      </c>
      <c r="D106" s="23" t="s">
        <v>14</v>
      </c>
      <c r="E106" s="288"/>
      <c r="F106" s="291"/>
      <c r="G106" s="25">
        <f t="shared" si="3"/>
        <v>0</v>
      </c>
      <c r="H106" s="25">
        <f t="shared" si="4"/>
        <v>0</v>
      </c>
      <c r="I106" s="25">
        <f t="shared" si="5"/>
        <v>0</v>
      </c>
      <c r="J106" s="298"/>
    </row>
    <row r="107" spans="1:10" s="30" customFormat="1" ht="27" x14ac:dyDescent="0.2">
      <c r="A107" s="68">
        <v>101</v>
      </c>
      <c r="B107" s="37" t="s">
        <v>426</v>
      </c>
      <c r="C107" s="11">
        <v>150</v>
      </c>
      <c r="D107" s="23" t="s">
        <v>14</v>
      </c>
      <c r="E107" s="288"/>
      <c r="F107" s="291"/>
      <c r="G107" s="25">
        <f t="shared" si="3"/>
        <v>0</v>
      </c>
      <c r="H107" s="25">
        <f t="shared" si="4"/>
        <v>0</v>
      </c>
      <c r="I107" s="25">
        <f t="shared" si="5"/>
        <v>0</v>
      </c>
      <c r="J107" s="298"/>
    </row>
    <row r="108" spans="1:10" s="30" customFormat="1" ht="13.5" x14ac:dyDescent="0.2">
      <c r="A108" s="68">
        <v>102</v>
      </c>
      <c r="B108" s="37" t="s">
        <v>427</v>
      </c>
      <c r="C108" s="11">
        <v>30</v>
      </c>
      <c r="D108" s="23" t="s">
        <v>14</v>
      </c>
      <c r="E108" s="288"/>
      <c r="F108" s="291"/>
      <c r="G108" s="25">
        <f t="shared" si="3"/>
        <v>0</v>
      </c>
      <c r="H108" s="25">
        <f t="shared" si="4"/>
        <v>0</v>
      </c>
      <c r="I108" s="25">
        <f t="shared" si="5"/>
        <v>0</v>
      </c>
      <c r="J108" s="298"/>
    </row>
    <row r="109" spans="1:10" s="30" customFormat="1" ht="13.5" x14ac:dyDescent="0.2">
      <c r="A109" s="68">
        <v>103</v>
      </c>
      <c r="B109" s="37" t="s">
        <v>428</v>
      </c>
      <c r="C109" s="32">
        <v>20</v>
      </c>
      <c r="D109" s="23" t="s">
        <v>14</v>
      </c>
      <c r="E109" s="288"/>
      <c r="F109" s="291"/>
      <c r="G109" s="25">
        <f t="shared" si="3"/>
        <v>0</v>
      </c>
      <c r="H109" s="25">
        <f t="shared" si="4"/>
        <v>0</v>
      </c>
      <c r="I109" s="25">
        <f t="shared" si="5"/>
        <v>0</v>
      </c>
      <c r="J109" s="298"/>
    </row>
    <row r="110" spans="1:10" s="30" customFormat="1" ht="27" x14ac:dyDescent="0.2">
      <c r="A110" s="68">
        <v>104</v>
      </c>
      <c r="B110" s="37" t="s">
        <v>429</v>
      </c>
      <c r="C110" s="32">
        <v>30</v>
      </c>
      <c r="D110" s="23" t="s">
        <v>14</v>
      </c>
      <c r="E110" s="288"/>
      <c r="F110" s="291"/>
      <c r="G110" s="25">
        <f t="shared" si="3"/>
        <v>0</v>
      </c>
      <c r="H110" s="25">
        <f t="shared" si="4"/>
        <v>0</v>
      </c>
      <c r="I110" s="25">
        <f t="shared" si="5"/>
        <v>0</v>
      </c>
      <c r="J110" s="298"/>
    </row>
    <row r="111" spans="1:10" s="30" customFormat="1" ht="13.5" x14ac:dyDescent="0.2">
      <c r="A111" s="68">
        <v>105</v>
      </c>
      <c r="B111" s="236" t="s">
        <v>733</v>
      </c>
      <c r="C111" s="237">
        <v>125</v>
      </c>
      <c r="D111" s="235" t="s">
        <v>14</v>
      </c>
      <c r="E111" s="286"/>
      <c r="F111" s="297"/>
      <c r="G111" s="25">
        <f t="shared" si="3"/>
        <v>0</v>
      </c>
      <c r="H111" s="25">
        <f t="shared" si="4"/>
        <v>0</v>
      </c>
      <c r="I111" s="25">
        <f t="shared" si="5"/>
        <v>0</v>
      </c>
      <c r="J111" s="299"/>
    </row>
    <row r="112" spans="1:10" s="30" customFormat="1" ht="27" x14ac:dyDescent="0.2">
      <c r="A112" s="68">
        <v>106</v>
      </c>
      <c r="B112" s="37" t="s">
        <v>767</v>
      </c>
      <c r="C112" s="32">
        <v>5</v>
      </c>
      <c r="D112" s="23" t="s">
        <v>14</v>
      </c>
      <c r="E112" s="288"/>
      <c r="F112" s="291"/>
      <c r="G112" s="25">
        <f t="shared" si="3"/>
        <v>0</v>
      </c>
      <c r="H112" s="25">
        <f t="shared" si="4"/>
        <v>0</v>
      </c>
      <c r="I112" s="25">
        <f t="shared" si="5"/>
        <v>0</v>
      </c>
      <c r="J112" s="298"/>
    </row>
    <row r="113" spans="1:10" s="30" customFormat="1" ht="13.5" x14ac:dyDescent="0.2">
      <c r="A113" s="68">
        <v>107</v>
      </c>
      <c r="B113" s="37" t="s">
        <v>430</v>
      </c>
      <c r="C113" s="32">
        <v>80</v>
      </c>
      <c r="D113" s="23" t="s">
        <v>14</v>
      </c>
      <c r="E113" s="288"/>
      <c r="F113" s="291"/>
      <c r="G113" s="25">
        <f t="shared" si="3"/>
        <v>0</v>
      </c>
      <c r="H113" s="25">
        <f t="shared" si="4"/>
        <v>0</v>
      </c>
      <c r="I113" s="25">
        <f t="shared" si="5"/>
        <v>0</v>
      </c>
      <c r="J113" s="298"/>
    </row>
    <row r="114" spans="1:10" s="30" customFormat="1" ht="27" x14ac:dyDescent="0.2">
      <c r="A114" s="68">
        <v>108</v>
      </c>
      <c r="B114" s="37" t="s">
        <v>431</v>
      </c>
      <c r="C114" s="32">
        <v>20</v>
      </c>
      <c r="D114" s="23" t="s">
        <v>14</v>
      </c>
      <c r="E114" s="288"/>
      <c r="F114" s="291"/>
      <c r="G114" s="25">
        <f t="shared" si="3"/>
        <v>0</v>
      </c>
      <c r="H114" s="25">
        <f t="shared" si="4"/>
        <v>0</v>
      </c>
      <c r="I114" s="25">
        <f t="shared" si="5"/>
        <v>0</v>
      </c>
      <c r="J114" s="298"/>
    </row>
    <row r="115" spans="1:10" s="30" customFormat="1" ht="27" x14ac:dyDescent="0.2">
      <c r="A115" s="68">
        <v>109</v>
      </c>
      <c r="B115" s="37" t="s">
        <v>432</v>
      </c>
      <c r="C115" s="32">
        <v>20</v>
      </c>
      <c r="D115" s="23" t="s">
        <v>14</v>
      </c>
      <c r="E115" s="288"/>
      <c r="F115" s="291"/>
      <c r="G115" s="25">
        <f t="shared" si="3"/>
        <v>0</v>
      </c>
      <c r="H115" s="25">
        <f t="shared" si="4"/>
        <v>0</v>
      </c>
      <c r="I115" s="25">
        <f t="shared" si="5"/>
        <v>0</v>
      </c>
      <c r="J115" s="298"/>
    </row>
    <row r="116" spans="1:10" s="30" customFormat="1" ht="13.5" x14ac:dyDescent="0.2">
      <c r="A116" s="68">
        <v>110</v>
      </c>
      <c r="B116" s="37" t="s">
        <v>433</v>
      </c>
      <c r="C116" s="32">
        <v>250</v>
      </c>
      <c r="D116" s="23" t="s">
        <v>14</v>
      </c>
      <c r="E116" s="288"/>
      <c r="F116" s="291"/>
      <c r="G116" s="25">
        <f t="shared" si="3"/>
        <v>0</v>
      </c>
      <c r="H116" s="25">
        <f t="shared" si="4"/>
        <v>0</v>
      </c>
      <c r="I116" s="25">
        <f t="shared" si="5"/>
        <v>0</v>
      </c>
      <c r="J116" s="298"/>
    </row>
    <row r="117" spans="1:10" s="30" customFormat="1" ht="27" x14ac:dyDescent="0.2">
      <c r="A117" s="68">
        <v>111</v>
      </c>
      <c r="B117" s="37" t="s">
        <v>726</v>
      </c>
      <c r="C117" s="32">
        <v>250</v>
      </c>
      <c r="D117" s="23" t="s">
        <v>14</v>
      </c>
      <c r="E117" s="288" t="s">
        <v>727</v>
      </c>
      <c r="F117" s="291"/>
      <c r="G117" s="25">
        <f t="shared" si="3"/>
        <v>0</v>
      </c>
      <c r="H117" s="25">
        <f t="shared" si="4"/>
        <v>0</v>
      </c>
      <c r="I117" s="25">
        <f t="shared" si="5"/>
        <v>0</v>
      </c>
      <c r="J117" s="298"/>
    </row>
    <row r="118" spans="1:10" s="30" customFormat="1" ht="13.5" x14ac:dyDescent="0.2">
      <c r="A118" s="68">
        <v>112</v>
      </c>
      <c r="B118" s="37" t="s">
        <v>831</v>
      </c>
      <c r="C118" s="32">
        <v>1200</v>
      </c>
      <c r="D118" s="23" t="s">
        <v>14</v>
      </c>
      <c r="E118" s="288"/>
      <c r="F118" s="291"/>
      <c r="G118" s="25">
        <f t="shared" si="3"/>
        <v>0</v>
      </c>
      <c r="H118" s="25">
        <f t="shared" si="4"/>
        <v>0</v>
      </c>
      <c r="I118" s="25">
        <f t="shared" si="5"/>
        <v>0</v>
      </c>
      <c r="J118" s="298"/>
    </row>
    <row r="119" spans="1:10" s="30" customFormat="1" ht="13.5" x14ac:dyDescent="0.2">
      <c r="A119" s="68">
        <v>113</v>
      </c>
      <c r="B119" s="37" t="s">
        <v>834</v>
      </c>
      <c r="C119" s="32">
        <v>50</v>
      </c>
      <c r="D119" s="23" t="s">
        <v>14</v>
      </c>
      <c r="E119" s="288"/>
      <c r="F119" s="291"/>
      <c r="G119" s="25">
        <f t="shared" si="3"/>
        <v>0</v>
      </c>
      <c r="H119" s="25">
        <f t="shared" si="4"/>
        <v>0</v>
      </c>
      <c r="I119" s="25">
        <f t="shared" si="5"/>
        <v>0</v>
      </c>
      <c r="J119" s="298"/>
    </row>
    <row r="120" spans="1:10" s="30" customFormat="1" ht="13.5" x14ac:dyDescent="0.2">
      <c r="A120" s="68">
        <v>114</v>
      </c>
      <c r="B120" s="37" t="s">
        <v>434</v>
      </c>
      <c r="C120" s="32">
        <v>50</v>
      </c>
      <c r="D120" s="23" t="s">
        <v>14</v>
      </c>
      <c r="E120" s="288"/>
      <c r="F120" s="291"/>
      <c r="G120" s="25">
        <f t="shared" si="3"/>
        <v>0</v>
      </c>
      <c r="H120" s="25">
        <f t="shared" si="4"/>
        <v>0</v>
      </c>
      <c r="I120" s="25">
        <f t="shared" si="5"/>
        <v>0</v>
      </c>
      <c r="J120" s="298"/>
    </row>
    <row r="121" spans="1:10" s="30" customFormat="1" ht="13.5" x14ac:dyDescent="0.2">
      <c r="A121" s="68">
        <v>115</v>
      </c>
      <c r="B121" s="234" t="s">
        <v>731</v>
      </c>
      <c r="C121" s="232">
        <v>25</v>
      </c>
      <c r="D121" s="230" t="s">
        <v>14</v>
      </c>
      <c r="E121" s="284"/>
      <c r="F121" s="291"/>
      <c r="G121" s="25">
        <f t="shared" si="3"/>
        <v>0</v>
      </c>
      <c r="H121" s="25">
        <f t="shared" si="4"/>
        <v>0</v>
      </c>
      <c r="I121" s="25">
        <f t="shared" si="5"/>
        <v>0</v>
      </c>
      <c r="J121" s="299"/>
    </row>
    <row r="122" spans="1:10" s="30" customFormat="1" ht="13.5" x14ac:dyDescent="0.2">
      <c r="A122" s="68">
        <v>116</v>
      </c>
      <c r="B122" s="234" t="s">
        <v>732</v>
      </c>
      <c r="C122" s="232">
        <v>35</v>
      </c>
      <c r="D122" s="230" t="s">
        <v>14</v>
      </c>
      <c r="E122" s="284"/>
      <c r="F122" s="291"/>
      <c r="G122" s="25">
        <f t="shared" si="3"/>
        <v>0</v>
      </c>
      <c r="H122" s="25">
        <f t="shared" si="4"/>
        <v>0</v>
      </c>
      <c r="I122" s="25">
        <f t="shared" si="5"/>
        <v>0</v>
      </c>
      <c r="J122" s="299"/>
    </row>
    <row r="123" spans="1:10" s="30" customFormat="1" ht="13.5" x14ac:dyDescent="0.2">
      <c r="A123" s="68">
        <v>117</v>
      </c>
      <c r="B123" s="37" t="s">
        <v>435</v>
      </c>
      <c r="C123" s="32">
        <v>80</v>
      </c>
      <c r="D123" s="23" t="s">
        <v>14</v>
      </c>
      <c r="E123" s="288"/>
      <c r="F123" s="291"/>
      <c r="G123" s="25">
        <f t="shared" si="3"/>
        <v>0</v>
      </c>
      <c r="H123" s="25">
        <f t="shared" si="4"/>
        <v>0</v>
      </c>
      <c r="I123" s="25">
        <f t="shared" si="5"/>
        <v>0</v>
      </c>
      <c r="J123" s="298"/>
    </row>
    <row r="124" spans="1:10" s="30" customFormat="1" ht="13.5" x14ac:dyDescent="0.2">
      <c r="A124" s="68">
        <v>118</v>
      </c>
      <c r="B124" s="37" t="s">
        <v>436</v>
      </c>
      <c r="C124" s="32">
        <v>360</v>
      </c>
      <c r="D124" s="23" t="s">
        <v>14</v>
      </c>
      <c r="E124" s="288"/>
      <c r="F124" s="291"/>
      <c r="G124" s="25">
        <f t="shared" si="3"/>
        <v>0</v>
      </c>
      <c r="H124" s="25">
        <f t="shared" si="4"/>
        <v>0</v>
      </c>
      <c r="I124" s="25">
        <f t="shared" si="5"/>
        <v>0</v>
      </c>
      <c r="J124" s="298"/>
    </row>
    <row r="125" spans="1:10" s="30" customFormat="1" ht="13.5" x14ac:dyDescent="0.2">
      <c r="A125" s="68">
        <v>119</v>
      </c>
      <c r="B125" s="37" t="s">
        <v>437</v>
      </c>
      <c r="C125" s="32">
        <v>160</v>
      </c>
      <c r="D125" s="23" t="s">
        <v>14</v>
      </c>
      <c r="E125" s="288"/>
      <c r="F125" s="291"/>
      <c r="G125" s="25">
        <f t="shared" si="3"/>
        <v>0</v>
      </c>
      <c r="H125" s="25">
        <f t="shared" si="4"/>
        <v>0</v>
      </c>
      <c r="I125" s="25">
        <f t="shared" si="5"/>
        <v>0</v>
      </c>
      <c r="J125" s="298"/>
    </row>
    <row r="126" spans="1:10" s="30" customFormat="1" ht="13.5" x14ac:dyDescent="0.2">
      <c r="A126" s="68">
        <v>120</v>
      </c>
      <c r="B126" s="37" t="s">
        <v>438</v>
      </c>
      <c r="C126" s="32">
        <v>100</v>
      </c>
      <c r="D126" s="23" t="s">
        <v>14</v>
      </c>
      <c r="E126" s="288"/>
      <c r="F126" s="291"/>
      <c r="G126" s="25">
        <f t="shared" si="3"/>
        <v>0</v>
      </c>
      <c r="H126" s="25">
        <f t="shared" si="4"/>
        <v>0</v>
      </c>
      <c r="I126" s="25">
        <f t="shared" si="5"/>
        <v>0</v>
      </c>
      <c r="J126" s="298"/>
    </row>
    <row r="127" spans="1:10" s="30" customFormat="1" ht="13.5" x14ac:dyDescent="0.2">
      <c r="A127" s="68">
        <v>121</v>
      </c>
      <c r="B127" s="37" t="s">
        <v>832</v>
      </c>
      <c r="C127" s="32">
        <v>450</v>
      </c>
      <c r="D127" s="23" t="s">
        <v>14</v>
      </c>
      <c r="E127" s="288"/>
      <c r="F127" s="291"/>
      <c r="G127" s="25">
        <f t="shared" si="3"/>
        <v>0</v>
      </c>
      <c r="H127" s="25">
        <f t="shared" si="4"/>
        <v>0</v>
      </c>
      <c r="I127" s="25">
        <f t="shared" si="5"/>
        <v>0</v>
      </c>
      <c r="J127" s="298"/>
    </row>
    <row r="128" spans="1:10" s="30" customFormat="1" ht="13.5" x14ac:dyDescent="0.2">
      <c r="A128" s="68">
        <v>122</v>
      </c>
      <c r="B128" s="37" t="s">
        <v>439</v>
      </c>
      <c r="C128" s="32">
        <v>450</v>
      </c>
      <c r="D128" s="23" t="s">
        <v>14</v>
      </c>
      <c r="E128" s="288"/>
      <c r="F128" s="291"/>
      <c r="G128" s="25">
        <f t="shared" si="3"/>
        <v>0</v>
      </c>
      <c r="H128" s="25">
        <f t="shared" si="4"/>
        <v>0</v>
      </c>
      <c r="I128" s="25">
        <f t="shared" si="5"/>
        <v>0</v>
      </c>
      <c r="J128" s="298"/>
    </row>
    <row r="129" spans="1:10" s="30" customFormat="1" ht="13.5" x14ac:dyDescent="0.2">
      <c r="A129" s="68">
        <v>123</v>
      </c>
      <c r="B129" s="37" t="s">
        <v>440</v>
      </c>
      <c r="C129" s="32">
        <v>50</v>
      </c>
      <c r="D129" s="23" t="s">
        <v>14</v>
      </c>
      <c r="E129" s="288"/>
      <c r="F129" s="291"/>
      <c r="G129" s="25">
        <f t="shared" si="3"/>
        <v>0</v>
      </c>
      <c r="H129" s="25">
        <f t="shared" si="4"/>
        <v>0</v>
      </c>
      <c r="I129" s="25">
        <f t="shared" si="5"/>
        <v>0</v>
      </c>
      <c r="J129" s="298"/>
    </row>
    <row r="130" spans="1:10" s="30" customFormat="1" ht="13.5" x14ac:dyDescent="0.2">
      <c r="A130" s="68">
        <v>124</v>
      </c>
      <c r="B130" s="37" t="s">
        <v>441</v>
      </c>
      <c r="C130" s="32">
        <v>450</v>
      </c>
      <c r="D130" s="23" t="s">
        <v>14</v>
      </c>
      <c r="E130" s="288"/>
      <c r="F130" s="291"/>
      <c r="G130" s="25">
        <f t="shared" si="3"/>
        <v>0</v>
      </c>
      <c r="H130" s="25">
        <f t="shared" si="4"/>
        <v>0</v>
      </c>
      <c r="I130" s="25">
        <f t="shared" si="5"/>
        <v>0</v>
      </c>
      <c r="J130" s="298"/>
    </row>
    <row r="131" spans="1:10" s="30" customFormat="1" ht="13.5" x14ac:dyDescent="0.2">
      <c r="A131" s="68">
        <v>125</v>
      </c>
      <c r="B131" s="37" t="s">
        <v>442</v>
      </c>
      <c r="C131" s="32">
        <v>250</v>
      </c>
      <c r="D131" s="23" t="s">
        <v>14</v>
      </c>
      <c r="E131" s="288"/>
      <c r="F131" s="291"/>
      <c r="G131" s="25">
        <f t="shared" si="3"/>
        <v>0</v>
      </c>
      <c r="H131" s="25">
        <f t="shared" si="4"/>
        <v>0</v>
      </c>
      <c r="I131" s="25">
        <f t="shared" si="5"/>
        <v>0</v>
      </c>
      <c r="J131" s="298"/>
    </row>
    <row r="132" spans="1:10" s="30" customFormat="1" ht="13.5" x14ac:dyDescent="0.2">
      <c r="A132" s="68">
        <v>126</v>
      </c>
      <c r="B132" s="37" t="s">
        <v>443</v>
      </c>
      <c r="C132" s="32">
        <v>250</v>
      </c>
      <c r="D132" s="23" t="s">
        <v>14</v>
      </c>
      <c r="E132" s="288"/>
      <c r="F132" s="291"/>
      <c r="G132" s="25">
        <f t="shared" si="3"/>
        <v>0</v>
      </c>
      <c r="H132" s="25">
        <f t="shared" si="4"/>
        <v>0</v>
      </c>
      <c r="I132" s="25">
        <f t="shared" si="5"/>
        <v>0</v>
      </c>
      <c r="J132" s="298"/>
    </row>
    <row r="133" spans="1:10" s="30" customFormat="1" ht="13.5" x14ac:dyDescent="0.2">
      <c r="A133" s="68">
        <v>127</v>
      </c>
      <c r="B133" s="37" t="s">
        <v>444</v>
      </c>
      <c r="C133" s="32">
        <v>550</v>
      </c>
      <c r="D133" s="23" t="s">
        <v>14</v>
      </c>
      <c r="E133" s="288"/>
      <c r="F133" s="291"/>
      <c r="G133" s="25">
        <f t="shared" si="3"/>
        <v>0</v>
      </c>
      <c r="H133" s="25">
        <f t="shared" si="4"/>
        <v>0</v>
      </c>
      <c r="I133" s="25">
        <f t="shared" si="5"/>
        <v>0</v>
      </c>
      <c r="J133" s="298"/>
    </row>
    <row r="134" spans="1:10" s="30" customFormat="1" ht="13.5" x14ac:dyDescent="0.2">
      <c r="A134" s="68">
        <v>128</v>
      </c>
      <c r="B134" s="37" t="s">
        <v>627</v>
      </c>
      <c r="C134" s="32">
        <v>100</v>
      </c>
      <c r="D134" s="23" t="s">
        <v>14</v>
      </c>
      <c r="E134" s="288"/>
      <c r="F134" s="291"/>
      <c r="G134" s="25">
        <f t="shared" si="3"/>
        <v>0</v>
      </c>
      <c r="H134" s="25">
        <f t="shared" si="4"/>
        <v>0</v>
      </c>
      <c r="I134" s="25">
        <f t="shared" si="5"/>
        <v>0</v>
      </c>
      <c r="J134" s="298"/>
    </row>
    <row r="135" spans="1:10" s="30" customFormat="1" ht="13.5" x14ac:dyDescent="0.2">
      <c r="A135" s="68">
        <v>129</v>
      </c>
      <c r="B135" s="37" t="s">
        <v>628</v>
      </c>
      <c r="C135" s="32">
        <v>15</v>
      </c>
      <c r="D135" s="23" t="s">
        <v>14</v>
      </c>
      <c r="E135" s="288"/>
      <c r="F135" s="291"/>
      <c r="G135" s="25">
        <f t="shared" si="3"/>
        <v>0</v>
      </c>
      <c r="H135" s="25">
        <f t="shared" si="4"/>
        <v>0</v>
      </c>
      <c r="I135" s="25">
        <f t="shared" si="5"/>
        <v>0</v>
      </c>
      <c r="J135" s="298"/>
    </row>
    <row r="136" spans="1:10" s="30" customFormat="1" ht="13.5" x14ac:dyDescent="0.2">
      <c r="A136" s="68">
        <v>130</v>
      </c>
      <c r="B136" s="37" t="s">
        <v>629</v>
      </c>
      <c r="C136" s="32">
        <v>150</v>
      </c>
      <c r="D136" s="23" t="s">
        <v>14</v>
      </c>
      <c r="E136" s="288"/>
      <c r="F136" s="291"/>
      <c r="G136" s="25">
        <f t="shared" ref="G136:G139" si="6">C136*ROUND(F136, 4)</f>
        <v>0</v>
      </c>
      <c r="H136" s="25">
        <f t="shared" si="4"/>
        <v>0</v>
      </c>
      <c r="I136" s="25">
        <f t="shared" si="5"/>
        <v>0</v>
      </c>
      <c r="J136" s="298"/>
    </row>
    <row r="137" spans="1:10" s="30" customFormat="1" ht="13.5" x14ac:dyDescent="0.2">
      <c r="A137" s="68">
        <v>131</v>
      </c>
      <c r="B137" s="37" t="s">
        <v>630</v>
      </c>
      <c r="C137" s="32">
        <v>20</v>
      </c>
      <c r="D137" s="23" t="s">
        <v>14</v>
      </c>
      <c r="E137" s="288"/>
      <c r="F137" s="291"/>
      <c r="G137" s="25">
        <f t="shared" si="6"/>
        <v>0</v>
      </c>
      <c r="H137" s="25">
        <f t="shared" si="4"/>
        <v>0</v>
      </c>
      <c r="I137" s="25">
        <f t="shared" si="5"/>
        <v>0</v>
      </c>
      <c r="J137" s="298"/>
    </row>
    <row r="138" spans="1:10" s="30" customFormat="1" ht="13.5" x14ac:dyDescent="0.2">
      <c r="A138" s="68">
        <v>132</v>
      </c>
      <c r="B138" s="37" t="s">
        <v>833</v>
      </c>
      <c r="C138" s="32">
        <v>300</v>
      </c>
      <c r="D138" s="23" t="s">
        <v>14</v>
      </c>
      <c r="E138" s="288"/>
      <c r="F138" s="291"/>
      <c r="G138" s="25">
        <f t="shared" si="6"/>
        <v>0</v>
      </c>
      <c r="H138" s="25">
        <f t="shared" si="4"/>
        <v>0</v>
      </c>
      <c r="I138" s="25">
        <f t="shared" si="5"/>
        <v>0</v>
      </c>
      <c r="J138" s="298"/>
    </row>
    <row r="139" spans="1:10" s="30" customFormat="1" ht="13.5" x14ac:dyDescent="0.2">
      <c r="A139" s="68">
        <v>133</v>
      </c>
      <c r="B139" s="37" t="s">
        <v>445</v>
      </c>
      <c r="C139" s="32">
        <v>250</v>
      </c>
      <c r="D139" s="23" t="s">
        <v>14</v>
      </c>
      <c r="E139" s="288"/>
      <c r="F139" s="291"/>
      <c r="G139" s="25">
        <f t="shared" si="6"/>
        <v>0</v>
      </c>
      <c r="H139" s="25">
        <f t="shared" ref="H139" si="7">G139*0.095</f>
        <v>0</v>
      </c>
      <c r="I139" s="25">
        <f t="shared" ref="I139" si="8">G139+H139</f>
        <v>0</v>
      </c>
      <c r="J139" s="298"/>
    </row>
    <row r="140" spans="1:10" s="30" customFormat="1" ht="13.5" x14ac:dyDescent="0.2">
      <c r="A140" s="68">
        <v>134</v>
      </c>
      <c r="B140" s="37" t="s">
        <v>446</v>
      </c>
      <c r="C140" s="32">
        <v>100</v>
      </c>
      <c r="D140" s="23" t="s">
        <v>14</v>
      </c>
      <c r="E140" s="288"/>
      <c r="F140" s="291"/>
      <c r="G140" s="25">
        <f>C140*ROUND(F140, 4)</f>
        <v>0</v>
      </c>
      <c r="H140" s="25">
        <f>G140*0.095</f>
        <v>0</v>
      </c>
      <c r="I140" s="25">
        <f>G140+H140</f>
        <v>0</v>
      </c>
      <c r="J140" s="298"/>
    </row>
    <row r="141" spans="1:10" s="30" customFormat="1" ht="27" x14ac:dyDescent="0.2">
      <c r="A141" s="68">
        <v>135</v>
      </c>
      <c r="B141" s="37" t="s">
        <v>887</v>
      </c>
      <c r="C141" s="32">
        <v>80</v>
      </c>
      <c r="D141" s="23" t="s">
        <v>14</v>
      </c>
      <c r="E141" s="288"/>
      <c r="F141" s="291"/>
      <c r="G141" s="25">
        <f>C141*ROUND(F141, 4)</f>
        <v>0</v>
      </c>
      <c r="H141" s="25">
        <f>G141*0.095</f>
        <v>0</v>
      </c>
      <c r="I141" s="25">
        <f>G141+H141</f>
        <v>0</v>
      </c>
      <c r="J141" s="298"/>
    </row>
    <row r="142" spans="1:10" s="30" customFormat="1" ht="13.5" x14ac:dyDescent="0.2">
      <c r="A142" s="28"/>
      <c r="B142" s="39" t="s">
        <v>886</v>
      </c>
      <c r="C142" s="12" t="s">
        <v>15</v>
      </c>
      <c r="D142" s="12" t="s">
        <v>15</v>
      </c>
      <c r="E142" s="12" t="s">
        <v>15</v>
      </c>
      <c r="F142" s="13" t="s">
        <v>15</v>
      </c>
      <c r="G142" s="40">
        <f>SUM(G7:G141)</f>
        <v>0</v>
      </c>
      <c r="H142" s="40">
        <f t="shared" ref="H142:I142" si="9">SUM(H7:H141)</f>
        <v>0</v>
      </c>
      <c r="I142" s="40">
        <f t="shared" si="9"/>
        <v>0</v>
      </c>
      <c r="J142" s="41">
        <f>SUM(J7:J141)</f>
        <v>0</v>
      </c>
    </row>
    <row r="143" spans="1:10" s="30" customFormat="1" ht="12.75" x14ac:dyDescent="0.2">
      <c r="A143" s="42" t="s">
        <v>16</v>
      </c>
      <c r="B143" s="43"/>
      <c r="C143" s="44"/>
      <c r="D143" s="45"/>
      <c r="E143" s="43"/>
      <c r="F143" s="43"/>
      <c r="G143" s="43"/>
      <c r="H143" s="43"/>
      <c r="I143" s="43"/>
      <c r="J143" s="43"/>
    </row>
    <row r="144" spans="1:10" s="30" customFormat="1" ht="13.9" customHeight="1" x14ac:dyDescent="0.2">
      <c r="A144" s="306" t="s">
        <v>794</v>
      </c>
      <c r="B144" s="306"/>
      <c r="C144" s="306"/>
      <c r="D144" s="306"/>
      <c r="E144" s="306"/>
      <c r="F144" s="306"/>
      <c r="G144" s="306"/>
      <c r="H144" s="306"/>
      <c r="I144" s="306"/>
      <c r="J144" s="306"/>
    </row>
    <row r="145" spans="1:10" s="30" customFormat="1" ht="12" x14ac:dyDescent="0.2">
      <c r="A145" s="213"/>
      <c r="B145" s="213"/>
      <c r="C145" s="213"/>
      <c r="D145" s="213"/>
      <c r="E145" s="213"/>
      <c r="F145" s="213"/>
      <c r="G145" s="213"/>
      <c r="H145" s="213"/>
      <c r="I145" s="213"/>
      <c r="J145" s="213"/>
    </row>
    <row r="146" spans="1:10" x14ac:dyDescent="0.25">
      <c r="A146" s="302" t="s">
        <v>18</v>
      </c>
      <c r="B146" s="302"/>
      <c r="C146" s="302"/>
      <c r="D146" s="302"/>
      <c r="E146" s="302"/>
      <c r="F146" s="302"/>
      <c r="G146" s="302"/>
      <c r="H146" s="302"/>
    </row>
    <row r="147" spans="1:10" ht="30" customHeight="1" x14ac:dyDescent="0.25">
      <c r="A147" s="307" t="s">
        <v>19</v>
      </c>
      <c r="B147" s="308"/>
      <c r="C147" s="308"/>
      <c r="D147" s="308"/>
      <c r="E147" s="308"/>
      <c r="F147" s="308"/>
      <c r="G147" s="308"/>
      <c r="H147" s="308"/>
    </row>
    <row r="148" spans="1:10" x14ac:dyDescent="0.25">
      <c r="A148" s="264" t="s">
        <v>20</v>
      </c>
      <c r="B148" s="265"/>
      <c r="C148" s="265"/>
      <c r="D148" s="265"/>
      <c r="E148" s="265"/>
      <c r="F148" s="265"/>
      <c r="G148" s="265"/>
      <c r="H148" s="265"/>
    </row>
    <row r="149" spans="1:10" x14ac:dyDescent="0.25">
      <c r="A149" s="306" t="s">
        <v>847</v>
      </c>
      <c r="B149" s="306"/>
      <c r="C149" s="306"/>
      <c r="D149" s="306"/>
      <c r="E149" s="306"/>
      <c r="F149" s="306"/>
      <c r="G149" s="306"/>
      <c r="H149" s="306"/>
    </row>
    <row r="150" spans="1:10" ht="31.5" customHeight="1" x14ac:dyDescent="0.25">
      <c r="A150" s="306" t="s">
        <v>851</v>
      </c>
      <c r="B150" s="306"/>
      <c r="C150" s="306"/>
      <c r="D150" s="306"/>
      <c r="E150" s="306"/>
      <c r="F150" s="306"/>
      <c r="G150" s="306"/>
      <c r="H150" s="306"/>
    </row>
    <row r="151" spans="1:10" x14ac:dyDescent="0.25">
      <c r="A151" s="258" t="s">
        <v>23</v>
      </c>
      <c r="B151" s="15"/>
      <c r="C151" s="15"/>
      <c r="D151" s="15"/>
      <c r="E151" s="15"/>
      <c r="F151" s="15"/>
      <c r="G151" s="15"/>
      <c r="H151" s="15"/>
    </row>
    <row r="152" spans="1:10" x14ac:dyDescent="0.25">
      <c r="A152" s="258" t="s">
        <v>848</v>
      </c>
      <c r="B152" s="15"/>
      <c r="C152" s="15"/>
      <c r="D152" s="15"/>
      <c r="E152" s="15"/>
      <c r="F152" s="15"/>
      <c r="G152" s="15"/>
      <c r="H152" s="15"/>
    </row>
    <row r="153" spans="1:10" ht="36" customHeight="1" x14ac:dyDescent="0.25">
      <c r="A153" s="306" t="s">
        <v>849</v>
      </c>
      <c r="B153" s="309"/>
      <c r="C153" s="309"/>
      <c r="D153" s="309"/>
      <c r="E153" s="309"/>
      <c r="F153" s="309"/>
      <c r="G153" s="309"/>
      <c r="H153" s="309"/>
    </row>
    <row r="154" spans="1:10" ht="39" customHeight="1" x14ac:dyDescent="0.25">
      <c r="A154" s="306" t="s">
        <v>850</v>
      </c>
      <c r="B154" s="306"/>
      <c r="C154" s="306"/>
      <c r="D154" s="306"/>
      <c r="E154" s="306"/>
      <c r="F154" s="306"/>
      <c r="G154" s="306"/>
      <c r="H154" s="306"/>
    </row>
    <row r="155" spans="1:10" s="14" customFormat="1" x14ac:dyDescent="0.25">
      <c r="A155"/>
      <c r="B155"/>
      <c r="C155"/>
      <c r="D155"/>
      <c r="E155"/>
      <c r="F155"/>
      <c r="G155"/>
      <c r="H155"/>
      <c r="I155"/>
      <c r="J155"/>
    </row>
    <row r="156" spans="1:10" s="14" customFormat="1" x14ac:dyDescent="0.25">
      <c r="A156"/>
      <c r="B156"/>
      <c r="C156"/>
      <c r="D156"/>
      <c r="E156"/>
      <c r="F156"/>
      <c r="G156"/>
      <c r="H156"/>
      <c r="I156"/>
      <c r="J156"/>
    </row>
    <row r="157" spans="1:10" s="14" customFormat="1" x14ac:dyDescent="0.25">
      <c r="A157"/>
      <c r="B157"/>
      <c r="C157"/>
      <c r="D157"/>
      <c r="E157"/>
      <c r="F157"/>
      <c r="G157"/>
      <c r="H157"/>
      <c r="I157"/>
      <c r="J157"/>
    </row>
    <row r="158" spans="1:10" s="14" customFormat="1" x14ac:dyDescent="0.25">
      <c r="A158"/>
      <c r="B158"/>
      <c r="C158"/>
      <c r="D158"/>
      <c r="E158"/>
      <c r="F158"/>
      <c r="G158"/>
      <c r="H158"/>
      <c r="I158"/>
      <c r="J158"/>
    </row>
    <row r="159" spans="1:10" s="14" customFormat="1" x14ac:dyDescent="0.25">
      <c r="A159"/>
      <c r="B159"/>
      <c r="C159"/>
      <c r="D159"/>
      <c r="E159"/>
      <c r="F159"/>
      <c r="G159"/>
      <c r="H159"/>
      <c r="I159"/>
      <c r="J159"/>
    </row>
    <row r="160" spans="1:10" s="47" customFormat="1" x14ac:dyDescent="0.25">
      <c r="A160"/>
      <c r="B160"/>
      <c r="C160"/>
      <c r="D160"/>
      <c r="E160"/>
      <c r="F160"/>
      <c r="G160"/>
      <c r="H160"/>
      <c r="I160"/>
      <c r="J160"/>
    </row>
  </sheetData>
  <sheetProtection algorithmName="SHA-512" hashValue="rwj16s90yo2+l6dhEEkZ2BgJ67I89dQjgfKV7sqzpDrZYzabm2RlnCYgtWzDSGkqhcCDXaDR1zCLYCRwo720xg==" saltValue="6FBvDCRPQ+oPsisLwJvu7g==" spinCount="100000" sheet="1" objects="1" scenarios="1"/>
  <mergeCells count="8">
    <mergeCell ref="A3:J3"/>
    <mergeCell ref="A144:J144"/>
    <mergeCell ref="A154:H154"/>
    <mergeCell ref="A146:H146"/>
    <mergeCell ref="A147:H147"/>
    <mergeCell ref="A149:H149"/>
    <mergeCell ref="A150:H150"/>
    <mergeCell ref="A153:H153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102 J121:J122 J111 J66">
      <formula1>1</formula1>
    </dataValidation>
    <dataValidation type="whole" operator="equal" allowBlank="1" showInputMessage="1" showErrorMessage="1" prompt="V celico vnesete vrednost &quot;1&quot; za živila, ki so uvrščena v shemo kakovosti." sqref="J112:J120 J103:J110 J7:J65 J67 J69:J101 J123:J140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scale="92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9"/>
  <sheetViews>
    <sheetView workbookViewId="0">
      <selection sqref="A1:I29"/>
    </sheetView>
  </sheetViews>
  <sheetFormatPr defaultColWidth="9.28515625" defaultRowHeight="15" x14ac:dyDescent="0.25"/>
  <cols>
    <col min="1" max="1" width="3.5703125" customWidth="1"/>
    <col min="2" max="2" width="28.42578125" customWidth="1"/>
    <col min="3" max="3" width="7.5703125" customWidth="1"/>
    <col min="4" max="4" width="4.5703125" customWidth="1"/>
    <col min="5" max="5" width="39.7109375" customWidth="1"/>
    <col min="6" max="9" width="11.140625" customWidth="1"/>
  </cols>
  <sheetData>
    <row r="1" spans="1:9" s="18" customFormat="1" x14ac:dyDescent="0.25">
      <c r="A1" s="303" t="s">
        <v>27</v>
      </c>
      <c r="B1" s="303"/>
      <c r="C1" s="303"/>
      <c r="D1" s="303"/>
      <c r="E1" s="16"/>
      <c r="F1" s="16" t="s">
        <v>773</v>
      </c>
      <c r="H1" s="16"/>
      <c r="I1" s="16"/>
    </row>
    <row r="2" spans="1:9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s="56" customFormat="1" ht="18.75" x14ac:dyDescent="0.3">
      <c r="A3" s="311" t="s">
        <v>775</v>
      </c>
      <c r="B3" s="311"/>
      <c r="C3" s="311"/>
      <c r="D3" s="311"/>
      <c r="E3" s="311"/>
      <c r="F3" s="311"/>
      <c r="G3" s="311"/>
      <c r="H3" s="311"/>
      <c r="I3" s="311"/>
    </row>
    <row r="4" spans="1:9" s="19" customFormat="1" ht="6.75" x14ac:dyDescent="0.15">
      <c r="B4" s="57"/>
      <c r="C4" s="57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0" customFormat="1" ht="13.5" x14ac:dyDescent="0.2">
      <c r="A7" s="23">
        <v>1</v>
      </c>
      <c r="B7" s="10" t="s">
        <v>120</v>
      </c>
      <c r="C7" s="11">
        <v>350</v>
      </c>
      <c r="D7" s="58" t="s">
        <v>14</v>
      </c>
      <c r="E7" s="284"/>
      <c r="F7" s="24"/>
      <c r="G7" s="25">
        <f>C7*ROUND(F7, 4)</f>
        <v>0</v>
      </c>
      <c r="H7" s="25">
        <f t="shared" ref="H7:H17" si="0">G7*0.095</f>
        <v>0</v>
      </c>
      <c r="I7" s="25">
        <f t="shared" ref="I7:I17" si="1">G7+H7</f>
        <v>0</v>
      </c>
    </row>
    <row r="8" spans="1:9" s="30" customFormat="1" ht="13.5" x14ac:dyDescent="0.2">
      <c r="A8" s="23">
        <v>2</v>
      </c>
      <c r="B8" s="10" t="s">
        <v>121</v>
      </c>
      <c r="C8" s="11">
        <v>50</v>
      </c>
      <c r="D8" s="58" t="s">
        <v>14</v>
      </c>
      <c r="E8" s="284"/>
      <c r="F8" s="24"/>
      <c r="G8" s="25">
        <f t="shared" ref="G8:G17" si="2">C8*ROUND(F8, 4)</f>
        <v>0</v>
      </c>
      <c r="H8" s="25">
        <f t="shared" si="0"/>
        <v>0</v>
      </c>
      <c r="I8" s="25">
        <f t="shared" si="1"/>
        <v>0</v>
      </c>
    </row>
    <row r="9" spans="1:9" s="30" customFormat="1" ht="13.5" x14ac:dyDescent="0.2">
      <c r="A9" s="23">
        <v>3</v>
      </c>
      <c r="B9" s="239" t="s">
        <v>749</v>
      </c>
      <c r="C9" s="241">
        <v>50</v>
      </c>
      <c r="D9" s="241" t="s">
        <v>14</v>
      </c>
      <c r="E9" s="300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</row>
    <row r="10" spans="1:9" s="30" customFormat="1" ht="13.5" x14ac:dyDescent="0.2">
      <c r="A10" s="23">
        <v>4</v>
      </c>
      <c r="B10" s="238" t="s">
        <v>741</v>
      </c>
      <c r="C10" s="230">
        <v>80</v>
      </c>
      <c r="D10" s="230" t="s">
        <v>14</v>
      </c>
      <c r="E10" s="286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</row>
    <row r="11" spans="1:9" s="30" customFormat="1" ht="13.5" x14ac:dyDescent="0.2">
      <c r="A11" s="23">
        <v>5</v>
      </c>
      <c r="B11" s="238" t="s">
        <v>742</v>
      </c>
      <c r="C11" s="230">
        <v>100</v>
      </c>
      <c r="D11" s="230" t="s">
        <v>14</v>
      </c>
      <c r="E11" s="286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</row>
    <row r="12" spans="1:9" s="30" customFormat="1" ht="13.5" x14ac:dyDescent="0.2">
      <c r="A12" s="23">
        <v>6</v>
      </c>
      <c r="B12" s="238" t="s">
        <v>743</v>
      </c>
      <c r="C12" s="230">
        <v>2</v>
      </c>
      <c r="D12" s="230" t="s">
        <v>14</v>
      </c>
      <c r="E12" s="286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</row>
    <row r="13" spans="1:9" s="30" customFormat="1" ht="13.5" x14ac:dyDescent="0.2">
      <c r="A13" s="23">
        <v>7</v>
      </c>
      <c r="B13" s="239" t="s">
        <v>744</v>
      </c>
      <c r="C13" s="241">
        <v>2</v>
      </c>
      <c r="D13" s="241" t="s">
        <v>14</v>
      </c>
      <c r="E13" s="300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</row>
    <row r="14" spans="1:9" s="30" customFormat="1" ht="13.5" x14ac:dyDescent="0.2">
      <c r="A14" s="23">
        <v>8</v>
      </c>
      <c r="B14" s="238" t="s">
        <v>745</v>
      </c>
      <c r="C14" s="230">
        <v>2</v>
      </c>
      <c r="D14" s="230" t="s">
        <v>14</v>
      </c>
      <c r="E14" s="286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</row>
    <row r="15" spans="1:9" s="30" customFormat="1" ht="13.5" x14ac:dyDescent="0.2">
      <c r="A15" s="23">
        <v>9</v>
      </c>
      <c r="B15" s="238" t="s">
        <v>747</v>
      </c>
      <c r="C15" s="230">
        <v>30</v>
      </c>
      <c r="D15" s="230" t="s">
        <v>14</v>
      </c>
      <c r="E15" s="286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</row>
    <row r="16" spans="1:9" s="30" customFormat="1" ht="13.5" x14ac:dyDescent="0.2">
      <c r="A16" s="23">
        <v>10</v>
      </c>
      <c r="B16" s="238" t="s">
        <v>748</v>
      </c>
      <c r="C16" s="230">
        <v>25</v>
      </c>
      <c r="D16" s="230" t="s">
        <v>14</v>
      </c>
      <c r="E16" s="286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</row>
    <row r="17" spans="1:9" s="30" customFormat="1" ht="13.5" x14ac:dyDescent="0.2">
      <c r="A17" s="23">
        <v>11</v>
      </c>
      <c r="B17" s="238" t="s">
        <v>746</v>
      </c>
      <c r="C17" s="230">
        <v>50</v>
      </c>
      <c r="D17" s="230" t="s">
        <v>13</v>
      </c>
      <c r="E17" s="286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</row>
    <row r="18" spans="1:9" s="30" customFormat="1" ht="13.5" x14ac:dyDescent="0.2">
      <c r="A18" s="28"/>
      <c r="B18" s="39" t="s">
        <v>258</v>
      </c>
      <c r="C18" s="12" t="s">
        <v>15</v>
      </c>
      <c r="D18" s="12" t="s">
        <v>15</v>
      </c>
      <c r="E18" s="12" t="s">
        <v>15</v>
      </c>
      <c r="F18" s="242" t="s">
        <v>15</v>
      </c>
      <c r="G18" s="40">
        <f>SUM(G7:G17)</f>
        <v>0</v>
      </c>
      <c r="H18" s="40">
        <f t="shared" ref="H18:I18" si="3">SUM(H7:H17)</f>
        <v>0</v>
      </c>
      <c r="I18" s="40">
        <f t="shared" si="3"/>
        <v>0</v>
      </c>
    </row>
    <row r="19" spans="1:9" s="46" customFormat="1" ht="12.75" x14ac:dyDescent="0.2">
      <c r="A19" s="42" t="s">
        <v>16</v>
      </c>
      <c r="B19" s="43"/>
      <c r="C19" s="44"/>
      <c r="D19" s="45"/>
      <c r="E19" s="43"/>
      <c r="F19" s="43"/>
      <c r="G19" s="43"/>
      <c r="H19" s="43"/>
      <c r="I19" s="43"/>
    </row>
    <row r="20" spans="1:9" s="46" customFormat="1" ht="13.9" customHeight="1" x14ac:dyDescent="0.2">
      <c r="A20" s="306" t="s">
        <v>794</v>
      </c>
      <c r="B20" s="306"/>
      <c r="C20" s="306"/>
      <c r="D20" s="306"/>
      <c r="E20" s="306"/>
      <c r="F20" s="306"/>
      <c r="G20" s="306"/>
      <c r="H20" s="306"/>
      <c r="I20" s="306"/>
    </row>
    <row r="21" spans="1:9" s="30" customFormat="1" ht="12" x14ac:dyDescent="0.2"/>
    <row r="22" spans="1:9" x14ac:dyDescent="0.25">
      <c r="A22" s="302" t="s">
        <v>18</v>
      </c>
      <c r="B22" s="302"/>
      <c r="C22" s="302"/>
      <c r="D22" s="302"/>
      <c r="E22" s="302"/>
      <c r="F22" s="302"/>
      <c r="G22" s="302"/>
      <c r="H22" s="302"/>
    </row>
    <row r="23" spans="1:9" ht="30" customHeight="1" x14ac:dyDescent="0.25">
      <c r="A23" s="307" t="s">
        <v>19</v>
      </c>
      <c r="B23" s="308"/>
      <c r="C23" s="308"/>
      <c r="D23" s="308"/>
      <c r="E23" s="308"/>
      <c r="F23" s="308"/>
      <c r="G23" s="308"/>
      <c r="H23" s="308"/>
    </row>
    <row r="24" spans="1:9" x14ac:dyDescent="0.25">
      <c r="A24" s="264" t="s">
        <v>20</v>
      </c>
      <c r="B24" s="265"/>
      <c r="C24" s="265"/>
      <c r="D24" s="265"/>
      <c r="E24" s="265"/>
      <c r="F24" s="265"/>
      <c r="G24" s="265"/>
      <c r="H24" s="265"/>
    </row>
    <row r="25" spans="1:9" x14ac:dyDescent="0.25">
      <c r="A25" s="306" t="s">
        <v>847</v>
      </c>
      <c r="B25" s="306"/>
      <c r="C25" s="306"/>
      <c r="D25" s="306"/>
      <c r="E25" s="306"/>
      <c r="F25" s="306"/>
      <c r="G25" s="306"/>
      <c r="H25" s="306"/>
    </row>
    <row r="26" spans="1:9" ht="31.5" customHeight="1" x14ac:dyDescent="0.25">
      <c r="A26" s="306" t="s">
        <v>851</v>
      </c>
      <c r="B26" s="306"/>
      <c r="C26" s="306"/>
      <c r="D26" s="306"/>
      <c r="E26" s="306"/>
      <c r="F26" s="306"/>
      <c r="G26" s="306"/>
      <c r="H26" s="306"/>
    </row>
    <row r="27" spans="1:9" x14ac:dyDescent="0.25">
      <c r="A27" s="258" t="s">
        <v>23</v>
      </c>
      <c r="B27" s="15"/>
      <c r="C27" s="15"/>
      <c r="D27" s="15"/>
      <c r="E27" s="15"/>
      <c r="F27" s="15"/>
      <c r="G27" s="15"/>
      <c r="H27" s="15"/>
    </row>
    <row r="28" spans="1:9" x14ac:dyDescent="0.25">
      <c r="A28" s="258" t="s">
        <v>848</v>
      </c>
      <c r="B28" s="15"/>
      <c r="C28" s="15"/>
      <c r="D28" s="15"/>
      <c r="E28" s="15"/>
      <c r="F28" s="15"/>
      <c r="G28" s="15"/>
      <c r="H28" s="15"/>
    </row>
    <row r="29" spans="1:9" ht="36" customHeight="1" x14ac:dyDescent="0.25">
      <c r="A29" s="306" t="s">
        <v>849</v>
      </c>
      <c r="B29" s="309"/>
      <c r="C29" s="309"/>
      <c r="D29" s="309"/>
      <c r="E29" s="309"/>
      <c r="F29" s="309"/>
      <c r="G29" s="309"/>
      <c r="H29" s="309"/>
    </row>
  </sheetData>
  <sheetProtection algorithmName="SHA-512" hashValue="v8VvcZSyKJmeegli336Bg6bPRIuGxaerpdA77L0owen5xtvX0/tZMeG9/t5s1PjxXtmqgq2drjtK/wPUHqR11g==" saltValue="ds62k0Q0DveUdORmhDSvzQ==" spinCount="100000" sheet="1" objects="1" scenarios="1"/>
  <mergeCells count="8">
    <mergeCell ref="A25:H25"/>
    <mergeCell ref="A26:H26"/>
    <mergeCell ref="A29:H29"/>
    <mergeCell ref="A1:D1"/>
    <mergeCell ref="A3:I3"/>
    <mergeCell ref="A20:I20"/>
    <mergeCell ref="A22:H22"/>
    <mergeCell ref="A23:H2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8">
      <formula1>1</formula1>
    </dataValidation>
  </dataValidations>
  <pageMargins left="0.7" right="0.7" top="0.75" bottom="0.75" header="0.3" footer="0.3"/>
  <pageSetup paperSize="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111"/>
  <sheetViews>
    <sheetView tabSelected="1" view="pageBreakPreview" zoomScale="90" zoomScaleNormal="120" zoomScaleSheetLayoutView="90" workbookViewId="0">
      <pane ySplit="6" topLeftCell="A88" activePane="bottomLeft" state="frozen"/>
      <selection activeCell="F1" sqref="F1:F1048576"/>
      <selection pane="bottomLeft" activeCell="J97" sqref="J97"/>
    </sheetView>
  </sheetViews>
  <sheetFormatPr defaultColWidth="9.28515625" defaultRowHeight="15" x14ac:dyDescent="0.25"/>
  <cols>
    <col min="1" max="1" width="3.42578125" customWidth="1"/>
    <col min="2" max="2" width="54.85546875" bestFit="1" customWidth="1"/>
    <col min="3" max="3" width="7" customWidth="1"/>
    <col min="4" max="4" width="4.85546875" customWidth="1"/>
    <col min="5" max="5" width="42.85546875" customWidth="1"/>
    <col min="6" max="6" width="10.7109375" customWidth="1"/>
    <col min="7" max="9" width="11.7109375" customWidth="1"/>
    <col min="10" max="10" width="8.42578125" customWidth="1"/>
  </cols>
  <sheetData>
    <row r="1" spans="1:10" s="18" customFormat="1" x14ac:dyDescent="0.25">
      <c r="A1" s="16" t="s">
        <v>28</v>
      </c>
      <c r="B1" s="16"/>
      <c r="C1" s="16"/>
      <c r="D1" s="16"/>
      <c r="E1" s="17"/>
      <c r="F1" s="16"/>
      <c r="G1" s="16" t="s">
        <v>773</v>
      </c>
      <c r="I1" s="16"/>
      <c r="J1" s="16"/>
    </row>
    <row r="2" spans="1:10" s="19" customFormat="1" ht="6.75" x14ac:dyDescent="0.15"/>
    <row r="3" spans="1:10" ht="18" x14ac:dyDescent="0.25">
      <c r="A3" s="311" t="s">
        <v>774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1" customFormat="1" ht="11.2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7">
        <v>10</v>
      </c>
    </row>
    <row r="7" spans="1:10" s="21" customFormat="1" ht="13.5" x14ac:dyDescent="0.25">
      <c r="A7" s="9">
        <v>1</v>
      </c>
      <c r="B7" s="22" t="s">
        <v>29</v>
      </c>
      <c r="C7" s="23">
        <v>1</v>
      </c>
      <c r="D7" s="23" t="s">
        <v>14</v>
      </c>
      <c r="E7" s="288"/>
      <c r="F7" s="24"/>
      <c r="G7" s="25">
        <f>C7*ROUND(F7, 4)</f>
        <v>0</v>
      </c>
      <c r="H7" s="25">
        <f t="shared" ref="H7:H71" si="0">G7*0.095</f>
        <v>0</v>
      </c>
      <c r="I7" s="25">
        <f t="shared" ref="I7:I71" si="1">G7+H7</f>
        <v>0</v>
      </c>
      <c r="J7" s="26"/>
    </row>
    <row r="8" spans="1:10" s="21" customFormat="1" ht="13.5" x14ac:dyDescent="0.25">
      <c r="A8" s="9">
        <v>2</v>
      </c>
      <c r="B8" s="22" t="s">
        <v>30</v>
      </c>
      <c r="C8" s="23">
        <v>1.5</v>
      </c>
      <c r="D8" s="23" t="s">
        <v>13</v>
      </c>
      <c r="E8" s="301"/>
      <c r="F8" s="24"/>
      <c r="G8" s="25">
        <f t="shared" ref="G8:G71" si="2">C8*ROUND(F8, 4)</f>
        <v>0</v>
      </c>
      <c r="H8" s="25">
        <f t="shared" si="0"/>
        <v>0</v>
      </c>
      <c r="I8" s="25">
        <f t="shared" si="1"/>
        <v>0</v>
      </c>
      <c r="J8" s="27"/>
    </row>
    <row r="9" spans="1:10" s="21" customFormat="1" ht="13.5" x14ac:dyDescent="0.25">
      <c r="A9" s="9">
        <v>3</v>
      </c>
      <c r="B9" s="22" t="s">
        <v>31</v>
      </c>
      <c r="C9" s="23">
        <v>1</v>
      </c>
      <c r="D9" s="23" t="s">
        <v>13</v>
      </c>
      <c r="E9" s="301"/>
      <c r="F9" s="24"/>
      <c r="G9" s="25">
        <f t="shared" si="2"/>
        <v>0</v>
      </c>
      <c r="H9" s="25">
        <f t="shared" si="0"/>
        <v>0</v>
      </c>
      <c r="I9" s="25">
        <f t="shared" si="1"/>
        <v>0</v>
      </c>
      <c r="J9" s="27"/>
    </row>
    <row r="10" spans="1:10" s="21" customFormat="1" ht="13.5" x14ac:dyDescent="0.25">
      <c r="A10" s="9">
        <v>4</v>
      </c>
      <c r="B10" s="22" t="s">
        <v>32</v>
      </c>
      <c r="C10" s="23">
        <v>2</v>
      </c>
      <c r="D10" s="23" t="s">
        <v>14</v>
      </c>
      <c r="E10" s="301"/>
      <c r="F10" s="24"/>
      <c r="G10" s="25">
        <f t="shared" si="2"/>
        <v>0</v>
      </c>
      <c r="H10" s="25">
        <f t="shared" si="0"/>
        <v>0</v>
      </c>
      <c r="I10" s="25">
        <f t="shared" si="1"/>
        <v>0</v>
      </c>
      <c r="J10" s="27"/>
    </row>
    <row r="11" spans="1:10" s="30" customFormat="1" ht="13.5" x14ac:dyDescent="0.2">
      <c r="A11" s="9">
        <v>5</v>
      </c>
      <c r="B11" s="28" t="s">
        <v>33</v>
      </c>
      <c r="C11" s="23">
        <v>50</v>
      </c>
      <c r="D11" s="23" t="s">
        <v>13</v>
      </c>
      <c r="E11" s="288"/>
      <c r="F11" s="24"/>
      <c r="G11" s="25">
        <f t="shared" si="2"/>
        <v>0</v>
      </c>
      <c r="H11" s="25">
        <f t="shared" si="0"/>
        <v>0</v>
      </c>
      <c r="I11" s="25">
        <f t="shared" si="1"/>
        <v>0</v>
      </c>
      <c r="J11" s="29"/>
    </row>
    <row r="12" spans="1:10" s="30" customFormat="1" ht="13.5" x14ac:dyDescent="0.2">
      <c r="A12" s="9">
        <v>6</v>
      </c>
      <c r="B12" s="28" t="s">
        <v>34</v>
      </c>
      <c r="C12" s="23">
        <v>50</v>
      </c>
      <c r="D12" s="23" t="s">
        <v>13</v>
      </c>
      <c r="E12" s="288"/>
      <c r="F12" s="24"/>
      <c r="G12" s="25">
        <f t="shared" si="2"/>
        <v>0</v>
      </c>
      <c r="H12" s="25">
        <f t="shared" si="0"/>
        <v>0</v>
      </c>
      <c r="I12" s="25">
        <f t="shared" si="1"/>
        <v>0</v>
      </c>
      <c r="J12" s="29"/>
    </row>
    <row r="13" spans="1:10" s="30" customFormat="1" ht="13.5" x14ac:dyDescent="0.2">
      <c r="A13" s="9">
        <v>7</v>
      </c>
      <c r="B13" s="22" t="s">
        <v>35</v>
      </c>
      <c r="C13" s="23">
        <v>800</v>
      </c>
      <c r="D13" s="23" t="s">
        <v>13</v>
      </c>
      <c r="E13" s="288"/>
      <c r="F13" s="24"/>
      <c r="G13" s="25">
        <f t="shared" si="2"/>
        <v>0</v>
      </c>
      <c r="H13" s="25">
        <f t="shared" si="0"/>
        <v>0</v>
      </c>
      <c r="I13" s="25">
        <f t="shared" si="1"/>
        <v>0</v>
      </c>
      <c r="J13" s="29"/>
    </row>
    <row r="14" spans="1:10" s="30" customFormat="1" ht="13.5" x14ac:dyDescent="0.2">
      <c r="A14" s="9">
        <v>8</v>
      </c>
      <c r="B14" s="22" t="s">
        <v>36</v>
      </c>
      <c r="C14" s="23">
        <v>50</v>
      </c>
      <c r="D14" s="23" t="s">
        <v>13</v>
      </c>
      <c r="E14" s="288"/>
      <c r="F14" s="24"/>
      <c r="G14" s="25">
        <f t="shared" si="2"/>
        <v>0</v>
      </c>
      <c r="H14" s="25">
        <f t="shared" si="0"/>
        <v>0</v>
      </c>
      <c r="I14" s="25">
        <f t="shared" si="1"/>
        <v>0</v>
      </c>
      <c r="J14" s="29"/>
    </row>
    <row r="15" spans="1:10" s="30" customFormat="1" ht="13.5" x14ac:dyDescent="0.2">
      <c r="A15" s="9">
        <v>9</v>
      </c>
      <c r="B15" s="22" t="s">
        <v>37</v>
      </c>
      <c r="C15" s="23">
        <v>100</v>
      </c>
      <c r="D15" s="23" t="s">
        <v>13</v>
      </c>
      <c r="E15" s="288"/>
      <c r="F15" s="24"/>
      <c r="G15" s="25">
        <f t="shared" si="2"/>
        <v>0</v>
      </c>
      <c r="H15" s="25">
        <f t="shared" si="0"/>
        <v>0</v>
      </c>
      <c r="I15" s="25">
        <f t="shared" si="1"/>
        <v>0</v>
      </c>
      <c r="J15" s="29"/>
    </row>
    <row r="16" spans="1:10" s="30" customFormat="1" ht="13.5" x14ac:dyDescent="0.2">
      <c r="A16" s="9">
        <v>10</v>
      </c>
      <c r="B16" s="28" t="s">
        <v>38</v>
      </c>
      <c r="C16" s="23">
        <v>150</v>
      </c>
      <c r="D16" s="23" t="s">
        <v>13</v>
      </c>
      <c r="E16" s="288"/>
      <c r="F16" s="24"/>
      <c r="G16" s="25">
        <f t="shared" si="2"/>
        <v>0</v>
      </c>
      <c r="H16" s="25">
        <f t="shared" si="0"/>
        <v>0</v>
      </c>
      <c r="I16" s="25">
        <f t="shared" si="1"/>
        <v>0</v>
      </c>
      <c r="J16" s="29"/>
    </row>
    <row r="17" spans="1:10" x14ac:dyDescent="0.25">
      <c r="A17" s="9">
        <v>11</v>
      </c>
      <c r="B17" s="22" t="s">
        <v>39</v>
      </c>
      <c r="C17" s="23">
        <v>15</v>
      </c>
      <c r="D17" s="23" t="s">
        <v>13</v>
      </c>
      <c r="E17" s="288"/>
      <c r="F17" s="24"/>
      <c r="G17" s="25">
        <f t="shared" si="2"/>
        <v>0</v>
      </c>
      <c r="H17" s="25">
        <f t="shared" si="0"/>
        <v>0</v>
      </c>
      <c r="I17" s="25">
        <f t="shared" si="1"/>
        <v>0</v>
      </c>
      <c r="J17" s="29"/>
    </row>
    <row r="18" spans="1:10" s="30" customFormat="1" ht="13.5" x14ac:dyDescent="0.2">
      <c r="A18" s="9">
        <v>12</v>
      </c>
      <c r="B18" s="28" t="s">
        <v>40</v>
      </c>
      <c r="C18" s="23">
        <v>300</v>
      </c>
      <c r="D18" s="23" t="s">
        <v>13</v>
      </c>
      <c r="E18" s="288"/>
      <c r="F18" s="24"/>
      <c r="G18" s="25">
        <f t="shared" si="2"/>
        <v>0</v>
      </c>
      <c r="H18" s="25">
        <f t="shared" si="0"/>
        <v>0</v>
      </c>
      <c r="I18" s="25">
        <f t="shared" si="1"/>
        <v>0</v>
      </c>
      <c r="J18" s="29"/>
    </row>
    <row r="19" spans="1:10" s="30" customFormat="1" ht="13.5" x14ac:dyDescent="0.2">
      <c r="A19" s="9">
        <v>13</v>
      </c>
      <c r="B19" s="28" t="s">
        <v>41</v>
      </c>
      <c r="C19" s="23">
        <v>50</v>
      </c>
      <c r="D19" s="23" t="s">
        <v>14</v>
      </c>
      <c r="E19" s="288"/>
      <c r="F19" s="24"/>
      <c r="G19" s="25">
        <f t="shared" si="2"/>
        <v>0</v>
      </c>
      <c r="H19" s="25">
        <f t="shared" si="0"/>
        <v>0</v>
      </c>
      <c r="I19" s="25">
        <f t="shared" si="1"/>
        <v>0</v>
      </c>
      <c r="J19" s="29"/>
    </row>
    <row r="20" spans="1:10" s="30" customFormat="1" ht="13.5" x14ac:dyDescent="0.2">
      <c r="A20" s="9">
        <v>14</v>
      </c>
      <c r="B20" s="28" t="s">
        <v>42</v>
      </c>
      <c r="C20" s="23">
        <v>55</v>
      </c>
      <c r="D20" s="23" t="s">
        <v>14</v>
      </c>
      <c r="E20" s="288"/>
      <c r="F20" s="24"/>
      <c r="G20" s="25">
        <f t="shared" si="2"/>
        <v>0</v>
      </c>
      <c r="H20" s="25">
        <f t="shared" si="0"/>
        <v>0</v>
      </c>
      <c r="I20" s="25">
        <f t="shared" si="1"/>
        <v>0</v>
      </c>
      <c r="J20" s="29"/>
    </row>
    <row r="21" spans="1:10" s="30" customFormat="1" ht="13.5" x14ac:dyDescent="0.2">
      <c r="A21" s="9">
        <v>15</v>
      </c>
      <c r="B21" s="28" t="s">
        <v>43</v>
      </c>
      <c r="C21" s="23">
        <v>15</v>
      </c>
      <c r="D21" s="23" t="s">
        <v>14</v>
      </c>
      <c r="E21" s="288"/>
      <c r="F21" s="24"/>
      <c r="G21" s="25">
        <f t="shared" si="2"/>
        <v>0</v>
      </c>
      <c r="H21" s="25">
        <f t="shared" si="0"/>
        <v>0</v>
      </c>
      <c r="I21" s="25">
        <f t="shared" si="1"/>
        <v>0</v>
      </c>
      <c r="J21" s="29"/>
    </row>
    <row r="22" spans="1:10" s="30" customFormat="1" ht="13.5" x14ac:dyDescent="0.2">
      <c r="A22" s="9">
        <v>16</v>
      </c>
      <c r="B22" s="28" t="s">
        <v>44</v>
      </c>
      <c r="C22" s="23">
        <v>100</v>
      </c>
      <c r="D22" s="23" t="s">
        <v>14</v>
      </c>
      <c r="E22" s="288"/>
      <c r="F22" s="24"/>
      <c r="G22" s="25">
        <f t="shared" si="2"/>
        <v>0</v>
      </c>
      <c r="H22" s="25">
        <f t="shared" si="0"/>
        <v>0</v>
      </c>
      <c r="I22" s="25">
        <f t="shared" si="1"/>
        <v>0</v>
      </c>
      <c r="J22" s="29"/>
    </row>
    <row r="23" spans="1:10" s="30" customFormat="1" ht="13.5" x14ac:dyDescent="0.2">
      <c r="A23" s="9">
        <v>17</v>
      </c>
      <c r="B23" s="28" t="s">
        <v>45</v>
      </c>
      <c r="C23" s="23">
        <v>10</v>
      </c>
      <c r="D23" s="23" t="s">
        <v>14</v>
      </c>
      <c r="E23" s="288"/>
      <c r="F23" s="24"/>
      <c r="G23" s="25">
        <f t="shared" si="2"/>
        <v>0</v>
      </c>
      <c r="H23" s="25">
        <f t="shared" si="0"/>
        <v>0</v>
      </c>
      <c r="I23" s="25">
        <f t="shared" si="1"/>
        <v>0</v>
      </c>
      <c r="J23" s="29"/>
    </row>
    <row r="24" spans="1:10" s="30" customFormat="1" ht="13.5" x14ac:dyDescent="0.2">
      <c r="A24" s="9">
        <v>18</v>
      </c>
      <c r="B24" s="28" t="s">
        <v>46</v>
      </c>
      <c r="C24" s="23">
        <v>10</v>
      </c>
      <c r="D24" s="23" t="s">
        <v>14</v>
      </c>
      <c r="E24" s="288"/>
      <c r="F24" s="24"/>
      <c r="G24" s="25">
        <f t="shared" si="2"/>
        <v>0</v>
      </c>
      <c r="H24" s="25">
        <f t="shared" si="0"/>
        <v>0</v>
      </c>
      <c r="I24" s="25">
        <f t="shared" si="1"/>
        <v>0</v>
      </c>
      <c r="J24" s="29"/>
    </row>
    <row r="25" spans="1:10" s="30" customFormat="1" ht="13.5" x14ac:dyDescent="0.2">
      <c r="A25" s="9">
        <v>19</v>
      </c>
      <c r="B25" s="28" t="s">
        <v>47</v>
      </c>
      <c r="C25" s="23">
        <v>30</v>
      </c>
      <c r="D25" s="23" t="s">
        <v>13</v>
      </c>
      <c r="E25" s="288"/>
      <c r="F25" s="24"/>
      <c r="G25" s="25">
        <f t="shared" si="2"/>
        <v>0</v>
      </c>
      <c r="H25" s="25">
        <f t="shared" si="0"/>
        <v>0</v>
      </c>
      <c r="I25" s="25">
        <f t="shared" si="1"/>
        <v>0</v>
      </c>
      <c r="J25" s="29"/>
    </row>
    <row r="26" spans="1:10" s="30" customFormat="1" ht="13.5" x14ac:dyDescent="0.2">
      <c r="A26" s="9">
        <v>20</v>
      </c>
      <c r="B26" s="28" t="s">
        <v>48</v>
      </c>
      <c r="C26" s="23">
        <v>3</v>
      </c>
      <c r="D26" s="23" t="s">
        <v>13</v>
      </c>
      <c r="E26" s="288"/>
      <c r="F26" s="24"/>
      <c r="G26" s="25">
        <f t="shared" si="2"/>
        <v>0</v>
      </c>
      <c r="H26" s="25">
        <f t="shared" si="0"/>
        <v>0</v>
      </c>
      <c r="I26" s="25">
        <f t="shared" si="1"/>
        <v>0</v>
      </c>
      <c r="J26" s="29"/>
    </row>
    <row r="27" spans="1:10" s="30" customFormat="1" ht="13.5" x14ac:dyDescent="0.2">
      <c r="A27" s="9">
        <v>21</v>
      </c>
      <c r="B27" s="22" t="s">
        <v>49</v>
      </c>
      <c r="C27" s="23">
        <v>20</v>
      </c>
      <c r="D27" s="23" t="s">
        <v>13</v>
      </c>
      <c r="E27" s="288"/>
      <c r="F27" s="24"/>
      <c r="G27" s="25">
        <f t="shared" si="2"/>
        <v>0</v>
      </c>
      <c r="H27" s="25">
        <f t="shared" si="0"/>
        <v>0</v>
      </c>
      <c r="I27" s="25">
        <f t="shared" si="1"/>
        <v>0</v>
      </c>
      <c r="J27" s="29"/>
    </row>
    <row r="28" spans="1:10" s="30" customFormat="1" ht="13.5" x14ac:dyDescent="0.2">
      <c r="A28" s="9">
        <v>22</v>
      </c>
      <c r="B28" s="31" t="s">
        <v>50</v>
      </c>
      <c r="C28" s="23">
        <v>10</v>
      </c>
      <c r="D28" s="32" t="s">
        <v>13</v>
      </c>
      <c r="E28" s="288"/>
      <c r="F28" s="24"/>
      <c r="G28" s="25">
        <f t="shared" si="2"/>
        <v>0</v>
      </c>
      <c r="H28" s="25">
        <f t="shared" si="0"/>
        <v>0</v>
      </c>
      <c r="I28" s="25">
        <f t="shared" si="1"/>
        <v>0</v>
      </c>
      <c r="J28" s="29"/>
    </row>
    <row r="29" spans="1:10" s="30" customFormat="1" ht="13.5" x14ac:dyDescent="0.2">
      <c r="A29" s="9">
        <v>23</v>
      </c>
      <c r="B29" s="28" t="s">
        <v>51</v>
      </c>
      <c r="C29" s="23">
        <v>1</v>
      </c>
      <c r="D29" s="23" t="s">
        <v>13</v>
      </c>
      <c r="E29" s="288"/>
      <c r="F29" s="24"/>
      <c r="G29" s="25">
        <f t="shared" si="2"/>
        <v>0</v>
      </c>
      <c r="H29" s="25">
        <f t="shared" si="0"/>
        <v>0</v>
      </c>
      <c r="I29" s="25">
        <f t="shared" si="1"/>
        <v>0</v>
      </c>
      <c r="J29" s="29"/>
    </row>
    <row r="30" spans="1:10" s="30" customFormat="1" ht="13.5" x14ac:dyDescent="0.2">
      <c r="A30" s="9">
        <v>24</v>
      </c>
      <c r="B30" s="33" t="s">
        <v>845</v>
      </c>
      <c r="C30" s="23">
        <v>80</v>
      </c>
      <c r="D30" s="23" t="s">
        <v>14</v>
      </c>
      <c r="E30" s="288"/>
      <c r="F30" s="24"/>
      <c r="G30" s="25">
        <f t="shared" si="2"/>
        <v>0</v>
      </c>
      <c r="H30" s="25">
        <f t="shared" si="0"/>
        <v>0</v>
      </c>
      <c r="I30" s="25">
        <f t="shared" si="1"/>
        <v>0</v>
      </c>
      <c r="J30" s="29"/>
    </row>
    <row r="31" spans="1:10" s="30" customFormat="1" ht="13.5" x14ac:dyDescent="0.2">
      <c r="A31" s="9">
        <v>25</v>
      </c>
      <c r="B31" s="33" t="s">
        <v>52</v>
      </c>
      <c r="C31" s="23">
        <v>80</v>
      </c>
      <c r="D31" s="23" t="s">
        <v>14</v>
      </c>
      <c r="E31" s="288"/>
      <c r="F31" s="24"/>
      <c r="G31" s="25">
        <f t="shared" si="2"/>
        <v>0</v>
      </c>
      <c r="H31" s="25">
        <f t="shared" si="0"/>
        <v>0</v>
      </c>
      <c r="I31" s="25">
        <f t="shared" si="1"/>
        <v>0</v>
      </c>
      <c r="J31" s="29"/>
    </row>
    <row r="32" spans="1:10" s="30" customFormat="1" ht="27" x14ac:dyDescent="0.2">
      <c r="A32" s="9">
        <v>26</v>
      </c>
      <c r="B32" s="34" t="s">
        <v>53</v>
      </c>
      <c r="C32" s="35">
        <v>15</v>
      </c>
      <c r="D32" s="23" t="s">
        <v>14</v>
      </c>
      <c r="E32" s="288"/>
      <c r="F32" s="24"/>
      <c r="G32" s="25">
        <f t="shared" si="2"/>
        <v>0</v>
      </c>
      <c r="H32" s="25">
        <f t="shared" si="0"/>
        <v>0</v>
      </c>
      <c r="I32" s="25">
        <f t="shared" si="1"/>
        <v>0</v>
      </c>
      <c r="J32" s="29"/>
    </row>
    <row r="33" spans="1:10" s="30" customFormat="1" ht="13.5" x14ac:dyDescent="0.2">
      <c r="A33" s="9">
        <v>27</v>
      </c>
      <c r="B33" s="34" t="s">
        <v>54</v>
      </c>
      <c r="C33" s="35">
        <v>5</v>
      </c>
      <c r="D33" s="23" t="s">
        <v>14</v>
      </c>
      <c r="E33" s="288"/>
      <c r="F33" s="24"/>
      <c r="G33" s="25">
        <f t="shared" si="2"/>
        <v>0</v>
      </c>
      <c r="H33" s="25">
        <f t="shared" si="0"/>
        <v>0</v>
      </c>
      <c r="I33" s="25">
        <f t="shared" si="1"/>
        <v>0</v>
      </c>
      <c r="J33" s="29"/>
    </row>
    <row r="34" spans="1:10" s="30" customFormat="1" ht="27" x14ac:dyDescent="0.2">
      <c r="A34" s="9">
        <v>28</v>
      </c>
      <c r="B34" s="28" t="s">
        <v>55</v>
      </c>
      <c r="C34" s="23">
        <v>10</v>
      </c>
      <c r="D34" s="23" t="s">
        <v>14</v>
      </c>
      <c r="E34" s="288"/>
      <c r="F34" s="24"/>
      <c r="G34" s="25">
        <f t="shared" si="2"/>
        <v>0</v>
      </c>
      <c r="H34" s="25">
        <f t="shared" si="0"/>
        <v>0</v>
      </c>
      <c r="I34" s="25">
        <f t="shared" si="1"/>
        <v>0</v>
      </c>
      <c r="J34" s="29"/>
    </row>
    <row r="35" spans="1:10" s="30" customFormat="1" ht="13.5" x14ac:dyDescent="0.2">
      <c r="A35" s="9">
        <v>29</v>
      </c>
      <c r="B35" s="28" t="s">
        <v>56</v>
      </c>
      <c r="C35" s="23">
        <v>20</v>
      </c>
      <c r="D35" s="23" t="s">
        <v>14</v>
      </c>
      <c r="E35" s="288"/>
      <c r="F35" s="24"/>
      <c r="G35" s="25">
        <f t="shared" si="2"/>
        <v>0</v>
      </c>
      <c r="H35" s="25">
        <f t="shared" si="0"/>
        <v>0</v>
      </c>
      <c r="I35" s="25">
        <f t="shared" si="1"/>
        <v>0</v>
      </c>
      <c r="J35" s="29"/>
    </row>
    <row r="36" spans="1:10" s="30" customFormat="1" ht="13.5" x14ac:dyDescent="0.2">
      <c r="A36" s="9">
        <v>30</v>
      </c>
      <c r="B36" s="28" t="s">
        <v>57</v>
      </c>
      <c r="C36" s="23">
        <v>15</v>
      </c>
      <c r="D36" s="23" t="s">
        <v>14</v>
      </c>
      <c r="E36" s="288"/>
      <c r="F36" s="24"/>
      <c r="G36" s="25">
        <f t="shared" si="2"/>
        <v>0</v>
      </c>
      <c r="H36" s="25">
        <f t="shared" si="0"/>
        <v>0</v>
      </c>
      <c r="I36" s="25">
        <f t="shared" si="1"/>
        <v>0</v>
      </c>
      <c r="J36" s="29"/>
    </row>
    <row r="37" spans="1:10" s="30" customFormat="1" ht="27" x14ac:dyDescent="0.2">
      <c r="A37" s="9">
        <v>31</v>
      </c>
      <c r="B37" s="28" t="s">
        <v>58</v>
      </c>
      <c r="C37" s="23">
        <v>15</v>
      </c>
      <c r="D37" s="23" t="s">
        <v>14</v>
      </c>
      <c r="E37" s="288"/>
      <c r="F37" s="24"/>
      <c r="G37" s="25">
        <f t="shared" si="2"/>
        <v>0</v>
      </c>
      <c r="H37" s="25">
        <f t="shared" si="0"/>
        <v>0</v>
      </c>
      <c r="I37" s="25">
        <f t="shared" si="1"/>
        <v>0</v>
      </c>
      <c r="J37" s="29"/>
    </row>
    <row r="38" spans="1:10" s="30" customFormat="1" ht="13.5" x14ac:dyDescent="0.2">
      <c r="A38" s="9">
        <v>32</v>
      </c>
      <c r="B38" s="28" t="s">
        <v>843</v>
      </c>
      <c r="C38" s="23">
        <v>3</v>
      </c>
      <c r="D38" s="23" t="s">
        <v>14</v>
      </c>
      <c r="E38" s="288"/>
      <c r="F38" s="24"/>
      <c r="G38" s="25">
        <f t="shared" si="2"/>
        <v>0</v>
      </c>
      <c r="H38" s="25">
        <f t="shared" si="0"/>
        <v>0</v>
      </c>
      <c r="I38" s="25">
        <f t="shared" si="1"/>
        <v>0</v>
      </c>
      <c r="J38" s="29"/>
    </row>
    <row r="39" spans="1:10" s="30" customFormat="1" ht="13.5" x14ac:dyDescent="0.2">
      <c r="A39" s="9">
        <v>33</v>
      </c>
      <c r="B39" s="28" t="s">
        <v>59</v>
      </c>
      <c r="C39" s="23">
        <v>3</v>
      </c>
      <c r="D39" s="23" t="s">
        <v>14</v>
      </c>
      <c r="E39" s="288"/>
      <c r="F39" s="24"/>
      <c r="G39" s="25">
        <f t="shared" si="2"/>
        <v>0</v>
      </c>
      <c r="H39" s="25">
        <f t="shared" si="0"/>
        <v>0</v>
      </c>
      <c r="I39" s="25">
        <f t="shared" si="1"/>
        <v>0</v>
      </c>
      <c r="J39" s="29"/>
    </row>
    <row r="40" spans="1:10" s="30" customFormat="1" ht="13.5" x14ac:dyDescent="0.2">
      <c r="A40" s="9">
        <v>34</v>
      </c>
      <c r="B40" s="28" t="s">
        <v>60</v>
      </c>
      <c r="C40" s="23">
        <v>5</v>
      </c>
      <c r="D40" s="23" t="s">
        <v>14</v>
      </c>
      <c r="E40" s="288"/>
      <c r="F40" s="24"/>
      <c r="G40" s="25">
        <f t="shared" si="2"/>
        <v>0</v>
      </c>
      <c r="H40" s="25">
        <f t="shared" si="0"/>
        <v>0</v>
      </c>
      <c r="I40" s="25">
        <f t="shared" si="1"/>
        <v>0</v>
      </c>
      <c r="J40" s="29"/>
    </row>
    <row r="41" spans="1:10" s="30" customFormat="1" ht="13.5" x14ac:dyDescent="0.2">
      <c r="A41" s="9">
        <v>35</v>
      </c>
      <c r="B41" s="28" t="s">
        <v>61</v>
      </c>
      <c r="C41" s="23">
        <v>15</v>
      </c>
      <c r="D41" s="23" t="s">
        <v>14</v>
      </c>
      <c r="E41" s="288"/>
      <c r="F41" s="24"/>
      <c r="G41" s="25">
        <f t="shared" si="2"/>
        <v>0</v>
      </c>
      <c r="H41" s="25">
        <f t="shared" si="0"/>
        <v>0</v>
      </c>
      <c r="I41" s="25">
        <f t="shared" si="1"/>
        <v>0</v>
      </c>
      <c r="J41" s="29"/>
    </row>
    <row r="42" spans="1:10" s="30" customFormat="1" ht="13.5" x14ac:dyDescent="0.2">
      <c r="A42" s="9">
        <v>36</v>
      </c>
      <c r="B42" s="28" t="s">
        <v>62</v>
      </c>
      <c r="C42" s="23">
        <v>3</v>
      </c>
      <c r="D42" s="23" t="s">
        <v>14</v>
      </c>
      <c r="E42" s="288"/>
      <c r="F42" s="24"/>
      <c r="G42" s="25">
        <f t="shared" si="2"/>
        <v>0</v>
      </c>
      <c r="H42" s="25">
        <f t="shared" si="0"/>
        <v>0</v>
      </c>
      <c r="I42" s="25">
        <f t="shared" si="1"/>
        <v>0</v>
      </c>
      <c r="J42" s="29"/>
    </row>
    <row r="43" spans="1:10" s="30" customFormat="1" ht="13.5" x14ac:dyDescent="0.2">
      <c r="A43" s="9">
        <v>37</v>
      </c>
      <c r="B43" s="28" t="s">
        <v>63</v>
      </c>
      <c r="C43" s="23">
        <v>40</v>
      </c>
      <c r="D43" s="23" t="s">
        <v>14</v>
      </c>
      <c r="E43" s="288"/>
      <c r="F43" s="24"/>
      <c r="G43" s="25">
        <f t="shared" si="2"/>
        <v>0</v>
      </c>
      <c r="H43" s="25">
        <f t="shared" si="0"/>
        <v>0</v>
      </c>
      <c r="I43" s="25">
        <f t="shared" si="1"/>
        <v>0</v>
      </c>
      <c r="J43" s="29"/>
    </row>
    <row r="44" spans="1:10" s="30" customFormat="1" ht="13.5" x14ac:dyDescent="0.2">
      <c r="A44" s="9">
        <v>38</v>
      </c>
      <c r="B44" s="22" t="s">
        <v>64</v>
      </c>
      <c r="C44" s="23">
        <v>25</v>
      </c>
      <c r="D44" s="23" t="s">
        <v>14</v>
      </c>
      <c r="E44" s="288"/>
      <c r="F44" s="24"/>
      <c r="G44" s="25">
        <f t="shared" si="2"/>
        <v>0</v>
      </c>
      <c r="H44" s="25">
        <f t="shared" si="0"/>
        <v>0</v>
      </c>
      <c r="I44" s="25">
        <f t="shared" si="1"/>
        <v>0</v>
      </c>
      <c r="J44" s="29"/>
    </row>
    <row r="45" spans="1:10" s="30" customFormat="1" ht="13.5" x14ac:dyDescent="0.2">
      <c r="A45" s="9">
        <v>39</v>
      </c>
      <c r="B45" s="22" t="s">
        <v>65</v>
      </c>
      <c r="C45" s="23">
        <v>5</v>
      </c>
      <c r="D45" s="23" t="s">
        <v>14</v>
      </c>
      <c r="E45" s="288"/>
      <c r="F45" s="24"/>
      <c r="G45" s="25">
        <f t="shared" si="2"/>
        <v>0</v>
      </c>
      <c r="H45" s="25">
        <f t="shared" si="0"/>
        <v>0</v>
      </c>
      <c r="I45" s="25">
        <f t="shared" si="1"/>
        <v>0</v>
      </c>
      <c r="J45" s="29"/>
    </row>
    <row r="46" spans="1:10" s="30" customFormat="1" ht="13.5" x14ac:dyDescent="0.2">
      <c r="A46" s="9">
        <v>40</v>
      </c>
      <c r="B46" s="36" t="s">
        <v>66</v>
      </c>
      <c r="C46" s="23">
        <v>5</v>
      </c>
      <c r="D46" s="23" t="s">
        <v>14</v>
      </c>
      <c r="E46" s="288"/>
      <c r="F46" s="24"/>
      <c r="G46" s="25">
        <f t="shared" si="2"/>
        <v>0</v>
      </c>
      <c r="H46" s="25">
        <f t="shared" si="0"/>
        <v>0</v>
      </c>
      <c r="I46" s="25">
        <f t="shared" si="1"/>
        <v>0</v>
      </c>
      <c r="J46" s="29"/>
    </row>
    <row r="47" spans="1:10" s="30" customFormat="1" ht="13.5" x14ac:dyDescent="0.2">
      <c r="A47" s="9">
        <v>41</v>
      </c>
      <c r="B47" s="28" t="s">
        <v>67</v>
      </c>
      <c r="C47" s="23">
        <v>15</v>
      </c>
      <c r="D47" s="23" t="s">
        <v>14</v>
      </c>
      <c r="E47" s="288"/>
      <c r="F47" s="24"/>
      <c r="G47" s="25">
        <f t="shared" si="2"/>
        <v>0</v>
      </c>
      <c r="H47" s="25">
        <f t="shared" si="0"/>
        <v>0</v>
      </c>
      <c r="I47" s="25">
        <f t="shared" si="1"/>
        <v>0</v>
      </c>
      <c r="J47" s="29"/>
    </row>
    <row r="48" spans="1:10" s="30" customFormat="1" ht="13.5" x14ac:dyDescent="0.2">
      <c r="A48" s="9">
        <v>42</v>
      </c>
      <c r="B48" s="28" t="s">
        <v>68</v>
      </c>
      <c r="C48" s="23">
        <v>3</v>
      </c>
      <c r="D48" s="23" t="s">
        <v>14</v>
      </c>
      <c r="E48" s="288"/>
      <c r="F48" s="24"/>
      <c r="G48" s="25">
        <f t="shared" si="2"/>
        <v>0</v>
      </c>
      <c r="H48" s="25">
        <f t="shared" si="0"/>
        <v>0</v>
      </c>
      <c r="I48" s="25">
        <f t="shared" si="1"/>
        <v>0</v>
      </c>
      <c r="J48" s="29"/>
    </row>
    <row r="49" spans="1:11" s="30" customFormat="1" ht="27" x14ac:dyDescent="0.2">
      <c r="A49" s="9">
        <v>43</v>
      </c>
      <c r="B49" s="10" t="s">
        <v>69</v>
      </c>
      <c r="C49" s="35">
        <v>25</v>
      </c>
      <c r="D49" s="23" t="s">
        <v>14</v>
      </c>
      <c r="E49" s="288"/>
      <c r="F49" s="24"/>
      <c r="G49" s="25">
        <f t="shared" si="2"/>
        <v>0</v>
      </c>
      <c r="H49" s="25">
        <f t="shared" si="0"/>
        <v>0</v>
      </c>
      <c r="I49" s="25">
        <f t="shared" si="1"/>
        <v>0</v>
      </c>
      <c r="J49" s="29"/>
    </row>
    <row r="50" spans="1:11" s="30" customFormat="1" ht="27" x14ac:dyDescent="0.2">
      <c r="A50" s="9">
        <v>44</v>
      </c>
      <c r="B50" s="28" t="s">
        <v>70</v>
      </c>
      <c r="C50" s="23">
        <v>80</v>
      </c>
      <c r="D50" s="23" t="s">
        <v>14</v>
      </c>
      <c r="E50" s="288"/>
      <c r="F50" s="24"/>
      <c r="G50" s="25">
        <f t="shared" si="2"/>
        <v>0</v>
      </c>
      <c r="H50" s="25">
        <f t="shared" si="0"/>
        <v>0</v>
      </c>
      <c r="I50" s="25">
        <f t="shared" si="1"/>
        <v>0</v>
      </c>
      <c r="J50" s="29"/>
    </row>
    <row r="51" spans="1:11" s="30" customFormat="1" ht="27" x14ac:dyDescent="0.2">
      <c r="A51" s="9">
        <v>45</v>
      </c>
      <c r="B51" s="28" t="s">
        <v>71</v>
      </c>
      <c r="C51" s="23">
        <v>5</v>
      </c>
      <c r="D51" s="23" t="s">
        <v>14</v>
      </c>
      <c r="E51" s="288"/>
      <c r="F51" s="24"/>
      <c r="G51" s="25">
        <f t="shared" si="2"/>
        <v>0</v>
      </c>
      <c r="H51" s="25">
        <f t="shared" si="0"/>
        <v>0</v>
      </c>
      <c r="I51" s="25">
        <f t="shared" si="1"/>
        <v>0</v>
      </c>
      <c r="J51" s="29"/>
    </row>
    <row r="52" spans="1:11" s="30" customFormat="1" ht="13.5" x14ac:dyDescent="0.2">
      <c r="A52" s="9">
        <v>46</v>
      </c>
      <c r="B52" s="37" t="s">
        <v>72</v>
      </c>
      <c r="C52" s="23">
        <v>15</v>
      </c>
      <c r="D52" s="23" t="s">
        <v>13</v>
      </c>
      <c r="E52" s="288"/>
      <c r="F52" s="24"/>
      <c r="G52" s="25">
        <f t="shared" si="2"/>
        <v>0</v>
      </c>
      <c r="H52" s="25">
        <f t="shared" si="0"/>
        <v>0</v>
      </c>
      <c r="I52" s="25">
        <f t="shared" si="1"/>
        <v>0</v>
      </c>
      <c r="J52" s="29"/>
    </row>
    <row r="53" spans="1:11" s="30" customFormat="1" ht="13.5" x14ac:dyDescent="0.2">
      <c r="A53" s="9">
        <v>47</v>
      </c>
      <c r="B53" s="22" t="s">
        <v>73</v>
      </c>
      <c r="C53" s="35">
        <v>25</v>
      </c>
      <c r="D53" s="23" t="s">
        <v>14</v>
      </c>
      <c r="E53" s="288"/>
      <c r="F53" s="24"/>
      <c r="G53" s="25">
        <f t="shared" si="2"/>
        <v>0</v>
      </c>
      <c r="H53" s="25">
        <f t="shared" si="0"/>
        <v>0</v>
      </c>
      <c r="I53" s="25">
        <f t="shared" si="1"/>
        <v>0</v>
      </c>
      <c r="J53" s="29"/>
    </row>
    <row r="54" spans="1:11" s="30" customFormat="1" ht="13.5" x14ac:dyDescent="0.2">
      <c r="A54" s="9">
        <v>48</v>
      </c>
      <c r="B54" s="22" t="s">
        <v>74</v>
      </c>
      <c r="C54" s="35">
        <v>10</v>
      </c>
      <c r="D54" s="23" t="s">
        <v>14</v>
      </c>
      <c r="E54" s="288"/>
      <c r="F54" s="24"/>
      <c r="G54" s="25">
        <f t="shared" si="2"/>
        <v>0</v>
      </c>
      <c r="H54" s="25">
        <f t="shared" si="0"/>
        <v>0</v>
      </c>
      <c r="I54" s="25">
        <f t="shared" si="1"/>
        <v>0</v>
      </c>
      <c r="J54" s="29"/>
    </row>
    <row r="55" spans="1:11" s="30" customFormat="1" ht="27" x14ac:dyDescent="0.2">
      <c r="A55" s="9">
        <v>49</v>
      </c>
      <c r="B55" s="22" t="s">
        <v>75</v>
      </c>
      <c r="C55" s="35">
        <v>5</v>
      </c>
      <c r="D55" s="23" t="s">
        <v>14</v>
      </c>
      <c r="E55" s="288"/>
      <c r="F55" s="24"/>
      <c r="G55" s="25">
        <f t="shared" si="2"/>
        <v>0</v>
      </c>
      <c r="H55" s="25">
        <f t="shared" si="0"/>
        <v>0</v>
      </c>
      <c r="I55" s="25">
        <f t="shared" si="1"/>
        <v>0</v>
      </c>
      <c r="J55" s="29"/>
    </row>
    <row r="56" spans="1:11" s="30" customFormat="1" ht="27" x14ac:dyDescent="0.2">
      <c r="A56" s="9">
        <v>50</v>
      </c>
      <c r="B56" s="22" t="s">
        <v>76</v>
      </c>
      <c r="C56" s="35">
        <v>10</v>
      </c>
      <c r="D56" s="23" t="s">
        <v>14</v>
      </c>
      <c r="E56" s="288"/>
      <c r="F56" s="24"/>
      <c r="G56" s="25">
        <f t="shared" si="2"/>
        <v>0</v>
      </c>
      <c r="H56" s="25">
        <f t="shared" si="0"/>
        <v>0</v>
      </c>
      <c r="I56" s="25">
        <f t="shared" si="1"/>
        <v>0</v>
      </c>
      <c r="J56" s="29"/>
    </row>
    <row r="57" spans="1:11" s="30" customFormat="1" ht="27" x14ac:dyDescent="0.2">
      <c r="A57" s="9">
        <v>51</v>
      </c>
      <c r="B57" s="22" t="s">
        <v>844</v>
      </c>
      <c r="C57" s="35">
        <v>200</v>
      </c>
      <c r="D57" s="23" t="s">
        <v>14</v>
      </c>
      <c r="E57" s="288"/>
      <c r="F57" s="24"/>
      <c r="G57" s="25">
        <f t="shared" si="2"/>
        <v>0</v>
      </c>
      <c r="H57" s="25">
        <f t="shared" si="0"/>
        <v>0</v>
      </c>
      <c r="I57" s="25">
        <f t="shared" si="1"/>
        <v>0</v>
      </c>
      <c r="J57" s="29"/>
    </row>
    <row r="58" spans="1:11" s="30" customFormat="1" ht="13.5" x14ac:dyDescent="0.2">
      <c r="A58" s="9">
        <v>52</v>
      </c>
      <c r="B58" s="28" t="s">
        <v>77</v>
      </c>
      <c r="C58" s="23">
        <v>60</v>
      </c>
      <c r="D58" s="23" t="s">
        <v>14</v>
      </c>
      <c r="E58" s="288"/>
      <c r="F58" s="24"/>
      <c r="G58" s="25">
        <f t="shared" si="2"/>
        <v>0</v>
      </c>
      <c r="H58" s="25">
        <f t="shared" si="0"/>
        <v>0</v>
      </c>
      <c r="I58" s="25">
        <f t="shared" si="1"/>
        <v>0</v>
      </c>
      <c r="J58" s="29"/>
      <c r="K58" s="38"/>
    </row>
    <row r="59" spans="1:11" s="30" customFormat="1" ht="27" x14ac:dyDescent="0.2">
      <c r="A59" s="9">
        <v>53</v>
      </c>
      <c r="B59" s="31" t="s">
        <v>78</v>
      </c>
      <c r="C59" s="35">
        <v>6</v>
      </c>
      <c r="D59" s="23" t="s">
        <v>14</v>
      </c>
      <c r="E59" s="288"/>
      <c r="F59" s="24"/>
      <c r="G59" s="25">
        <f t="shared" si="2"/>
        <v>0</v>
      </c>
      <c r="H59" s="25">
        <f t="shared" si="0"/>
        <v>0</v>
      </c>
      <c r="I59" s="25">
        <f t="shared" si="1"/>
        <v>0</v>
      </c>
      <c r="J59" s="29"/>
      <c r="K59" s="38"/>
    </row>
    <row r="60" spans="1:11" s="30" customFormat="1" ht="27" x14ac:dyDescent="0.2">
      <c r="A60" s="9">
        <v>54</v>
      </c>
      <c r="B60" s="31" t="s">
        <v>79</v>
      </c>
      <c r="C60" s="35">
        <v>2</v>
      </c>
      <c r="D60" s="23" t="s">
        <v>14</v>
      </c>
      <c r="E60" s="288"/>
      <c r="F60" s="24"/>
      <c r="G60" s="25">
        <f t="shared" si="2"/>
        <v>0</v>
      </c>
      <c r="H60" s="25">
        <f t="shared" si="0"/>
        <v>0</v>
      </c>
      <c r="I60" s="25">
        <f t="shared" si="1"/>
        <v>0</v>
      </c>
      <c r="J60" s="29"/>
    </row>
    <row r="61" spans="1:11" s="30" customFormat="1" ht="27" x14ac:dyDescent="0.2">
      <c r="A61" s="9">
        <v>55</v>
      </c>
      <c r="B61" s="31" t="s">
        <v>80</v>
      </c>
      <c r="C61" s="35">
        <v>300</v>
      </c>
      <c r="D61" s="23" t="s">
        <v>14</v>
      </c>
      <c r="E61" s="288"/>
      <c r="F61" s="24"/>
      <c r="G61" s="25">
        <f t="shared" si="2"/>
        <v>0</v>
      </c>
      <c r="H61" s="25">
        <f t="shared" si="0"/>
        <v>0</v>
      </c>
      <c r="I61" s="25">
        <f t="shared" si="1"/>
        <v>0</v>
      </c>
      <c r="J61" s="29"/>
    </row>
    <row r="62" spans="1:11" s="30" customFormat="1" ht="13.5" x14ac:dyDescent="0.2">
      <c r="A62" s="9">
        <v>56</v>
      </c>
      <c r="B62" s="28" t="s">
        <v>81</v>
      </c>
      <c r="C62" s="23">
        <v>10</v>
      </c>
      <c r="D62" s="23" t="s">
        <v>14</v>
      </c>
      <c r="E62" s="288"/>
      <c r="F62" s="24"/>
      <c r="G62" s="25">
        <f t="shared" si="2"/>
        <v>0</v>
      </c>
      <c r="H62" s="25">
        <f t="shared" si="0"/>
        <v>0</v>
      </c>
      <c r="I62" s="25">
        <f t="shared" si="1"/>
        <v>0</v>
      </c>
      <c r="J62" s="29"/>
    </row>
    <row r="63" spans="1:11" s="30" customFormat="1" ht="27" x14ac:dyDescent="0.2">
      <c r="A63" s="9">
        <v>57</v>
      </c>
      <c r="B63" s="28" t="s">
        <v>82</v>
      </c>
      <c r="C63" s="23">
        <v>15</v>
      </c>
      <c r="D63" s="23" t="s">
        <v>14</v>
      </c>
      <c r="E63" s="288"/>
      <c r="F63" s="24"/>
      <c r="G63" s="25">
        <f t="shared" si="2"/>
        <v>0</v>
      </c>
      <c r="H63" s="25">
        <f t="shared" si="0"/>
        <v>0</v>
      </c>
      <c r="I63" s="25">
        <f t="shared" si="1"/>
        <v>0</v>
      </c>
      <c r="J63" s="29"/>
    </row>
    <row r="64" spans="1:11" s="30" customFormat="1" ht="27" x14ac:dyDescent="0.2">
      <c r="A64" s="9">
        <v>58</v>
      </c>
      <c r="B64" s="28" t="s">
        <v>83</v>
      </c>
      <c r="C64" s="23">
        <v>80</v>
      </c>
      <c r="D64" s="23" t="s">
        <v>14</v>
      </c>
      <c r="E64" s="288"/>
      <c r="F64" s="24"/>
      <c r="G64" s="25">
        <f t="shared" si="2"/>
        <v>0</v>
      </c>
      <c r="H64" s="25">
        <f t="shared" si="0"/>
        <v>0</v>
      </c>
      <c r="I64" s="25">
        <f t="shared" si="1"/>
        <v>0</v>
      </c>
      <c r="J64" s="29"/>
    </row>
    <row r="65" spans="1:10" s="30" customFormat="1" ht="27" x14ac:dyDescent="0.2">
      <c r="A65" s="9">
        <v>59</v>
      </c>
      <c r="B65" s="28" t="s">
        <v>84</v>
      </c>
      <c r="C65" s="23">
        <v>20</v>
      </c>
      <c r="D65" s="23" t="s">
        <v>14</v>
      </c>
      <c r="E65" s="288"/>
      <c r="F65" s="24"/>
      <c r="G65" s="25">
        <f t="shared" si="2"/>
        <v>0</v>
      </c>
      <c r="H65" s="25">
        <f t="shared" si="0"/>
        <v>0</v>
      </c>
      <c r="I65" s="25">
        <f t="shared" si="1"/>
        <v>0</v>
      </c>
      <c r="J65" s="29"/>
    </row>
    <row r="66" spans="1:10" s="30" customFormat="1" ht="27" x14ac:dyDescent="0.2">
      <c r="A66" s="9">
        <v>60</v>
      </c>
      <c r="B66" s="28" t="s">
        <v>85</v>
      </c>
      <c r="C66" s="23">
        <v>50</v>
      </c>
      <c r="D66" s="23" t="s">
        <v>14</v>
      </c>
      <c r="E66" s="288"/>
      <c r="F66" s="24"/>
      <c r="G66" s="25">
        <f t="shared" si="2"/>
        <v>0</v>
      </c>
      <c r="H66" s="25">
        <f t="shared" si="0"/>
        <v>0</v>
      </c>
      <c r="I66" s="25">
        <f t="shared" si="1"/>
        <v>0</v>
      </c>
      <c r="J66" s="29"/>
    </row>
    <row r="67" spans="1:10" s="30" customFormat="1" ht="27" x14ac:dyDescent="0.2">
      <c r="A67" s="9">
        <v>61</v>
      </c>
      <c r="B67" s="28" t="s">
        <v>86</v>
      </c>
      <c r="C67" s="23">
        <v>20</v>
      </c>
      <c r="D67" s="23" t="s">
        <v>14</v>
      </c>
      <c r="E67" s="288"/>
      <c r="F67" s="24"/>
      <c r="G67" s="25">
        <f t="shared" si="2"/>
        <v>0</v>
      </c>
      <c r="H67" s="25">
        <f t="shared" si="0"/>
        <v>0</v>
      </c>
      <c r="I67" s="25">
        <f t="shared" si="1"/>
        <v>0</v>
      </c>
      <c r="J67" s="29"/>
    </row>
    <row r="68" spans="1:10" s="30" customFormat="1" ht="27" x14ac:dyDescent="0.2">
      <c r="A68" s="9">
        <v>62</v>
      </c>
      <c r="B68" s="28" t="s">
        <v>87</v>
      </c>
      <c r="C68" s="23">
        <v>15</v>
      </c>
      <c r="D68" s="23" t="s">
        <v>14</v>
      </c>
      <c r="E68" s="288"/>
      <c r="F68" s="24"/>
      <c r="G68" s="25">
        <f t="shared" si="2"/>
        <v>0</v>
      </c>
      <c r="H68" s="25">
        <f t="shared" si="0"/>
        <v>0</v>
      </c>
      <c r="I68" s="25">
        <f t="shared" si="1"/>
        <v>0</v>
      </c>
      <c r="J68" s="29"/>
    </row>
    <row r="69" spans="1:10" s="30" customFormat="1" ht="13.5" x14ac:dyDescent="0.2">
      <c r="A69" s="9">
        <v>63</v>
      </c>
      <c r="B69" s="28" t="s">
        <v>88</v>
      </c>
      <c r="C69" s="23">
        <v>10</v>
      </c>
      <c r="D69" s="23" t="s">
        <v>14</v>
      </c>
      <c r="E69" s="288"/>
      <c r="F69" s="24"/>
      <c r="G69" s="25">
        <f t="shared" si="2"/>
        <v>0</v>
      </c>
      <c r="H69" s="25">
        <f t="shared" si="0"/>
        <v>0</v>
      </c>
      <c r="I69" s="25">
        <f t="shared" si="1"/>
        <v>0</v>
      </c>
      <c r="J69" s="29"/>
    </row>
    <row r="70" spans="1:10" s="30" customFormat="1" ht="27" x14ac:dyDescent="0.2">
      <c r="A70" s="9">
        <v>64</v>
      </c>
      <c r="B70" s="28" t="s">
        <v>89</v>
      </c>
      <c r="C70" s="23">
        <v>25</v>
      </c>
      <c r="D70" s="23" t="s">
        <v>14</v>
      </c>
      <c r="E70" s="288"/>
      <c r="F70" s="24"/>
      <c r="G70" s="25">
        <f t="shared" si="2"/>
        <v>0</v>
      </c>
      <c r="H70" s="25">
        <f t="shared" si="0"/>
        <v>0</v>
      </c>
      <c r="I70" s="25">
        <f t="shared" si="1"/>
        <v>0</v>
      </c>
      <c r="J70" s="29"/>
    </row>
    <row r="71" spans="1:10" s="30" customFormat="1" ht="27" x14ac:dyDescent="0.2">
      <c r="A71" s="9">
        <v>65</v>
      </c>
      <c r="B71" s="28" t="s">
        <v>90</v>
      </c>
      <c r="C71" s="23">
        <v>12</v>
      </c>
      <c r="D71" s="23" t="s">
        <v>14</v>
      </c>
      <c r="E71" s="288"/>
      <c r="F71" s="24"/>
      <c r="G71" s="25">
        <f t="shared" si="2"/>
        <v>0</v>
      </c>
      <c r="H71" s="25">
        <f t="shared" si="0"/>
        <v>0</v>
      </c>
      <c r="I71" s="25">
        <f t="shared" si="1"/>
        <v>0</v>
      </c>
      <c r="J71" s="29"/>
    </row>
    <row r="72" spans="1:10" s="30" customFormat="1" ht="13.5" x14ac:dyDescent="0.2">
      <c r="A72" s="9">
        <v>66</v>
      </c>
      <c r="B72" s="28" t="s">
        <v>91</v>
      </c>
      <c r="C72" s="23">
        <v>30</v>
      </c>
      <c r="D72" s="23" t="s">
        <v>14</v>
      </c>
      <c r="E72" s="288"/>
      <c r="F72" s="24"/>
      <c r="G72" s="25">
        <f t="shared" ref="G72:G96" si="3">C72*ROUND(F72, 4)</f>
        <v>0</v>
      </c>
      <c r="H72" s="25">
        <f t="shared" ref="H72:H96" si="4">G72*0.095</f>
        <v>0</v>
      </c>
      <c r="I72" s="25">
        <f t="shared" ref="I72:I96" si="5">G72+H72</f>
        <v>0</v>
      </c>
      <c r="J72" s="29"/>
    </row>
    <row r="73" spans="1:10" s="30" customFormat="1" ht="13.5" x14ac:dyDescent="0.2">
      <c r="A73" s="9">
        <v>67</v>
      </c>
      <c r="B73" s="28" t="s">
        <v>92</v>
      </c>
      <c r="C73" s="23">
        <v>60</v>
      </c>
      <c r="D73" s="23" t="s">
        <v>14</v>
      </c>
      <c r="E73" s="288"/>
      <c r="F73" s="24"/>
      <c r="G73" s="25">
        <f t="shared" si="3"/>
        <v>0</v>
      </c>
      <c r="H73" s="25">
        <f t="shared" si="4"/>
        <v>0</v>
      </c>
      <c r="I73" s="25">
        <f t="shared" si="5"/>
        <v>0</v>
      </c>
      <c r="J73" s="29"/>
    </row>
    <row r="74" spans="1:10" s="30" customFormat="1" ht="13.5" x14ac:dyDescent="0.2">
      <c r="A74" s="9">
        <v>68</v>
      </c>
      <c r="B74" s="28" t="s">
        <v>93</v>
      </c>
      <c r="C74" s="23">
        <v>30</v>
      </c>
      <c r="D74" s="23" t="s">
        <v>14</v>
      </c>
      <c r="E74" s="288"/>
      <c r="F74" s="24"/>
      <c r="G74" s="25">
        <f t="shared" si="3"/>
        <v>0</v>
      </c>
      <c r="H74" s="25">
        <f t="shared" si="4"/>
        <v>0</v>
      </c>
      <c r="I74" s="25">
        <f t="shared" si="5"/>
        <v>0</v>
      </c>
      <c r="J74" s="29"/>
    </row>
    <row r="75" spans="1:10" s="30" customFormat="1" ht="13.5" x14ac:dyDescent="0.2">
      <c r="A75" s="9">
        <v>69</v>
      </c>
      <c r="B75" s="36" t="s">
        <v>94</v>
      </c>
      <c r="C75" s="23">
        <v>2</v>
      </c>
      <c r="D75" s="23" t="s">
        <v>14</v>
      </c>
      <c r="E75" s="288"/>
      <c r="F75" s="24"/>
      <c r="G75" s="25">
        <f t="shared" si="3"/>
        <v>0</v>
      </c>
      <c r="H75" s="25">
        <f t="shared" si="4"/>
        <v>0</v>
      </c>
      <c r="I75" s="25">
        <f t="shared" si="5"/>
        <v>0</v>
      </c>
      <c r="J75" s="29"/>
    </row>
    <row r="76" spans="1:10" s="30" customFormat="1" ht="13.5" x14ac:dyDescent="0.2">
      <c r="A76" s="9">
        <v>70</v>
      </c>
      <c r="B76" s="36" t="s">
        <v>95</v>
      </c>
      <c r="C76" s="23">
        <v>3</v>
      </c>
      <c r="D76" s="23" t="s">
        <v>14</v>
      </c>
      <c r="E76" s="288"/>
      <c r="F76" s="24"/>
      <c r="G76" s="25">
        <f t="shared" si="3"/>
        <v>0</v>
      </c>
      <c r="H76" s="25">
        <f t="shared" si="4"/>
        <v>0</v>
      </c>
      <c r="I76" s="25">
        <f t="shared" si="5"/>
        <v>0</v>
      </c>
      <c r="J76" s="29"/>
    </row>
    <row r="77" spans="1:10" s="30" customFormat="1" ht="13.5" x14ac:dyDescent="0.2">
      <c r="A77" s="9">
        <v>71</v>
      </c>
      <c r="B77" s="28" t="s">
        <v>96</v>
      </c>
      <c r="C77" s="23">
        <v>5</v>
      </c>
      <c r="D77" s="23" t="s">
        <v>14</v>
      </c>
      <c r="E77" s="288"/>
      <c r="F77" s="24"/>
      <c r="G77" s="25">
        <f t="shared" si="3"/>
        <v>0</v>
      </c>
      <c r="H77" s="25">
        <f t="shared" si="4"/>
        <v>0</v>
      </c>
      <c r="I77" s="25">
        <f t="shared" si="5"/>
        <v>0</v>
      </c>
      <c r="J77" s="29"/>
    </row>
    <row r="78" spans="1:10" s="30" customFormat="1" ht="13.5" x14ac:dyDescent="0.2">
      <c r="A78" s="9">
        <v>72</v>
      </c>
      <c r="B78" s="28" t="s">
        <v>97</v>
      </c>
      <c r="C78" s="23">
        <v>3</v>
      </c>
      <c r="D78" s="23" t="s">
        <v>14</v>
      </c>
      <c r="E78" s="288"/>
      <c r="F78" s="24"/>
      <c r="G78" s="25">
        <f t="shared" si="3"/>
        <v>0</v>
      </c>
      <c r="H78" s="25">
        <f t="shared" si="4"/>
        <v>0</v>
      </c>
      <c r="I78" s="25">
        <f t="shared" si="5"/>
        <v>0</v>
      </c>
      <c r="J78" s="29"/>
    </row>
    <row r="79" spans="1:10" s="30" customFormat="1" ht="13.5" x14ac:dyDescent="0.2">
      <c r="A79" s="9">
        <v>73</v>
      </c>
      <c r="B79" s="28" t="s">
        <v>98</v>
      </c>
      <c r="C79" s="23">
        <v>20</v>
      </c>
      <c r="D79" s="23" t="s">
        <v>14</v>
      </c>
      <c r="E79" s="288"/>
      <c r="F79" s="24"/>
      <c r="G79" s="25">
        <f t="shared" si="3"/>
        <v>0</v>
      </c>
      <c r="H79" s="25">
        <f t="shared" si="4"/>
        <v>0</v>
      </c>
      <c r="I79" s="25">
        <f t="shared" si="5"/>
        <v>0</v>
      </c>
      <c r="J79" s="29"/>
    </row>
    <row r="80" spans="1:10" s="30" customFormat="1" ht="13.5" x14ac:dyDescent="0.2">
      <c r="A80" s="9">
        <v>74</v>
      </c>
      <c r="B80" s="28" t="s">
        <v>99</v>
      </c>
      <c r="C80" s="23">
        <v>5</v>
      </c>
      <c r="D80" s="23" t="s">
        <v>14</v>
      </c>
      <c r="E80" s="288"/>
      <c r="F80" s="24"/>
      <c r="G80" s="25">
        <f t="shared" si="3"/>
        <v>0</v>
      </c>
      <c r="H80" s="25">
        <f t="shared" si="4"/>
        <v>0</v>
      </c>
      <c r="I80" s="25">
        <f t="shared" si="5"/>
        <v>0</v>
      </c>
      <c r="J80" s="29"/>
    </row>
    <row r="81" spans="1:10" s="30" customFormat="1" ht="13.5" x14ac:dyDescent="0.2">
      <c r="A81" s="9">
        <v>75</v>
      </c>
      <c r="B81" s="28" t="s">
        <v>100</v>
      </c>
      <c r="C81" s="23">
        <v>20</v>
      </c>
      <c r="D81" s="23" t="s">
        <v>14</v>
      </c>
      <c r="E81" s="288"/>
      <c r="F81" s="24"/>
      <c r="G81" s="25">
        <f t="shared" si="3"/>
        <v>0</v>
      </c>
      <c r="H81" s="25">
        <f t="shared" si="4"/>
        <v>0</v>
      </c>
      <c r="I81" s="25">
        <f t="shared" si="5"/>
        <v>0</v>
      </c>
      <c r="J81" s="29"/>
    </row>
    <row r="82" spans="1:10" s="30" customFormat="1" ht="13.5" x14ac:dyDescent="0.2">
      <c r="A82" s="9">
        <v>76</v>
      </c>
      <c r="B82" s="28" t="s">
        <v>101</v>
      </c>
      <c r="C82" s="23">
        <v>15</v>
      </c>
      <c r="D82" s="23" t="s">
        <v>14</v>
      </c>
      <c r="E82" s="288"/>
      <c r="F82" s="24"/>
      <c r="G82" s="25">
        <f t="shared" si="3"/>
        <v>0</v>
      </c>
      <c r="H82" s="25">
        <f t="shared" si="4"/>
        <v>0</v>
      </c>
      <c r="I82" s="25">
        <f t="shared" si="5"/>
        <v>0</v>
      </c>
      <c r="J82" s="29"/>
    </row>
    <row r="83" spans="1:10" s="30" customFormat="1" ht="13.5" x14ac:dyDescent="0.2">
      <c r="A83" s="9">
        <v>77</v>
      </c>
      <c r="B83" s="28" t="s">
        <v>102</v>
      </c>
      <c r="C83" s="23">
        <v>3</v>
      </c>
      <c r="D83" s="23" t="s">
        <v>14</v>
      </c>
      <c r="E83" s="288"/>
      <c r="F83" s="24"/>
      <c r="G83" s="25">
        <f t="shared" si="3"/>
        <v>0</v>
      </c>
      <c r="H83" s="25">
        <f t="shared" si="4"/>
        <v>0</v>
      </c>
      <c r="I83" s="25">
        <f t="shared" si="5"/>
        <v>0</v>
      </c>
      <c r="J83" s="29"/>
    </row>
    <row r="84" spans="1:10" s="30" customFormat="1" ht="13.5" x14ac:dyDescent="0.2">
      <c r="A84" s="9">
        <v>78</v>
      </c>
      <c r="B84" s="28" t="s">
        <v>103</v>
      </c>
      <c r="C84" s="23">
        <v>10</v>
      </c>
      <c r="D84" s="23" t="s">
        <v>14</v>
      </c>
      <c r="E84" s="288"/>
      <c r="F84" s="24"/>
      <c r="G84" s="25">
        <f t="shared" si="3"/>
        <v>0</v>
      </c>
      <c r="H84" s="25">
        <f t="shared" si="4"/>
        <v>0</v>
      </c>
      <c r="I84" s="25">
        <f t="shared" si="5"/>
        <v>0</v>
      </c>
      <c r="J84" s="29"/>
    </row>
    <row r="85" spans="1:10" s="30" customFormat="1" ht="13.5" x14ac:dyDescent="0.2">
      <c r="A85" s="9">
        <v>79</v>
      </c>
      <c r="B85" s="28" t="s">
        <v>104</v>
      </c>
      <c r="C85" s="23">
        <v>15</v>
      </c>
      <c r="D85" s="23" t="s">
        <v>14</v>
      </c>
      <c r="E85" s="288"/>
      <c r="F85" s="24"/>
      <c r="G85" s="25">
        <f t="shared" si="3"/>
        <v>0</v>
      </c>
      <c r="H85" s="25">
        <f t="shared" si="4"/>
        <v>0</v>
      </c>
      <c r="I85" s="25">
        <f t="shared" si="5"/>
        <v>0</v>
      </c>
      <c r="J85" s="29"/>
    </row>
    <row r="86" spans="1:10" s="30" customFormat="1" ht="13.5" x14ac:dyDescent="0.2">
      <c r="A86" s="9">
        <v>80</v>
      </c>
      <c r="B86" s="28" t="s">
        <v>105</v>
      </c>
      <c r="C86" s="23">
        <v>15</v>
      </c>
      <c r="D86" s="23" t="s">
        <v>14</v>
      </c>
      <c r="E86" s="288"/>
      <c r="F86" s="24"/>
      <c r="G86" s="25">
        <f t="shared" si="3"/>
        <v>0</v>
      </c>
      <c r="H86" s="25">
        <f t="shared" si="4"/>
        <v>0</v>
      </c>
      <c r="I86" s="25">
        <f t="shared" si="5"/>
        <v>0</v>
      </c>
      <c r="J86" s="29"/>
    </row>
    <row r="87" spans="1:10" s="30" customFormat="1" ht="13.5" x14ac:dyDescent="0.2">
      <c r="A87" s="9">
        <v>81</v>
      </c>
      <c r="B87" s="28" t="s">
        <v>106</v>
      </c>
      <c r="C87" s="23">
        <v>6</v>
      </c>
      <c r="D87" s="23" t="s">
        <v>14</v>
      </c>
      <c r="E87" s="288"/>
      <c r="F87" s="24"/>
      <c r="G87" s="25">
        <f t="shared" si="3"/>
        <v>0</v>
      </c>
      <c r="H87" s="25">
        <f t="shared" si="4"/>
        <v>0</v>
      </c>
      <c r="I87" s="25">
        <f t="shared" si="5"/>
        <v>0</v>
      </c>
      <c r="J87" s="29"/>
    </row>
    <row r="88" spans="1:10" s="30" customFormat="1" ht="13.5" x14ac:dyDescent="0.2">
      <c r="A88" s="9">
        <v>82</v>
      </c>
      <c r="B88" s="28" t="s">
        <v>107</v>
      </c>
      <c r="C88" s="23">
        <v>30</v>
      </c>
      <c r="D88" s="23" t="s">
        <v>14</v>
      </c>
      <c r="E88" s="288"/>
      <c r="F88" s="24"/>
      <c r="G88" s="25">
        <f t="shared" si="3"/>
        <v>0</v>
      </c>
      <c r="H88" s="25">
        <f t="shared" si="4"/>
        <v>0</v>
      </c>
      <c r="I88" s="25">
        <f t="shared" si="5"/>
        <v>0</v>
      </c>
      <c r="J88" s="29"/>
    </row>
    <row r="89" spans="1:10" s="30" customFormat="1" ht="13.5" x14ac:dyDescent="0.2">
      <c r="A89" s="9">
        <v>83</v>
      </c>
      <c r="B89" s="28" t="s">
        <v>108</v>
      </c>
      <c r="C89" s="23">
        <v>25</v>
      </c>
      <c r="D89" s="23" t="s">
        <v>14</v>
      </c>
      <c r="E89" s="288"/>
      <c r="F89" s="24"/>
      <c r="G89" s="25">
        <f t="shared" si="3"/>
        <v>0</v>
      </c>
      <c r="H89" s="25">
        <f t="shared" si="4"/>
        <v>0</v>
      </c>
      <c r="I89" s="25">
        <f t="shared" si="5"/>
        <v>0</v>
      </c>
      <c r="J89" s="29"/>
    </row>
    <row r="90" spans="1:10" s="30" customFormat="1" ht="13.5" x14ac:dyDescent="0.2">
      <c r="A90" s="9">
        <v>84</v>
      </c>
      <c r="B90" s="28" t="s">
        <v>109</v>
      </c>
      <c r="C90" s="23">
        <v>12</v>
      </c>
      <c r="D90" s="23" t="s">
        <v>14</v>
      </c>
      <c r="E90" s="288"/>
      <c r="F90" s="24"/>
      <c r="G90" s="25">
        <f t="shared" si="3"/>
        <v>0</v>
      </c>
      <c r="H90" s="25">
        <f t="shared" si="4"/>
        <v>0</v>
      </c>
      <c r="I90" s="25">
        <f t="shared" si="5"/>
        <v>0</v>
      </c>
      <c r="J90" s="29"/>
    </row>
    <row r="91" spans="1:10" s="30" customFormat="1" ht="13.5" x14ac:dyDescent="0.2">
      <c r="A91" s="9">
        <v>85</v>
      </c>
      <c r="B91" s="28" t="s">
        <v>110</v>
      </c>
      <c r="C91" s="23">
        <v>25</v>
      </c>
      <c r="D91" s="23" t="s">
        <v>14</v>
      </c>
      <c r="E91" s="288"/>
      <c r="F91" s="24"/>
      <c r="G91" s="25">
        <f t="shared" si="3"/>
        <v>0</v>
      </c>
      <c r="H91" s="25">
        <f t="shared" si="4"/>
        <v>0</v>
      </c>
      <c r="I91" s="25">
        <f t="shared" si="5"/>
        <v>0</v>
      </c>
      <c r="J91" s="29"/>
    </row>
    <row r="92" spans="1:10" s="30" customFormat="1" ht="13.5" x14ac:dyDescent="0.2">
      <c r="A92" s="9">
        <v>86</v>
      </c>
      <c r="B92" s="28" t="s">
        <v>111</v>
      </c>
      <c r="C92" s="23">
        <v>30</v>
      </c>
      <c r="D92" s="23" t="s">
        <v>14</v>
      </c>
      <c r="E92" s="288"/>
      <c r="F92" s="24"/>
      <c r="G92" s="25">
        <f t="shared" si="3"/>
        <v>0</v>
      </c>
      <c r="H92" s="25">
        <f t="shared" si="4"/>
        <v>0</v>
      </c>
      <c r="I92" s="25">
        <f t="shared" si="5"/>
        <v>0</v>
      </c>
      <c r="J92" s="29"/>
    </row>
    <row r="93" spans="1:10" s="30" customFormat="1" ht="13.5" x14ac:dyDescent="0.2">
      <c r="A93" s="9">
        <v>87</v>
      </c>
      <c r="B93" s="28" t="s">
        <v>112</v>
      </c>
      <c r="C93" s="23">
        <v>40</v>
      </c>
      <c r="D93" s="23" t="s">
        <v>14</v>
      </c>
      <c r="E93" s="288"/>
      <c r="F93" s="24"/>
      <c r="G93" s="25">
        <f t="shared" si="3"/>
        <v>0</v>
      </c>
      <c r="H93" s="25">
        <f t="shared" si="4"/>
        <v>0</v>
      </c>
      <c r="I93" s="25">
        <f t="shared" si="5"/>
        <v>0</v>
      </c>
      <c r="J93" s="29"/>
    </row>
    <row r="94" spans="1:10" s="330" customFormat="1" ht="13.5" x14ac:dyDescent="0.2">
      <c r="A94" s="9">
        <v>88</v>
      </c>
      <c r="B94" s="328" t="s">
        <v>891</v>
      </c>
      <c r="C94" s="325">
        <v>15</v>
      </c>
      <c r="D94" s="325" t="s">
        <v>14</v>
      </c>
      <c r="E94" s="332"/>
      <c r="F94" s="326"/>
      <c r="G94" s="327">
        <f t="shared" si="3"/>
        <v>0</v>
      </c>
      <c r="H94" s="327">
        <f t="shared" si="4"/>
        <v>0</v>
      </c>
      <c r="I94" s="327">
        <f t="shared" si="5"/>
        <v>0</v>
      </c>
      <c r="J94" s="329"/>
    </row>
    <row r="95" spans="1:10" s="330" customFormat="1" ht="13.5" x14ac:dyDescent="0.2">
      <c r="A95" s="9">
        <v>89</v>
      </c>
      <c r="B95" s="328" t="s">
        <v>892</v>
      </c>
      <c r="C95" s="325">
        <v>15</v>
      </c>
      <c r="D95" s="325" t="s">
        <v>14</v>
      </c>
      <c r="E95" s="332"/>
      <c r="F95" s="326"/>
      <c r="G95" s="327">
        <f t="shared" si="3"/>
        <v>0</v>
      </c>
      <c r="H95" s="327">
        <f t="shared" si="4"/>
        <v>0</v>
      </c>
      <c r="I95" s="327">
        <f t="shared" si="5"/>
        <v>0</v>
      </c>
      <c r="J95" s="329"/>
    </row>
    <row r="96" spans="1:10" s="30" customFormat="1" ht="13.5" x14ac:dyDescent="0.2">
      <c r="A96" s="9">
        <v>90</v>
      </c>
      <c r="B96" s="28" t="s">
        <v>113</v>
      </c>
      <c r="C96" s="23">
        <v>50</v>
      </c>
      <c r="D96" s="23" t="s">
        <v>14</v>
      </c>
      <c r="E96" s="288"/>
      <c r="F96" s="24"/>
      <c r="G96" s="25">
        <f t="shared" si="3"/>
        <v>0</v>
      </c>
      <c r="H96" s="25">
        <f t="shared" si="4"/>
        <v>0</v>
      </c>
      <c r="I96" s="25">
        <f t="shared" si="5"/>
        <v>0</v>
      </c>
      <c r="J96" s="29"/>
    </row>
    <row r="97" spans="1:10" s="30" customFormat="1" ht="13.5" x14ac:dyDescent="0.2">
      <c r="A97" s="28"/>
      <c r="B97" s="39" t="s">
        <v>583</v>
      </c>
      <c r="C97" s="12" t="s">
        <v>15</v>
      </c>
      <c r="D97" s="12" t="s">
        <v>15</v>
      </c>
      <c r="E97" s="13" t="s">
        <v>15</v>
      </c>
      <c r="F97" s="13" t="s">
        <v>15</v>
      </c>
      <c r="G97" s="40">
        <f>SUM(G7:G96)</f>
        <v>0</v>
      </c>
      <c r="H97" s="40">
        <f>SUM(H7:H96)</f>
        <v>0</v>
      </c>
      <c r="I97" s="40">
        <f>SUM(I7:I96)</f>
        <v>0</v>
      </c>
      <c r="J97" s="41">
        <f>SUM(J7:J96)</f>
        <v>0</v>
      </c>
    </row>
    <row r="98" spans="1:10" s="46" customFormat="1" ht="12.75" x14ac:dyDescent="0.2">
      <c r="A98" s="42" t="s">
        <v>16</v>
      </c>
      <c r="B98" s="43"/>
      <c r="C98" s="44"/>
      <c r="D98" s="45"/>
      <c r="E98" s="43"/>
      <c r="F98" s="43"/>
      <c r="G98" s="43"/>
      <c r="H98" s="43"/>
      <c r="I98" s="43"/>
      <c r="J98" s="43"/>
    </row>
    <row r="99" spans="1:10" s="46" customFormat="1" ht="12.75" x14ac:dyDescent="0.2">
      <c r="A99" s="306" t="s">
        <v>790</v>
      </c>
      <c r="B99" s="306"/>
      <c r="C99" s="306"/>
      <c r="D99" s="306"/>
      <c r="E99" s="306"/>
      <c r="F99" s="306"/>
      <c r="G99" s="306"/>
      <c r="H99" s="306"/>
      <c r="I99" s="306"/>
      <c r="J99" s="306"/>
    </row>
    <row r="100" spans="1:10" s="46" customFormat="1" ht="12.75" x14ac:dyDescent="0.2">
      <c r="A100" s="306" t="s">
        <v>114</v>
      </c>
      <c r="B100" s="306"/>
      <c r="C100" s="306"/>
      <c r="D100" s="306"/>
      <c r="E100" s="306"/>
      <c r="F100" s="306"/>
      <c r="G100" s="306"/>
      <c r="H100" s="306"/>
      <c r="I100" s="306"/>
      <c r="J100" s="306"/>
    </row>
    <row r="101" spans="1:10" s="30" customFormat="1" ht="12" x14ac:dyDescent="0.2"/>
    <row r="102" spans="1:10" x14ac:dyDescent="0.25">
      <c r="A102" s="302" t="s">
        <v>18</v>
      </c>
      <c r="B102" s="302"/>
      <c r="C102" s="302"/>
      <c r="D102" s="302"/>
      <c r="E102" s="302"/>
      <c r="F102" s="302"/>
      <c r="G102" s="302"/>
      <c r="H102" s="302"/>
    </row>
    <row r="103" spans="1:10" ht="30" customHeight="1" x14ac:dyDescent="0.25">
      <c r="A103" s="307" t="s">
        <v>19</v>
      </c>
      <c r="B103" s="308"/>
      <c r="C103" s="308"/>
      <c r="D103" s="308"/>
      <c r="E103" s="308"/>
      <c r="F103" s="308"/>
      <c r="G103" s="308"/>
      <c r="H103" s="308"/>
    </row>
    <row r="104" spans="1:10" x14ac:dyDescent="0.25">
      <c r="A104" s="264" t="s">
        <v>20</v>
      </c>
      <c r="B104" s="265"/>
      <c r="C104" s="265"/>
      <c r="D104" s="265"/>
      <c r="E104" s="265"/>
      <c r="F104" s="265"/>
      <c r="G104" s="265"/>
      <c r="H104" s="265"/>
    </row>
    <row r="105" spans="1:10" x14ac:dyDescent="0.25">
      <c r="A105" s="306" t="s">
        <v>847</v>
      </c>
      <c r="B105" s="306"/>
      <c r="C105" s="306"/>
      <c r="D105" s="306"/>
      <c r="E105" s="306"/>
      <c r="F105" s="306"/>
      <c r="G105" s="306"/>
      <c r="H105" s="306"/>
    </row>
    <row r="106" spans="1:10" ht="31.5" customHeight="1" x14ac:dyDescent="0.25">
      <c r="A106" s="306" t="s">
        <v>851</v>
      </c>
      <c r="B106" s="306"/>
      <c r="C106" s="306"/>
      <c r="D106" s="306"/>
      <c r="E106" s="306"/>
      <c r="F106" s="306"/>
      <c r="G106" s="306"/>
      <c r="H106" s="306"/>
    </row>
    <row r="107" spans="1:10" x14ac:dyDescent="0.25">
      <c r="A107" s="258" t="s">
        <v>23</v>
      </c>
      <c r="B107" s="15"/>
      <c r="C107" s="15"/>
      <c r="D107" s="15"/>
      <c r="E107" s="15"/>
      <c r="F107" s="15"/>
      <c r="G107" s="15"/>
      <c r="H107" s="15"/>
    </row>
    <row r="108" spans="1:10" x14ac:dyDescent="0.25">
      <c r="A108" s="258" t="s">
        <v>848</v>
      </c>
      <c r="B108" s="15"/>
      <c r="C108" s="15"/>
      <c r="D108" s="15"/>
      <c r="E108" s="15"/>
      <c r="F108" s="15"/>
      <c r="G108" s="15"/>
      <c r="H108" s="15"/>
    </row>
    <row r="109" spans="1:10" ht="36" customHeight="1" x14ac:dyDescent="0.25">
      <c r="A109" s="306" t="s">
        <v>849</v>
      </c>
      <c r="B109" s="309"/>
      <c r="C109" s="309"/>
      <c r="D109" s="309"/>
      <c r="E109" s="309"/>
      <c r="F109" s="309"/>
      <c r="G109" s="309"/>
      <c r="H109" s="309"/>
    </row>
    <row r="110" spans="1:10" ht="39" customHeight="1" x14ac:dyDescent="0.25">
      <c r="A110" s="306" t="s">
        <v>850</v>
      </c>
      <c r="B110" s="306"/>
      <c r="C110" s="306"/>
      <c r="D110" s="306"/>
      <c r="E110" s="306"/>
      <c r="F110" s="306"/>
      <c r="G110" s="306"/>
      <c r="H110" s="306"/>
    </row>
    <row r="111" spans="1:10" s="30" customFormat="1" ht="12" x14ac:dyDescent="0.2"/>
  </sheetData>
  <sheetProtection algorithmName="SHA-512" hashValue="mE4g6uKdoEBpCVTI0fLV3JgR/0U3cfKjda8gvKBdMJmZXIKr0LtLuCjeblRgeX0du4LnOAuTASvzQIM51nCopQ==" saltValue="7bmWs2tHYQK3nSw7yQ8j5g==" spinCount="100000" sheet="1" objects="1" scenarios="1"/>
  <mergeCells count="9">
    <mergeCell ref="A3:J3"/>
    <mergeCell ref="A99:J99"/>
    <mergeCell ref="A100:J100"/>
    <mergeCell ref="A110:H110"/>
    <mergeCell ref="A102:H102"/>
    <mergeCell ref="A103:H103"/>
    <mergeCell ref="A105:H105"/>
    <mergeCell ref="A106:H106"/>
    <mergeCell ref="A109:H109"/>
  </mergeCells>
  <dataValidations xWindow="1774" yWindow="648"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1:J16 J18:J96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scale="85" fitToHeight="0" orientation="landscape" r:id="rId1"/>
  <rowBreaks count="1" manualBreakCount="1">
    <brk id="3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5"/>
  <sheetViews>
    <sheetView workbookViewId="0">
      <selection activeCell="A20" sqref="A20:J20"/>
    </sheetView>
  </sheetViews>
  <sheetFormatPr defaultColWidth="9.140625" defaultRowHeight="15" x14ac:dyDescent="0.25"/>
  <cols>
    <col min="1" max="1" width="3.5703125" customWidth="1"/>
    <col min="2" max="2" width="56" customWidth="1"/>
    <col min="3" max="3" width="8" customWidth="1"/>
    <col min="4" max="4" width="4.85546875" customWidth="1"/>
    <col min="5" max="5" width="14.85546875" customWidth="1"/>
    <col min="6" max="7" width="10.7109375" customWidth="1"/>
    <col min="8" max="8" width="13.5703125" customWidth="1"/>
    <col min="9" max="9" width="10.7109375" customWidth="1"/>
  </cols>
  <sheetData>
    <row r="1" spans="1:10" s="18" customFormat="1" x14ac:dyDescent="0.25">
      <c r="A1" s="303" t="s">
        <v>28</v>
      </c>
      <c r="B1" s="303"/>
      <c r="C1" s="303"/>
      <c r="D1" s="303"/>
      <c r="E1" s="229"/>
      <c r="F1" s="16" t="s">
        <v>773</v>
      </c>
      <c r="H1" s="16"/>
    </row>
    <row r="2" spans="1:10" s="19" customFormat="1" ht="6.75" x14ac:dyDescent="0.15"/>
    <row r="3" spans="1:10" s="59" customFormat="1" ht="18.75" x14ac:dyDescent="0.3">
      <c r="A3" s="311" t="s">
        <v>787</v>
      </c>
      <c r="B3" s="311"/>
      <c r="C3" s="311"/>
      <c r="D3" s="311"/>
      <c r="E3" s="311"/>
      <c r="F3" s="311"/>
      <c r="G3" s="311"/>
      <c r="H3" s="311"/>
      <c r="I3" s="311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0" customFormat="1" ht="27" x14ac:dyDescent="0.2">
      <c r="A7" s="133">
        <v>1</v>
      </c>
      <c r="B7" s="155" t="s">
        <v>214</v>
      </c>
      <c r="C7" s="23">
        <v>800</v>
      </c>
      <c r="D7" s="23" t="s">
        <v>13</v>
      </c>
      <c r="E7" s="269"/>
      <c r="F7" s="24"/>
      <c r="G7" s="25">
        <f>C7*ROUND(F7, 4)</f>
        <v>0</v>
      </c>
      <c r="H7" s="25">
        <f>G7*0.095</f>
        <v>0</v>
      </c>
      <c r="I7" s="25">
        <f>G7+H7</f>
        <v>0</v>
      </c>
    </row>
    <row r="8" spans="1:10" s="30" customFormat="1" ht="13.5" x14ac:dyDescent="0.2">
      <c r="A8" s="133">
        <v>2</v>
      </c>
      <c r="B8" s="155" t="s">
        <v>215</v>
      </c>
      <c r="C8" s="23">
        <v>50</v>
      </c>
      <c r="D8" s="23" t="s">
        <v>13</v>
      </c>
      <c r="E8" s="269"/>
      <c r="F8" s="24"/>
      <c r="G8" s="25">
        <f t="shared" ref="G8:G10" si="0">C8*ROUND(F8, 4)</f>
        <v>0</v>
      </c>
      <c r="H8" s="25">
        <f t="shared" ref="H8:H10" si="1">G8*0.095</f>
        <v>0</v>
      </c>
      <c r="I8" s="25">
        <f t="shared" ref="I8:I10" si="2">G8+H8</f>
        <v>0</v>
      </c>
    </row>
    <row r="9" spans="1:10" s="30" customFormat="1" ht="13.5" x14ac:dyDescent="0.2">
      <c r="A9" s="133">
        <v>3</v>
      </c>
      <c r="B9" s="155" t="s">
        <v>652</v>
      </c>
      <c r="C9" s="172">
        <v>2000</v>
      </c>
      <c r="D9" s="23" t="s">
        <v>13</v>
      </c>
      <c r="E9" s="269"/>
      <c r="F9" s="24"/>
      <c r="G9" s="25">
        <f t="shared" si="0"/>
        <v>0</v>
      </c>
      <c r="H9" s="25">
        <f t="shared" si="1"/>
        <v>0</v>
      </c>
      <c r="I9" s="25">
        <f t="shared" si="2"/>
        <v>0</v>
      </c>
    </row>
    <row r="10" spans="1:10" s="30" customFormat="1" ht="13.5" x14ac:dyDescent="0.2">
      <c r="A10" s="133">
        <v>4</v>
      </c>
      <c r="B10" s="155" t="s">
        <v>216</v>
      </c>
      <c r="C10" s="23">
        <v>30</v>
      </c>
      <c r="D10" s="23" t="s">
        <v>14</v>
      </c>
      <c r="E10" s="269"/>
      <c r="F10" s="24"/>
      <c r="G10" s="25">
        <f t="shared" si="0"/>
        <v>0</v>
      </c>
      <c r="H10" s="25">
        <f t="shared" si="1"/>
        <v>0</v>
      </c>
      <c r="I10" s="25">
        <f t="shared" si="2"/>
        <v>0</v>
      </c>
    </row>
    <row r="11" spans="1:10" s="30" customFormat="1" ht="13.5" x14ac:dyDescent="0.2">
      <c r="A11" s="28"/>
      <c r="B11" s="39" t="s">
        <v>852</v>
      </c>
      <c r="C11" s="12" t="s">
        <v>15</v>
      </c>
      <c r="D11" s="12" t="s">
        <v>15</v>
      </c>
      <c r="E11" s="12" t="s">
        <v>15</v>
      </c>
      <c r="F11" s="12" t="s">
        <v>15</v>
      </c>
      <c r="G11" s="40">
        <f>SUM(G7:G10)</f>
        <v>0</v>
      </c>
      <c r="H11" s="40">
        <f>SUM(H7:H10)</f>
        <v>0</v>
      </c>
      <c r="I11" s="40">
        <f>SUM(I7:I10)</f>
        <v>0</v>
      </c>
    </row>
    <row r="12" spans="1:10" s="30" customFormat="1" ht="13.5" x14ac:dyDescent="0.2">
      <c r="A12" s="244"/>
      <c r="B12" s="250"/>
      <c r="C12" s="251"/>
      <c r="D12" s="251"/>
      <c r="E12" s="251"/>
      <c r="F12" s="251"/>
      <c r="G12" s="253"/>
      <c r="H12" s="253"/>
      <c r="I12" s="253"/>
    </row>
    <row r="13" spans="1:10" s="51" customFormat="1" ht="12.75" x14ac:dyDescent="0.2">
      <c r="A13" s="312" t="s">
        <v>16</v>
      </c>
      <c r="B13" s="312"/>
      <c r="C13" s="312"/>
      <c r="D13" s="312"/>
      <c r="E13" s="312"/>
      <c r="F13" s="312"/>
      <c r="G13" s="312"/>
      <c r="H13" s="312"/>
      <c r="I13" s="312"/>
    </row>
    <row r="14" spans="1:10" s="51" customFormat="1" ht="12.75" x14ac:dyDescent="0.2">
      <c r="A14" s="313" t="s">
        <v>793</v>
      </c>
      <c r="B14" s="313"/>
      <c r="C14" s="313"/>
      <c r="D14" s="313"/>
      <c r="E14" s="313"/>
      <c r="F14" s="313"/>
      <c r="G14" s="313"/>
      <c r="H14" s="313"/>
      <c r="I14" s="313"/>
    </row>
    <row r="15" spans="1:10" s="60" customFormat="1" ht="12.75" customHeight="1" x14ac:dyDescent="0.25">
      <c r="A15" s="305" t="s">
        <v>218</v>
      </c>
      <c r="B15" s="305"/>
      <c r="C15" s="305"/>
      <c r="D15" s="305"/>
      <c r="E15" s="305"/>
      <c r="F15" s="305"/>
      <c r="G15" s="305"/>
      <c r="H15" s="305"/>
      <c r="I15" s="305"/>
      <c r="J15" s="305"/>
    </row>
    <row r="16" spans="1:10" x14ac:dyDescent="0.25">
      <c r="A16" s="52"/>
      <c r="B16" s="52"/>
      <c r="C16" s="52"/>
      <c r="D16" s="52"/>
      <c r="E16" s="52"/>
      <c r="F16" s="52"/>
      <c r="G16" s="52"/>
      <c r="H16" s="52"/>
      <c r="I16" s="52"/>
    </row>
    <row r="17" spans="1:10" x14ac:dyDescent="0.25">
      <c r="A17" s="302" t="s">
        <v>18</v>
      </c>
      <c r="B17" s="302"/>
      <c r="C17" s="302"/>
      <c r="D17" s="302"/>
      <c r="E17" s="302"/>
      <c r="F17" s="302"/>
      <c r="G17" s="302"/>
      <c r="H17" s="302"/>
      <c r="I17" s="302"/>
      <c r="J17" s="302"/>
    </row>
    <row r="18" spans="1:10" x14ac:dyDescent="0.25">
      <c r="A18" s="307" t="s">
        <v>19</v>
      </c>
      <c r="B18" s="308"/>
      <c r="C18" s="308"/>
      <c r="D18" s="308"/>
      <c r="E18" s="308"/>
      <c r="F18" s="308"/>
      <c r="G18" s="308"/>
      <c r="H18" s="308"/>
      <c r="I18" s="308"/>
      <c r="J18" s="308"/>
    </row>
    <row r="19" spans="1:10" x14ac:dyDescent="0.25">
      <c r="A19" s="264" t="s">
        <v>20</v>
      </c>
      <c r="B19" s="265"/>
      <c r="C19" s="265"/>
      <c r="D19" s="265"/>
      <c r="E19" s="265"/>
      <c r="F19" s="265"/>
      <c r="G19" s="265"/>
      <c r="H19" s="265"/>
      <c r="I19" s="265"/>
      <c r="J19" s="265"/>
    </row>
    <row r="20" spans="1:10" x14ac:dyDescent="0.25">
      <c r="A20" s="306" t="s">
        <v>847</v>
      </c>
      <c r="B20" s="306"/>
      <c r="C20" s="306"/>
      <c r="D20" s="306"/>
      <c r="E20" s="306"/>
      <c r="F20" s="306"/>
      <c r="G20" s="306"/>
      <c r="H20" s="306"/>
      <c r="I20" s="306"/>
      <c r="J20" s="306"/>
    </row>
    <row r="21" spans="1:10" ht="31.5" customHeight="1" x14ac:dyDescent="0.25">
      <c r="A21" s="306" t="s">
        <v>851</v>
      </c>
      <c r="B21" s="306"/>
      <c r="C21" s="306"/>
      <c r="D21" s="306"/>
      <c r="E21" s="306"/>
      <c r="F21" s="306"/>
      <c r="G21" s="306"/>
      <c r="H21" s="306"/>
      <c r="I21" s="306"/>
      <c r="J21" s="306"/>
    </row>
    <row r="22" spans="1:10" x14ac:dyDescent="0.25">
      <c r="A22" s="258" t="s">
        <v>23</v>
      </c>
      <c r="B22" s="15"/>
      <c r="C22" s="15"/>
      <c r="D22" s="15"/>
      <c r="E22" s="15"/>
      <c r="F22" s="15"/>
      <c r="G22" s="15"/>
      <c r="H22" s="15"/>
      <c r="I22" s="15"/>
      <c r="J22" s="15"/>
    </row>
    <row r="23" spans="1:10" x14ac:dyDescent="0.25">
      <c r="A23" s="258" t="s">
        <v>848</v>
      </c>
      <c r="B23" s="15"/>
      <c r="C23" s="15"/>
      <c r="D23" s="15"/>
      <c r="E23" s="15"/>
      <c r="F23" s="15"/>
      <c r="G23" s="15"/>
      <c r="H23" s="15"/>
      <c r="I23" s="15"/>
      <c r="J23" s="15"/>
    </row>
    <row r="24" spans="1:10" ht="36" customHeight="1" x14ac:dyDescent="0.25">
      <c r="A24" s="306" t="s">
        <v>849</v>
      </c>
      <c r="B24" s="309"/>
      <c r="C24" s="309"/>
      <c r="D24" s="309"/>
      <c r="E24" s="309"/>
      <c r="F24" s="309"/>
      <c r="G24" s="309"/>
      <c r="H24" s="309"/>
      <c r="I24" s="309"/>
      <c r="J24" s="309"/>
    </row>
    <row r="25" spans="1:10" ht="39" customHeight="1" x14ac:dyDescent="0.25">
      <c r="A25" s="306" t="s">
        <v>850</v>
      </c>
      <c r="B25" s="306"/>
      <c r="C25" s="306"/>
      <c r="D25" s="306"/>
      <c r="E25" s="306"/>
      <c r="F25" s="306"/>
      <c r="G25" s="306"/>
      <c r="H25" s="306"/>
      <c r="I25" s="306"/>
      <c r="J25" s="306"/>
    </row>
  </sheetData>
  <sheetProtection algorithmName="SHA-512" hashValue="dT1Fjj1BxEUFYt/GoFr/4CUFD52Y70ICOmGW1mYdwmQyRz0onVO1RgRm/vWftlEOKLH0aoQzOmR/VsKrSgpwsQ==" saltValue="/d/K6BSAINJLIhADaxXaxw==" spinCount="100000" sheet="1" objects="1" scenarios="1"/>
  <mergeCells count="11">
    <mergeCell ref="A24:J24"/>
    <mergeCell ref="A25:J25"/>
    <mergeCell ref="A18:J18"/>
    <mergeCell ref="A20:J20"/>
    <mergeCell ref="A17:J17"/>
    <mergeCell ref="A21:J21"/>
    <mergeCell ref="A1:D1"/>
    <mergeCell ref="A3:I3"/>
    <mergeCell ref="A13:I13"/>
    <mergeCell ref="A14:I14"/>
    <mergeCell ref="A15:J15"/>
  </mergeCells>
  <pageMargins left="0.7" right="0.7" top="0.75" bottom="0.75" header="0.3" footer="0.3"/>
  <pageSetup paperSize="9" scale="9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9"/>
  <sheetViews>
    <sheetView view="pageBreakPreview" zoomScale="120" zoomScaleNormal="100" zoomScalePageLayoutView="120" workbookViewId="0">
      <pane ySplit="6" topLeftCell="A7" activePane="bottomLeft" state="frozen"/>
      <selection pane="bottomLeft" activeCell="A21" sqref="A21:XFD29"/>
    </sheetView>
  </sheetViews>
  <sheetFormatPr defaultColWidth="8.85546875" defaultRowHeight="15.75" x14ac:dyDescent="0.3"/>
  <cols>
    <col min="1" max="1" width="4.140625" style="105" customWidth="1"/>
    <col min="2" max="2" width="48.28515625" style="105" customWidth="1"/>
    <col min="3" max="3" width="7" style="106" customWidth="1"/>
    <col min="4" max="4" width="4.42578125" style="107" customWidth="1"/>
    <col min="5" max="5" width="23.85546875" style="105" customWidth="1"/>
    <col min="6" max="9" width="10.85546875" style="105" customWidth="1"/>
    <col min="10" max="1025" width="9.28515625" style="74" customWidth="1"/>
    <col min="1026" max="16384" width="8.85546875" style="74"/>
  </cols>
  <sheetData>
    <row r="1" spans="1:9" s="69" customFormat="1" ht="15" x14ac:dyDescent="0.25">
      <c r="A1" s="315" t="s">
        <v>27</v>
      </c>
      <c r="B1" s="315"/>
      <c r="C1" s="315"/>
      <c r="D1" s="315"/>
      <c r="E1" s="315" t="s">
        <v>773</v>
      </c>
      <c r="F1" s="315"/>
      <c r="G1" s="315"/>
      <c r="H1" s="315"/>
      <c r="I1" s="315"/>
    </row>
    <row r="2" spans="1:9" s="73" customFormat="1" ht="6.75" x14ac:dyDescent="0.15">
      <c r="A2" s="70"/>
      <c r="B2" s="70"/>
      <c r="C2" s="71"/>
      <c r="D2" s="72"/>
      <c r="E2" s="70"/>
      <c r="F2" s="70"/>
      <c r="G2" s="70"/>
      <c r="H2" s="70"/>
      <c r="I2" s="70"/>
    </row>
    <row r="3" spans="1:9" ht="18" x14ac:dyDescent="0.25">
      <c r="A3" s="316" t="s">
        <v>753</v>
      </c>
      <c r="B3" s="316"/>
      <c r="C3" s="316"/>
      <c r="D3" s="316"/>
      <c r="E3" s="316"/>
      <c r="F3" s="316"/>
      <c r="G3" s="316"/>
      <c r="H3" s="316"/>
      <c r="I3" s="316"/>
    </row>
    <row r="4" spans="1:9" s="73" customFormat="1" ht="6.75" x14ac:dyDescent="0.15">
      <c r="A4" s="70"/>
      <c r="B4" s="70"/>
      <c r="C4" s="71"/>
      <c r="D4" s="72"/>
      <c r="E4" s="70"/>
      <c r="F4" s="70"/>
      <c r="G4" s="70"/>
      <c r="H4" s="70"/>
      <c r="I4" s="70"/>
    </row>
    <row r="5" spans="1:9" s="78" customFormat="1" ht="45" x14ac:dyDescent="0.15">
      <c r="A5" s="75" t="s">
        <v>0</v>
      </c>
      <c r="B5" s="75" t="s">
        <v>1</v>
      </c>
      <c r="C5" s="76" t="s">
        <v>2</v>
      </c>
      <c r="D5" s="76" t="s">
        <v>3</v>
      </c>
      <c r="E5" s="5" t="s">
        <v>4</v>
      </c>
      <c r="F5" s="77" t="s">
        <v>5</v>
      </c>
      <c r="G5" s="77" t="s">
        <v>6</v>
      </c>
      <c r="H5" s="77" t="s">
        <v>7</v>
      </c>
      <c r="I5" s="77" t="s">
        <v>8</v>
      </c>
    </row>
    <row r="6" spans="1:9" s="78" customFormat="1" ht="11.25" x14ac:dyDescent="0.15">
      <c r="A6" s="79">
        <v>1</v>
      </c>
      <c r="B6" s="79">
        <v>2</v>
      </c>
      <c r="C6" s="80">
        <v>3</v>
      </c>
      <c r="D6" s="80">
        <v>4</v>
      </c>
      <c r="E6" s="81">
        <v>5</v>
      </c>
      <c r="F6" s="80">
        <v>6</v>
      </c>
      <c r="G6" s="82" t="s">
        <v>10</v>
      </c>
      <c r="H6" s="80" t="s">
        <v>11</v>
      </c>
      <c r="I6" s="82" t="s">
        <v>12</v>
      </c>
    </row>
    <row r="7" spans="1:9" s="88" customFormat="1" ht="17.45" customHeight="1" x14ac:dyDescent="0.2">
      <c r="A7" s="83">
        <v>1</v>
      </c>
      <c r="B7" s="84" t="s">
        <v>134</v>
      </c>
      <c r="C7" s="85">
        <v>18000</v>
      </c>
      <c r="D7" s="86" t="s">
        <v>13</v>
      </c>
      <c r="E7" s="270"/>
      <c r="F7" s="271"/>
      <c r="G7" s="87">
        <f>C7*ROUND(F7, 4)</f>
        <v>0</v>
      </c>
      <c r="H7" s="87">
        <f t="shared" ref="H7:H14" si="0">G7*0.095</f>
        <v>0</v>
      </c>
      <c r="I7" s="87">
        <f t="shared" ref="I7:I14" si="1">G7+H7</f>
        <v>0</v>
      </c>
    </row>
    <row r="8" spans="1:9" s="88" customFormat="1" ht="13.5" x14ac:dyDescent="0.2">
      <c r="A8" s="83">
        <v>2</v>
      </c>
      <c r="B8" s="84" t="s">
        <v>135</v>
      </c>
      <c r="C8" s="85">
        <v>150</v>
      </c>
      <c r="D8" s="86" t="s">
        <v>13</v>
      </c>
      <c r="E8" s="270"/>
      <c r="F8" s="271"/>
      <c r="G8" s="87">
        <f t="shared" ref="G8:G14" si="2">C8*ROUND(F8, 4)</f>
        <v>0</v>
      </c>
      <c r="H8" s="87">
        <f t="shared" si="0"/>
        <v>0</v>
      </c>
      <c r="I8" s="87">
        <f t="shared" si="1"/>
        <v>0</v>
      </c>
    </row>
    <row r="9" spans="1:9" s="88" customFormat="1" ht="13.5" x14ac:dyDescent="0.2">
      <c r="A9" s="83">
        <v>3</v>
      </c>
      <c r="B9" s="84" t="s">
        <v>136</v>
      </c>
      <c r="C9" s="85">
        <v>300</v>
      </c>
      <c r="D9" s="86" t="s">
        <v>14</v>
      </c>
      <c r="E9" s="270"/>
      <c r="F9" s="271"/>
      <c r="G9" s="87">
        <f t="shared" si="2"/>
        <v>0</v>
      </c>
      <c r="H9" s="87">
        <f t="shared" si="0"/>
        <v>0</v>
      </c>
      <c r="I9" s="87">
        <f t="shared" si="1"/>
        <v>0</v>
      </c>
    </row>
    <row r="10" spans="1:9" s="88" customFormat="1" ht="13.5" x14ac:dyDescent="0.2">
      <c r="A10" s="83">
        <v>4</v>
      </c>
      <c r="B10" s="84" t="s">
        <v>137</v>
      </c>
      <c r="C10" s="85">
        <v>600</v>
      </c>
      <c r="D10" s="86" t="s">
        <v>14</v>
      </c>
      <c r="E10" s="270"/>
      <c r="F10" s="271"/>
      <c r="G10" s="87">
        <f t="shared" si="2"/>
        <v>0</v>
      </c>
      <c r="H10" s="87">
        <f t="shared" si="0"/>
        <v>0</v>
      </c>
      <c r="I10" s="87">
        <f t="shared" si="1"/>
        <v>0</v>
      </c>
    </row>
    <row r="11" spans="1:9" s="88" customFormat="1" ht="27" x14ac:dyDescent="0.2">
      <c r="A11" s="83">
        <v>5</v>
      </c>
      <c r="B11" s="84" t="s">
        <v>138</v>
      </c>
      <c r="C11" s="85">
        <v>1500</v>
      </c>
      <c r="D11" s="86" t="s">
        <v>14</v>
      </c>
      <c r="E11" s="270"/>
      <c r="F11" s="271"/>
      <c r="G11" s="87">
        <f t="shared" si="2"/>
        <v>0</v>
      </c>
      <c r="H11" s="87">
        <f t="shared" si="0"/>
        <v>0</v>
      </c>
      <c r="I11" s="87">
        <f t="shared" si="1"/>
        <v>0</v>
      </c>
    </row>
    <row r="12" spans="1:9" s="88" customFormat="1" ht="13.5" x14ac:dyDescent="0.2">
      <c r="A12" s="83">
        <v>6</v>
      </c>
      <c r="B12" s="89" t="s">
        <v>139</v>
      </c>
      <c r="C12" s="85">
        <v>500</v>
      </c>
      <c r="D12" s="86" t="s">
        <v>13</v>
      </c>
      <c r="E12" s="270"/>
      <c r="F12" s="271"/>
      <c r="G12" s="87">
        <f t="shared" si="2"/>
        <v>0</v>
      </c>
      <c r="H12" s="87">
        <f t="shared" si="0"/>
        <v>0</v>
      </c>
      <c r="I12" s="87">
        <f t="shared" si="1"/>
        <v>0</v>
      </c>
    </row>
    <row r="13" spans="1:9" s="88" customFormat="1" ht="27" x14ac:dyDescent="0.2">
      <c r="A13" s="83">
        <v>7</v>
      </c>
      <c r="B13" s="90" t="s">
        <v>140</v>
      </c>
      <c r="C13" s="85">
        <v>350</v>
      </c>
      <c r="D13" s="86" t="s">
        <v>14</v>
      </c>
      <c r="E13" s="270"/>
      <c r="F13" s="271"/>
      <c r="G13" s="87">
        <f t="shared" si="2"/>
        <v>0</v>
      </c>
      <c r="H13" s="87">
        <f t="shared" si="0"/>
        <v>0</v>
      </c>
      <c r="I13" s="87">
        <f t="shared" si="1"/>
        <v>0</v>
      </c>
    </row>
    <row r="14" spans="1:9" s="88" customFormat="1" ht="13.5" x14ac:dyDescent="0.2">
      <c r="A14" s="83">
        <v>8</v>
      </c>
      <c r="B14" s="91" t="s">
        <v>141</v>
      </c>
      <c r="C14" s="92">
        <v>80</v>
      </c>
      <c r="D14" s="86" t="s">
        <v>14</v>
      </c>
      <c r="E14" s="270"/>
      <c r="F14" s="271"/>
      <c r="G14" s="87">
        <f t="shared" si="2"/>
        <v>0</v>
      </c>
      <c r="H14" s="87">
        <f t="shared" si="0"/>
        <v>0</v>
      </c>
      <c r="I14" s="87">
        <f t="shared" si="1"/>
        <v>0</v>
      </c>
    </row>
    <row r="15" spans="1:9" s="88" customFormat="1" ht="13.5" x14ac:dyDescent="0.2">
      <c r="A15" s="90"/>
      <c r="B15" s="93" t="s">
        <v>853</v>
      </c>
      <c r="C15" s="94" t="s">
        <v>15</v>
      </c>
      <c r="D15" s="94" t="s">
        <v>15</v>
      </c>
      <c r="E15" s="94" t="s">
        <v>15</v>
      </c>
      <c r="F15" s="95" t="s">
        <v>15</v>
      </c>
      <c r="G15" s="96">
        <f>SUM(G7:G14)</f>
        <v>0</v>
      </c>
      <c r="H15" s="96">
        <f>SUM(H7:H14)</f>
        <v>0</v>
      </c>
      <c r="I15" s="96">
        <f>SUM(I7:I14)</f>
        <v>0</v>
      </c>
    </row>
    <row r="16" spans="1:9" s="101" customFormat="1" ht="12.75" x14ac:dyDescent="0.2">
      <c r="A16" s="314"/>
      <c r="B16" s="314"/>
      <c r="C16" s="314"/>
      <c r="D16" s="314"/>
      <c r="E16" s="314"/>
      <c r="F16" s="314"/>
      <c r="G16" s="314"/>
      <c r="H16" s="314"/>
      <c r="I16" s="314"/>
    </row>
    <row r="17" spans="1:9" s="101" customFormat="1" ht="12.75" x14ac:dyDescent="0.2">
      <c r="A17" s="97" t="s">
        <v>16</v>
      </c>
      <c r="B17" s="98"/>
      <c r="C17" s="99"/>
      <c r="D17" s="100"/>
      <c r="E17" s="98"/>
      <c r="F17" s="98"/>
      <c r="G17" s="98"/>
      <c r="H17" s="98"/>
      <c r="I17" s="98"/>
    </row>
    <row r="18" spans="1:9" s="101" customFormat="1" ht="12.75" x14ac:dyDescent="0.2">
      <c r="A18" s="314" t="s">
        <v>792</v>
      </c>
      <c r="B18" s="314"/>
      <c r="C18" s="314"/>
      <c r="D18" s="314"/>
      <c r="E18" s="314"/>
      <c r="F18" s="314"/>
      <c r="G18" s="314"/>
      <c r="H18" s="314"/>
      <c r="I18" s="314"/>
    </row>
    <row r="19" spans="1:9" s="101" customFormat="1" ht="12.75" x14ac:dyDescent="0.2">
      <c r="A19" s="314" t="s">
        <v>17</v>
      </c>
      <c r="B19" s="314"/>
      <c r="C19" s="314"/>
      <c r="D19" s="314"/>
      <c r="E19" s="314"/>
      <c r="F19" s="314"/>
      <c r="G19" s="314"/>
      <c r="H19" s="314"/>
      <c r="I19" s="314"/>
    </row>
    <row r="20" spans="1:9" ht="15" x14ac:dyDescent="0.25">
      <c r="A20" s="102"/>
      <c r="B20" s="102"/>
      <c r="C20" s="103"/>
      <c r="D20" s="104"/>
      <c r="E20" s="102"/>
      <c r="F20" s="102"/>
      <c r="G20" s="102"/>
      <c r="H20" s="102"/>
      <c r="I20" s="102"/>
    </row>
    <row r="21" spans="1:9" customFormat="1" ht="15" x14ac:dyDescent="0.25">
      <c r="A21" s="302" t="s">
        <v>18</v>
      </c>
      <c r="B21" s="302"/>
      <c r="C21" s="302"/>
      <c r="D21" s="302"/>
      <c r="E21" s="302"/>
      <c r="F21" s="302"/>
      <c r="G21" s="302"/>
      <c r="H21" s="302"/>
    </row>
    <row r="22" spans="1:9" customFormat="1" ht="30" customHeight="1" x14ac:dyDescent="0.25">
      <c r="A22" s="307" t="s">
        <v>19</v>
      </c>
      <c r="B22" s="308"/>
      <c r="C22" s="308"/>
      <c r="D22" s="308"/>
      <c r="E22" s="308"/>
      <c r="F22" s="308"/>
      <c r="G22" s="308"/>
      <c r="H22" s="308"/>
    </row>
    <row r="23" spans="1:9" customFormat="1" ht="15" x14ac:dyDescent="0.25">
      <c r="A23" s="264" t="s">
        <v>20</v>
      </c>
      <c r="B23" s="265"/>
      <c r="C23" s="265"/>
      <c r="D23" s="265"/>
      <c r="E23" s="265"/>
      <c r="F23" s="265"/>
      <c r="G23" s="265"/>
      <c r="H23" s="265"/>
    </row>
    <row r="24" spans="1:9" customFormat="1" ht="15" x14ac:dyDescent="0.25">
      <c r="A24" s="306" t="s">
        <v>847</v>
      </c>
      <c r="B24" s="306"/>
      <c r="C24" s="306"/>
      <c r="D24" s="306"/>
      <c r="E24" s="306"/>
      <c r="F24" s="306"/>
      <c r="G24" s="306"/>
      <c r="H24" s="306"/>
    </row>
    <row r="25" spans="1:9" customFormat="1" ht="31.5" customHeight="1" x14ac:dyDescent="0.25">
      <c r="A25" s="306" t="s">
        <v>851</v>
      </c>
      <c r="B25" s="306"/>
      <c r="C25" s="306"/>
      <c r="D25" s="306"/>
      <c r="E25" s="306"/>
      <c r="F25" s="306"/>
      <c r="G25" s="306"/>
      <c r="H25" s="306"/>
    </row>
    <row r="26" spans="1:9" customFormat="1" ht="15" x14ac:dyDescent="0.25">
      <c r="A26" s="258" t="s">
        <v>23</v>
      </c>
      <c r="B26" s="15"/>
      <c r="C26" s="15"/>
      <c r="D26" s="15"/>
      <c r="E26" s="15"/>
      <c r="F26" s="15"/>
      <c r="G26" s="15"/>
      <c r="H26" s="15"/>
    </row>
    <row r="27" spans="1:9" customFormat="1" ht="15" x14ac:dyDescent="0.25">
      <c r="A27" s="258" t="s">
        <v>848</v>
      </c>
      <c r="B27" s="15"/>
      <c r="C27" s="15"/>
      <c r="D27" s="15"/>
      <c r="E27" s="15"/>
      <c r="F27" s="15"/>
      <c r="G27" s="15"/>
      <c r="H27" s="15"/>
    </row>
    <row r="28" spans="1:9" customFormat="1" ht="36" customHeight="1" x14ac:dyDescent="0.25">
      <c r="A28" s="306" t="s">
        <v>849</v>
      </c>
      <c r="B28" s="309"/>
      <c r="C28" s="309"/>
      <c r="D28" s="309"/>
      <c r="E28" s="309"/>
      <c r="F28" s="309"/>
      <c r="G28" s="309"/>
      <c r="H28" s="309"/>
    </row>
    <row r="29" spans="1:9" customFormat="1" ht="39" customHeight="1" x14ac:dyDescent="0.25">
      <c r="A29" s="306" t="s">
        <v>850</v>
      </c>
      <c r="B29" s="306"/>
      <c r="C29" s="306"/>
      <c r="D29" s="306"/>
      <c r="E29" s="306"/>
      <c r="F29" s="306"/>
      <c r="G29" s="306"/>
      <c r="H29" s="306"/>
    </row>
  </sheetData>
  <sheetProtection algorithmName="SHA-512" hashValue="tuGU8UwKw1NDUdobZtiYWh35XKCP472SX8AAdxVWaavDGCl9Ul3DqZUVAL65f0NJaL4K/wkJQNmfCbpZ6cd76g==" saltValue="PpYPba64DQg7NHNHLZNrxQ==" spinCount="100000" sheet="1" objects="1" scenarios="1"/>
  <mergeCells count="12">
    <mergeCell ref="A29:H29"/>
    <mergeCell ref="A16:I16"/>
    <mergeCell ref="A1:D1"/>
    <mergeCell ref="E1:I1"/>
    <mergeCell ref="A3:I3"/>
    <mergeCell ref="A18:I18"/>
    <mergeCell ref="A19:I19"/>
    <mergeCell ref="A21:H21"/>
    <mergeCell ref="A22:H22"/>
    <mergeCell ref="A24:H24"/>
    <mergeCell ref="A25:H25"/>
    <mergeCell ref="A28:H28"/>
  </mergeCells>
  <pageMargins left="0.23622047244094491" right="0.23622047244094491" top="0.35433070866141736" bottom="0.74803149606299213" header="0.31496062992125984" footer="0.31496062992125984"/>
  <pageSetup paperSize="9" firstPageNumber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3"/>
  <sheetViews>
    <sheetView view="pageBreakPreview" zoomScale="110" zoomScaleNormal="110" zoomScaleSheetLayoutView="110" workbookViewId="0">
      <pane ySplit="6" topLeftCell="A19" activePane="bottomLeft" state="frozen"/>
      <selection activeCell="A24" sqref="A24:I24"/>
      <selection pane="bottomLeft" activeCell="A29" sqref="A29:XFD37"/>
    </sheetView>
  </sheetViews>
  <sheetFormatPr defaultColWidth="9.28515625" defaultRowHeight="15" x14ac:dyDescent="0.25"/>
  <cols>
    <col min="1" max="1" width="4.85546875" customWidth="1"/>
    <col min="2" max="2" width="71.28515625" customWidth="1"/>
    <col min="3" max="3" width="7.85546875" customWidth="1"/>
    <col min="4" max="4" width="4.85546875" customWidth="1"/>
    <col min="5" max="5" width="17" customWidth="1"/>
    <col min="6" max="9" width="10.85546875" customWidth="1"/>
    <col min="10" max="10" width="7.7109375" customWidth="1"/>
  </cols>
  <sheetData>
    <row r="1" spans="1:10" s="18" customFormat="1" x14ac:dyDescent="0.25">
      <c r="A1" s="303" t="s">
        <v>27</v>
      </c>
      <c r="B1" s="303"/>
      <c r="C1" s="303"/>
      <c r="D1" s="303"/>
      <c r="E1" s="303"/>
      <c r="F1" s="303" t="s">
        <v>773</v>
      </c>
      <c r="G1" s="303"/>
      <c r="H1" s="303"/>
      <c r="I1" s="303"/>
      <c r="J1" s="303"/>
    </row>
    <row r="2" spans="1:10" s="19" customFormat="1" ht="6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ht="18" x14ac:dyDescent="0.25">
      <c r="A3" s="311" t="s">
        <v>854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20" customFormat="1" ht="13.5" x14ac:dyDescent="0.15">
      <c r="A7" s="23">
        <v>1</v>
      </c>
      <c r="B7" s="28" t="s">
        <v>319</v>
      </c>
      <c r="C7" s="11">
        <v>1100</v>
      </c>
      <c r="D7" s="23" t="s">
        <v>14</v>
      </c>
      <c r="E7" s="272" t="s">
        <v>15</v>
      </c>
      <c r="F7" s="24"/>
      <c r="G7" s="25">
        <f>C7*ROUND(F7, 4)</f>
        <v>0</v>
      </c>
      <c r="H7" s="25">
        <f>G7*0.095</f>
        <v>0</v>
      </c>
      <c r="I7" s="25">
        <f>G7+H7</f>
        <v>0</v>
      </c>
      <c r="J7" s="29"/>
    </row>
    <row r="8" spans="1:10" s="20" customFormat="1" ht="27" x14ac:dyDescent="0.15">
      <c r="A8" s="23">
        <v>2</v>
      </c>
      <c r="B8" s="28" t="s">
        <v>320</v>
      </c>
      <c r="C8" s="11">
        <v>1800</v>
      </c>
      <c r="D8" s="23" t="s">
        <v>14</v>
      </c>
      <c r="E8" s="272" t="s">
        <v>15</v>
      </c>
      <c r="F8" s="24"/>
      <c r="G8" s="25">
        <f t="shared" ref="G8:G19" si="0">C8*ROUND(F8, 4)</f>
        <v>0</v>
      </c>
      <c r="H8" s="25">
        <f t="shared" ref="H8:H19" si="1">G8*0.095</f>
        <v>0</v>
      </c>
      <c r="I8" s="25">
        <f t="shared" ref="I8:I19" si="2">G8+H8</f>
        <v>0</v>
      </c>
      <c r="J8" s="29"/>
    </row>
    <row r="9" spans="1:10" s="20" customFormat="1" ht="13.5" x14ac:dyDescent="0.15">
      <c r="A9" s="23">
        <v>3</v>
      </c>
      <c r="B9" s="28" t="s">
        <v>665</v>
      </c>
      <c r="C9" s="11">
        <v>1000</v>
      </c>
      <c r="D9" s="23" t="s">
        <v>14</v>
      </c>
      <c r="E9" s="272" t="s">
        <v>15</v>
      </c>
      <c r="F9" s="24"/>
      <c r="G9" s="25">
        <f t="shared" si="0"/>
        <v>0</v>
      </c>
      <c r="H9" s="25">
        <f t="shared" si="1"/>
        <v>0</v>
      </c>
      <c r="I9" s="25">
        <f t="shared" si="2"/>
        <v>0</v>
      </c>
      <c r="J9" s="29"/>
    </row>
    <row r="10" spans="1:10" s="20" customFormat="1" ht="27" x14ac:dyDescent="0.15">
      <c r="A10" s="23">
        <v>4</v>
      </c>
      <c r="B10" s="28" t="s">
        <v>321</v>
      </c>
      <c r="C10" s="11">
        <v>500</v>
      </c>
      <c r="D10" s="23" t="s">
        <v>14</v>
      </c>
      <c r="E10" s="274"/>
      <c r="F10" s="24"/>
      <c r="G10" s="25">
        <f t="shared" si="0"/>
        <v>0</v>
      </c>
      <c r="H10" s="25">
        <f t="shared" si="1"/>
        <v>0</v>
      </c>
      <c r="I10" s="25">
        <f t="shared" si="2"/>
        <v>0</v>
      </c>
      <c r="J10" s="29"/>
    </row>
    <row r="11" spans="1:10" s="20" customFormat="1" ht="27" x14ac:dyDescent="0.15">
      <c r="A11" s="23">
        <v>5</v>
      </c>
      <c r="B11" s="28" t="s">
        <v>667</v>
      </c>
      <c r="C11" s="11">
        <v>550</v>
      </c>
      <c r="D11" s="23" t="s">
        <v>14</v>
      </c>
      <c r="E11" s="274"/>
      <c r="F11" s="24"/>
      <c r="G11" s="25">
        <f t="shared" si="0"/>
        <v>0</v>
      </c>
      <c r="H11" s="25">
        <f t="shared" si="1"/>
        <v>0</v>
      </c>
      <c r="I11" s="25">
        <f t="shared" si="2"/>
        <v>0</v>
      </c>
      <c r="J11" s="29"/>
    </row>
    <row r="12" spans="1:10" s="20" customFormat="1" ht="13.5" x14ac:dyDescent="0.15">
      <c r="A12" s="23">
        <v>6</v>
      </c>
      <c r="B12" s="28" t="s">
        <v>666</v>
      </c>
      <c r="C12" s="11">
        <v>500</v>
      </c>
      <c r="D12" s="23" t="s">
        <v>14</v>
      </c>
      <c r="E12" s="273"/>
      <c r="F12" s="24"/>
      <c r="G12" s="25">
        <f t="shared" si="0"/>
        <v>0</v>
      </c>
      <c r="H12" s="25">
        <f t="shared" si="1"/>
        <v>0</v>
      </c>
      <c r="I12" s="25">
        <f t="shared" si="2"/>
        <v>0</v>
      </c>
      <c r="J12" s="29"/>
    </row>
    <row r="13" spans="1:10" s="20" customFormat="1" ht="13.5" x14ac:dyDescent="0.15">
      <c r="A13" s="23">
        <v>7</v>
      </c>
      <c r="B13" s="28" t="s">
        <v>322</v>
      </c>
      <c r="C13" s="11">
        <v>280</v>
      </c>
      <c r="D13" s="23" t="s">
        <v>14</v>
      </c>
      <c r="E13" s="273"/>
      <c r="F13" s="24"/>
      <c r="G13" s="25">
        <f t="shared" si="0"/>
        <v>0</v>
      </c>
      <c r="H13" s="25">
        <f t="shared" si="1"/>
        <v>0</v>
      </c>
      <c r="I13" s="25">
        <f t="shared" si="2"/>
        <v>0</v>
      </c>
      <c r="J13" s="29"/>
    </row>
    <row r="14" spans="1:10" s="20" customFormat="1" ht="13.5" x14ac:dyDescent="0.15">
      <c r="A14" s="23">
        <v>8</v>
      </c>
      <c r="B14" s="28" t="s">
        <v>632</v>
      </c>
      <c r="C14" s="11">
        <v>1200</v>
      </c>
      <c r="D14" s="23" t="s">
        <v>14</v>
      </c>
      <c r="E14" s="273"/>
      <c r="F14" s="24"/>
      <c r="G14" s="25">
        <f t="shared" si="0"/>
        <v>0</v>
      </c>
      <c r="H14" s="25">
        <f t="shared" si="1"/>
        <v>0</v>
      </c>
      <c r="I14" s="25">
        <f t="shared" si="2"/>
        <v>0</v>
      </c>
      <c r="J14" s="29"/>
    </row>
    <row r="15" spans="1:10" s="20" customFormat="1" ht="13.5" x14ac:dyDescent="0.15">
      <c r="A15" s="23">
        <v>9</v>
      </c>
      <c r="B15" s="28" t="s">
        <v>631</v>
      </c>
      <c r="C15" s="11">
        <v>650</v>
      </c>
      <c r="D15" s="23" t="s">
        <v>14</v>
      </c>
      <c r="E15" s="273"/>
      <c r="F15" s="24"/>
      <c r="G15" s="25">
        <f t="shared" si="0"/>
        <v>0</v>
      </c>
      <c r="H15" s="25">
        <f t="shared" si="1"/>
        <v>0</v>
      </c>
      <c r="I15" s="25">
        <f t="shared" si="2"/>
        <v>0</v>
      </c>
      <c r="J15" s="29"/>
    </row>
    <row r="16" spans="1:10" s="20" customFormat="1" ht="13.5" x14ac:dyDescent="0.15">
      <c r="A16" s="23">
        <v>10</v>
      </c>
      <c r="B16" s="28" t="s">
        <v>633</v>
      </c>
      <c r="C16" s="11">
        <v>50</v>
      </c>
      <c r="D16" s="23" t="s">
        <v>14</v>
      </c>
      <c r="E16" s="273"/>
      <c r="F16" s="24"/>
      <c r="G16" s="25">
        <f t="shared" si="0"/>
        <v>0</v>
      </c>
      <c r="H16" s="25">
        <f t="shared" si="1"/>
        <v>0</v>
      </c>
      <c r="I16" s="25">
        <f t="shared" si="2"/>
        <v>0</v>
      </c>
      <c r="J16" s="29"/>
    </row>
    <row r="17" spans="1:10" s="20" customFormat="1" ht="13.5" x14ac:dyDescent="0.15">
      <c r="A17" s="23">
        <v>11</v>
      </c>
      <c r="B17" s="10" t="s">
        <v>658</v>
      </c>
      <c r="C17" s="11">
        <v>100</v>
      </c>
      <c r="D17" s="23" t="s">
        <v>14</v>
      </c>
      <c r="E17" s="273"/>
      <c r="F17" s="24"/>
      <c r="G17" s="25">
        <f t="shared" si="0"/>
        <v>0</v>
      </c>
      <c r="H17" s="25">
        <f t="shared" si="1"/>
        <v>0</v>
      </c>
      <c r="I17" s="25">
        <f t="shared" si="2"/>
        <v>0</v>
      </c>
      <c r="J17" s="29"/>
    </row>
    <row r="18" spans="1:10" s="30" customFormat="1" ht="13.5" x14ac:dyDescent="0.2">
      <c r="A18" s="23">
        <v>12</v>
      </c>
      <c r="B18" s="10" t="s">
        <v>659</v>
      </c>
      <c r="C18" s="11">
        <v>50</v>
      </c>
      <c r="D18" s="23" t="s">
        <v>14</v>
      </c>
      <c r="E18" s="273"/>
      <c r="F18" s="24"/>
      <c r="G18" s="25">
        <f t="shared" si="0"/>
        <v>0</v>
      </c>
      <c r="H18" s="25">
        <f t="shared" si="1"/>
        <v>0</v>
      </c>
      <c r="I18" s="25">
        <f t="shared" si="2"/>
        <v>0</v>
      </c>
      <c r="J18" s="29"/>
    </row>
    <row r="19" spans="1:10" s="30" customFormat="1" ht="13.5" x14ac:dyDescent="0.2">
      <c r="A19" s="23">
        <v>13</v>
      </c>
      <c r="B19" s="28" t="s">
        <v>328</v>
      </c>
      <c r="C19" s="11">
        <v>130</v>
      </c>
      <c r="D19" s="23" t="s">
        <v>14</v>
      </c>
      <c r="E19" s="273"/>
      <c r="F19" s="24"/>
      <c r="G19" s="25">
        <f t="shared" si="0"/>
        <v>0</v>
      </c>
      <c r="H19" s="25">
        <f t="shared" si="1"/>
        <v>0</v>
      </c>
      <c r="I19" s="25">
        <f t="shared" si="2"/>
        <v>0</v>
      </c>
      <c r="J19" s="29"/>
    </row>
    <row r="20" spans="1:10" s="30" customFormat="1" ht="15" customHeight="1" x14ac:dyDescent="0.2">
      <c r="A20" s="28"/>
      <c r="B20" s="39" t="s">
        <v>119</v>
      </c>
      <c r="C20" s="12" t="s">
        <v>15</v>
      </c>
      <c r="D20" s="12" t="s">
        <v>15</v>
      </c>
      <c r="E20" s="12" t="s">
        <v>15</v>
      </c>
      <c r="F20" s="13" t="s">
        <v>15</v>
      </c>
      <c r="G20" s="40">
        <f>SUM(G7:G19)</f>
        <v>0</v>
      </c>
      <c r="H20" s="40">
        <f t="shared" ref="H20:J20" si="3">SUM(H7:H19)</f>
        <v>0</v>
      </c>
      <c r="I20" s="40">
        <f t="shared" si="3"/>
        <v>0</v>
      </c>
      <c r="J20" s="41">
        <f t="shared" si="3"/>
        <v>0</v>
      </c>
    </row>
    <row r="21" spans="1:10" s="30" customFormat="1" ht="13.9" customHeight="1" x14ac:dyDescent="0.2">
      <c r="A21" s="317" t="s">
        <v>16</v>
      </c>
      <c r="B21" s="317"/>
      <c r="C21" s="317"/>
      <c r="D21" s="317"/>
      <c r="E21" s="317"/>
      <c r="F21" s="317"/>
      <c r="G21" s="317"/>
      <c r="H21" s="317"/>
      <c r="I21" s="317"/>
      <c r="J21" s="206"/>
    </row>
    <row r="22" spans="1:10" s="51" customFormat="1" ht="13.9" customHeight="1" x14ac:dyDescent="0.2">
      <c r="A22" s="305" t="s">
        <v>790</v>
      </c>
      <c r="B22" s="305"/>
      <c r="C22" s="305"/>
      <c r="D22" s="305"/>
      <c r="E22" s="305"/>
      <c r="F22" s="305"/>
      <c r="G22" s="305"/>
      <c r="H22" s="305"/>
      <c r="I22" s="305"/>
      <c r="J22" s="305"/>
    </row>
    <row r="23" spans="1:10" s="51" customFormat="1" ht="13.9" customHeight="1" x14ac:dyDescent="0.2">
      <c r="A23" s="305" t="s">
        <v>323</v>
      </c>
      <c r="B23" s="305"/>
      <c r="C23" s="305"/>
      <c r="D23" s="305"/>
      <c r="E23" s="305"/>
      <c r="F23" s="305"/>
      <c r="G23" s="305"/>
      <c r="H23" s="305"/>
      <c r="I23" s="305"/>
      <c r="J23" s="305"/>
    </row>
    <row r="24" spans="1:10" s="51" customFormat="1" ht="13.9" customHeight="1" x14ac:dyDescent="0.2">
      <c r="A24" s="305" t="s">
        <v>116</v>
      </c>
      <c r="B24" s="305"/>
      <c r="C24" s="305"/>
      <c r="D24" s="305"/>
      <c r="E24" s="305"/>
      <c r="F24" s="305"/>
      <c r="G24" s="305"/>
      <c r="H24" s="305"/>
      <c r="I24" s="305"/>
      <c r="J24" s="305"/>
    </row>
    <row r="25" spans="1:10" s="51" customFormat="1" ht="20.100000000000001" customHeight="1" x14ac:dyDescent="0.2">
      <c r="A25" s="305" t="s">
        <v>117</v>
      </c>
      <c r="B25" s="305"/>
      <c r="C25" s="305"/>
      <c r="D25" s="305"/>
      <c r="E25" s="305"/>
      <c r="F25" s="305"/>
      <c r="G25" s="305"/>
      <c r="H25" s="305"/>
      <c r="I25" s="305"/>
      <c r="J25" s="305"/>
    </row>
    <row r="26" spans="1:10" s="51" customFormat="1" ht="13.9" customHeight="1" x14ac:dyDescent="0.2">
      <c r="A26" s="305" t="s">
        <v>118</v>
      </c>
      <c r="B26" s="305"/>
      <c r="C26" s="305"/>
      <c r="D26" s="305"/>
      <c r="E26" s="305"/>
      <c r="F26" s="305"/>
      <c r="G26" s="305"/>
      <c r="H26" s="305"/>
      <c r="I26" s="305"/>
      <c r="J26" s="305"/>
    </row>
    <row r="27" spans="1:10" s="51" customFormat="1" ht="20.100000000000001" customHeight="1" x14ac:dyDescent="0.2">
      <c r="A27" s="305" t="s">
        <v>324</v>
      </c>
      <c r="B27" s="305"/>
      <c r="C27" s="305"/>
      <c r="D27" s="305"/>
      <c r="E27" s="305"/>
      <c r="F27" s="305"/>
      <c r="G27" s="305"/>
      <c r="H27" s="305"/>
      <c r="I27" s="305"/>
      <c r="J27" s="305"/>
    </row>
    <row r="28" spans="1:10" s="30" customFormat="1" ht="20.100000000000001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0" x14ac:dyDescent="0.25">
      <c r="A29" s="302" t="s">
        <v>18</v>
      </c>
      <c r="B29" s="302"/>
      <c r="C29" s="302"/>
      <c r="D29" s="302"/>
      <c r="E29" s="302"/>
      <c r="F29" s="302"/>
      <c r="G29" s="302"/>
      <c r="H29" s="302"/>
    </row>
    <row r="30" spans="1:10" ht="30" customHeight="1" x14ac:dyDescent="0.25">
      <c r="A30" s="307" t="s">
        <v>19</v>
      </c>
      <c r="B30" s="308"/>
      <c r="C30" s="308"/>
      <c r="D30" s="308"/>
      <c r="E30" s="308"/>
      <c r="F30" s="308"/>
      <c r="G30" s="308"/>
      <c r="H30" s="308"/>
    </row>
    <row r="31" spans="1:10" x14ac:dyDescent="0.25">
      <c r="A31" s="264" t="s">
        <v>20</v>
      </c>
      <c r="B31" s="265"/>
      <c r="C31" s="265"/>
      <c r="D31" s="265"/>
      <c r="E31" s="265"/>
      <c r="F31" s="265"/>
      <c r="G31" s="265"/>
      <c r="H31" s="265"/>
    </row>
    <row r="32" spans="1:10" x14ac:dyDescent="0.25">
      <c r="A32" s="306" t="s">
        <v>847</v>
      </c>
      <c r="B32" s="306"/>
      <c r="C32" s="306"/>
      <c r="D32" s="306"/>
      <c r="E32" s="306"/>
      <c r="F32" s="306"/>
      <c r="G32" s="306"/>
      <c r="H32" s="306"/>
    </row>
    <row r="33" spans="1:10" ht="31.5" customHeight="1" x14ac:dyDescent="0.25">
      <c r="A33" s="306" t="s">
        <v>851</v>
      </c>
      <c r="B33" s="306"/>
      <c r="C33" s="306"/>
      <c r="D33" s="306"/>
      <c r="E33" s="306"/>
      <c r="F33" s="306"/>
      <c r="G33" s="306"/>
      <c r="H33" s="306"/>
    </row>
    <row r="34" spans="1:10" x14ac:dyDescent="0.25">
      <c r="A34" s="258" t="s">
        <v>23</v>
      </c>
      <c r="B34" s="15"/>
      <c r="C34" s="15"/>
      <c r="D34" s="15"/>
      <c r="E34" s="15"/>
      <c r="F34" s="15"/>
      <c r="G34" s="15"/>
      <c r="H34" s="15"/>
    </row>
    <row r="35" spans="1:10" x14ac:dyDescent="0.25">
      <c r="A35" s="258" t="s">
        <v>848</v>
      </c>
      <c r="B35" s="15"/>
      <c r="C35" s="15"/>
      <c r="D35" s="15"/>
      <c r="E35" s="15"/>
      <c r="F35" s="15"/>
      <c r="G35" s="15"/>
      <c r="H35" s="15"/>
    </row>
    <row r="36" spans="1:10" ht="36" customHeight="1" x14ac:dyDescent="0.25">
      <c r="A36" s="306" t="s">
        <v>849</v>
      </c>
      <c r="B36" s="309"/>
      <c r="C36" s="309"/>
      <c r="D36" s="309"/>
      <c r="E36" s="309"/>
      <c r="F36" s="309"/>
      <c r="G36" s="309"/>
      <c r="H36" s="309"/>
    </row>
    <row r="37" spans="1:10" ht="39" customHeight="1" x14ac:dyDescent="0.25">
      <c r="A37" s="306" t="s">
        <v>850</v>
      </c>
      <c r="B37" s="306"/>
      <c r="C37" s="306"/>
      <c r="D37" s="306"/>
      <c r="E37" s="306"/>
      <c r="F37" s="306"/>
      <c r="G37" s="306"/>
      <c r="H37" s="306"/>
    </row>
    <row r="38" spans="1:10" s="15" customFormat="1" ht="18" customHeight="1" x14ac:dyDescent="0.25">
      <c r="A38"/>
      <c r="B38"/>
      <c r="C38"/>
      <c r="D38"/>
      <c r="E38"/>
      <c r="F38"/>
      <c r="G38"/>
      <c r="H38"/>
      <c r="I38"/>
      <c r="J38"/>
    </row>
    <row r="39" spans="1:10" s="14" customFormat="1" x14ac:dyDescent="0.25">
      <c r="A39"/>
      <c r="B39"/>
      <c r="C39"/>
      <c r="D39"/>
      <c r="E39"/>
      <c r="F39"/>
      <c r="G39"/>
      <c r="H39"/>
      <c r="I39"/>
      <c r="J39"/>
    </row>
    <row r="40" spans="1:10" s="47" customFormat="1" x14ac:dyDescent="0.25">
      <c r="A40"/>
      <c r="B40"/>
      <c r="C40"/>
      <c r="D40"/>
      <c r="E40"/>
      <c r="F40"/>
      <c r="G40"/>
      <c r="H40"/>
      <c r="I40"/>
      <c r="J40"/>
    </row>
    <row r="42" spans="1:10" ht="29.25" customHeight="1" x14ac:dyDescent="0.25"/>
    <row r="43" spans="1:10" s="30" customFormat="1" ht="15" customHeight="1" x14ac:dyDescent="0.25">
      <c r="A43"/>
      <c r="B43"/>
      <c r="C43"/>
      <c r="D43"/>
      <c r="E43"/>
      <c r="F43"/>
      <c r="G43"/>
      <c r="H43"/>
      <c r="I43"/>
      <c r="J43"/>
    </row>
    <row r="44" spans="1:10" ht="17.100000000000001" customHeight="1" x14ac:dyDescent="0.25"/>
    <row r="45" spans="1:10" s="54" customFormat="1" ht="12.95" customHeight="1" x14ac:dyDescent="0.25">
      <c r="A45"/>
      <c r="B45"/>
      <c r="C45"/>
      <c r="D45"/>
      <c r="E45"/>
      <c r="F45"/>
      <c r="G45"/>
      <c r="H45"/>
      <c r="I45"/>
      <c r="J45"/>
    </row>
    <row r="46" spans="1:10" s="54" customFormat="1" ht="12.95" customHeight="1" x14ac:dyDescent="0.25">
      <c r="A46"/>
      <c r="B46"/>
      <c r="C46"/>
      <c r="D46"/>
      <c r="E46"/>
      <c r="F46"/>
      <c r="G46"/>
      <c r="H46"/>
      <c r="I46"/>
      <c r="J46"/>
    </row>
    <row r="47" spans="1:10" s="54" customFormat="1" ht="12.95" customHeight="1" x14ac:dyDescent="0.25">
      <c r="A47"/>
      <c r="B47"/>
      <c r="C47"/>
      <c r="D47"/>
      <c r="E47"/>
      <c r="F47"/>
      <c r="G47"/>
      <c r="H47"/>
      <c r="I47"/>
      <c r="J47"/>
    </row>
    <row r="48" spans="1:10" s="54" customFormat="1" ht="12.95" customHeight="1" x14ac:dyDescent="0.25">
      <c r="A48"/>
      <c r="B48"/>
      <c r="C48"/>
      <c r="D48"/>
      <c r="E48"/>
      <c r="F48"/>
      <c r="G48"/>
      <c r="H48"/>
      <c r="I48"/>
      <c r="J48"/>
    </row>
    <row r="49" spans="1:10" s="54" customFormat="1" ht="12.95" customHeight="1" x14ac:dyDescent="0.25">
      <c r="A49"/>
      <c r="B49"/>
      <c r="C49"/>
      <c r="D49"/>
      <c r="E49"/>
      <c r="F49"/>
      <c r="G49"/>
      <c r="H49"/>
      <c r="I49"/>
      <c r="J49"/>
    </row>
    <row r="50" spans="1:10" s="54" customFormat="1" ht="26.25" customHeight="1" x14ac:dyDescent="0.25">
      <c r="A50"/>
      <c r="B50"/>
      <c r="C50"/>
      <c r="D50"/>
      <c r="E50"/>
      <c r="F50"/>
      <c r="G50"/>
      <c r="H50"/>
      <c r="I50"/>
      <c r="J50"/>
    </row>
    <row r="51" spans="1:10" s="54" customFormat="1" ht="12.95" customHeight="1" x14ac:dyDescent="0.25">
      <c r="A51"/>
      <c r="B51"/>
      <c r="C51"/>
      <c r="D51"/>
      <c r="E51"/>
      <c r="F51"/>
      <c r="G51"/>
      <c r="H51"/>
      <c r="I51"/>
      <c r="J51"/>
    </row>
    <row r="52" spans="1:10" s="55" customFormat="1" ht="17.100000000000001" customHeight="1" x14ac:dyDescent="0.25">
      <c r="A52"/>
      <c r="B52"/>
      <c r="C52"/>
      <c r="D52"/>
      <c r="E52"/>
      <c r="F52"/>
      <c r="G52"/>
      <c r="H52"/>
      <c r="I52"/>
      <c r="J52"/>
    </row>
    <row r="53" spans="1:10" s="14" customFormat="1" ht="15" customHeight="1" x14ac:dyDescent="0.25">
      <c r="A53"/>
      <c r="B53"/>
      <c r="C53"/>
      <c r="D53"/>
      <c r="E53"/>
      <c r="F53"/>
      <c r="G53"/>
      <c r="H53"/>
      <c r="I53"/>
      <c r="J53"/>
    </row>
    <row r="54" spans="1:10" s="14" customFormat="1" ht="27" customHeight="1" x14ac:dyDescent="0.25">
      <c r="A54"/>
      <c r="B54"/>
      <c r="C54"/>
      <c r="D54"/>
      <c r="E54"/>
      <c r="F54"/>
      <c r="G54"/>
      <c r="H54"/>
      <c r="I54"/>
      <c r="J54"/>
    </row>
    <row r="55" spans="1:10" s="14" customFormat="1" x14ac:dyDescent="0.25">
      <c r="A55"/>
      <c r="B55"/>
      <c r="C55"/>
      <c r="D55"/>
      <c r="E55"/>
      <c r="F55"/>
      <c r="G55"/>
      <c r="H55"/>
      <c r="I55"/>
      <c r="J55"/>
    </row>
    <row r="56" spans="1:10" s="14" customFormat="1" x14ac:dyDescent="0.25">
      <c r="A56"/>
      <c r="B56"/>
      <c r="C56"/>
      <c r="D56"/>
      <c r="E56"/>
      <c r="F56"/>
      <c r="G56"/>
      <c r="H56"/>
      <c r="I56"/>
      <c r="J56"/>
    </row>
    <row r="57" spans="1:10" s="14" customFormat="1" x14ac:dyDescent="0.25">
      <c r="A57"/>
      <c r="B57"/>
      <c r="C57"/>
      <c r="D57"/>
      <c r="E57"/>
      <c r="F57"/>
      <c r="G57"/>
      <c r="H57"/>
      <c r="I57"/>
      <c r="J57"/>
    </row>
    <row r="58" spans="1:10" s="14" customFormat="1" x14ac:dyDescent="0.25">
      <c r="A58"/>
      <c r="B58"/>
      <c r="C58"/>
      <c r="D58"/>
      <c r="E58"/>
      <c r="F58"/>
      <c r="G58"/>
      <c r="H58"/>
      <c r="I58"/>
      <c r="J58"/>
    </row>
    <row r="59" spans="1:10" s="14" customFormat="1" x14ac:dyDescent="0.25">
      <c r="A59"/>
      <c r="B59"/>
      <c r="C59"/>
      <c r="D59"/>
      <c r="E59"/>
      <c r="F59"/>
      <c r="G59"/>
      <c r="H59"/>
      <c r="I59"/>
      <c r="J59"/>
    </row>
    <row r="60" spans="1:10" s="14" customFormat="1" ht="25.5" customHeight="1" x14ac:dyDescent="0.25">
      <c r="A60"/>
      <c r="B60"/>
      <c r="C60"/>
      <c r="D60"/>
      <c r="E60"/>
      <c r="F60"/>
      <c r="G60"/>
      <c r="H60"/>
      <c r="I60"/>
      <c r="J60"/>
    </row>
    <row r="61" spans="1:10" s="14" customFormat="1" ht="25.5" customHeight="1" x14ac:dyDescent="0.25">
      <c r="A61"/>
      <c r="B61"/>
      <c r="C61"/>
      <c r="D61"/>
      <c r="E61"/>
      <c r="F61"/>
      <c r="G61"/>
      <c r="H61"/>
      <c r="I61"/>
      <c r="J61"/>
    </row>
    <row r="62" spans="1:10" s="14" customFormat="1" ht="19.5" customHeight="1" x14ac:dyDescent="0.25">
      <c r="A62"/>
      <c r="B62"/>
      <c r="C62"/>
      <c r="D62"/>
      <c r="E62"/>
      <c r="F62"/>
      <c r="G62"/>
      <c r="H62"/>
      <c r="I62"/>
      <c r="J62"/>
    </row>
    <row r="63" spans="1:10" s="47" customFormat="1" x14ac:dyDescent="0.25">
      <c r="A63"/>
      <c r="B63"/>
      <c r="C63"/>
      <c r="D63"/>
      <c r="E63"/>
      <c r="F63"/>
      <c r="G63"/>
      <c r="H63"/>
      <c r="I63"/>
      <c r="J63"/>
    </row>
  </sheetData>
  <sheetProtection algorithmName="SHA-512" hashValue="MafUAJJEVQo+HmsDvFdcsr4OBSsqQPegI/ssFhiVxjLbSlLgGCsVx1xgWwPoI4RiBp94SAQZV4uQRr4cVFncVw==" saltValue="V38Uyz98kKJCXrtMRqE6Gg==" spinCount="100000" sheet="1" objects="1" scenarios="1"/>
  <mergeCells count="16">
    <mergeCell ref="A32:H32"/>
    <mergeCell ref="A33:H33"/>
    <mergeCell ref="A36:H36"/>
    <mergeCell ref="A37:H37"/>
    <mergeCell ref="A1:E1"/>
    <mergeCell ref="F1:J1"/>
    <mergeCell ref="A3:J3"/>
    <mergeCell ref="A21:I21"/>
    <mergeCell ref="A22:J22"/>
    <mergeCell ref="A23:J23"/>
    <mergeCell ref="A24:J24"/>
    <mergeCell ref="A25:J25"/>
    <mergeCell ref="A26:J26"/>
    <mergeCell ref="A27:J27"/>
    <mergeCell ref="A29:H29"/>
    <mergeCell ref="A30:H3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9">
      <formula1>1</formula1>
    </dataValidation>
  </dataValidations>
  <pageMargins left="0.23622047244094491" right="0.23622047244094491" top="0.35433070866141736" bottom="0.15748031496062992" header="0.31496062992125984" footer="0.31496062992125984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3"/>
  <sheetViews>
    <sheetView view="pageBreakPreview" zoomScale="120" zoomScaleNormal="110" zoomScaleSheetLayoutView="120" workbookViewId="0">
      <pane ySplit="6" topLeftCell="A16" activePane="bottomLeft" state="frozen"/>
      <selection activeCell="N19" sqref="N19"/>
      <selection pane="bottomLeft" activeCell="A24" sqref="A24:XFD32"/>
    </sheetView>
  </sheetViews>
  <sheetFormatPr defaultColWidth="9.28515625" defaultRowHeight="15" x14ac:dyDescent="0.25"/>
  <cols>
    <col min="1" max="1" width="4.85546875" customWidth="1"/>
    <col min="2" max="2" width="51.7109375" customWidth="1"/>
    <col min="3" max="3" width="7.85546875" customWidth="1"/>
    <col min="4" max="4" width="4.85546875" customWidth="1"/>
    <col min="5" max="5" width="13" customWidth="1"/>
    <col min="6" max="6" width="10.85546875" customWidth="1"/>
    <col min="7" max="7" width="12" customWidth="1"/>
    <col min="8" max="9" width="10.85546875" customWidth="1"/>
  </cols>
  <sheetData>
    <row r="1" spans="1:9" s="18" customFormat="1" x14ac:dyDescent="0.25">
      <c r="A1" s="303" t="s">
        <v>28</v>
      </c>
      <c r="B1" s="303"/>
      <c r="C1" s="303"/>
      <c r="D1" s="303"/>
      <c r="E1" s="303"/>
      <c r="F1" s="16" t="s">
        <v>773</v>
      </c>
      <c r="H1" s="16"/>
    </row>
    <row r="2" spans="1:9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ht="15.75" x14ac:dyDescent="0.25">
      <c r="A3" s="304" t="s">
        <v>751</v>
      </c>
      <c r="B3" s="304"/>
      <c r="C3" s="304"/>
      <c r="D3" s="304"/>
      <c r="E3" s="304"/>
      <c r="F3" s="304"/>
      <c r="G3" s="304"/>
      <c r="H3" s="304"/>
      <c r="I3" s="304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20" customFormat="1" ht="27" x14ac:dyDescent="0.15">
      <c r="A7" s="23">
        <v>1</v>
      </c>
      <c r="B7" s="28" t="s">
        <v>636</v>
      </c>
      <c r="C7" s="11">
        <v>400</v>
      </c>
      <c r="D7" s="23" t="s">
        <v>14</v>
      </c>
      <c r="E7" s="12" t="s">
        <v>15</v>
      </c>
      <c r="F7" s="24"/>
      <c r="G7" s="25">
        <f>C7*ROUND(F7, 4)</f>
        <v>0</v>
      </c>
      <c r="H7" s="25">
        <f>G7*0.095</f>
        <v>0</v>
      </c>
      <c r="I7" s="25">
        <f>G7+H7</f>
        <v>0</v>
      </c>
    </row>
    <row r="8" spans="1:9" s="20" customFormat="1" ht="40.5" x14ac:dyDescent="0.15">
      <c r="A8" s="23">
        <v>2</v>
      </c>
      <c r="B8" s="28" t="s">
        <v>635</v>
      </c>
      <c r="C8" s="11">
        <v>2200</v>
      </c>
      <c r="D8" s="23" t="s">
        <v>14</v>
      </c>
      <c r="E8" s="12" t="s">
        <v>15</v>
      </c>
      <c r="F8" s="24"/>
      <c r="G8" s="25">
        <f t="shared" ref="G8:G15" si="0">C8*ROUND(F8, 4)</f>
        <v>0</v>
      </c>
      <c r="H8" s="25">
        <f t="shared" ref="H8:H15" si="1">G8*0.095</f>
        <v>0</v>
      </c>
      <c r="I8" s="25">
        <f t="shared" ref="I8:I15" si="2">G8+H8</f>
        <v>0</v>
      </c>
    </row>
    <row r="9" spans="1:9" s="20" customFormat="1" ht="27" x14ac:dyDescent="0.15">
      <c r="A9" s="23">
        <v>3</v>
      </c>
      <c r="B9" s="28" t="s">
        <v>634</v>
      </c>
      <c r="C9" s="11">
        <v>450</v>
      </c>
      <c r="D9" s="23" t="s">
        <v>14</v>
      </c>
      <c r="E9" s="12" t="s">
        <v>15</v>
      </c>
      <c r="F9" s="24"/>
      <c r="G9" s="25">
        <f t="shared" si="0"/>
        <v>0</v>
      </c>
      <c r="H9" s="25">
        <f t="shared" si="1"/>
        <v>0</v>
      </c>
      <c r="I9" s="25">
        <f t="shared" si="2"/>
        <v>0</v>
      </c>
    </row>
    <row r="10" spans="1:9" s="20" customFormat="1" ht="27" x14ac:dyDescent="0.15">
      <c r="A10" s="23">
        <v>4</v>
      </c>
      <c r="B10" s="28" t="s">
        <v>664</v>
      </c>
      <c r="C10" s="11">
        <v>800</v>
      </c>
      <c r="D10" s="23" t="s">
        <v>14</v>
      </c>
      <c r="E10" s="12" t="s">
        <v>15</v>
      </c>
      <c r="F10" s="24"/>
      <c r="G10" s="25">
        <f t="shared" si="0"/>
        <v>0</v>
      </c>
      <c r="H10" s="25">
        <f t="shared" si="1"/>
        <v>0</v>
      </c>
      <c r="I10" s="25">
        <f t="shared" si="2"/>
        <v>0</v>
      </c>
    </row>
    <row r="11" spans="1:9" s="20" customFormat="1" ht="13.5" x14ac:dyDescent="0.15">
      <c r="A11" s="23">
        <v>5</v>
      </c>
      <c r="B11" s="28" t="s">
        <v>325</v>
      </c>
      <c r="C11" s="11">
        <v>200</v>
      </c>
      <c r="D11" s="23" t="s">
        <v>14</v>
      </c>
      <c r="E11" s="12" t="s">
        <v>15</v>
      </c>
      <c r="F11" s="24"/>
      <c r="G11" s="25">
        <f t="shared" si="0"/>
        <v>0</v>
      </c>
      <c r="H11" s="25">
        <f t="shared" si="1"/>
        <v>0</v>
      </c>
      <c r="I11" s="25">
        <f t="shared" si="2"/>
        <v>0</v>
      </c>
    </row>
    <row r="12" spans="1:9" s="20" customFormat="1" ht="13.5" x14ac:dyDescent="0.15">
      <c r="A12" s="23">
        <v>6</v>
      </c>
      <c r="B12" s="28" t="s">
        <v>326</v>
      </c>
      <c r="C12" s="11">
        <v>1800</v>
      </c>
      <c r="D12" s="23" t="s">
        <v>14</v>
      </c>
      <c r="E12" s="12" t="s">
        <v>15</v>
      </c>
      <c r="F12" s="24"/>
      <c r="G12" s="25">
        <f t="shared" si="0"/>
        <v>0</v>
      </c>
      <c r="H12" s="25">
        <f t="shared" si="1"/>
        <v>0</v>
      </c>
      <c r="I12" s="25">
        <f t="shared" si="2"/>
        <v>0</v>
      </c>
    </row>
    <row r="13" spans="1:9" s="20" customFormat="1" ht="13.5" x14ac:dyDescent="0.15">
      <c r="A13" s="23">
        <v>7</v>
      </c>
      <c r="B13" s="10" t="s">
        <v>660</v>
      </c>
      <c r="C13" s="11">
        <v>300</v>
      </c>
      <c r="D13" s="23" t="s">
        <v>14</v>
      </c>
      <c r="E13" s="12" t="s">
        <v>15</v>
      </c>
      <c r="F13" s="24"/>
      <c r="G13" s="25">
        <f t="shared" si="0"/>
        <v>0</v>
      </c>
      <c r="H13" s="25">
        <f t="shared" si="1"/>
        <v>0</v>
      </c>
      <c r="I13" s="25">
        <f t="shared" si="2"/>
        <v>0</v>
      </c>
    </row>
    <row r="14" spans="1:9" s="20" customFormat="1" ht="27" x14ac:dyDescent="0.15">
      <c r="A14" s="23">
        <v>8</v>
      </c>
      <c r="B14" s="28" t="s">
        <v>327</v>
      </c>
      <c r="C14" s="11">
        <v>150</v>
      </c>
      <c r="D14" s="23" t="s">
        <v>14</v>
      </c>
      <c r="E14" s="12" t="s">
        <v>15</v>
      </c>
      <c r="F14" s="24"/>
      <c r="G14" s="25">
        <f t="shared" si="0"/>
        <v>0</v>
      </c>
      <c r="H14" s="25">
        <f t="shared" si="1"/>
        <v>0</v>
      </c>
      <c r="I14" s="25">
        <f t="shared" si="2"/>
        <v>0</v>
      </c>
    </row>
    <row r="15" spans="1:9" s="20" customFormat="1" ht="13.5" x14ac:dyDescent="0.15">
      <c r="A15" s="23">
        <v>9</v>
      </c>
      <c r="B15" s="28" t="s">
        <v>329</v>
      </c>
      <c r="C15" s="11">
        <v>20</v>
      </c>
      <c r="D15" s="23" t="s">
        <v>14</v>
      </c>
      <c r="E15" s="12" t="s">
        <v>15</v>
      </c>
      <c r="F15" s="24"/>
      <c r="G15" s="25">
        <f t="shared" si="0"/>
        <v>0</v>
      </c>
      <c r="H15" s="25">
        <f t="shared" si="1"/>
        <v>0</v>
      </c>
      <c r="I15" s="25">
        <f t="shared" si="2"/>
        <v>0</v>
      </c>
    </row>
    <row r="16" spans="1:9" s="30" customFormat="1" ht="13.5" x14ac:dyDescent="0.2">
      <c r="A16" s="28"/>
      <c r="B16" s="39" t="s">
        <v>855</v>
      </c>
      <c r="C16" s="12" t="s">
        <v>15</v>
      </c>
      <c r="D16" s="12" t="s">
        <v>15</v>
      </c>
      <c r="E16" s="12" t="s">
        <v>15</v>
      </c>
      <c r="F16" s="13" t="s">
        <v>15</v>
      </c>
      <c r="G16" s="40">
        <f>SUM(G7:G15)</f>
        <v>0</v>
      </c>
      <c r="H16" s="40">
        <f>SUM(H7:H15)</f>
        <v>0</v>
      </c>
      <c r="I16" s="40">
        <f>SUM(I7:I15)</f>
        <v>0</v>
      </c>
    </row>
    <row r="17" spans="1:9" s="30" customFormat="1" ht="12.75" x14ac:dyDescent="0.2">
      <c r="A17" s="48" t="s">
        <v>16</v>
      </c>
      <c r="B17" s="49"/>
      <c r="C17" s="44"/>
      <c r="D17" s="50"/>
      <c r="E17" s="49"/>
      <c r="F17" s="49"/>
      <c r="G17" s="49"/>
      <c r="H17" s="49"/>
      <c r="I17" s="49"/>
    </row>
    <row r="18" spans="1:9" s="51" customFormat="1" ht="13.9" customHeight="1" x14ac:dyDescent="0.2">
      <c r="A18" s="305" t="s">
        <v>790</v>
      </c>
      <c r="B18" s="305"/>
      <c r="C18" s="305"/>
      <c r="D18" s="305"/>
      <c r="E18" s="305"/>
      <c r="F18" s="305"/>
      <c r="G18" s="305"/>
      <c r="H18" s="305"/>
      <c r="I18" s="305"/>
    </row>
    <row r="19" spans="1:9" s="51" customFormat="1" ht="12.75" x14ac:dyDescent="0.2">
      <c r="A19" s="305" t="s">
        <v>116</v>
      </c>
      <c r="B19" s="305"/>
      <c r="C19" s="305"/>
      <c r="D19" s="305"/>
      <c r="E19" s="305"/>
      <c r="F19" s="305"/>
      <c r="G19" s="305"/>
      <c r="H19" s="305"/>
      <c r="I19" s="305"/>
    </row>
    <row r="20" spans="1:9" s="51" customFormat="1" ht="12.75" x14ac:dyDescent="0.2">
      <c r="A20" s="305" t="s">
        <v>117</v>
      </c>
      <c r="B20" s="305"/>
      <c r="C20" s="305"/>
      <c r="D20" s="305"/>
      <c r="E20" s="305"/>
      <c r="F20" s="305"/>
      <c r="G20" s="305"/>
      <c r="H20" s="305"/>
      <c r="I20" s="305"/>
    </row>
    <row r="21" spans="1:9" s="51" customFormat="1" ht="12.75" x14ac:dyDescent="0.2">
      <c r="A21" s="305" t="s">
        <v>118</v>
      </c>
      <c r="B21" s="305"/>
      <c r="C21" s="305"/>
      <c r="D21" s="305"/>
      <c r="E21" s="305"/>
      <c r="F21" s="305"/>
      <c r="G21" s="305"/>
      <c r="H21" s="305"/>
      <c r="I21" s="305"/>
    </row>
    <row r="22" spans="1:9" s="51" customFormat="1" ht="12.75" x14ac:dyDescent="0.2">
      <c r="A22" s="305" t="s">
        <v>323</v>
      </c>
      <c r="B22" s="305"/>
      <c r="C22" s="305"/>
      <c r="D22" s="305"/>
      <c r="E22" s="305"/>
      <c r="F22" s="305"/>
      <c r="G22" s="305"/>
      <c r="H22" s="305"/>
      <c r="I22" s="305"/>
    </row>
    <row r="23" spans="1:9" s="51" customFormat="1" ht="12.75" x14ac:dyDescent="0.2">
      <c r="A23" s="261"/>
      <c r="B23" s="261"/>
      <c r="C23" s="261"/>
      <c r="D23" s="261"/>
      <c r="E23" s="261"/>
      <c r="F23" s="261"/>
      <c r="G23" s="261"/>
      <c r="H23" s="261"/>
      <c r="I23" s="261"/>
    </row>
    <row r="24" spans="1:9" x14ac:dyDescent="0.25">
      <c r="A24" s="302" t="s">
        <v>18</v>
      </c>
      <c r="B24" s="302"/>
      <c r="C24" s="302"/>
      <c r="D24" s="302"/>
      <c r="E24" s="302"/>
      <c r="F24" s="302"/>
      <c r="G24" s="302"/>
      <c r="H24" s="302"/>
    </row>
    <row r="25" spans="1:9" ht="30" customHeight="1" x14ac:dyDescent="0.25">
      <c r="A25" s="307" t="s">
        <v>19</v>
      </c>
      <c r="B25" s="308"/>
      <c r="C25" s="308"/>
      <c r="D25" s="308"/>
      <c r="E25" s="308"/>
      <c r="F25" s="308"/>
      <c r="G25" s="308"/>
      <c r="H25" s="308"/>
    </row>
    <row r="26" spans="1:9" x14ac:dyDescent="0.25">
      <c r="A26" s="264" t="s">
        <v>20</v>
      </c>
      <c r="B26" s="265"/>
      <c r="C26" s="265"/>
      <c r="D26" s="265"/>
      <c r="E26" s="265"/>
      <c r="F26" s="265"/>
      <c r="G26" s="265"/>
      <c r="H26" s="265"/>
    </row>
    <row r="27" spans="1:9" x14ac:dyDescent="0.25">
      <c r="A27" s="306" t="s">
        <v>847</v>
      </c>
      <c r="B27" s="306"/>
      <c r="C27" s="306"/>
      <c r="D27" s="306"/>
      <c r="E27" s="306"/>
      <c r="F27" s="306"/>
      <c r="G27" s="306"/>
      <c r="H27" s="306"/>
    </row>
    <row r="28" spans="1:9" ht="31.5" customHeight="1" x14ac:dyDescent="0.25">
      <c r="A28" s="306" t="s">
        <v>851</v>
      </c>
      <c r="B28" s="306"/>
      <c r="C28" s="306"/>
      <c r="D28" s="306"/>
      <c r="E28" s="306"/>
      <c r="F28" s="306"/>
      <c r="G28" s="306"/>
      <c r="H28" s="306"/>
    </row>
    <row r="29" spans="1:9" x14ac:dyDescent="0.25">
      <c r="A29" s="258" t="s">
        <v>23</v>
      </c>
      <c r="B29" s="15"/>
      <c r="C29" s="15"/>
      <c r="D29" s="15"/>
      <c r="E29" s="15"/>
      <c r="F29" s="15"/>
      <c r="G29" s="15"/>
      <c r="H29" s="15"/>
    </row>
    <row r="30" spans="1:9" x14ac:dyDescent="0.25">
      <c r="A30" s="258" t="s">
        <v>848</v>
      </c>
      <c r="B30" s="15"/>
      <c r="C30" s="15"/>
      <c r="D30" s="15"/>
      <c r="E30" s="15"/>
      <c r="F30" s="15"/>
      <c r="G30" s="15"/>
      <c r="H30" s="15"/>
    </row>
    <row r="31" spans="1:9" ht="36" customHeight="1" x14ac:dyDescent="0.25">
      <c r="A31" s="306" t="s">
        <v>849</v>
      </c>
      <c r="B31" s="309"/>
      <c r="C31" s="309"/>
      <c r="D31" s="309"/>
      <c r="E31" s="309"/>
      <c r="F31" s="309"/>
      <c r="G31" s="309"/>
      <c r="H31" s="309"/>
    </row>
    <row r="32" spans="1:9" ht="39" customHeight="1" x14ac:dyDescent="0.25">
      <c r="A32" s="306" t="s">
        <v>850</v>
      </c>
      <c r="B32" s="306"/>
      <c r="C32" s="306"/>
      <c r="D32" s="306"/>
      <c r="E32" s="306"/>
      <c r="F32" s="306"/>
      <c r="G32" s="306"/>
      <c r="H32" s="306"/>
    </row>
    <row r="33" spans="1:9" s="30" customFormat="1" x14ac:dyDescent="0.25">
      <c r="A33"/>
      <c r="B33"/>
      <c r="C33"/>
      <c r="D33"/>
      <c r="E33"/>
      <c r="F33"/>
      <c r="G33"/>
      <c r="H33"/>
      <c r="I33"/>
    </row>
    <row r="35" spans="1:9" s="54" customFormat="1" x14ac:dyDescent="0.25">
      <c r="A35"/>
      <c r="B35"/>
      <c r="C35"/>
      <c r="D35"/>
      <c r="E35"/>
      <c r="F35"/>
      <c r="G35"/>
      <c r="H35"/>
      <c r="I35"/>
    </row>
    <row r="36" spans="1:9" s="54" customFormat="1" x14ac:dyDescent="0.25">
      <c r="A36"/>
      <c r="B36"/>
      <c r="C36"/>
      <c r="D36"/>
      <c r="E36"/>
      <c r="F36"/>
      <c r="G36"/>
      <c r="H36"/>
      <c r="I36"/>
    </row>
    <row r="37" spans="1:9" s="54" customFormat="1" x14ac:dyDescent="0.25">
      <c r="A37"/>
      <c r="B37"/>
      <c r="C37"/>
      <c r="D37"/>
      <c r="E37"/>
      <c r="F37"/>
      <c r="G37"/>
      <c r="H37"/>
      <c r="I37"/>
    </row>
    <row r="38" spans="1:9" s="54" customFormat="1" x14ac:dyDescent="0.25">
      <c r="A38"/>
      <c r="B38"/>
      <c r="C38"/>
      <c r="D38"/>
      <c r="E38"/>
      <c r="F38"/>
      <c r="G38"/>
      <c r="H38"/>
      <c r="I38"/>
    </row>
    <row r="39" spans="1:9" s="54" customFormat="1" x14ac:dyDescent="0.25">
      <c r="A39"/>
      <c r="B39"/>
      <c r="C39"/>
      <c r="D39"/>
      <c r="E39"/>
      <c r="F39"/>
      <c r="G39"/>
      <c r="H39"/>
      <c r="I39"/>
    </row>
    <row r="40" spans="1:9" s="54" customFormat="1" x14ac:dyDescent="0.25">
      <c r="A40"/>
      <c r="B40"/>
      <c r="C40"/>
      <c r="D40"/>
      <c r="E40"/>
      <c r="F40"/>
      <c r="G40"/>
      <c r="H40"/>
      <c r="I40"/>
    </row>
    <row r="41" spans="1:9" s="54" customFormat="1" x14ac:dyDescent="0.25">
      <c r="A41"/>
      <c r="B41"/>
      <c r="C41"/>
      <c r="D41"/>
      <c r="E41"/>
      <c r="F41"/>
      <c r="G41"/>
      <c r="H41"/>
      <c r="I41"/>
    </row>
    <row r="42" spans="1:9" s="55" customFormat="1" x14ac:dyDescent="0.25">
      <c r="A42"/>
      <c r="B42"/>
      <c r="C42"/>
      <c r="D42"/>
      <c r="E42"/>
      <c r="F42"/>
      <c r="G42"/>
      <c r="H42"/>
      <c r="I42"/>
    </row>
    <row r="43" spans="1:9" s="14" customFormat="1" x14ac:dyDescent="0.25">
      <c r="A43"/>
      <c r="B43"/>
      <c r="C43"/>
      <c r="D43"/>
      <c r="E43"/>
      <c r="F43"/>
      <c r="G43"/>
      <c r="H43"/>
      <c r="I43"/>
    </row>
    <row r="44" spans="1:9" s="14" customFormat="1" x14ac:dyDescent="0.25">
      <c r="A44"/>
      <c r="B44"/>
      <c r="C44"/>
      <c r="D44"/>
      <c r="E44"/>
      <c r="F44"/>
      <c r="G44"/>
      <c r="H44"/>
      <c r="I44"/>
    </row>
    <row r="45" spans="1:9" s="14" customFormat="1" x14ac:dyDescent="0.25">
      <c r="A45"/>
      <c r="B45"/>
      <c r="C45"/>
      <c r="D45"/>
      <c r="E45"/>
      <c r="F45"/>
      <c r="G45"/>
      <c r="H45"/>
      <c r="I45"/>
    </row>
    <row r="46" spans="1:9" s="14" customFormat="1" x14ac:dyDescent="0.25">
      <c r="A46"/>
      <c r="B46"/>
      <c r="C46"/>
      <c r="D46"/>
      <c r="E46"/>
      <c r="F46"/>
      <c r="G46"/>
      <c r="H46"/>
      <c r="I46"/>
    </row>
    <row r="47" spans="1:9" s="14" customFormat="1" x14ac:dyDescent="0.25">
      <c r="A47"/>
      <c r="B47"/>
      <c r="C47"/>
      <c r="D47"/>
      <c r="E47"/>
      <c r="F47"/>
      <c r="G47"/>
      <c r="H47"/>
      <c r="I47"/>
    </row>
    <row r="48" spans="1:9" s="14" customFormat="1" x14ac:dyDescent="0.25">
      <c r="A48"/>
      <c r="B48"/>
      <c r="C48"/>
      <c r="D48"/>
      <c r="E48"/>
      <c r="F48"/>
      <c r="G48"/>
      <c r="H48"/>
      <c r="I48"/>
    </row>
    <row r="49" spans="1:9" s="14" customFormat="1" x14ac:dyDescent="0.25">
      <c r="A49"/>
      <c r="B49"/>
      <c r="C49"/>
      <c r="D49"/>
      <c r="E49"/>
      <c r="F49"/>
      <c r="G49"/>
      <c r="H49"/>
      <c r="I49"/>
    </row>
    <row r="50" spans="1:9" s="14" customFormat="1" x14ac:dyDescent="0.25">
      <c r="A50"/>
      <c r="B50"/>
      <c r="C50"/>
      <c r="D50"/>
      <c r="E50"/>
      <c r="F50"/>
      <c r="G50"/>
      <c r="H50"/>
      <c r="I50"/>
    </row>
    <row r="51" spans="1:9" s="14" customFormat="1" x14ac:dyDescent="0.25">
      <c r="A51"/>
      <c r="B51"/>
      <c r="C51"/>
      <c r="D51"/>
      <c r="E51"/>
      <c r="F51"/>
      <c r="G51"/>
      <c r="H51"/>
      <c r="I51"/>
    </row>
    <row r="52" spans="1:9" s="14" customFormat="1" x14ac:dyDescent="0.25">
      <c r="A52"/>
      <c r="B52"/>
      <c r="C52"/>
      <c r="D52"/>
      <c r="E52"/>
      <c r="F52"/>
      <c r="G52"/>
      <c r="H52"/>
      <c r="I52"/>
    </row>
    <row r="53" spans="1:9" s="47" customFormat="1" x14ac:dyDescent="0.25">
      <c r="A53"/>
      <c r="B53"/>
      <c r="C53"/>
      <c r="D53"/>
      <c r="E53"/>
      <c r="F53"/>
      <c r="G53"/>
      <c r="H53"/>
      <c r="I53"/>
    </row>
  </sheetData>
  <sheetProtection algorithmName="SHA-512" hashValue="KxZKIIAvpI5hEPvrt3ZoAkSa6iSSDeSKKfDS2B02Cs6uDvQeWgZeCDndiWFJBRf/PyrMggBsq0ehepm090XYuA==" saltValue="o5HyuNsE9vKqSWlyAYvjGA==" spinCount="100000" sheet="1" objects="1" scenarios="1"/>
  <mergeCells count="13">
    <mergeCell ref="A28:H28"/>
    <mergeCell ref="A31:H31"/>
    <mergeCell ref="A32:H32"/>
    <mergeCell ref="A1:E1"/>
    <mergeCell ref="A3:I3"/>
    <mergeCell ref="A18:I18"/>
    <mergeCell ref="A19:I19"/>
    <mergeCell ref="A20:I20"/>
    <mergeCell ref="A21:I21"/>
    <mergeCell ref="A22:I22"/>
    <mergeCell ref="A24:H24"/>
    <mergeCell ref="A25:H25"/>
    <mergeCell ref="A27:H27"/>
  </mergeCells>
  <pageMargins left="0.23622047244094491" right="0.23622047244094491" top="0.35433070866141736" bottom="0.15748031496062992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2"/>
  <sheetViews>
    <sheetView zoomScale="110" zoomScaleNormal="110" zoomScaleSheetLayoutView="120" workbookViewId="0">
      <pane ySplit="6" topLeftCell="A16" activePane="bottomLeft" state="frozen"/>
      <selection activeCell="F1" sqref="F1:J1"/>
      <selection pane="bottomLeft" activeCell="A24" sqref="A24:XFD32"/>
    </sheetView>
  </sheetViews>
  <sheetFormatPr defaultColWidth="9.140625" defaultRowHeight="15" x14ac:dyDescent="0.25"/>
  <cols>
    <col min="1" max="1" width="3.7109375" customWidth="1"/>
    <col min="2" max="2" width="61.140625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2.28515625" customWidth="1"/>
    <col min="8" max="8" width="12.5703125" customWidth="1"/>
    <col min="9" max="9" width="10.7109375" customWidth="1"/>
  </cols>
  <sheetData>
    <row r="1" spans="1:9" s="18" customFormat="1" x14ac:dyDescent="0.25">
      <c r="A1" s="303" t="s">
        <v>28</v>
      </c>
      <c r="B1" s="303"/>
      <c r="C1" s="303"/>
      <c r="D1" s="303"/>
      <c r="E1" s="246"/>
      <c r="F1" s="16" t="s">
        <v>773</v>
      </c>
      <c r="H1" s="16"/>
    </row>
    <row r="2" spans="1:9" s="19" customFormat="1" ht="6.75" x14ac:dyDescent="0.15"/>
    <row r="3" spans="1:9" s="59" customFormat="1" ht="18.75" x14ac:dyDescent="0.3">
      <c r="A3" s="304" t="s">
        <v>786</v>
      </c>
      <c r="B3" s="304"/>
      <c r="C3" s="304"/>
      <c r="D3" s="304"/>
      <c r="E3" s="304"/>
      <c r="F3" s="304"/>
      <c r="G3" s="304"/>
      <c r="H3" s="304"/>
      <c r="I3" s="304"/>
    </row>
    <row r="4" spans="1:9" s="19" customFormat="1" ht="6.75" x14ac:dyDescent="0.15"/>
    <row r="5" spans="1:9" s="20" customFormat="1" ht="45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9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30" customFormat="1" ht="27" x14ac:dyDescent="0.2">
      <c r="A7" s="113">
        <v>1</v>
      </c>
      <c r="B7" s="114" t="s">
        <v>621</v>
      </c>
      <c r="C7" s="115">
        <v>1500</v>
      </c>
      <c r="D7" s="113" t="s">
        <v>14</v>
      </c>
      <c r="E7" s="116" t="s">
        <v>15</v>
      </c>
      <c r="F7" s="127"/>
      <c r="G7" s="117">
        <f>C7*ROUND(F7, 4)</f>
        <v>0</v>
      </c>
      <c r="H7" s="117">
        <f>G7*0.095</f>
        <v>0</v>
      </c>
      <c r="I7" s="117">
        <f>G7+H7</f>
        <v>0</v>
      </c>
    </row>
    <row r="8" spans="1:9" s="30" customFormat="1" ht="27" x14ac:dyDescent="0.2">
      <c r="A8" s="113">
        <v>2</v>
      </c>
      <c r="B8" s="114" t="s">
        <v>622</v>
      </c>
      <c r="C8" s="115">
        <v>2500</v>
      </c>
      <c r="D8" s="113" t="s">
        <v>14</v>
      </c>
      <c r="E8" s="116" t="s">
        <v>15</v>
      </c>
      <c r="F8" s="127"/>
      <c r="G8" s="117">
        <f t="shared" ref="G8:G14" si="0">C8*ROUND(F8, 4)</f>
        <v>0</v>
      </c>
      <c r="H8" s="117">
        <f t="shared" ref="H8:H14" si="1">G8*0.095</f>
        <v>0</v>
      </c>
      <c r="I8" s="117">
        <f t="shared" ref="I8:I14" si="2">G8+H8</f>
        <v>0</v>
      </c>
    </row>
    <row r="9" spans="1:9" s="30" customFormat="1" ht="27" x14ac:dyDescent="0.2">
      <c r="A9" s="23">
        <v>3</v>
      </c>
      <c r="B9" s="10" t="s">
        <v>661</v>
      </c>
      <c r="C9" s="23">
        <v>550</v>
      </c>
      <c r="D9" s="23" t="s">
        <v>14</v>
      </c>
      <c r="E9" s="116" t="s">
        <v>15</v>
      </c>
      <c r="F9" s="127"/>
      <c r="G9" s="117">
        <f t="shared" si="0"/>
        <v>0</v>
      </c>
      <c r="H9" s="117">
        <f t="shared" si="1"/>
        <v>0</v>
      </c>
      <c r="I9" s="117">
        <f t="shared" si="2"/>
        <v>0</v>
      </c>
    </row>
    <row r="10" spans="1:9" s="30" customFormat="1" ht="13.5" x14ac:dyDescent="0.2">
      <c r="A10" s="113">
        <v>4</v>
      </c>
      <c r="B10" s="114" t="s">
        <v>662</v>
      </c>
      <c r="C10" s="113">
        <v>500</v>
      </c>
      <c r="D10" s="113" t="s">
        <v>14</v>
      </c>
      <c r="E10" s="116" t="s">
        <v>15</v>
      </c>
      <c r="F10" s="127"/>
      <c r="G10" s="117">
        <f t="shared" si="0"/>
        <v>0</v>
      </c>
      <c r="H10" s="117">
        <f t="shared" si="1"/>
        <v>0</v>
      </c>
      <c r="I10" s="117">
        <f t="shared" si="2"/>
        <v>0</v>
      </c>
    </row>
    <row r="11" spans="1:9" s="30" customFormat="1" ht="13.5" x14ac:dyDescent="0.2">
      <c r="A11" s="113">
        <v>5</v>
      </c>
      <c r="B11" s="114" t="s">
        <v>623</v>
      </c>
      <c r="C11" s="115">
        <v>1800</v>
      </c>
      <c r="D11" s="113" t="s">
        <v>14</v>
      </c>
      <c r="E11" s="116" t="s">
        <v>15</v>
      </c>
      <c r="F11" s="127"/>
      <c r="G11" s="117">
        <f t="shared" si="0"/>
        <v>0</v>
      </c>
      <c r="H11" s="117">
        <f t="shared" si="1"/>
        <v>0</v>
      </c>
      <c r="I11" s="117">
        <f t="shared" si="2"/>
        <v>0</v>
      </c>
    </row>
    <row r="12" spans="1:9" s="30" customFormat="1" ht="13.5" x14ac:dyDescent="0.2">
      <c r="A12" s="23">
        <v>6</v>
      </c>
      <c r="B12" s="114" t="s">
        <v>624</v>
      </c>
      <c r="C12" s="113">
        <v>150</v>
      </c>
      <c r="D12" s="113" t="s">
        <v>14</v>
      </c>
      <c r="E12" s="116" t="s">
        <v>15</v>
      </c>
      <c r="F12" s="127"/>
      <c r="G12" s="117">
        <f t="shared" si="0"/>
        <v>0</v>
      </c>
      <c r="H12" s="117">
        <f t="shared" si="1"/>
        <v>0</v>
      </c>
      <c r="I12" s="117">
        <f t="shared" si="2"/>
        <v>0</v>
      </c>
    </row>
    <row r="13" spans="1:9" s="30" customFormat="1" ht="13.5" x14ac:dyDescent="0.2">
      <c r="A13" s="113">
        <v>7</v>
      </c>
      <c r="B13" s="114" t="s">
        <v>663</v>
      </c>
      <c r="C13" s="113">
        <v>350</v>
      </c>
      <c r="D13" s="113" t="s">
        <v>14</v>
      </c>
      <c r="E13" s="116" t="s">
        <v>15</v>
      </c>
      <c r="F13" s="127"/>
      <c r="G13" s="117">
        <f t="shared" si="0"/>
        <v>0</v>
      </c>
      <c r="H13" s="117">
        <f t="shared" si="1"/>
        <v>0</v>
      </c>
      <c r="I13" s="117">
        <f t="shared" si="2"/>
        <v>0</v>
      </c>
    </row>
    <row r="14" spans="1:9" s="30" customFormat="1" ht="13.5" x14ac:dyDescent="0.2">
      <c r="A14" s="113">
        <v>8</v>
      </c>
      <c r="B14" s="114" t="s">
        <v>625</v>
      </c>
      <c r="C14" s="113">
        <v>80</v>
      </c>
      <c r="D14" s="113" t="s">
        <v>14</v>
      </c>
      <c r="E14" s="116" t="s">
        <v>15</v>
      </c>
      <c r="F14" s="127"/>
      <c r="G14" s="117">
        <f t="shared" si="0"/>
        <v>0</v>
      </c>
      <c r="H14" s="117">
        <f t="shared" si="1"/>
        <v>0</v>
      </c>
      <c r="I14" s="117">
        <f t="shared" si="2"/>
        <v>0</v>
      </c>
    </row>
    <row r="15" spans="1:9" s="30" customFormat="1" ht="13.5" x14ac:dyDescent="0.2">
      <c r="A15" s="114"/>
      <c r="B15" s="118" t="s">
        <v>626</v>
      </c>
      <c r="C15" s="116" t="s">
        <v>15</v>
      </c>
      <c r="D15" s="116" t="s">
        <v>15</v>
      </c>
      <c r="E15" s="116" t="s">
        <v>15</v>
      </c>
      <c r="F15" s="116" t="s">
        <v>15</v>
      </c>
      <c r="G15" s="119">
        <f>SUM(G7:G14)</f>
        <v>0</v>
      </c>
      <c r="H15" s="119">
        <f>SUM(H7:H14)</f>
        <v>0</v>
      </c>
      <c r="I15" s="119">
        <f>SUM(I7:I14)</f>
        <v>0</v>
      </c>
    </row>
    <row r="16" spans="1:9" s="62" customFormat="1" x14ac:dyDescent="0.25">
      <c r="A16" s="305"/>
      <c r="B16" s="305"/>
      <c r="C16" s="305"/>
      <c r="D16" s="305"/>
      <c r="E16" s="305"/>
      <c r="F16" s="305"/>
      <c r="G16" s="305"/>
      <c r="H16" s="305"/>
      <c r="I16" s="305"/>
    </row>
    <row r="17" spans="1:9" s="62" customFormat="1" x14ac:dyDescent="0.25">
      <c r="A17" s="305" t="s">
        <v>115</v>
      </c>
      <c r="B17" s="305"/>
      <c r="C17" s="305"/>
      <c r="D17" s="305"/>
      <c r="E17" s="305"/>
      <c r="F17" s="305"/>
      <c r="G17" s="305"/>
      <c r="H17" s="305"/>
      <c r="I17" s="305"/>
    </row>
    <row r="18" spans="1:9" s="60" customFormat="1" ht="12.75" x14ac:dyDescent="0.25">
      <c r="A18" s="226" t="s">
        <v>16</v>
      </c>
      <c r="B18" s="227"/>
      <c r="C18" s="161"/>
      <c r="D18" s="228"/>
      <c r="E18" s="228"/>
      <c r="F18" s="227"/>
      <c r="G18" s="227"/>
      <c r="H18" s="227"/>
      <c r="I18" s="227"/>
    </row>
    <row r="19" spans="1:9" s="61" customFormat="1" x14ac:dyDescent="0.25">
      <c r="A19" s="313" t="s">
        <v>808</v>
      </c>
      <c r="B19" s="313"/>
      <c r="C19" s="313"/>
      <c r="D19" s="313"/>
      <c r="E19" s="313"/>
      <c r="F19" s="313"/>
      <c r="G19" s="313"/>
      <c r="H19" s="313"/>
      <c r="I19" s="313"/>
    </row>
    <row r="20" spans="1:9" s="62" customFormat="1" x14ac:dyDescent="0.25">
      <c r="A20" s="305" t="s">
        <v>116</v>
      </c>
      <c r="B20" s="305"/>
      <c r="C20" s="305"/>
      <c r="D20" s="305"/>
      <c r="E20" s="305"/>
      <c r="F20" s="305"/>
      <c r="G20" s="305"/>
      <c r="H20" s="305"/>
      <c r="I20" s="305"/>
    </row>
    <row r="21" spans="1:9" s="62" customFormat="1" x14ac:dyDescent="0.25">
      <c r="A21" s="305" t="s">
        <v>117</v>
      </c>
      <c r="B21" s="305"/>
      <c r="C21" s="305"/>
      <c r="D21" s="305"/>
      <c r="E21" s="305"/>
      <c r="F21" s="305"/>
      <c r="G21" s="305"/>
      <c r="H21" s="305"/>
      <c r="I21" s="305"/>
    </row>
    <row r="22" spans="1:9" s="62" customFormat="1" x14ac:dyDescent="0.25">
      <c r="A22" s="305" t="s">
        <v>118</v>
      </c>
      <c r="B22" s="305"/>
      <c r="C22" s="305"/>
      <c r="D22" s="305"/>
      <c r="E22" s="305"/>
      <c r="F22" s="305"/>
      <c r="G22" s="305"/>
      <c r="H22" s="305"/>
      <c r="I22" s="305"/>
    </row>
    <row r="23" spans="1:9" x14ac:dyDescent="0.25">
      <c r="A23" s="52"/>
      <c r="B23" s="52"/>
      <c r="C23" s="52"/>
      <c r="D23" s="52"/>
      <c r="E23" s="52"/>
      <c r="F23" s="52"/>
      <c r="G23" s="52"/>
      <c r="H23" s="52"/>
      <c r="I23" s="52"/>
    </row>
    <row r="24" spans="1:9" x14ac:dyDescent="0.25">
      <c r="A24" s="302" t="s">
        <v>18</v>
      </c>
      <c r="B24" s="302"/>
      <c r="C24" s="302"/>
      <c r="D24" s="302"/>
      <c r="E24" s="302"/>
      <c r="F24" s="302"/>
      <c r="G24" s="302"/>
      <c r="H24" s="302"/>
    </row>
    <row r="25" spans="1:9" ht="30" customHeight="1" x14ac:dyDescent="0.25">
      <c r="A25" s="307" t="s">
        <v>19</v>
      </c>
      <c r="B25" s="308"/>
      <c r="C25" s="308"/>
      <c r="D25" s="308"/>
      <c r="E25" s="308"/>
      <c r="F25" s="308"/>
      <c r="G25" s="308"/>
      <c r="H25" s="308"/>
    </row>
    <row r="26" spans="1:9" x14ac:dyDescent="0.25">
      <c r="A26" s="264" t="s">
        <v>20</v>
      </c>
      <c r="B26" s="265"/>
      <c r="C26" s="265"/>
      <c r="D26" s="265"/>
      <c r="E26" s="265"/>
      <c r="F26" s="265"/>
      <c r="G26" s="265"/>
      <c r="H26" s="265"/>
    </row>
    <row r="27" spans="1:9" x14ac:dyDescent="0.25">
      <c r="A27" s="306" t="s">
        <v>847</v>
      </c>
      <c r="B27" s="306"/>
      <c r="C27" s="306"/>
      <c r="D27" s="306"/>
      <c r="E27" s="306"/>
      <c r="F27" s="306"/>
      <c r="G27" s="306"/>
      <c r="H27" s="306"/>
    </row>
    <row r="28" spans="1:9" ht="31.5" customHeight="1" x14ac:dyDescent="0.25">
      <c r="A28" s="306" t="s">
        <v>851</v>
      </c>
      <c r="B28" s="306"/>
      <c r="C28" s="306"/>
      <c r="D28" s="306"/>
      <c r="E28" s="306"/>
      <c r="F28" s="306"/>
      <c r="G28" s="306"/>
      <c r="H28" s="306"/>
    </row>
    <row r="29" spans="1:9" x14ac:dyDescent="0.25">
      <c r="A29" s="258" t="s">
        <v>23</v>
      </c>
      <c r="B29" s="15"/>
      <c r="C29" s="15"/>
      <c r="D29" s="15"/>
      <c r="E29" s="15"/>
      <c r="F29" s="15"/>
      <c r="G29" s="15"/>
      <c r="H29" s="15"/>
    </row>
    <row r="30" spans="1:9" x14ac:dyDescent="0.25">
      <c r="A30" s="258" t="s">
        <v>848</v>
      </c>
      <c r="B30" s="15"/>
      <c r="C30" s="15"/>
      <c r="D30" s="15"/>
      <c r="E30" s="15"/>
      <c r="F30" s="15"/>
      <c r="G30" s="15"/>
      <c r="H30" s="15"/>
    </row>
    <row r="31" spans="1:9" ht="36" customHeight="1" x14ac:dyDescent="0.25">
      <c r="A31" s="306" t="s">
        <v>849</v>
      </c>
      <c r="B31" s="309"/>
      <c r="C31" s="309"/>
      <c r="D31" s="309"/>
      <c r="E31" s="309"/>
      <c r="F31" s="309"/>
      <c r="G31" s="309"/>
      <c r="H31" s="309"/>
    </row>
    <row r="32" spans="1:9" ht="39" customHeight="1" x14ac:dyDescent="0.25">
      <c r="A32" s="306" t="s">
        <v>850</v>
      </c>
      <c r="B32" s="306"/>
      <c r="C32" s="306"/>
      <c r="D32" s="306"/>
      <c r="E32" s="306"/>
      <c r="F32" s="306"/>
      <c r="G32" s="306"/>
      <c r="H32" s="306"/>
    </row>
  </sheetData>
  <sheetProtection algorithmName="SHA-512" hashValue="mzx/CtIEBMZIdZ4KoE+6lQgu8MNAxfu4KULKZ59TIr+z5TpWeOyZ8PzXDxSTgNl8HsjNLiG2sYkJ8ran/tRbYA==" saltValue="vyBtvfIgr/4btXh1RBaVsA==" spinCount="100000" sheet="1" objects="1" scenarios="1"/>
  <mergeCells count="14">
    <mergeCell ref="A27:H27"/>
    <mergeCell ref="A28:H28"/>
    <mergeCell ref="A31:H31"/>
    <mergeCell ref="A32:H32"/>
    <mergeCell ref="A1:D1"/>
    <mergeCell ref="A3:I3"/>
    <mergeCell ref="A20:I20"/>
    <mergeCell ref="A22:I22"/>
    <mergeCell ref="A19:I19"/>
    <mergeCell ref="A21:I21"/>
    <mergeCell ref="A17:I17"/>
    <mergeCell ref="A16:I16"/>
    <mergeCell ref="A24:H24"/>
    <mergeCell ref="A25:H25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7"/>
  <sheetViews>
    <sheetView view="pageBreakPreview" zoomScale="115" zoomScaleNormal="120" zoomScaleSheetLayoutView="115" workbookViewId="0">
      <pane ySplit="6" topLeftCell="A16" activePane="bottomLeft" state="frozen"/>
      <selection activeCell="A15" sqref="A15:K15"/>
      <selection pane="bottomLeft" activeCell="A19" sqref="A19:XFD27"/>
    </sheetView>
  </sheetViews>
  <sheetFormatPr defaultColWidth="9.140625" defaultRowHeight="15" x14ac:dyDescent="0.25"/>
  <cols>
    <col min="1" max="1" width="3.7109375" customWidth="1"/>
    <col min="2" max="2" width="61.140625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2.28515625" customWidth="1"/>
    <col min="8" max="8" width="9.5703125" customWidth="1"/>
    <col min="9" max="9" width="14" customWidth="1"/>
  </cols>
  <sheetData>
    <row r="1" spans="1:9" s="18" customFormat="1" x14ac:dyDescent="0.25">
      <c r="A1" s="303" t="s">
        <v>727</v>
      </c>
      <c r="B1" s="303"/>
      <c r="C1" s="303"/>
      <c r="D1" s="303"/>
      <c r="E1" s="145"/>
      <c r="F1" s="16" t="s">
        <v>773</v>
      </c>
      <c r="H1" s="16"/>
    </row>
    <row r="2" spans="1:9" s="19" customFormat="1" ht="6.75" x14ac:dyDescent="0.15"/>
    <row r="3" spans="1:9" s="59" customFormat="1" ht="18.75" x14ac:dyDescent="0.3">
      <c r="A3" s="304" t="s">
        <v>785</v>
      </c>
      <c r="B3" s="304"/>
      <c r="C3" s="304"/>
      <c r="D3" s="304"/>
      <c r="E3" s="304"/>
      <c r="F3" s="304"/>
      <c r="G3" s="304"/>
      <c r="H3" s="304"/>
      <c r="I3" s="304"/>
    </row>
    <row r="4" spans="1:9" s="19" customFormat="1" ht="6.75" x14ac:dyDescent="0.15"/>
    <row r="5" spans="1:9" s="20" customFormat="1" ht="33.75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</row>
    <row r="6" spans="1:9" s="20" customFormat="1" ht="22.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</row>
    <row r="7" spans="1:9" s="30" customFormat="1" ht="13.5" x14ac:dyDescent="0.2">
      <c r="A7" s="113">
        <v>1</v>
      </c>
      <c r="B7" s="114" t="s">
        <v>804</v>
      </c>
      <c r="C7" s="113">
        <v>350</v>
      </c>
      <c r="D7" s="113" t="s">
        <v>14</v>
      </c>
      <c r="E7" s="116" t="s">
        <v>15</v>
      </c>
      <c r="F7" s="127"/>
      <c r="G7" s="117">
        <f>C7*ROUND(F7, 4)</f>
        <v>0</v>
      </c>
      <c r="H7" s="117">
        <f>G7*0.095</f>
        <v>0</v>
      </c>
      <c r="I7" s="117">
        <f>G7+H7</f>
        <v>0</v>
      </c>
    </row>
    <row r="8" spans="1:9" s="30" customFormat="1" ht="13.5" x14ac:dyDescent="0.2">
      <c r="A8" s="113">
        <v>2</v>
      </c>
      <c r="B8" s="114" t="s">
        <v>805</v>
      </c>
      <c r="C8" s="113">
        <v>10</v>
      </c>
      <c r="D8" s="113" t="s">
        <v>14</v>
      </c>
      <c r="E8" s="116" t="s">
        <v>15</v>
      </c>
      <c r="F8" s="127"/>
      <c r="G8" s="117">
        <f t="shared" ref="G8:G9" si="0">C8*ROUND(F8, 4)</f>
        <v>0</v>
      </c>
      <c r="H8" s="117">
        <f t="shared" ref="H8:H9" si="1">G8*0.095</f>
        <v>0</v>
      </c>
      <c r="I8" s="117">
        <f t="shared" ref="I8:I9" si="2">G8+H8</f>
        <v>0</v>
      </c>
    </row>
    <row r="9" spans="1:9" s="30" customFormat="1" ht="13.5" x14ac:dyDescent="0.2">
      <c r="A9" s="113">
        <v>3</v>
      </c>
      <c r="B9" s="114" t="s">
        <v>806</v>
      </c>
      <c r="C9" s="113">
        <v>80</v>
      </c>
      <c r="D9" s="113" t="s">
        <v>14</v>
      </c>
      <c r="E9" s="116" t="s">
        <v>15</v>
      </c>
      <c r="F9" s="127"/>
      <c r="G9" s="117">
        <f t="shared" si="0"/>
        <v>0</v>
      </c>
      <c r="H9" s="117">
        <f t="shared" si="1"/>
        <v>0</v>
      </c>
      <c r="I9" s="117">
        <f t="shared" si="2"/>
        <v>0</v>
      </c>
    </row>
    <row r="10" spans="1:9" s="30" customFormat="1" ht="13.5" x14ac:dyDescent="0.2">
      <c r="A10" s="28"/>
      <c r="B10" s="156" t="s">
        <v>807</v>
      </c>
      <c r="C10" s="116" t="s">
        <v>15</v>
      </c>
      <c r="D10" s="116" t="s">
        <v>15</v>
      </c>
      <c r="E10" s="116" t="s">
        <v>15</v>
      </c>
      <c r="F10" s="116" t="s">
        <v>15</v>
      </c>
      <c r="G10" s="119">
        <f>SUM(G7:G9)</f>
        <v>0</v>
      </c>
      <c r="H10" s="119">
        <f t="shared" ref="H10:I10" si="3">SUM(H7:H9)</f>
        <v>0</v>
      </c>
      <c r="I10" s="119">
        <f t="shared" si="3"/>
        <v>0</v>
      </c>
    </row>
    <row r="11" spans="1:9" s="62" customFormat="1" x14ac:dyDescent="0.25">
      <c r="A11" s="305"/>
      <c r="B11" s="305"/>
      <c r="C11" s="305"/>
      <c r="D11" s="305"/>
      <c r="E11" s="305"/>
      <c r="F11" s="305"/>
      <c r="G11" s="305"/>
      <c r="H11" s="305"/>
      <c r="I11" s="305"/>
    </row>
    <row r="12" spans="1:9" s="62" customFormat="1" x14ac:dyDescent="0.25">
      <c r="A12" s="305" t="s">
        <v>808</v>
      </c>
      <c r="B12" s="305"/>
      <c r="C12" s="305"/>
      <c r="D12" s="305"/>
      <c r="E12" s="305"/>
      <c r="F12" s="305"/>
      <c r="G12" s="305"/>
      <c r="H12" s="305"/>
      <c r="I12" s="305"/>
    </row>
    <row r="13" spans="1:9" s="60" customFormat="1" ht="12.75" x14ac:dyDescent="0.25">
      <c r="A13" s="226" t="s">
        <v>16</v>
      </c>
      <c r="B13" s="227"/>
      <c r="C13" s="161"/>
      <c r="D13" s="228"/>
      <c r="E13" s="228"/>
      <c r="F13" s="227"/>
      <c r="G13" s="227"/>
      <c r="H13" s="227"/>
      <c r="I13" s="227"/>
    </row>
    <row r="14" spans="1:9" s="61" customFormat="1" x14ac:dyDescent="0.25">
      <c r="A14" s="313" t="s">
        <v>790</v>
      </c>
      <c r="B14" s="313"/>
      <c r="C14" s="313"/>
      <c r="D14" s="313"/>
      <c r="E14" s="313"/>
      <c r="F14" s="313"/>
      <c r="G14" s="313"/>
      <c r="H14" s="313"/>
      <c r="I14" s="313"/>
    </row>
    <row r="15" spans="1:9" s="62" customFormat="1" x14ac:dyDescent="0.25">
      <c r="A15" s="305" t="s">
        <v>116</v>
      </c>
      <c r="B15" s="305"/>
      <c r="C15" s="305"/>
      <c r="D15" s="305"/>
      <c r="E15" s="305"/>
      <c r="F15" s="305"/>
      <c r="G15" s="305"/>
      <c r="H15" s="305"/>
      <c r="I15" s="305"/>
    </row>
    <row r="16" spans="1:9" s="62" customFormat="1" x14ac:dyDescent="0.25">
      <c r="A16" s="305" t="s">
        <v>117</v>
      </c>
      <c r="B16" s="305"/>
      <c r="C16" s="305"/>
      <c r="D16" s="305"/>
      <c r="E16" s="305"/>
      <c r="F16" s="305"/>
      <c r="G16" s="305"/>
      <c r="H16" s="305"/>
      <c r="I16" s="305"/>
    </row>
    <row r="17" spans="1:9" s="62" customFormat="1" x14ac:dyDescent="0.25">
      <c r="A17" s="305" t="s">
        <v>118</v>
      </c>
      <c r="B17" s="305"/>
      <c r="C17" s="305"/>
      <c r="D17" s="305"/>
      <c r="E17" s="305"/>
      <c r="F17" s="305"/>
      <c r="G17" s="305"/>
      <c r="H17" s="305"/>
      <c r="I17" s="305"/>
    </row>
    <row r="18" spans="1:9" x14ac:dyDescent="0.25">
      <c r="A18" s="52"/>
      <c r="B18" s="52"/>
      <c r="C18" s="52"/>
      <c r="D18" s="52"/>
      <c r="E18" s="52"/>
      <c r="F18" s="52"/>
      <c r="G18" s="52"/>
      <c r="H18" s="52"/>
      <c r="I18" s="52"/>
    </row>
    <row r="19" spans="1:9" x14ac:dyDescent="0.25">
      <c r="A19" s="302" t="s">
        <v>18</v>
      </c>
      <c r="B19" s="302"/>
      <c r="C19" s="302"/>
      <c r="D19" s="302"/>
      <c r="E19" s="302"/>
      <c r="F19" s="302"/>
      <c r="G19" s="302"/>
      <c r="H19" s="302"/>
    </row>
    <row r="20" spans="1:9" ht="30" customHeight="1" x14ac:dyDescent="0.25">
      <c r="A20" s="307" t="s">
        <v>19</v>
      </c>
      <c r="B20" s="308"/>
      <c r="C20" s="308"/>
      <c r="D20" s="308"/>
      <c r="E20" s="308"/>
      <c r="F20" s="308"/>
      <c r="G20" s="308"/>
      <c r="H20" s="308"/>
    </row>
    <row r="21" spans="1:9" x14ac:dyDescent="0.25">
      <c r="A21" s="264" t="s">
        <v>20</v>
      </c>
      <c r="B21" s="265"/>
      <c r="C21" s="265"/>
      <c r="D21" s="265"/>
      <c r="E21" s="265"/>
      <c r="F21" s="265"/>
      <c r="G21" s="265"/>
      <c r="H21" s="265"/>
    </row>
    <row r="22" spans="1:9" x14ac:dyDescent="0.25">
      <c r="A22" s="306" t="s">
        <v>847</v>
      </c>
      <c r="B22" s="306"/>
      <c r="C22" s="306"/>
      <c r="D22" s="306"/>
      <c r="E22" s="306"/>
      <c r="F22" s="306"/>
      <c r="G22" s="306"/>
      <c r="H22" s="306"/>
    </row>
    <row r="23" spans="1:9" ht="31.5" customHeight="1" x14ac:dyDescent="0.25">
      <c r="A23" s="306" t="s">
        <v>851</v>
      </c>
      <c r="B23" s="306"/>
      <c r="C23" s="306"/>
      <c r="D23" s="306"/>
      <c r="E23" s="306"/>
      <c r="F23" s="306"/>
      <c r="G23" s="306"/>
      <c r="H23" s="306"/>
    </row>
    <row r="24" spans="1:9" x14ac:dyDescent="0.25">
      <c r="A24" s="258" t="s">
        <v>23</v>
      </c>
      <c r="B24" s="15"/>
      <c r="C24" s="15"/>
      <c r="D24" s="15"/>
      <c r="E24" s="15"/>
      <c r="F24" s="15"/>
      <c r="G24" s="15"/>
      <c r="H24" s="15"/>
    </row>
    <row r="25" spans="1:9" x14ac:dyDescent="0.25">
      <c r="A25" s="258" t="s">
        <v>848</v>
      </c>
      <c r="B25" s="15"/>
      <c r="C25" s="15"/>
      <c r="D25" s="15"/>
      <c r="E25" s="15"/>
      <c r="F25" s="15"/>
      <c r="G25" s="15"/>
      <c r="H25" s="15"/>
    </row>
    <row r="26" spans="1:9" ht="36" customHeight="1" x14ac:dyDescent="0.25">
      <c r="A26" s="306" t="s">
        <v>849</v>
      </c>
      <c r="B26" s="309"/>
      <c r="C26" s="309"/>
      <c r="D26" s="309"/>
      <c r="E26" s="309"/>
      <c r="F26" s="309"/>
      <c r="G26" s="309"/>
      <c r="H26" s="309"/>
    </row>
    <row r="27" spans="1:9" ht="39" customHeight="1" x14ac:dyDescent="0.25">
      <c r="A27" s="306" t="s">
        <v>850</v>
      </c>
      <c r="B27" s="306"/>
      <c r="C27" s="306"/>
      <c r="D27" s="306"/>
      <c r="E27" s="306"/>
      <c r="F27" s="306"/>
      <c r="G27" s="306"/>
      <c r="H27" s="306"/>
    </row>
  </sheetData>
  <sheetProtection selectLockedCells="1"/>
  <mergeCells count="14">
    <mergeCell ref="A22:H22"/>
    <mergeCell ref="A23:H23"/>
    <mergeCell ref="A26:H26"/>
    <mergeCell ref="A27:H27"/>
    <mergeCell ref="A1:D1"/>
    <mergeCell ref="A3:I3"/>
    <mergeCell ref="A14:I14"/>
    <mergeCell ref="A15:I15"/>
    <mergeCell ref="A16:I16"/>
    <mergeCell ref="A17:I17"/>
    <mergeCell ref="A11:I11"/>
    <mergeCell ref="A12:I12"/>
    <mergeCell ref="A19:H19"/>
    <mergeCell ref="A20:H20"/>
  </mergeCells>
  <dataValidations count="1">
    <dataValidation operator="equal" allowBlank="1" showInputMessage="1" showErrorMessage="1" error="V celico vnesete vrednost &quot;1&quot; za živila, ki jih ponujate v shemi kakovosti. Če ta zahteva ni izpolnjena, NE vnašate ničesar." sqref="H7:I9 H11"/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topLeftCell="A13" workbookViewId="0">
      <selection activeCell="A30" sqref="A30:XFD38"/>
    </sheetView>
  </sheetViews>
  <sheetFormatPr defaultColWidth="9.140625" defaultRowHeight="15" x14ac:dyDescent="0.25"/>
  <cols>
    <col min="1" max="1" width="2.85546875" customWidth="1"/>
    <col min="2" max="2" width="54" customWidth="1"/>
    <col min="3" max="3" width="7.28515625" customWidth="1"/>
    <col min="4" max="4" width="4.42578125" customWidth="1"/>
    <col min="5" max="5" width="29.28515625" customWidth="1"/>
    <col min="6" max="6" width="10.7109375" customWidth="1"/>
    <col min="7" max="7" width="10" customWidth="1"/>
    <col min="8" max="8" width="13.28515625" customWidth="1"/>
    <col min="9" max="9" width="9.7109375" customWidth="1"/>
    <col min="10" max="10" width="8.140625" customWidth="1"/>
  </cols>
  <sheetData>
    <row r="1" spans="1:10" s="18" customFormat="1" x14ac:dyDescent="0.25">
      <c r="A1" s="303" t="s">
        <v>27</v>
      </c>
      <c r="B1" s="303"/>
      <c r="C1" s="303"/>
      <c r="D1" s="303"/>
      <c r="E1" s="246"/>
      <c r="F1" s="16" t="s">
        <v>773</v>
      </c>
      <c r="H1" s="16"/>
    </row>
    <row r="2" spans="1:10" s="19" customFormat="1" ht="6.75" x14ac:dyDescent="0.15"/>
    <row r="3" spans="1:10" s="59" customFormat="1" ht="18.75" x14ac:dyDescent="0.3">
      <c r="A3" s="311" t="s">
        <v>784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s="19" customFormat="1" ht="6.75" x14ac:dyDescent="0.15"/>
    <row r="5" spans="1:10" s="20" customFormat="1" ht="45" x14ac:dyDescent="0.15">
      <c r="A5" s="108" t="s">
        <v>0</v>
      </c>
      <c r="B5" s="108" t="s">
        <v>1</v>
      </c>
      <c r="C5" s="109" t="s">
        <v>2</v>
      </c>
      <c r="D5" s="109" t="s">
        <v>3</v>
      </c>
      <c r="E5" s="110" t="s">
        <v>4</v>
      </c>
      <c r="F5" s="110" t="s">
        <v>5</v>
      </c>
      <c r="G5" s="110" t="s">
        <v>6</v>
      </c>
      <c r="H5" s="110" t="s">
        <v>7</v>
      </c>
      <c r="I5" s="110" t="s">
        <v>8</v>
      </c>
      <c r="J5" s="110" t="s">
        <v>9</v>
      </c>
    </row>
    <row r="6" spans="1:10" s="20" customFormat="1" ht="11.25" x14ac:dyDescent="0.15">
      <c r="A6" s="111">
        <v>1</v>
      </c>
      <c r="B6" s="111">
        <v>2</v>
      </c>
      <c r="C6" s="81">
        <v>3</v>
      </c>
      <c r="D6" s="81">
        <v>4</v>
      </c>
      <c r="E6" s="81">
        <v>5</v>
      </c>
      <c r="F6" s="81">
        <v>6</v>
      </c>
      <c r="G6" s="112" t="s">
        <v>10</v>
      </c>
      <c r="H6" s="81" t="s">
        <v>11</v>
      </c>
      <c r="I6" s="112" t="s">
        <v>12</v>
      </c>
      <c r="J6" s="81">
        <v>10</v>
      </c>
    </row>
    <row r="7" spans="1:10" s="30" customFormat="1" ht="27" x14ac:dyDescent="0.2">
      <c r="A7" s="113">
        <v>1</v>
      </c>
      <c r="B7" s="114" t="s">
        <v>584</v>
      </c>
      <c r="C7" s="221">
        <v>400</v>
      </c>
      <c r="D7" s="113" t="s">
        <v>14</v>
      </c>
      <c r="E7" s="275" t="s">
        <v>15</v>
      </c>
      <c r="F7" s="127"/>
      <c r="G7" s="117">
        <f>C7*ROUND(F7, 4)</f>
        <v>0</v>
      </c>
      <c r="H7" s="117">
        <f t="shared" ref="H7:H22" si="0">G7*0.095</f>
        <v>0</v>
      </c>
      <c r="I7" s="117">
        <f t="shared" ref="I7:I22" si="1">G7+H7</f>
        <v>0</v>
      </c>
      <c r="J7" s="223"/>
    </row>
    <row r="8" spans="1:10" s="30" customFormat="1" ht="27" x14ac:dyDescent="0.2">
      <c r="A8" s="113">
        <v>2</v>
      </c>
      <c r="B8" s="114" t="s">
        <v>585</v>
      </c>
      <c r="C8" s="221">
        <v>400</v>
      </c>
      <c r="D8" s="113" t="s">
        <v>14</v>
      </c>
      <c r="E8" s="275" t="s">
        <v>15</v>
      </c>
      <c r="F8" s="127"/>
      <c r="G8" s="117">
        <f t="shared" ref="G8:G22" si="2">C8*ROUND(F8, 4)</f>
        <v>0</v>
      </c>
      <c r="H8" s="117">
        <f t="shared" si="0"/>
        <v>0</v>
      </c>
      <c r="I8" s="117">
        <f t="shared" si="1"/>
        <v>0</v>
      </c>
      <c r="J8" s="223"/>
    </row>
    <row r="9" spans="1:10" s="30" customFormat="1" ht="13.5" x14ac:dyDescent="0.2">
      <c r="A9" s="113">
        <v>3</v>
      </c>
      <c r="B9" s="114" t="s">
        <v>586</v>
      </c>
      <c r="C9" s="221">
        <v>50</v>
      </c>
      <c r="D9" s="113" t="s">
        <v>14</v>
      </c>
      <c r="E9" s="275" t="s">
        <v>15</v>
      </c>
      <c r="F9" s="127"/>
      <c r="G9" s="117">
        <f t="shared" si="2"/>
        <v>0</v>
      </c>
      <c r="H9" s="117">
        <f t="shared" si="0"/>
        <v>0</v>
      </c>
      <c r="I9" s="117">
        <f t="shared" si="1"/>
        <v>0</v>
      </c>
      <c r="J9" s="223"/>
    </row>
    <row r="10" spans="1:10" s="30" customFormat="1" ht="13.5" x14ac:dyDescent="0.2">
      <c r="A10" s="113">
        <v>4</v>
      </c>
      <c r="B10" s="114" t="s">
        <v>587</v>
      </c>
      <c r="C10" s="221">
        <v>100</v>
      </c>
      <c r="D10" s="113" t="s">
        <v>14</v>
      </c>
      <c r="E10" s="275" t="s">
        <v>15</v>
      </c>
      <c r="F10" s="127"/>
      <c r="G10" s="117">
        <f t="shared" si="2"/>
        <v>0</v>
      </c>
      <c r="H10" s="117">
        <f t="shared" si="0"/>
        <v>0</v>
      </c>
      <c r="I10" s="117">
        <f t="shared" si="1"/>
        <v>0</v>
      </c>
      <c r="J10" s="223"/>
    </row>
    <row r="11" spans="1:10" s="30" customFormat="1" ht="42" customHeight="1" x14ac:dyDescent="0.2">
      <c r="A11" s="113">
        <v>5</v>
      </c>
      <c r="B11" s="122" t="s">
        <v>588</v>
      </c>
      <c r="C11" s="221">
        <v>180</v>
      </c>
      <c r="D11" s="113" t="s">
        <v>14</v>
      </c>
      <c r="E11" s="276"/>
      <c r="F11" s="127"/>
      <c r="G11" s="117">
        <f t="shared" si="2"/>
        <v>0</v>
      </c>
      <c r="H11" s="117">
        <f t="shared" si="0"/>
        <v>0</v>
      </c>
      <c r="I11" s="117">
        <f t="shared" si="1"/>
        <v>0</v>
      </c>
      <c r="J11" s="223"/>
    </row>
    <row r="12" spans="1:10" s="30" customFormat="1" ht="27" x14ac:dyDescent="0.2">
      <c r="A12" s="113">
        <v>6</v>
      </c>
      <c r="B12" s="114" t="s">
        <v>668</v>
      </c>
      <c r="C12" s="221">
        <v>150</v>
      </c>
      <c r="D12" s="113" t="s">
        <v>14</v>
      </c>
      <c r="E12" s="276"/>
      <c r="F12" s="127"/>
      <c r="G12" s="117">
        <f t="shared" si="2"/>
        <v>0</v>
      </c>
      <c r="H12" s="117">
        <f t="shared" si="0"/>
        <v>0</v>
      </c>
      <c r="I12" s="117">
        <f t="shared" si="1"/>
        <v>0</v>
      </c>
      <c r="J12" s="223"/>
    </row>
    <row r="13" spans="1:10" s="30" customFormat="1" ht="13.5" x14ac:dyDescent="0.2">
      <c r="A13" s="113">
        <v>7</v>
      </c>
      <c r="B13" s="114" t="s">
        <v>589</v>
      </c>
      <c r="C13" s="221">
        <v>250</v>
      </c>
      <c r="D13" s="113" t="s">
        <v>14</v>
      </c>
      <c r="E13" s="276"/>
      <c r="F13" s="127"/>
      <c r="G13" s="117">
        <f t="shared" si="2"/>
        <v>0</v>
      </c>
      <c r="H13" s="117">
        <f t="shared" si="0"/>
        <v>0</v>
      </c>
      <c r="I13" s="117">
        <f t="shared" si="1"/>
        <v>0</v>
      </c>
      <c r="J13" s="223"/>
    </row>
    <row r="14" spans="1:10" s="30" customFormat="1" ht="13.5" x14ac:dyDescent="0.2">
      <c r="A14" s="113">
        <v>8</v>
      </c>
      <c r="B14" s="28" t="s">
        <v>750</v>
      </c>
      <c r="C14" s="11">
        <v>5</v>
      </c>
      <c r="D14" s="23" t="s">
        <v>14</v>
      </c>
      <c r="E14" s="277"/>
      <c r="F14" s="127"/>
      <c r="G14" s="117">
        <f t="shared" si="2"/>
        <v>0</v>
      </c>
      <c r="H14" s="117">
        <f t="shared" si="0"/>
        <v>0</v>
      </c>
      <c r="I14" s="117">
        <f t="shared" si="1"/>
        <v>0</v>
      </c>
      <c r="J14" s="29"/>
    </row>
    <row r="15" spans="1:10" s="30" customFormat="1" ht="13.5" x14ac:dyDescent="0.2">
      <c r="A15" s="113">
        <v>9</v>
      </c>
      <c r="B15" s="114" t="s">
        <v>590</v>
      </c>
      <c r="C15" s="221">
        <v>50</v>
      </c>
      <c r="D15" s="113" t="s">
        <v>14</v>
      </c>
      <c r="E15" s="276"/>
      <c r="F15" s="127"/>
      <c r="G15" s="117">
        <f t="shared" si="2"/>
        <v>0</v>
      </c>
      <c r="H15" s="117">
        <f t="shared" si="0"/>
        <v>0</v>
      </c>
      <c r="I15" s="117">
        <f t="shared" si="1"/>
        <v>0</v>
      </c>
      <c r="J15" s="223"/>
    </row>
    <row r="16" spans="1:10" s="30" customFormat="1" ht="13.5" x14ac:dyDescent="0.2">
      <c r="A16" s="113">
        <v>10</v>
      </c>
      <c r="B16" s="114" t="s">
        <v>591</v>
      </c>
      <c r="C16" s="221">
        <v>25</v>
      </c>
      <c r="D16" s="113" t="s">
        <v>14</v>
      </c>
      <c r="E16" s="276"/>
      <c r="F16" s="127"/>
      <c r="G16" s="117">
        <f t="shared" si="2"/>
        <v>0</v>
      </c>
      <c r="H16" s="117">
        <f t="shared" si="0"/>
        <v>0</v>
      </c>
      <c r="I16" s="117">
        <f t="shared" si="1"/>
        <v>0</v>
      </c>
      <c r="J16" s="223"/>
    </row>
    <row r="17" spans="1:10" s="30" customFormat="1" ht="18.75" customHeight="1" x14ac:dyDescent="0.2">
      <c r="A17" s="113">
        <v>11</v>
      </c>
      <c r="B17" s="114" t="s">
        <v>592</v>
      </c>
      <c r="C17" s="221">
        <v>5</v>
      </c>
      <c r="D17" s="113" t="s">
        <v>14</v>
      </c>
      <c r="E17" s="276"/>
      <c r="F17" s="127"/>
      <c r="G17" s="117">
        <f t="shared" si="2"/>
        <v>0</v>
      </c>
      <c r="H17" s="117">
        <f t="shared" si="0"/>
        <v>0</v>
      </c>
      <c r="I17" s="117">
        <f t="shared" si="1"/>
        <v>0</v>
      </c>
      <c r="J17" s="223"/>
    </row>
    <row r="18" spans="1:10" s="30" customFormat="1" ht="13.5" x14ac:dyDescent="0.2">
      <c r="A18" s="113">
        <v>12</v>
      </c>
      <c r="B18" s="114" t="s">
        <v>593</v>
      </c>
      <c r="C18" s="221">
        <v>30</v>
      </c>
      <c r="D18" s="113" t="s">
        <v>14</v>
      </c>
      <c r="E18" s="276"/>
      <c r="F18" s="127"/>
      <c r="G18" s="117">
        <f t="shared" si="2"/>
        <v>0</v>
      </c>
      <c r="H18" s="117">
        <f t="shared" si="0"/>
        <v>0</v>
      </c>
      <c r="I18" s="117">
        <f t="shared" si="1"/>
        <v>0</v>
      </c>
      <c r="J18" s="223"/>
    </row>
    <row r="19" spans="1:10" s="30" customFormat="1" ht="13.5" x14ac:dyDescent="0.2">
      <c r="A19" s="113">
        <v>13</v>
      </c>
      <c r="B19" s="114" t="s">
        <v>594</v>
      </c>
      <c r="C19" s="221">
        <v>10</v>
      </c>
      <c r="D19" s="113" t="s">
        <v>14</v>
      </c>
      <c r="E19" s="276"/>
      <c r="F19" s="127"/>
      <c r="G19" s="117">
        <f t="shared" si="2"/>
        <v>0</v>
      </c>
      <c r="H19" s="117">
        <f t="shared" si="0"/>
        <v>0</v>
      </c>
      <c r="I19" s="117">
        <f t="shared" si="1"/>
        <v>0</v>
      </c>
      <c r="J19" s="223"/>
    </row>
    <row r="20" spans="1:10" s="30" customFormat="1" ht="13.5" customHeight="1" x14ac:dyDescent="0.2">
      <c r="A20" s="113">
        <v>14</v>
      </c>
      <c r="B20" s="114" t="s">
        <v>595</v>
      </c>
      <c r="C20" s="221">
        <v>30</v>
      </c>
      <c r="D20" s="113" t="s">
        <v>14</v>
      </c>
      <c r="E20" s="276"/>
      <c r="F20" s="127"/>
      <c r="G20" s="117">
        <f t="shared" si="2"/>
        <v>0</v>
      </c>
      <c r="H20" s="117">
        <f t="shared" si="0"/>
        <v>0</v>
      </c>
      <c r="I20" s="117">
        <f t="shared" si="1"/>
        <v>0</v>
      </c>
      <c r="J20" s="223"/>
    </row>
    <row r="21" spans="1:10" s="30" customFormat="1" ht="13.5" x14ac:dyDescent="0.2">
      <c r="A21" s="113">
        <v>15</v>
      </c>
      <c r="B21" s="114" t="s">
        <v>596</v>
      </c>
      <c r="C21" s="221">
        <v>5</v>
      </c>
      <c r="D21" s="113" t="s">
        <v>14</v>
      </c>
      <c r="E21" s="276"/>
      <c r="F21" s="127"/>
      <c r="G21" s="117">
        <f t="shared" si="2"/>
        <v>0</v>
      </c>
      <c r="H21" s="117">
        <f t="shared" si="0"/>
        <v>0</v>
      </c>
      <c r="I21" s="117">
        <f t="shared" si="1"/>
        <v>0</v>
      </c>
      <c r="J21" s="223"/>
    </row>
    <row r="22" spans="1:10" s="30" customFormat="1" ht="13.5" x14ac:dyDescent="0.2">
      <c r="A22" s="113">
        <v>16</v>
      </c>
      <c r="B22" s="114" t="s">
        <v>597</v>
      </c>
      <c r="C22" s="221">
        <v>50</v>
      </c>
      <c r="D22" s="113" t="s">
        <v>14</v>
      </c>
      <c r="E22" s="276"/>
      <c r="F22" s="127"/>
      <c r="G22" s="117">
        <f t="shared" si="2"/>
        <v>0</v>
      </c>
      <c r="H22" s="117">
        <f t="shared" si="0"/>
        <v>0</v>
      </c>
      <c r="I22" s="117">
        <f t="shared" si="1"/>
        <v>0</v>
      </c>
      <c r="J22" s="223"/>
    </row>
    <row r="23" spans="1:10" s="30" customFormat="1" ht="13.5" x14ac:dyDescent="0.2">
      <c r="A23" s="114"/>
      <c r="B23" s="118" t="s">
        <v>598</v>
      </c>
      <c r="C23" s="116" t="s">
        <v>15</v>
      </c>
      <c r="D23" s="116" t="s">
        <v>15</v>
      </c>
      <c r="E23" s="116" t="s">
        <v>15</v>
      </c>
      <c r="F23" s="116" t="s">
        <v>15</v>
      </c>
      <c r="G23" s="119">
        <f>SUM(G7:G22)</f>
        <v>0</v>
      </c>
      <c r="H23" s="119">
        <f>SUM(H7:H22)</f>
        <v>0</v>
      </c>
      <c r="I23" s="119">
        <f>SUM(I7:I22)</f>
        <v>0</v>
      </c>
      <c r="J23" s="222">
        <f>SUM(J7:J22)</f>
        <v>0</v>
      </c>
    </row>
    <row r="24" spans="1:10" s="224" customFormat="1" ht="12.75" x14ac:dyDescent="0.25">
      <c r="A24" s="312" t="s">
        <v>16</v>
      </c>
      <c r="B24" s="312"/>
      <c r="C24" s="312"/>
      <c r="D24" s="312"/>
      <c r="E24" s="312"/>
      <c r="F24" s="312"/>
      <c r="G24" s="312"/>
      <c r="H24" s="312"/>
      <c r="I24" s="312"/>
      <c r="J24" s="312"/>
    </row>
    <row r="25" spans="1:10" s="60" customFormat="1" ht="12.75" x14ac:dyDescent="0.25">
      <c r="A25" s="305" t="s">
        <v>790</v>
      </c>
      <c r="B25" s="305"/>
      <c r="C25" s="305"/>
      <c r="D25" s="305"/>
      <c r="E25" s="305"/>
      <c r="F25" s="305"/>
      <c r="G25" s="305"/>
      <c r="H25" s="305"/>
      <c r="I25" s="305"/>
      <c r="J25" s="305"/>
    </row>
    <row r="26" spans="1:10" s="61" customFormat="1" x14ac:dyDescent="0.25">
      <c r="A26" s="305" t="s">
        <v>116</v>
      </c>
      <c r="B26" s="305"/>
      <c r="C26" s="305"/>
      <c r="D26" s="305"/>
      <c r="E26" s="305"/>
      <c r="F26" s="305"/>
      <c r="G26" s="305"/>
      <c r="H26" s="305"/>
      <c r="I26" s="305"/>
      <c r="J26" s="305"/>
    </row>
    <row r="27" spans="1:10" s="62" customFormat="1" x14ac:dyDescent="0.25">
      <c r="A27" s="305" t="s">
        <v>117</v>
      </c>
      <c r="B27" s="305"/>
      <c r="C27" s="305"/>
      <c r="D27" s="305"/>
      <c r="E27" s="305"/>
      <c r="F27" s="305"/>
      <c r="G27" s="305"/>
      <c r="H27" s="305"/>
      <c r="I27" s="305"/>
      <c r="J27" s="305"/>
    </row>
    <row r="28" spans="1:10" s="62" customFormat="1" x14ac:dyDescent="0.25">
      <c r="A28" s="305" t="s">
        <v>599</v>
      </c>
      <c r="B28" s="305"/>
      <c r="C28" s="305"/>
      <c r="D28" s="305"/>
      <c r="E28" s="305"/>
      <c r="F28" s="305"/>
      <c r="G28" s="305"/>
      <c r="H28" s="305"/>
      <c r="I28" s="305"/>
      <c r="J28" s="305"/>
    </row>
    <row r="29" spans="1:10" x14ac:dyDescent="0.25">
      <c r="A29" s="52"/>
      <c r="B29" s="52"/>
      <c r="C29" s="52"/>
      <c r="D29" s="52"/>
      <c r="E29" s="52"/>
      <c r="F29" s="52"/>
      <c r="G29" s="52"/>
      <c r="H29" s="52"/>
      <c r="I29" s="52"/>
      <c r="J29" s="52"/>
    </row>
    <row r="30" spans="1:10" x14ac:dyDescent="0.25">
      <c r="A30" s="302" t="s">
        <v>18</v>
      </c>
      <c r="B30" s="302"/>
      <c r="C30" s="302"/>
      <c r="D30" s="302"/>
      <c r="E30" s="302"/>
      <c r="F30" s="302"/>
      <c r="G30" s="302"/>
      <c r="H30" s="302"/>
    </row>
    <row r="31" spans="1:10" ht="30" customHeight="1" x14ac:dyDescent="0.25">
      <c r="A31" s="307" t="s">
        <v>19</v>
      </c>
      <c r="B31" s="308"/>
      <c r="C31" s="308"/>
      <c r="D31" s="308"/>
      <c r="E31" s="308"/>
      <c r="F31" s="308"/>
      <c r="G31" s="308"/>
      <c r="H31" s="308"/>
    </row>
    <row r="32" spans="1:10" x14ac:dyDescent="0.25">
      <c r="A32" s="264" t="s">
        <v>20</v>
      </c>
      <c r="B32" s="265"/>
      <c r="C32" s="265"/>
      <c r="D32" s="265"/>
      <c r="E32" s="265"/>
      <c r="F32" s="265"/>
      <c r="G32" s="265"/>
      <c r="H32" s="265"/>
    </row>
    <row r="33" spans="1:10" x14ac:dyDescent="0.25">
      <c r="A33" s="306" t="s">
        <v>847</v>
      </c>
      <c r="B33" s="306"/>
      <c r="C33" s="306"/>
      <c r="D33" s="306"/>
      <c r="E33" s="306"/>
      <c r="F33" s="306"/>
      <c r="G33" s="306"/>
      <c r="H33" s="306"/>
    </row>
    <row r="34" spans="1:10" ht="31.5" customHeight="1" x14ac:dyDescent="0.25">
      <c r="A34" s="306" t="s">
        <v>851</v>
      </c>
      <c r="B34" s="306"/>
      <c r="C34" s="306"/>
      <c r="D34" s="306"/>
      <c r="E34" s="306"/>
      <c r="F34" s="306"/>
      <c r="G34" s="306"/>
      <c r="H34" s="306"/>
    </row>
    <row r="35" spans="1:10" x14ac:dyDescent="0.25">
      <c r="A35" s="258" t="s">
        <v>23</v>
      </c>
      <c r="B35" s="15"/>
      <c r="C35" s="15"/>
      <c r="D35" s="15"/>
      <c r="E35" s="15"/>
      <c r="F35" s="15"/>
      <c r="G35" s="15"/>
      <c r="H35" s="15"/>
    </row>
    <row r="36" spans="1:10" x14ac:dyDescent="0.25">
      <c r="A36" s="258" t="s">
        <v>848</v>
      </c>
      <c r="B36" s="15"/>
      <c r="C36" s="15"/>
      <c r="D36" s="15"/>
      <c r="E36" s="15"/>
      <c r="F36" s="15"/>
      <c r="G36" s="15"/>
      <c r="H36" s="15"/>
    </row>
    <row r="37" spans="1:10" ht="36" customHeight="1" x14ac:dyDescent="0.25">
      <c r="A37" s="306" t="s">
        <v>849</v>
      </c>
      <c r="B37" s="309"/>
      <c r="C37" s="309"/>
      <c r="D37" s="309"/>
      <c r="E37" s="309"/>
      <c r="F37" s="309"/>
      <c r="G37" s="309"/>
      <c r="H37" s="309"/>
    </row>
    <row r="38" spans="1:10" ht="39" customHeight="1" x14ac:dyDescent="0.25">
      <c r="A38" s="306" t="s">
        <v>850</v>
      </c>
      <c r="B38" s="306"/>
      <c r="C38" s="306"/>
      <c r="D38" s="306"/>
      <c r="E38" s="306"/>
      <c r="F38" s="306"/>
      <c r="G38" s="306"/>
      <c r="H38" s="306"/>
    </row>
    <row r="40" spans="1:10" x14ac:dyDescent="0.25">
      <c r="J40" s="14"/>
    </row>
    <row r="41" spans="1:10" x14ac:dyDescent="0.25">
      <c r="J41" s="47"/>
    </row>
  </sheetData>
  <sheetProtection algorithmName="SHA-512" hashValue="ZeLf6mNUfN4CDXgjjclioDKCX3oX4rlZRwP3+DPTz/YIYA78sxJvIHr40JkBvE6MNtVOVTDiHA3lrjfKVQ2uvw==" saltValue="Zs9bfrbgL2VK4ymoE+AN9g==" spinCount="100000" sheet="1" objects="1" scenarios="1"/>
  <mergeCells count="13">
    <mergeCell ref="A1:D1"/>
    <mergeCell ref="A3:J3"/>
    <mergeCell ref="A34:H34"/>
    <mergeCell ref="A37:H37"/>
    <mergeCell ref="A38:H38"/>
    <mergeCell ref="A24:J24"/>
    <mergeCell ref="A25:J25"/>
    <mergeCell ref="A26:J26"/>
    <mergeCell ref="A27:J27"/>
    <mergeCell ref="A28:J28"/>
    <mergeCell ref="A30:H30"/>
    <mergeCell ref="A31:H31"/>
    <mergeCell ref="A33:H3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">
      <formula1>1</formula1>
    </dataValidation>
  </dataValidation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29</vt:i4>
      </vt:variant>
      <vt:variant>
        <vt:lpstr>Imenovani obsegi</vt:lpstr>
      </vt:variant>
      <vt:variant>
        <vt:i4>30</vt:i4>
      </vt:variant>
    </vt:vector>
  </HeadingPairs>
  <TitlesOfParts>
    <vt:vector size="59" baseType="lpstr">
      <vt:lpstr>01 MLEKO IN ML.IZDELKI IK</vt:lpstr>
      <vt:lpstr>02 MLEKO IN MLEČNI IZDELKI</vt:lpstr>
      <vt:lpstr> 03 SLADOLED IK</vt:lpstr>
      <vt:lpstr>04 EKO MLEKO IN MLEČNI IZDELKI</vt:lpstr>
      <vt:lpstr>05 PERUTNINA in IZD. </vt:lpstr>
      <vt:lpstr>06 PERUTNINA in IZD. - sheme</vt:lpstr>
      <vt:lpstr>07 GOVEJE MESO-sheme kakovosti</vt:lpstr>
      <vt:lpstr>08 EKO SVINJSKO MESO IN IZDELKI</vt:lpstr>
      <vt:lpstr>09 SVINSJKO MESO IN IZDELKI </vt:lpstr>
      <vt:lpstr>10. JAJCA</vt:lpstr>
      <vt:lpstr>11. SVEŽA ZELENJAVA IN SADJE</vt:lpstr>
      <vt:lpstr>12. EKO SADJE IN ZELENJAVA</vt:lpstr>
      <vt:lpstr>13. STROČNICE, SUHO SADJE, OREŠ</vt:lpstr>
      <vt:lpstr>14. ZAMRZNJENA ZELENJAVA IN SAD</vt:lpstr>
      <vt:lpstr>15. KONZ.ZEL. IN SADJE</vt:lpstr>
      <vt:lpstr>16.SADNI IN ZELENJAVNI SOKOVI</vt:lpstr>
      <vt:lpstr>17. EKO SOKOVI</vt:lpstr>
      <vt:lpstr>18.ZAM. IN SVEŽ.IZDELKI IZ TEST</vt:lpstr>
      <vt:lpstr>19. TESTENINE</vt:lpstr>
      <vt:lpstr>20.ŽITA,MLEV.IZDELKI IN KOSMIČI</vt:lpstr>
      <vt:lpstr>21.EKO ŽITA IN MLEVSKI IZDELKI</vt:lpstr>
      <vt:lpstr>22.EKO TESTENINE BREZ JAJC</vt:lpstr>
      <vt:lpstr>23.KRUH IN PEKOVSKO PECIVO</vt:lpstr>
      <vt:lpstr>24.EKO KRUH IN PEKOVSKO PECIVO</vt:lpstr>
      <vt:lpstr>25.IZD.IZ TESTA,KEKSI IN SLAŠČ.</vt:lpstr>
      <vt:lpstr>26.EKO PIŠKOTI</vt:lpstr>
      <vt:lpstr>27.SPLOŠNO PREH.BLAGO</vt:lpstr>
      <vt:lpstr>28. OSTALA EKO ŽIVILA</vt:lpstr>
      <vt:lpstr>29. DIETNA ŽIVILA</vt:lpstr>
      <vt:lpstr>' 03 SLADOLED IK'!Področje_tiskanja</vt:lpstr>
      <vt:lpstr>'01 MLEKO IN ML.IZDELKI IK'!Področje_tiskanja</vt:lpstr>
      <vt:lpstr>'02 MLEKO IN MLEČNI IZDELKI'!Področje_tiskanja</vt:lpstr>
      <vt:lpstr>'04 EKO MLEKO IN MLEČNI IZDELKI'!Področje_tiskanja</vt:lpstr>
      <vt:lpstr>'05 PERUTNINA in IZD. '!Področje_tiskanja</vt:lpstr>
      <vt:lpstr>'06 PERUTNINA in IZD. - sheme'!Področje_tiskanja</vt:lpstr>
      <vt:lpstr>'07 GOVEJE MESO-sheme kakovosti'!Področje_tiskanja</vt:lpstr>
      <vt:lpstr>'08 EKO SVINJSKO MESO IN IZDELKI'!Področje_tiskanja</vt:lpstr>
      <vt:lpstr>'09 SVINSJKO MESO IN IZDELKI '!Področje_tiskanja</vt:lpstr>
      <vt:lpstr>'10. JAJCA'!Področje_tiskanja</vt:lpstr>
      <vt:lpstr>'11. SVEŽA ZELENJAVA IN SADJE'!Področje_tiskanja</vt:lpstr>
      <vt:lpstr>'12. EKO SADJE IN ZELENJAVA'!Področje_tiskanja</vt:lpstr>
      <vt:lpstr>'13. STROČNICE, SUHO SADJE, OREŠ'!Področje_tiskanja</vt:lpstr>
      <vt:lpstr>'14. ZAMRZNJENA ZELENJAVA IN SAD'!Področje_tiskanja</vt:lpstr>
      <vt:lpstr>'15. KONZ.ZEL. IN SADJE'!Področje_tiskanja</vt:lpstr>
      <vt:lpstr>'16.SADNI IN ZELENJAVNI SOKOVI'!Področje_tiskanja</vt:lpstr>
      <vt:lpstr>'17. EKO SOKOVI'!Področje_tiskanja</vt:lpstr>
      <vt:lpstr>'18.ZAM. IN SVEŽ.IZDELKI IZ TEST'!Področje_tiskanja</vt:lpstr>
      <vt:lpstr>'19. TESTENINE'!Področje_tiskanja</vt:lpstr>
      <vt:lpstr>'20.ŽITA,MLEV.IZDELKI IN KOSMIČI'!Področje_tiskanja</vt:lpstr>
      <vt:lpstr>'21.EKO ŽITA IN MLEVSKI IZDELKI'!Področje_tiskanja</vt:lpstr>
      <vt:lpstr>'22.EKO TESTENINE BREZ JAJC'!Področje_tiskanja</vt:lpstr>
      <vt:lpstr>'23.KRUH IN PEKOVSKO PECIVO'!Področje_tiskanja</vt:lpstr>
      <vt:lpstr>'24.EKO KRUH IN PEKOVSKO PECIVO'!Področje_tiskanja</vt:lpstr>
      <vt:lpstr>'25.IZD.IZ TESTA,KEKSI IN SLAŠČ.'!Področje_tiskanja</vt:lpstr>
      <vt:lpstr>'26.EKO PIŠKOTI'!Področje_tiskanja</vt:lpstr>
      <vt:lpstr>'27.SPLOŠNO PREH.BLAGO'!Področje_tiskanja</vt:lpstr>
      <vt:lpstr>'28. OSTALA EKO ŽIVILA'!Področje_tiskanja</vt:lpstr>
      <vt:lpstr>'29. DIETNA ŽIVILA'!Področje_tiskanja</vt:lpstr>
      <vt:lpstr>'12. EKO SADJE IN ZELENJAVA'!Print_Area_0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Urška Brglez</cp:lastModifiedBy>
  <cp:lastPrinted>2025-03-26T13:20:46Z</cp:lastPrinted>
  <dcterms:created xsi:type="dcterms:W3CDTF">2021-02-21T19:50:50Z</dcterms:created>
  <dcterms:modified xsi:type="dcterms:W3CDTF">2025-03-26T13:22:34Z</dcterms:modified>
</cp:coreProperties>
</file>