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imonn\Documents\Javna naročila - razpisi\Prehransko blago 2025\"/>
    </mc:Choice>
  </mc:AlternateContent>
  <xr:revisionPtr revIDLastSave="0" documentId="13_ncr:1_{8702D162-AEEB-4C41-AAAC-BA62056215F5}" xr6:coauthVersionLast="45" xr6:coauthVersionMax="45" xr10:uidLastSave="{00000000-0000-0000-0000-000000000000}"/>
  <bookViews>
    <workbookView xWindow="-98" yWindow="-98" windowWidth="28996" windowHeight="15796" xr2:uid="{00000000-000D-0000-FFFF-FFFF00000000}"/>
  </bookViews>
  <sheets>
    <sheet name="01 MLEKO IN MLEČNI IZDELKI" sheetId="17" r:id="rId1"/>
    <sheet name="02 MLEKO IN MLEČNI IZD. - sheme" sheetId="2" r:id="rId2"/>
    <sheet name="03 EKO MLEKO" sheetId="18" r:id="rId3"/>
    <sheet name="04 EKO MLEČNI IZDELKI" sheetId="55" r:id="rId4"/>
    <sheet name="05 PERUTNINA IN IZD.IZ PERUTN." sheetId="3" r:id="rId5"/>
    <sheet name="06 PERUTNINA - sheme" sheetId="32" r:id="rId6"/>
    <sheet name="07 GOVEJE MESO - sheme" sheetId="34" r:id="rId7"/>
    <sheet name="08 EKO GOVEJE MESO" sheetId="36" r:id="rId8"/>
    <sheet name="09 SVINJSKO MESO" sheetId="37" r:id="rId9"/>
    <sheet name="10 ZAMRZNJENE RIBE" sheetId="4" r:id="rId10"/>
    <sheet name="11 JAJCA" sheetId="5" r:id="rId11"/>
    <sheet name="12 EKO JAJCA" sheetId="28" r:id="rId12"/>
    <sheet name="13 SVEŽA ZELENJAVA" sheetId="6" r:id="rId13"/>
    <sheet name="14 SVEŽA ZELENJAVA - sheme" sheetId="20" r:id="rId14"/>
    <sheet name="15 OČIŠČENA ZELENJAVA" sheetId="56" r:id="rId15"/>
    <sheet name="16 KROMPIR - sheme" sheetId="25" r:id="rId16"/>
    <sheet name="17 SVEŽE SADJE" sheetId="21" r:id="rId17"/>
    <sheet name="18 JABOLKA - sheme" sheetId="27" r:id="rId18"/>
    <sheet name="19 EKO SVEŽA ZELENJAVA IN SADJE" sheetId="24" r:id="rId19"/>
    <sheet name="20 STROČNICE IN SUHO SADJE" sheetId="39" r:id="rId20"/>
    <sheet name="21 ZAMRZNJENA ZEL. IN SADJE" sheetId="7" r:id="rId21"/>
    <sheet name="22 KONZERVIRANA ZELENJAVA" sheetId="40" r:id="rId22"/>
    <sheet name="23 KOMPOTI IN EKSTRA MARMELADE" sheetId="58" r:id="rId23"/>
    <sheet name="24 SADNI SOKOVI" sheetId="41" r:id="rId24"/>
    <sheet name="25 ZAMRZNJENI IZDELKI IZ TESTA" sheetId="9" r:id="rId25"/>
    <sheet name="26 ŽITA IN MLEVSKI IZDELKI" sheetId="10" r:id="rId26"/>
    <sheet name="27 EKO ŽITA IN MLEVSKI IZDELKI" sheetId="19" r:id="rId27"/>
    <sheet name="28 TESTENINE" sheetId="46" r:id="rId28"/>
    <sheet name="29 EKO TESTENINE" sheetId="48" r:id="rId29"/>
    <sheet name="30 KRUH IN PEKOVSKO PECIVO" sheetId="14" r:id="rId30"/>
    <sheet name="31 EKO KRUH IN PEKOVSKO P." sheetId="45" r:id="rId31"/>
    <sheet name="32 DRUGI PEKOVSKI IZDELKI" sheetId="61" r:id="rId32"/>
    <sheet name="33 IZD.IZ TESTA, KEKSI, SLAŠČ.I" sheetId="50" r:id="rId33"/>
    <sheet name="34 OLJA" sheetId="59" r:id="rId34"/>
    <sheet name="35 ČAJI" sheetId="60" r:id="rId35"/>
    <sheet name="36 SPLOŠNO PREHR. BLAGO" sheetId="13" r:id="rId36"/>
    <sheet name="37 DIETNA ŽIVILA" sheetId="15" r:id="rId37"/>
  </sheets>
  <definedNames>
    <definedName name="_xlnm.Print_Area" localSheetId="0">'01 MLEKO IN MLEČNI IZDELKI'!$A$1:$J$45</definedName>
    <definedName name="_xlnm.Print_Area" localSheetId="1">'02 MLEKO IN MLEČNI IZD. - sheme'!$A$1:$I$43</definedName>
    <definedName name="_xlnm.Print_Area" localSheetId="2">'03 EKO MLEKO'!$A$1:$I$21</definedName>
    <definedName name="_xlnm.Print_Area" localSheetId="3">'04 EKO MLEČNI IZDELKI'!$A$1:$I$33</definedName>
    <definedName name="_xlnm.Print_Area" localSheetId="4">'05 PERUTNINA IN IZD.IZ PERUTN.'!$A$1:$J$35</definedName>
    <definedName name="_xlnm.Print_Area" localSheetId="5">'06 PERUTNINA - sheme'!$A$1:$I$28</definedName>
    <definedName name="_xlnm.Print_Area" localSheetId="6">'07 GOVEJE MESO - sheme'!$A$1:$I$34</definedName>
    <definedName name="_xlnm.Print_Area" localSheetId="7">'08 EKO GOVEJE MESO'!$A$1:$I$25</definedName>
    <definedName name="_xlnm.Print_Area" localSheetId="8">'09 SVINJSKO MESO'!$A$1:$J$27</definedName>
    <definedName name="_xlnm.Print_Area" localSheetId="9">'10 ZAMRZNJENE RIBE'!$A$1:$J$30</definedName>
    <definedName name="_xlnm.Print_Area" localSheetId="10">'11 JAJCA'!$A$1:$J$21</definedName>
    <definedName name="_xlnm.Print_Area" localSheetId="11">'12 EKO JAJCA'!$A$1:$I$20</definedName>
    <definedName name="_xlnm.Print_Area" localSheetId="12">'13 SVEŽA ZELENJAVA'!$A$1:$J$72</definedName>
    <definedName name="_xlnm.Print_Area" localSheetId="13">'14 SVEŽA ZELENJAVA - sheme'!$A$1:$I$52</definedName>
    <definedName name="_xlnm.Print_Area" localSheetId="14">'15 OČIŠČENA ZELENJAVA'!$A$1:$J$30</definedName>
    <definedName name="_xlnm.Print_Area" localSheetId="15">'16 KROMPIR - sheme'!$A$1:$I$22</definedName>
    <definedName name="_xlnm.Print_Area" localSheetId="16">'17 SVEŽE SADJE'!$A$1:$J$49</definedName>
    <definedName name="_xlnm.Print_Area" localSheetId="17">'18 JABOLKA - sheme'!$A$1:$I$22</definedName>
    <definedName name="_xlnm.Print_Area" localSheetId="18">'19 EKO SVEŽA ZELENJAVA IN SADJE'!$A$1:$I$49</definedName>
    <definedName name="_xlnm.Print_Area" localSheetId="19">'20 STROČNICE IN SUHO SADJE'!$A$1:$J$45</definedName>
    <definedName name="_xlnm.Print_Area" localSheetId="20">'21 ZAMRZNJENA ZEL. IN SADJE'!$A$1:$J$44</definedName>
    <definedName name="_xlnm.Print_Area" localSheetId="21">'22 KONZERVIRANA ZELENJAVA'!$A$1:$J$41</definedName>
    <definedName name="_xlnm.Print_Area" localSheetId="22">'23 KOMPOTI IN EKSTRA MARMELADE'!$A$1:$J$33</definedName>
    <definedName name="_xlnm.Print_Area" localSheetId="23">'24 SADNI SOKOVI'!$A$1:$J$24</definedName>
    <definedName name="_xlnm.Print_Area" localSheetId="25">'26 ŽITA IN MLEVSKI IZDELKI'!$A$1:$J$50</definedName>
    <definedName name="_xlnm.Print_Area" localSheetId="26">'27 EKO ŽITA IN MLEVSKI IZDELKI'!$A$1:$I$33</definedName>
    <definedName name="_xlnm.Print_Area" localSheetId="28">'29 EKO TESTENINE'!$A$1:$I$31</definedName>
    <definedName name="_xlnm.Print_Area" localSheetId="29">'30 KRUH IN PEKOVSKO PECIVO'!$A$1:$J$47</definedName>
    <definedName name="_xlnm.Print_Area" localSheetId="30">'31 EKO KRUH IN PEKOVSKO P.'!$A$1:$I$40</definedName>
    <definedName name="_xlnm.Print_Area" localSheetId="31">'32 DRUGI PEKOVSKI IZDELKI'!$A$1:$J$30</definedName>
    <definedName name="_xlnm.Print_Area" localSheetId="32">'33 IZD.IZ TESTA, KEKSI, SLAŠČ.I'!$A$1:$J$40</definedName>
    <definedName name="_xlnm.Print_Area" localSheetId="33">'34 OLJA'!$A$1:$J$24</definedName>
    <definedName name="_xlnm.Print_Area" localSheetId="34">'35 ČAJI'!$A$1:$J$32</definedName>
    <definedName name="_xlnm.Print_Area" localSheetId="35">'36 SPLOŠNO PREHR. BLAGO'!$A$1:$J$61</definedName>
    <definedName name="_xlnm.Print_Area" localSheetId="36">'37 DIETNA ŽIVILA'!$A$1:$J$66</definedName>
    <definedName name="_xlnm.Print_Titles" localSheetId="0">'01 MLEKO IN MLEČNI IZDELKI'!$1:$6</definedName>
    <definedName name="_xlnm.Print_Titles" localSheetId="1">'02 MLEKO IN MLEČNI IZD. - sheme'!$1:$6</definedName>
    <definedName name="_xlnm.Print_Titles" localSheetId="2">'03 EKO MLEKO'!$1:$6</definedName>
    <definedName name="_xlnm.Print_Titles" localSheetId="3">'04 EKO MLEČNI IZDELKI'!$1:$6</definedName>
    <definedName name="_xlnm.Print_Titles" localSheetId="4">'05 PERUTNINA IN IZD.IZ PERUTN.'!$1:$6</definedName>
    <definedName name="_xlnm.Print_Titles" localSheetId="6">'07 GOVEJE MESO - sheme'!$1:$6</definedName>
    <definedName name="_xlnm.Print_Titles" localSheetId="7">'08 EKO GOVEJE MESO'!$1:$6</definedName>
    <definedName name="_xlnm.Print_Titles" localSheetId="8">'09 SVINJSKO MESO'!$1:$6</definedName>
    <definedName name="_xlnm.Print_Titles" localSheetId="12">'13 SVEŽA ZELENJAVA'!$1:$6</definedName>
    <definedName name="_xlnm.Print_Titles" localSheetId="13">'14 SVEŽA ZELENJAVA - sheme'!$1:$6</definedName>
    <definedName name="_xlnm.Print_Titles" localSheetId="14">'15 OČIŠČENA ZELENJAVA'!$1:$6</definedName>
    <definedName name="_xlnm.Print_Titles" localSheetId="16">'17 SVEŽE SADJE'!$1:$6</definedName>
    <definedName name="_xlnm.Print_Titles" localSheetId="18">'19 EKO SVEŽA ZELENJAVA IN SADJE'!$1:$6</definedName>
    <definedName name="_xlnm.Print_Titles" localSheetId="19">'20 STROČNICE IN SUHO SADJE'!$1:$6</definedName>
    <definedName name="_xlnm.Print_Titles" localSheetId="20">'21 ZAMRZNJENA ZEL. IN SADJE'!$1:$6</definedName>
    <definedName name="_xlnm.Print_Titles" localSheetId="21">'22 KONZERVIRANA ZELENJAVA'!$1:$6</definedName>
    <definedName name="_xlnm.Print_Titles" localSheetId="22">'23 KOMPOTI IN EKSTRA MARMELADE'!$1:$6</definedName>
    <definedName name="_xlnm.Print_Titles" localSheetId="23">'24 SADNI SOKOVI'!$1:$6</definedName>
    <definedName name="_xlnm.Print_Titles" localSheetId="24">'25 ZAMRZNJENI IZDELKI IZ TESTA'!$1:$6</definedName>
    <definedName name="_xlnm.Print_Titles" localSheetId="25">'26 ŽITA IN MLEVSKI IZDELKI'!$1:$6</definedName>
    <definedName name="_xlnm.Print_Titles" localSheetId="26">'27 EKO ŽITA IN MLEVSKI IZDELKI'!$1:$6</definedName>
    <definedName name="_xlnm.Print_Titles" localSheetId="27">'28 TESTENINE'!$1:$6</definedName>
    <definedName name="_xlnm.Print_Titles" localSheetId="28">'29 EKO TESTENINE'!$1:$6</definedName>
    <definedName name="_xlnm.Print_Titles" localSheetId="29">'30 KRUH IN PEKOVSKO PECIVO'!$1:$6</definedName>
    <definedName name="_xlnm.Print_Titles" localSheetId="30">'31 EKO KRUH IN PEKOVSKO P.'!$1:$6</definedName>
    <definedName name="_xlnm.Print_Titles" localSheetId="31">'32 DRUGI PEKOVSKI IZDELKI'!$1:$6</definedName>
    <definedName name="_xlnm.Print_Titles" localSheetId="32">'33 IZD.IZ TESTA, KEKSI, SLAŠČ.I'!$1:$6</definedName>
    <definedName name="_xlnm.Print_Titles" localSheetId="33">'34 OLJA'!$1:$6</definedName>
    <definedName name="_xlnm.Print_Titles" localSheetId="34">'35 ČAJI'!$1:$6</definedName>
    <definedName name="_xlnm.Print_Titles" localSheetId="35">'36 SPLOŠNO PREHR. BLAGO'!$1:$6</definedName>
    <definedName name="_xlnm.Print_Titles" localSheetId="36">'37 DIETNA ŽIVILA'!$1:$6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0" i="17" l="1"/>
  <c r="J53" i="15" l="1"/>
  <c r="G31" i="13"/>
  <c r="H31" i="13" s="1"/>
  <c r="J48" i="13"/>
  <c r="I31" i="13" l="1"/>
  <c r="J17" i="61" l="1"/>
  <c r="G16" i="61"/>
  <c r="G15" i="61"/>
  <c r="G14" i="61"/>
  <c r="G13" i="61"/>
  <c r="G12" i="61"/>
  <c r="H12" i="61" s="1"/>
  <c r="G11" i="61"/>
  <c r="G10" i="61"/>
  <c r="H10" i="61" s="1"/>
  <c r="I10" i="61" s="1"/>
  <c r="G9" i="61"/>
  <c r="G8" i="61"/>
  <c r="H8" i="61" s="1"/>
  <c r="G7" i="61"/>
  <c r="H13" i="61" l="1"/>
  <c r="I13" i="61" s="1"/>
  <c r="H9" i="61"/>
  <c r="I9" i="61" s="1"/>
  <c r="I12" i="61"/>
  <c r="H16" i="61"/>
  <c r="I16" i="61" s="1"/>
  <c r="I8" i="61"/>
  <c r="G17" i="61"/>
  <c r="H7" i="61"/>
  <c r="I7" i="61" s="1"/>
  <c r="H11" i="61"/>
  <c r="I11" i="61" s="1"/>
  <c r="H15" i="61"/>
  <c r="I15" i="61" s="1"/>
  <c r="H14" i="61"/>
  <c r="I14" i="61" s="1"/>
  <c r="I17" i="61" l="1"/>
  <c r="H17" i="61"/>
  <c r="J19" i="60" l="1"/>
  <c r="G18" i="60"/>
  <c r="G17" i="60"/>
  <c r="G16" i="60"/>
  <c r="H16" i="60" s="1"/>
  <c r="I16" i="60" s="1"/>
  <c r="G15" i="60"/>
  <c r="G14" i="60"/>
  <c r="G13" i="60"/>
  <c r="H13" i="60" s="1"/>
  <c r="G12" i="60"/>
  <c r="H12" i="60" s="1"/>
  <c r="G11" i="60"/>
  <c r="H11" i="60" s="1"/>
  <c r="I11" i="60" s="1"/>
  <c r="G10" i="60"/>
  <c r="G9" i="60"/>
  <c r="G8" i="60"/>
  <c r="H8" i="60" s="1"/>
  <c r="I8" i="60" s="1"/>
  <c r="G7" i="60"/>
  <c r="H7" i="60" s="1"/>
  <c r="J27" i="50"/>
  <c r="J11" i="59"/>
  <c r="G10" i="59"/>
  <c r="G9" i="59"/>
  <c r="G8" i="59"/>
  <c r="G7" i="59"/>
  <c r="J30" i="14"/>
  <c r="J40" i="46"/>
  <c r="J37" i="10"/>
  <c r="J21" i="9"/>
  <c r="J10" i="41"/>
  <c r="J19" i="58"/>
  <c r="G18" i="58"/>
  <c r="G17" i="58"/>
  <c r="G16" i="58"/>
  <c r="H16" i="58" s="1"/>
  <c r="I16" i="58" s="1"/>
  <c r="G15" i="58"/>
  <c r="H15" i="58" s="1"/>
  <c r="I15" i="58" s="1"/>
  <c r="G14" i="58"/>
  <c r="H14" i="58" s="1"/>
  <c r="G13" i="58"/>
  <c r="G12" i="58"/>
  <c r="G11" i="58"/>
  <c r="H11" i="58" s="1"/>
  <c r="I11" i="58" s="1"/>
  <c r="G10" i="58"/>
  <c r="H10" i="58" s="1"/>
  <c r="G9" i="58"/>
  <c r="G8" i="58"/>
  <c r="H8" i="58" s="1"/>
  <c r="I8" i="58" s="1"/>
  <c r="G7" i="58"/>
  <c r="J27" i="40"/>
  <c r="G9" i="40"/>
  <c r="H9" i="40" s="1"/>
  <c r="G10" i="40"/>
  <c r="H10" i="40" s="1"/>
  <c r="G11" i="40"/>
  <c r="H11" i="40" s="1"/>
  <c r="G12" i="40"/>
  <c r="H12" i="40" s="1"/>
  <c r="G13" i="40"/>
  <c r="H13" i="40" s="1"/>
  <c r="I13" i="40" s="1"/>
  <c r="G14" i="40"/>
  <c r="G15" i="40"/>
  <c r="G16" i="40"/>
  <c r="H16" i="40" s="1"/>
  <c r="I13" i="60" l="1"/>
  <c r="G19" i="60"/>
  <c r="I12" i="60"/>
  <c r="H15" i="60"/>
  <c r="I15" i="60" s="1"/>
  <c r="I7" i="60"/>
  <c r="H10" i="60"/>
  <c r="I10" i="60" s="1"/>
  <c r="H18" i="60"/>
  <c r="I18" i="60" s="1"/>
  <c r="H14" i="60"/>
  <c r="I14" i="60" s="1"/>
  <c r="H9" i="60"/>
  <c r="H17" i="60"/>
  <c r="I17" i="60" s="1"/>
  <c r="G11" i="59"/>
  <c r="H10" i="59"/>
  <c r="I10" i="59" s="1"/>
  <c r="H9" i="59"/>
  <c r="I9" i="59" s="1"/>
  <c r="H7" i="59"/>
  <c r="I7" i="59" s="1"/>
  <c r="H8" i="59"/>
  <c r="I8" i="59" s="1"/>
  <c r="H18" i="58"/>
  <c r="I18" i="58" s="1"/>
  <c r="G19" i="58"/>
  <c r="I10" i="58"/>
  <c r="I14" i="58"/>
  <c r="H17" i="58"/>
  <c r="I17" i="58" s="1"/>
  <c r="H12" i="58"/>
  <c r="I12" i="58" s="1"/>
  <c r="H9" i="58"/>
  <c r="I9" i="58" s="1"/>
  <c r="H7" i="58"/>
  <c r="H13" i="58"/>
  <c r="I13" i="58" s="1"/>
  <c r="H14" i="40"/>
  <c r="I14" i="40" s="1"/>
  <c r="H15" i="40"/>
  <c r="I15" i="40" s="1"/>
  <c r="I11" i="40"/>
  <c r="I16" i="40"/>
  <c r="I10" i="40"/>
  <c r="I12" i="40"/>
  <c r="I9" i="40"/>
  <c r="H19" i="60" l="1"/>
  <c r="I9" i="60"/>
  <c r="I19" i="60" s="1"/>
  <c r="I11" i="59"/>
  <c r="H11" i="59"/>
  <c r="I7" i="58"/>
  <c r="I19" i="58" s="1"/>
  <c r="H19" i="58"/>
  <c r="J30" i="7" l="1"/>
  <c r="G19" i="7"/>
  <c r="H19" i="7" s="1"/>
  <c r="G20" i="7"/>
  <c r="H20" i="7" s="1"/>
  <c r="G21" i="7"/>
  <c r="H21" i="7" s="1"/>
  <c r="J32" i="39"/>
  <c r="G10" i="39"/>
  <c r="H10" i="39" s="1"/>
  <c r="G11" i="39"/>
  <c r="H11" i="39" s="1"/>
  <c r="G12" i="39"/>
  <c r="H12" i="39" s="1"/>
  <c r="I12" i="39" s="1"/>
  <c r="G13" i="39"/>
  <c r="H13" i="39" s="1"/>
  <c r="G14" i="39"/>
  <c r="H14" i="39" s="1"/>
  <c r="G15" i="39"/>
  <c r="H15" i="39" s="1"/>
  <c r="G16" i="39"/>
  <c r="H16" i="39" s="1"/>
  <c r="I16" i="39" s="1"/>
  <c r="G17" i="39"/>
  <c r="H17" i="39" s="1"/>
  <c r="G18" i="39"/>
  <c r="H18" i="39" s="1"/>
  <c r="G12" i="24"/>
  <c r="H12" i="24" s="1"/>
  <c r="G13" i="24"/>
  <c r="H13" i="24" s="1"/>
  <c r="G14" i="24"/>
  <c r="H14" i="24" s="1"/>
  <c r="I14" i="24" s="1"/>
  <c r="G15" i="24"/>
  <c r="H15" i="24" s="1"/>
  <c r="G16" i="24"/>
  <c r="H16" i="24" s="1"/>
  <c r="G17" i="24"/>
  <c r="H17" i="24" s="1"/>
  <c r="G18" i="24"/>
  <c r="H18" i="24" s="1"/>
  <c r="I18" i="24" s="1"/>
  <c r="G19" i="24"/>
  <c r="H19" i="24" s="1"/>
  <c r="G20" i="24"/>
  <c r="H20" i="24" s="1"/>
  <c r="G21" i="24"/>
  <c r="H21" i="24" s="1"/>
  <c r="J34" i="21"/>
  <c r="J17" i="56"/>
  <c r="G16" i="56"/>
  <c r="G15" i="56"/>
  <c r="H15" i="56" s="1"/>
  <c r="I15" i="56" s="1"/>
  <c r="G14" i="56"/>
  <c r="H14" i="56" s="1"/>
  <c r="I14" i="56" s="1"/>
  <c r="G13" i="56"/>
  <c r="G12" i="56"/>
  <c r="G11" i="56"/>
  <c r="H11" i="56" s="1"/>
  <c r="I11" i="56" s="1"/>
  <c r="G10" i="56"/>
  <c r="H10" i="56" s="1"/>
  <c r="I10" i="56" s="1"/>
  <c r="G9" i="56"/>
  <c r="H9" i="56" s="1"/>
  <c r="G8" i="56"/>
  <c r="G7" i="56"/>
  <c r="H7" i="56" s="1"/>
  <c r="G29" i="20"/>
  <c r="H29" i="20" s="1"/>
  <c r="G30" i="20"/>
  <c r="H30" i="20" s="1"/>
  <c r="G31" i="20"/>
  <c r="H31" i="20" s="1"/>
  <c r="I31" i="20" s="1"/>
  <c r="G32" i="20"/>
  <c r="H32" i="20" s="1"/>
  <c r="G47" i="6"/>
  <c r="H47" i="6" s="1"/>
  <c r="G48" i="6"/>
  <c r="H48" i="6" s="1"/>
  <c r="G49" i="6"/>
  <c r="H49" i="6" s="1"/>
  <c r="I49" i="6" s="1"/>
  <c r="G50" i="6"/>
  <c r="H50" i="6" s="1"/>
  <c r="G51" i="6"/>
  <c r="H51" i="6" s="1"/>
  <c r="I21" i="7" l="1"/>
  <c r="I20" i="7"/>
  <c r="I19" i="7"/>
  <c r="I13" i="39"/>
  <c r="I17" i="39"/>
  <c r="I18" i="39"/>
  <c r="I14" i="39"/>
  <c r="I10" i="39"/>
  <c r="I15" i="39"/>
  <c r="I11" i="39"/>
  <c r="I15" i="24"/>
  <c r="I19" i="24"/>
  <c r="I20" i="24"/>
  <c r="I16" i="24"/>
  <c r="I12" i="24"/>
  <c r="I21" i="24"/>
  <c r="I17" i="24"/>
  <c r="I13" i="24"/>
  <c r="I7" i="56"/>
  <c r="H13" i="56"/>
  <c r="I13" i="56" s="1"/>
  <c r="H8" i="56"/>
  <c r="I9" i="56"/>
  <c r="H12" i="56"/>
  <c r="I12" i="56" s="1"/>
  <c r="H16" i="56"/>
  <c r="I16" i="56" s="1"/>
  <c r="G17" i="56"/>
  <c r="I32" i="20"/>
  <c r="I29" i="20"/>
  <c r="I30" i="20"/>
  <c r="I50" i="6"/>
  <c r="I47" i="6"/>
  <c r="I51" i="6"/>
  <c r="I48" i="6"/>
  <c r="H17" i="56" l="1"/>
  <c r="I8" i="56"/>
  <c r="I17" i="56"/>
  <c r="J59" i="6" l="1"/>
  <c r="J8" i="5"/>
  <c r="J16" i="4"/>
  <c r="J13" i="37"/>
  <c r="J18" i="3"/>
  <c r="G8" i="4"/>
  <c r="H8" i="4" s="1"/>
  <c r="G9" i="4"/>
  <c r="H9" i="4" s="1"/>
  <c r="I9" i="4" s="1"/>
  <c r="G10" i="4"/>
  <c r="H10" i="4" s="1"/>
  <c r="G11" i="4"/>
  <c r="H11" i="4" s="1"/>
  <c r="G12" i="4"/>
  <c r="H12" i="4" s="1"/>
  <c r="G13" i="4"/>
  <c r="H13" i="4" s="1"/>
  <c r="I13" i="4" s="1"/>
  <c r="G14" i="4"/>
  <c r="H14" i="4" s="1"/>
  <c r="I14" i="4" s="1"/>
  <c r="G15" i="4"/>
  <c r="H15" i="4" s="1"/>
  <c r="G19" i="55"/>
  <c r="G18" i="55"/>
  <c r="G17" i="55"/>
  <c r="G16" i="55"/>
  <c r="G15" i="55"/>
  <c r="H15" i="55" s="1"/>
  <c r="I15" i="55" s="1"/>
  <c r="G14" i="55"/>
  <c r="G13" i="55"/>
  <c r="G12" i="55"/>
  <c r="H12" i="55" s="1"/>
  <c r="I12" i="55" s="1"/>
  <c r="G11" i="55"/>
  <c r="H11" i="55" s="1"/>
  <c r="I11" i="55" s="1"/>
  <c r="G10" i="55"/>
  <c r="G9" i="55"/>
  <c r="G8" i="55"/>
  <c r="H8" i="55" s="1"/>
  <c r="I8" i="55" s="1"/>
  <c r="G7" i="55"/>
  <c r="H7" i="55" s="1"/>
  <c r="I7" i="55" s="1"/>
  <c r="G20" i="2"/>
  <c r="H20" i="2" s="1"/>
  <c r="I20" i="2" s="1"/>
  <c r="G19" i="2"/>
  <c r="H19" i="2" s="1"/>
  <c r="G14" i="2"/>
  <c r="H14" i="2" s="1"/>
  <c r="G15" i="2"/>
  <c r="H15" i="2" s="1"/>
  <c r="G16" i="2"/>
  <c r="H16" i="2" s="1"/>
  <c r="I16" i="2" s="1"/>
  <c r="G17" i="2"/>
  <c r="H17" i="2" s="1"/>
  <c r="I17" i="2" s="1"/>
  <c r="G18" i="2"/>
  <c r="H18" i="2" s="1"/>
  <c r="H16" i="55" l="1"/>
  <c r="I16" i="55" s="1"/>
  <c r="I10" i="4"/>
  <c r="I15" i="4"/>
  <c r="I11" i="4"/>
  <c r="I12" i="4"/>
  <c r="I8" i="4"/>
  <c r="H19" i="55"/>
  <c r="I19" i="55" s="1"/>
  <c r="H10" i="55"/>
  <c r="I10" i="55" s="1"/>
  <c r="H14" i="55"/>
  <c r="I14" i="55" s="1"/>
  <c r="H18" i="55"/>
  <c r="I18" i="55" s="1"/>
  <c r="H9" i="55"/>
  <c r="I9" i="55" s="1"/>
  <c r="H13" i="55"/>
  <c r="I13" i="55" s="1"/>
  <c r="H17" i="55"/>
  <c r="I17" i="55" s="1"/>
  <c r="G20" i="55"/>
  <c r="I18" i="2"/>
  <c r="I14" i="2"/>
  <c r="I19" i="2"/>
  <c r="I15" i="2"/>
  <c r="H20" i="55" l="1"/>
  <c r="I20" i="55"/>
  <c r="G8" i="46" l="1"/>
  <c r="G9" i="46"/>
  <c r="H9" i="46" s="1"/>
  <c r="G10" i="46"/>
  <c r="H10" i="46" s="1"/>
  <c r="G11" i="46"/>
  <c r="H11" i="46" s="1"/>
  <c r="I11" i="46" s="1"/>
  <c r="G12" i="46"/>
  <c r="H12" i="46" s="1"/>
  <c r="G13" i="46"/>
  <c r="H13" i="46" s="1"/>
  <c r="G14" i="46"/>
  <c r="H14" i="46" s="1"/>
  <c r="G15" i="46"/>
  <c r="H15" i="46" s="1"/>
  <c r="I15" i="46" s="1"/>
  <c r="G16" i="46"/>
  <c r="G17" i="46"/>
  <c r="H17" i="46" s="1"/>
  <c r="G18" i="46"/>
  <c r="H18" i="46" s="1"/>
  <c r="G19" i="46"/>
  <c r="H19" i="46" s="1"/>
  <c r="I19" i="46" s="1"/>
  <c r="G20" i="46"/>
  <c r="H20" i="46" s="1"/>
  <c r="G21" i="46"/>
  <c r="H21" i="46" s="1"/>
  <c r="G22" i="46"/>
  <c r="H22" i="46" s="1"/>
  <c r="G23" i="46"/>
  <c r="H23" i="46" s="1"/>
  <c r="I23" i="46" s="1"/>
  <c r="G24" i="46"/>
  <c r="H24" i="46" s="1"/>
  <c r="G25" i="46"/>
  <c r="H25" i="46" s="1"/>
  <c r="G26" i="46"/>
  <c r="H26" i="46" s="1"/>
  <c r="G27" i="46"/>
  <c r="H27" i="46" s="1"/>
  <c r="I27" i="46" s="1"/>
  <c r="G28" i="46"/>
  <c r="G29" i="46"/>
  <c r="H29" i="46" s="1"/>
  <c r="G30" i="46"/>
  <c r="H30" i="46" s="1"/>
  <c r="G31" i="46"/>
  <c r="H31" i="46" s="1"/>
  <c r="I31" i="46" s="1"/>
  <c r="G32" i="46"/>
  <c r="H32" i="46" s="1"/>
  <c r="G33" i="46"/>
  <c r="H33" i="46" s="1"/>
  <c r="G34" i="46"/>
  <c r="H34" i="46" s="1"/>
  <c r="G35" i="46"/>
  <c r="H35" i="46" s="1"/>
  <c r="I35" i="46" s="1"/>
  <c r="G36" i="46"/>
  <c r="G37" i="46"/>
  <c r="H37" i="46" s="1"/>
  <c r="G38" i="46"/>
  <c r="H38" i="46" s="1"/>
  <c r="G39" i="46"/>
  <c r="H39" i="46" s="1"/>
  <c r="I39" i="46" s="1"/>
  <c r="I32" i="46" l="1"/>
  <c r="I24" i="46"/>
  <c r="H16" i="46"/>
  <c r="I16" i="46" s="1"/>
  <c r="I12" i="46"/>
  <c r="H8" i="46"/>
  <c r="I8" i="46" s="1"/>
  <c r="I20" i="46"/>
  <c r="H28" i="46"/>
  <c r="I28" i="46" s="1"/>
  <c r="H36" i="46"/>
  <c r="I36" i="46" s="1"/>
  <c r="I38" i="46"/>
  <c r="I34" i="46"/>
  <c r="I30" i="46"/>
  <c r="I26" i="46"/>
  <c r="I22" i="46"/>
  <c r="I18" i="46"/>
  <c r="I14" i="46"/>
  <c r="I10" i="46"/>
  <c r="I37" i="46"/>
  <c r="I33" i="46"/>
  <c r="I29" i="46"/>
  <c r="I25" i="46"/>
  <c r="I21" i="46"/>
  <c r="I17" i="46"/>
  <c r="I13" i="46"/>
  <c r="I9" i="46"/>
  <c r="G8" i="15"/>
  <c r="G9" i="15"/>
  <c r="H9" i="15" s="1"/>
  <c r="G10" i="15"/>
  <c r="G11" i="15"/>
  <c r="H11" i="15" s="1"/>
  <c r="I11" i="15" s="1"/>
  <c r="G12" i="15"/>
  <c r="G13" i="15"/>
  <c r="G14" i="15"/>
  <c r="G15" i="15"/>
  <c r="H15" i="15" s="1"/>
  <c r="I15" i="15" s="1"/>
  <c r="G16" i="15"/>
  <c r="G17" i="15"/>
  <c r="G18" i="15"/>
  <c r="G19" i="15"/>
  <c r="H19" i="15" s="1"/>
  <c r="I19" i="15" s="1"/>
  <c r="G20" i="15"/>
  <c r="G21" i="15"/>
  <c r="H21" i="15" s="1"/>
  <c r="G22" i="15"/>
  <c r="G23" i="15"/>
  <c r="H23" i="15" s="1"/>
  <c r="G24" i="15"/>
  <c r="G25" i="15"/>
  <c r="H25" i="15" s="1"/>
  <c r="G26" i="15"/>
  <c r="G27" i="15"/>
  <c r="H27" i="15" s="1"/>
  <c r="I27" i="15" s="1"/>
  <c r="G28" i="15"/>
  <c r="G29" i="15"/>
  <c r="G30" i="15"/>
  <c r="H30" i="15" s="1"/>
  <c r="I30" i="15" s="1"/>
  <c r="G31" i="15"/>
  <c r="G32" i="15"/>
  <c r="G33" i="15"/>
  <c r="G34" i="15"/>
  <c r="H34" i="15" s="1"/>
  <c r="I34" i="15" s="1"/>
  <c r="G35" i="15"/>
  <c r="G36" i="15"/>
  <c r="H36" i="15" s="1"/>
  <c r="G37" i="15"/>
  <c r="G38" i="15"/>
  <c r="H38" i="15" s="1"/>
  <c r="G39" i="15"/>
  <c r="G40" i="15"/>
  <c r="H40" i="15" s="1"/>
  <c r="G41" i="15"/>
  <c r="G42" i="15"/>
  <c r="H42" i="15" s="1"/>
  <c r="I42" i="15" s="1"/>
  <c r="G43" i="15"/>
  <c r="G44" i="15"/>
  <c r="G45" i="15"/>
  <c r="G46" i="15"/>
  <c r="H46" i="15" s="1"/>
  <c r="I46" i="15" s="1"/>
  <c r="G47" i="15"/>
  <c r="G48" i="15"/>
  <c r="H48" i="15" s="1"/>
  <c r="G49" i="15"/>
  <c r="G50" i="15"/>
  <c r="H50" i="15" s="1"/>
  <c r="G51" i="15"/>
  <c r="H51" i="15" s="1"/>
  <c r="I51" i="15" s="1"/>
  <c r="G52" i="15"/>
  <c r="H52" i="15" s="1"/>
  <c r="G7" i="15"/>
  <c r="G8" i="13"/>
  <c r="G9" i="13"/>
  <c r="G10" i="13"/>
  <c r="G11" i="13"/>
  <c r="G12" i="13"/>
  <c r="G13" i="13"/>
  <c r="G14" i="13"/>
  <c r="G15" i="13"/>
  <c r="G16" i="13"/>
  <c r="G17" i="13"/>
  <c r="G18" i="13"/>
  <c r="H18" i="13" s="1"/>
  <c r="G19" i="13"/>
  <c r="G20" i="13"/>
  <c r="G21" i="13"/>
  <c r="G22" i="13"/>
  <c r="G23" i="13"/>
  <c r="G24" i="13"/>
  <c r="G25" i="13"/>
  <c r="G26" i="13"/>
  <c r="H26" i="13" s="1"/>
  <c r="G27" i="13"/>
  <c r="G28" i="13"/>
  <c r="G29" i="13"/>
  <c r="G30" i="13"/>
  <c r="G32" i="13"/>
  <c r="G33" i="13"/>
  <c r="G34" i="13"/>
  <c r="H34" i="13" s="1"/>
  <c r="G35" i="13"/>
  <c r="G36" i="13"/>
  <c r="G37" i="13"/>
  <c r="G38" i="13"/>
  <c r="G39" i="13"/>
  <c r="G40" i="13"/>
  <c r="G41" i="13"/>
  <c r="G42" i="13"/>
  <c r="H42" i="13" s="1"/>
  <c r="G43" i="13"/>
  <c r="G44" i="13"/>
  <c r="G45" i="13"/>
  <c r="G46" i="13"/>
  <c r="G47" i="13"/>
  <c r="G7" i="13"/>
  <c r="G8" i="50"/>
  <c r="H8" i="50" s="1"/>
  <c r="G9" i="50"/>
  <c r="H9" i="50" s="1"/>
  <c r="G10" i="50"/>
  <c r="G11" i="50"/>
  <c r="G12" i="50"/>
  <c r="G13" i="50"/>
  <c r="H13" i="50" s="1"/>
  <c r="G14" i="50"/>
  <c r="H14" i="50" s="1"/>
  <c r="I14" i="50" s="1"/>
  <c r="G15" i="50"/>
  <c r="G16" i="50"/>
  <c r="G17" i="50"/>
  <c r="H17" i="50" s="1"/>
  <c r="G18" i="50"/>
  <c r="H18" i="50" s="1"/>
  <c r="G19" i="50"/>
  <c r="G20" i="50"/>
  <c r="H20" i="50" s="1"/>
  <c r="G21" i="50"/>
  <c r="H21" i="50" s="1"/>
  <c r="G22" i="50"/>
  <c r="H22" i="50" s="1"/>
  <c r="I22" i="50" s="1"/>
  <c r="G23" i="50"/>
  <c r="G24" i="50"/>
  <c r="H24" i="50" s="1"/>
  <c r="G25" i="50"/>
  <c r="H25" i="50" s="1"/>
  <c r="G26" i="50"/>
  <c r="H26" i="50" s="1"/>
  <c r="I26" i="50" s="1"/>
  <c r="G7" i="50"/>
  <c r="G8" i="45"/>
  <c r="H8" i="45" s="1"/>
  <c r="G9" i="45"/>
  <c r="G10" i="45"/>
  <c r="G11" i="45"/>
  <c r="H11" i="45" s="1"/>
  <c r="G12" i="45"/>
  <c r="H12" i="45" s="1"/>
  <c r="G13" i="45"/>
  <c r="H13" i="45" s="1"/>
  <c r="G14" i="45"/>
  <c r="G15" i="45"/>
  <c r="H15" i="45" s="1"/>
  <c r="G16" i="45"/>
  <c r="H16" i="45" s="1"/>
  <c r="I16" i="45" s="1"/>
  <c r="G17" i="45"/>
  <c r="H17" i="45" s="1"/>
  <c r="G18" i="45"/>
  <c r="G19" i="45"/>
  <c r="H19" i="45" s="1"/>
  <c r="G20" i="45"/>
  <c r="H20" i="45" s="1"/>
  <c r="G21" i="45"/>
  <c r="H21" i="45" s="1"/>
  <c r="G22" i="45"/>
  <c r="G23" i="45"/>
  <c r="H23" i="45" s="1"/>
  <c r="G7" i="45"/>
  <c r="G8" i="14"/>
  <c r="G9" i="14"/>
  <c r="H9" i="14" s="1"/>
  <c r="G10" i="14"/>
  <c r="H10" i="14" s="1"/>
  <c r="G11" i="14"/>
  <c r="G12" i="14"/>
  <c r="H12" i="14" s="1"/>
  <c r="G13" i="14"/>
  <c r="H13" i="14" s="1"/>
  <c r="I13" i="14" s="1"/>
  <c r="G14" i="14"/>
  <c r="H14" i="14" s="1"/>
  <c r="G15" i="14"/>
  <c r="G16" i="14"/>
  <c r="H16" i="14" s="1"/>
  <c r="G17" i="14"/>
  <c r="G18" i="14"/>
  <c r="H18" i="14" s="1"/>
  <c r="G19" i="14"/>
  <c r="G20" i="14"/>
  <c r="H20" i="14" s="1"/>
  <c r="G21" i="14"/>
  <c r="H21" i="14" s="1"/>
  <c r="G22" i="14"/>
  <c r="H22" i="14" s="1"/>
  <c r="G23" i="14"/>
  <c r="G24" i="14"/>
  <c r="H24" i="14" s="1"/>
  <c r="G25" i="14"/>
  <c r="G26" i="14"/>
  <c r="H26" i="14" s="1"/>
  <c r="G27" i="14"/>
  <c r="G28" i="14"/>
  <c r="H28" i="14" s="1"/>
  <c r="G29" i="14"/>
  <c r="G7" i="14"/>
  <c r="G8" i="48"/>
  <c r="H8" i="48" s="1"/>
  <c r="I8" i="48" s="1"/>
  <c r="G9" i="48"/>
  <c r="H9" i="48" s="1"/>
  <c r="I9" i="48" s="1"/>
  <c r="G10" i="48"/>
  <c r="H10" i="48" s="1"/>
  <c r="G11" i="48"/>
  <c r="H11" i="48" s="1"/>
  <c r="G12" i="48"/>
  <c r="G13" i="48"/>
  <c r="H13" i="48" s="1"/>
  <c r="I13" i="48" s="1"/>
  <c r="G14" i="48"/>
  <c r="H14" i="48" s="1"/>
  <c r="G15" i="48"/>
  <c r="H15" i="48" s="1"/>
  <c r="G16" i="48"/>
  <c r="H16" i="48" s="1"/>
  <c r="G17" i="48"/>
  <c r="H17" i="48" s="1"/>
  <c r="I17" i="48" s="1"/>
  <c r="G18" i="48"/>
  <c r="H18" i="48" s="1"/>
  <c r="G7" i="48"/>
  <c r="G7" i="46"/>
  <c r="G40" i="46" s="1"/>
  <c r="G8" i="19"/>
  <c r="G9" i="19"/>
  <c r="H9" i="19" s="1"/>
  <c r="I9" i="19" s="1"/>
  <c r="G10" i="19"/>
  <c r="H10" i="19" s="1"/>
  <c r="G11" i="19"/>
  <c r="H11" i="19" s="1"/>
  <c r="I11" i="19" s="1"/>
  <c r="G12" i="19"/>
  <c r="G13" i="19"/>
  <c r="H13" i="19" s="1"/>
  <c r="I13" i="19" s="1"/>
  <c r="G14" i="19"/>
  <c r="G15" i="19"/>
  <c r="H15" i="19" s="1"/>
  <c r="I15" i="19" s="1"/>
  <c r="G16" i="19"/>
  <c r="G17" i="19"/>
  <c r="H17" i="19" s="1"/>
  <c r="I17" i="19" s="1"/>
  <c r="G18" i="19"/>
  <c r="G19" i="19"/>
  <c r="H19" i="19" s="1"/>
  <c r="I19" i="19" s="1"/>
  <c r="G20" i="19"/>
  <c r="G7" i="19"/>
  <c r="G8" i="10"/>
  <c r="H8" i="10" s="1"/>
  <c r="G9" i="10"/>
  <c r="G10" i="10"/>
  <c r="G11" i="10"/>
  <c r="H11" i="10" s="1"/>
  <c r="G12" i="10"/>
  <c r="H12" i="10" s="1"/>
  <c r="G13" i="10"/>
  <c r="G14" i="10"/>
  <c r="G15" i="10"/>
  <c r="G16" i="10"/>
  <c r="H16" i="10" s="1"/>
  <c r="G17" i="10"/>
  <c r="G18" i="10"/>
  <c r="G19" i="10"/>
  <c r="H19" i="10" s="1"/>
  <c r="G20" i="10"/>
  <c r="H20" i="10" s="1"/>
  <c r="G21" i="10"/>
  <c r="G22" i="10"/>
  <c r="G23" i="10"/>
  <c r="H23" i="10" s="1"/>
  <c r="G24" i="10"/>
  <c r="H24" i="10" s="1"/>
  <c r="G25" i="10"/>
  <c r="G26" i="10"/>
  <c r="G27" i="10"/>
  <c r="G28" i="10"/>
  <c r="G29" i="10"/>
  <c r="H29" i="10" s="1"/>
  <c r="G30" i="10"/>
  <c r="G31" i="10"/>
  <c r="G32" i="10"/>
  <c r="G33" i="10"/>
  <c r="H33" i="10" s="1"/>
  <c r="G34" i="10"/>
  <c r="G35" i="10"/>
  <c r="G36" i="10"/>
  <c r="H36" i="10" s="1"/>
  <c r="G7" i="10"/>
  <c r="G8" i="9"/>
  <c r="H8" i="9" s="1"/>
  <c r="G9" i="9"/>
  <c r="H9" i="9" s="1"/>
  <c r="I9" i="9" s="1"/>
  <c r="G10" i="9"/>
  <c r="H10" i="9" s="1"/>
  <c r="G11" i="9"/>
  <c r="G12" i="9"/>
  <c r="H12" i="9" s="1"/>
  <c r="I12" i="9" s="1"/>
  <c r="G13" i="9"/>
  <c r="H13" i="9" s="1"/>
  <c r="G14" i="9"/>
  <c r="H14" i="9" s="1"/>
  <c r="I14" i="9" s="1"/>
  <c r="G15" i="9"/>
  <c r="H15" i="9" s="1"/>
  <c r="G16" i="9"/>
  <c r="H16" i="9" s="1"/>
  <c r="I16" i="9" s="1"/>
  <c r="G17" i="9"/>
  <c r="H17" i="9" s="1"/>
  <c r="G18" i="9"/>
  <c r="H18" i="9" s="1"/>
  <c r="I18" i="9" s="1"/>
  <c r="G19" i="9"/>
  <c r="H19" i="9" s="1"/>
  <c r="G20" i="9"/>
  <c r="H20" i="9" s="1"/>
  <c r="I20" i="9" s="1"/>
  <c r="G7" i="9"/>
  <c r="G8" i="41"/>
  <c r="G9" i="41"/>
  <c r="G7" i="41"/>
  <c r="G8" i="40"/>
  <c r="G17" i="40"/>
  <c r="G18" i="40"/>
  <c r="G19" i="40"/>
  <c r="G20" i="40"/>
  <c r="H20" i="40" s="1"/>
  <c r="G21" i="40"/>
  <c r="G22" i="40"/>
  <c r="H22" i="40" s="1"/>
  <c r="G23" i="40"/>
  <c r="H23" i="40" s="1"/>
  <c r="G24" i="40"/>
  <c r="H24" i="40" s="1"/>
  <c r="I24" i="40" s="1"/>
  <c r="G25" i="40"/>
  <c r="H25" i="40" s="1"/>
  <c r="G26" i="40"/>
  <c r="H26" i="40" s="1"/>
  <c r="G7" i="40"/>
  <c r="G8" i="7"/>
  <c r="G9" i="7"/>
  <c r="H9" i="7" s="1"/>
  <c r="G10" i="7"/>
  <c r="H10" i="7" s="1"/>
  <c r="G11" i="7"/>
  <c r="G12" i="7"/>
  <c r="G13" i="7"/>
  <c r="H13" i="7" s="1"/>
  <c r="I13" i="7" s="1"/>
  <c r="G14" i="7"/>
  <c r="G15" i="7"/>
  <c r="H15" i="7" s="1"/>
  <c r="G16" i="7"/>
  <c r="H16" i="7" s="1"/>
  <c r="G17" i="7"/>
  <c r="H17" i="7" s="1"/>
  <c r="G18" i="7"/>
  <c r="H18" i="7" s="1"/>
  <c r="I18" i="7" s="1"/>
  <c r="G22" i="7"/>
  <c r="H22" i="7" s="1"/>
  <c r="I22" i="7" s="1"/>
  <c r="G23" i="7"/>
  <c r="H23" i="7" s="1"/>
  <c r="G24" i="7"/>
  <c r="G25" i="7"/>
  <c r="G26" i="7"/>
  <c r="H26" i="7" s="1"/>
  <c r="G27" i="7"/>
  <c r="H27" i="7" s="1"/>
  <c r="I27" i="7" s="1"/>
  <c r="G28" i="7"/>
  <c r="H28" i="7" s="1"/>
  <c r="I28" i="7" s="1"/>
  <c r="G29" i="7"/>
  <c r="H29" i="7" s="1"/>
  <c r="H14" i="7"/>
  <c r="H24" i="7"/>
  <c r="H25" i="7"/>
  <c r="G7" i="7"/>
  <c r="G8" i="39"/>
  <c r="G9" i="39"/>
  <c r="H9" i="39" s="1"/>
  <c r="G19" i="39"/>
  <c r="G20" i="39"/>
  <c r="H20" i="39" s="1"/>
  <c r="I20" i="39" s="1"/>
  <c r="G21" i="39"/>
  <c r="G22" i="39"/>
  <c r="G23" i="39"/>
  <c r="G24" i="39"/>
  <c r="G25" i="39"/>
  <c r="G26" i="39"/>
  <c r="G27" i="39"/>
  <c r="G28" i="39"/>
  <c r="H28" i="39" s="1"/>
  <c r="G29" i="39"/>
  <c r="G30" i="39"/>
  <c r="G31" i="39"/>
  <c r="G7" i="39"/>
  <c r="I9" i="14" l="1"/>
  <c r="I40" i="15"/>
  <c r="I25" i="15"/>
  <c r="I9" i="15"/>
  <c r="H32" i="15"/>
  <c r="I32" i="15" s="1"/>
  <c r="H17" i="15"/>
  <c r="I17" i="15" s="1"/>
  <c r="I38" i="15"/>
  <c r="H44" i="15"/>
  <c r="I44" i="15" s="1"/>
  <c r="H29" i="15"/>
  <c r="I29" i="15" s="1"/>
  <c r="H13" i="15"/>
  <c r="I13" i="15" s="1"/>
  <c r="I23" i="15"/>
  <c r="I18" i="50"/>
  <c r="I9" i="50"/>
  <c r="I24" i="50"/>
  <c r="I8" i="50"/>
  <c r="H16" i="50"/>
  <c r="I16" i="50" s="1"/>
  <c r="I20" i="50"/>
  <c r="I8" i="45"/>
  <c r="I20" i="45"/>
  <c r="I21" i="45"/>
  <c r="I12" i="45"/>
  <c r="I17" i="45"/>
  <c r="H9" i="45"/>
  <c r="I9" i="45" s="1"/>
  <c r="H17" i="14"/>
  <c r="I17" i="14" s="1"/>
  <c r="I21" i="14"/>
  <c r="H25" i="14"/>
  <c r="I25" i="14" s="1"/>
  <c r="I14" i="48"/>
  <c r="H12" i="48"/>
  <c r="I12" i="48" s="1"/>
  <c r="G19" i="48"/>
  <c r="I16" i="48"/>
  <c r="I18" i="48"/>
  <c r="I10" i="48"/>
  <c r="I10" i="19"/>
  <c r="H18" i="19"/>
  <c r="I18" i="19" s="1"/>
  <c r="H14" i="19"/>
  <c r="I14" i="19" s="1"/>
  <c r="I23" i="10"/>
  <c r="H15" i="10"/>
  <c r="I15" i="10" s="1"/>
  <c r="H34" i="10"/>
  <c r="I34" i="10" s="1"/>
  <c r="I36" i="10"/>
  <c r="H32" i="10"/>
  <c r="I32" i="10" s="1"/>
  <c r="I19" i="10"/>
  <c r="I11" i="10"/>
  <c r="H30" i="10"/>
  <c r="I30" i="10" s="1"/>
  <c r="H28" i="10"/>
  <c r="I28" i="10" s="1"/>
  <c r="I10" i="9"/>
  <c r="I8" i="9"/>
  <c r="H8" i="40"/>
  <c r="I8" i="40" s="1"/>
  <c r="H21" i="39"/>
  <c r="I21" i="39" s="1"/>
  <c r="H29" i="39"/>
  <c r="I29" i="39" s="1"/>
  <c r="H25" i="39"/>
  <c r="I25" i="39" s="1"/>
  <c r="H8" i="39"/>
  <c r="I8" i="39" s="1"/>
  <c r="H24" i="39"/>
  <c r="I24" i="39" s="1"/>
  <c r="H23" i="39"/>
  <c r="I23" i="39" s="1"/>
  <c r="H31" i="39"/>
  <c r="I31" i="39" s="1"/>
  <c r="H27" i="39"/>
  <c r="I27" i="39" s="1"/>
  <c r="I28" i="39"/>
  <c r="H22" i="39"/>
  <c r="I22" i="39" s="1"/>
  <c r="H30" i="39"/>
  <c r="I30" i="39" s="1"/>
  <c r="H26" i="39"/>
  <c r="I26" i="39" s="1"/>
  <c r="I24" i="7"/>
  <c r="I17" i="7"/>
  <c r="I23" i="40"/>
  <c r="I17" i="9"/>
  <c r="I13" i="9"/>
  <c r="H35" i="10"/>
  <c r="I35" i="10" s="1"/>
  <c r="H31" i="10"/>
  <c r="I31" i="10" s="1"/>
  <c r="H27" i="10"/>
  <c r="I27" i="10" s="1"/>
  <c r="H22" i="10"/>
  <c r="I22" i="10" s="1"/>
  <c r="H18" i="10"/>
  <c r="I18" i="10" s="1"/>
  <c r="H14" i="10"/>
  <c r="I14" i="10" s="1"/>
  <c r="H10" i="10"/>
  <c r="I10" i="10" s="1"/>
  <c r="I33" i="10"/>
  <c r="I29" i="10"/>
  <c r="I24" i="10"/>
  <c r="I20" i="10"/>
  <c r="I16" i="10"/>
  <c r="I12" i="10"/>
  <c r="I8" i="10"/>
  <c r="H29" i="14"/>
  <c r="I29" i="14" s="1"/>
  <c r="H22" i="45"/>
  <c r="I22" i="45" s="1"/>
  <c r="H18" i="45"/>
  <c r="I18" i="45" s="1"/>
  <c r="H14" i="45"/>
  <c r="I14" i="45" s="1"/>
  <c r="H10" i="45"/>
  <c r="I10" i="45" s="1"/>
  <c r="H23" i="50"/>
  <c r="I23" i="50" s="1"/>
  <c r="H19" i="50"/>
  <c r="I19" i="50" s="1"/>
  <c r="H15" i="50"/>
  <c r="I15" i="50" s="1"/>
  <c r="H11" i="50"/>
  <c r="I11" i="50" s="1"/>
  <c r="I23" i="7"/>
  <c r="I16" i="7"/>
  <c r="I26" i="40"/>
  <c r="I22" i="40"/>
  <c r="H8" i="41"/>
  <c r="I8" i="41" s="1"/>
  <c r="H25" i="10"/>
  <c r="I25" i="10" s="1"/>
  <c r="H21" i="10"/>
  <c r="I21" i="10" s="1"/>
  <c r="H17" i="10"/>
  <c r="I17" i="10" s="1"/>
  <c r="H13" i="10"/>
  <c r="I13" i="10" s="1"/>
  <c r="H9" i="10"/>
  <c r="I9" i="10" s="1"/>
  <c r="H20" i="19"/>
  <c r="I20" i="19" s="1"/>
  <c r="H16" i="19"/>
  <c r="I16" i="19" s="1"/>
  <c r="H12" i="19"/>
  <c r="I12" i="19" s="1"/>
  <c r="I15" i="48"/>
  <c r="I11" i="48"/>
  <c r="I26" i="14"/>
  <c r="I22" i="14"/>
  <c r="I18" i="14"/>
  <c r="I14" i="14"/>
  <c r="I10" i="14"/>
  <c r="I13" i="45"/>
  <c r="H49" i="15"/>
  <c r="I49" i="15" s="1"/>
  <c r="H45" i="15"/>
  <c r="I45" i="15" s="1"/>
  <c r="H41" i="15"/>
  <c r="I41" i="15" s="1"/>
  <c r="H37" i="15"/>
  <c r="I37" i="15" s="1"/>
  <c r="H33" i="15"/>
  <c r="I33" i="15" s="1"/>
  <c r="H26" i="15"/>
  <c r="I26" i="15" s="1"/>
  <c r="H22" i="15"/>
  <c r="I22" i="15" s="1"/>
  <c r="H18" i="15"/>
  <c r="I18" i="15" s="1"/>
  <c r="H14" i="15"/>
  <c r="I14" i="15" s="1"/>
  <c r="H10" i="15"/>
  <c r="I10" i="15" s="1"/>
  <c r="I26" i="7"/>
  <c r="I25" i="40"/>
  <c r="I19" i="9"/>
  <c r="I15" i="9"/>
  <c r="G37" i="10"/>
  <c r="H27" i="14"/>
  <c r="I27" i="14" s="1"/>
  <c r="H23" i="14"/>
  <c r="I23" i="14" s="1"/>
  <c r="H19" i="14"/>
  <c r="I19" i="14" s="1"/>
  <c r="H15" i="14"/>
  <c r="I15" i="14" s="1"/>
  <c r="H11" i="14"/>
  <c r="I11" i="14" s="1"/>
  <c r="I25" i="50"/>
  <c r="I21" i="50"/>
  <c r="I17" i="50"/>
  <c r="I13" i="50"/>
  <c r="I34" i="13"/>
  <c r="I29" i="7"/>
  <c r="I25" i="7"/>
  <c r="H21" i="40"/>
  <c r="I21" i="40" s="1"/>
  <c r="G21" i="9"/>
  <c r="G21" i="19"/>
  <c r="I28" i="14"/>
  <c r="I24" i="14"/>
  <c r="I20" i="14"/>
  <c r="I16" i="14"/>
  <c r="I12" i="14"/>
  <c r="H8" i="14"/>
  <c r="I8" i="14" s="1"/>
  <c r="H46" i="13"/>
  <c r="I46" i="13" s="1"/>
  <c r="I42" i="13"/>
  <c r="H38" i="13"/>
  <c r="I38" i="13" s="1"/>
  <c r="H30" i="13"/>
  <c r="I30" i="13" s="1"/>
  <c r="I26" i="13"/>
  <c r="H22" i="13"/>
  <c r="I22" i="13" s="1"/>
  <c r="H14" i="13"/>
  <c r="I14" i="13" s="1"/>
  <c r="H10" i="13"/>
  <c r="I10" i="13" s="1"/>
  <c r="I18" i="13"/>
  <c r="G24" i="45"/>
  <c r="I23" i="45"/>
  <c r="I19" i="45"/>
  <c r="I15" i="45"/>
  <c r="I11" i="45"/>
  <c r="G48" i="13"/>
  <c r="H45" i="13"/>
  <c r="I45" i="13" s="1"/>
  <c r="H41" i="13"/>
  <c r="I41" i="13" s="1"/>
  <c r="H37" i="13"/>
  <c r="I37" i="13" s="1"/>
  <c r="H33" i="13"/>
  <c r="I33" i="13" s="1"/>
  <c r="H29" i="13"/>
  <c r="I29" i="13" s="1"/>
  <c r="H25" i="13"/>
  <c r="I25" i="13" s="1"/>
  <c r="H21" i="13"/>
  <c r="I21" i="13" s="1"/>
  <c r="H17" i="13"/>
  <c r="I17" i="13" s="1"/>
  <c r="H13" i="13"/>
  <c r="I13" i="13" s="1"/>
  <c r="H9" i="13"/>
  <c r="I9" i="13" s="1"/>
  <c r="I52" i="15"/>
  <c r="I36" i="15"/>
  <c r="I21" i="15"/>
  <c r="H10" i="50"/>
  <c r="I10" i="50" s="1"/>
  <c r="H44" i="13"/>
  <c r="I44" i="13" s="1"/>
  <c r="H40" i="13"/>
  <c r="I40" i="13" s="1"/>
  <c r="H36" i="13"/>
  <c r="I36" i="13" s="1"/>
  <c r="H32" i="13"/>
  <c r="I32" i="13" s="1"/>
  <c r="H28" i="13"/>
  <c r="I28" i="13" s="1"/>
  <c r="H24" i="13"/>
  <c r="I24" i="13" s="1"/>
  <c r="H20" i="13"/>
  <c r="I20" i="13" s="1"/>
  <c r="H16" i="13"/>
  <c r="I16" i="13" s="1"/>
  <c r="H12" i="13"/>
  <c r="I12" i="13" s="1"/>
  <c r="H8" i="13"/>
  <c r="I8" i="13" s="1"/>
  <c r="G27" i="50"/>
  <c r="H47" i="13"/>
  <c r="I47" i="13" s="1"/>
  <c r="H43" i="13"/>
  <c r="I43" i="13" s="1"/>
  <c r="H39" i="13"/>
  <c r="I39" i="13" s="1"/>
  <c r="H35" i="13"/>
  <c r="I35" i="13" s="1"/>
  <c r="H27" i="13"/>
  <c r="I27" i="13" s="1"/>
  <c r="H23" i="13"/>
  <c r="I23" i="13" s="1"/>
  <c r="H19" i="13"/>
  <c r="I19" i="13" s="1"/>
  <c r="H15" i="13"/>
  <c r="I15" i="13" s="1"/>
  <c r="H11" i="13"/>
  <c r="I11" i="13" s="1"/>
  <c r="G53" i="15"/>
  <c r="H47" i="15"/>
  <c r="I47" i="15" s="1"/>
  <c r="H43" i="15"/>
  <c r="I43" i="15" s="1"/>
  <c r="H39" i="15"/>
  <c r="I39" i="15" s="1"/>
  <c r="H35" i="15"/>
  <c r="I35" i="15" s="1"/>
  <c r="H31" i="15"/>
  <c r="I31" i="15" s="1"/>
  <c r="H28" i="15"/>
  <c r="I28" i="15" s="1"/>
  <c r="H24" i="15"/>
  <c r="I24" i="15" s="1"/>
  <c r="H20" i="15"/>
  <c r="I20" i="15" s="1"/>
  <c r="H16" i="15"/>
  <c r="I16" i="15" s="1"/>
  <c r="H12" i="15"/>
  <c r="I12" i="15" s="1"/>
  <c r="H8" i="15"/>
  <c r="I8" i="15" s="1"/>
  <c r="I50" i="15"/>
  <c r="I48" i="15"/>
  <c r="H12" i="50"/>
  <c r="G30" i="14"/>
  <c r="H8" i="19"/>
  <c r="H26" i="10"/>
  <c r="H11" i="9"/>
  <c r="H9" i="41"/>
  <c r="I9" i="41" s="1"/>
  <c r="G10" i="41"/>
  <c r="I20" i="40"/>
  <c r="H19" i="40"/>
  <c r="I19" i="40" s="1"/>
  <c r="H18" i="40"/>
  <c r="I18" i="40" s="1"/>
  <c r="H17" i="40"/>
  <c r="I17" i="40" s="1"/>
  <c r="I9" i="7"/>
  <c r="I15" i="7"/>
  <c r="I14" i="7"/>
  <c r="H12" i="7"/>
  <c r="I12" i="7" s="1"/>
  <c r="H11" i="7"/>
  <c r="I11" i="7" s="1"/>
  <c r="I10" i="7"/>
  <c r="H8" i="7"/>
  <c r="I8" i="7" s="1"/>
  <c r="G30" i="7"/>
  <c r="I9" i="39"/>
  <c r="H19" i="39"/>
  <c r="I19" i="39" s="1"/>
  <c r="G32" i="39"/>
  <c r="G8" i="24"/>
  <c r="G9" i="24"/>
  <c r="G10" i="24"/>
  <c r="G11" i="24"/>
  <c r="G22" i="24"/>
  <c r="H22" i="24" s="1"/>
  <c r="I22" i="24" s="1"/>
  <c r="G23" i="24"/>
  <c r="G24" i="24"/>
  <c r="H24" i="24" s="1"/>
  <c r="I24" i="24" s="1"/>
  <c r="G25" i="24"/>
  <c r="H25" i="24" s="1"/>
  <c r="G26" i="24"/>
  <c r="H26" i="24" s="1"/>
  <c r="G27" i="24"/>
  <c r="H27" i="24" s="1"/>
  <c r="I27" i="24" s="1"/>
  <c r="G28" i="24"/>
  <c r="G29" i="24"/>
  <c r="G30" i="24"/>
  <c r="H30" i="24" s="1"/>
  <c r="I30" i="24" s="1"/>
  <c r="G31" i="24"/>
  <c r="H31" i="24" s="1"/>
  <c r="G32" i="24"/>
  <c r="H32" i="24" s="1"/>
  <c r="G33" i="24"/>
  <c r="H33" i="24" s="1"/>
  <c r="G7" i="24"/>
  <c r="G7" i="27"/>
  <c r="G8" i="21"/>
  <c r="G9" i="21"/>
  <c r="H9" i="21" s="1"/>
  <c r="I9" i="21" s="1"/>
  <c r="G10" i="21"/>
  <c r="H10" i="21" s="1"/>
  <c r="G11" i="21"/>
  <c r="H11" i="21" s="1"/>
  <c r="G12" i="21"/>
  <c r="G13" i="21"/>
  <c r="H13" i="21" s="1"/>
  <c r="G14" i="21"/>
  <c r="H14" i="21" s="1"/>
  <c r="G15" i="21"/>
  <c r="G16" i="21"/>
  <c r="H16" i="21" s="1"/>
  <c r="G17" i="21"/>
  <c r="G18" i="21"/>
  <c r="G19" i="21"/>
  <c r="G20" i="21"/>
  <c r="H20" i="21" s="1"/>
  <c r="G21" i="21"/>
  <c r="G22" i="21"/>
  <c r="H22" i="21" s="1"/>
  <c r="G23" i="21"/>
  <c r="G24" i="21"/>
  <c r="G25" i="21"/>
  <c r="H25" i="21" s="1"/>
  <c r="G26" i="21"/>
  <c r="G27" i="21"/>
  <c r="G28" i="21"/>
  <c r="G29" i="21"/>
  <c r="H29" i="21" s="1"/>
  <c r="G30" i="21"/>
  <c r="G31" i="21"/>
  <c r="G32" i="21"/>
  <c r="G33" i="21"/>
  <c r="H33" i="21" s="1"/>
  <c r="G7" i="21"/>
  <c r="G8" i="25"/>
  <c r="G7" i="25"/>
  <c r="G8" i="20"/>
  <c r="H8" i="20" s="1"/>
  <c r="G9" i="20"/>
  <c r="H9" i="20" s="1"/>
  <c r="I9" i="20" s="1"/>
  <c r="G10" i="20"/>
  <c r="H10" i="20" s="1"/>
  <c r="G11" i="20"/>
  <c r="G12" i="20"/>
  <c r="H12" i="20" s="1"/>
  <c r="G13" i="20"/>
  <c r="H13" i="20" s="1"/>
  <c r="G14" i="20"/>
  <c r="H14" i="20" s="1"/>
  <c r="G15" i="20"/>
  <c r="H15" i="20" s="1"/>
  <c r="G16" i="20"/>
  <c r="H16" i="20" s="1"/>
  <c r="G17" i="20"/>
  <c r="G18" i="20"/>
  <c r="G19" i="20"/>
  <c r="H19" i="20" s="1"/>
  <c r="G20" i="20"/>
  <c r="H20" i="20" s="1"/>
  <c r="G21" i="20"/>
  <c r="H21" i="20" s="1"/>
  <c r="G22" i="20"/>
  <c r="H22" i="20" s="1"/>
  <c r="G23" i="20"/>
  <c r="G24" i="20"/>
  <c r="G25" i="20"/>
  <c r="H25" i="20" s="1"/>
  <c r="G26" i="20"/>
  <c r="H26" i="20" s="1"/>
  <c r="G27" i="20"/>
  <c r="H27" i="20" s="1"/>
  <c r="G28" i="20"/>
  <c r="G33" i="20"/>
  <c r="H33" i="20" s="1"/>
  <c r="G34" i="20"/>
  <c r="H34" i="20" s="1"/>
  <c r="I34" i="20" s="1"/>
  <c r="G35" i="20"/>
  <c r="G36" i="20"/>
  <c r="H36" i="20" s="1"/>
  <c r="G37" i="20"/>
  <c r="H37" i="20" s="1"/>
  <c r="I37" i="20" s="1"/>
  <c r="G38" i="20"/>
  <c r="H38" i="20" s="1"/>
  <c r="I38" i="20" s="1"/>
  <c r="G7" i="20"/>
  <c r="G8" i="6"/>
  <c r="G9" i="6"/>
  <c r="G10" i="6"/>
  <c r="H10" i="6" s="1"/>
  <c r="G11" i="6"/>
  <c r="G12" i="6"/>
  <c r="H12" i="6" s="1"/>
  <c r="G13" i="6"/>
  <c r="G14" i="6"/>
  <c r="G15" i="6"/>
  <c r="G16" i="6"/>
  <c r="H16" i="6" s="1"/>
  <c r="G17" i="6"/>
  <c r="G18" i="6"/>
  <c r="H18" i="6" s="1"/>
  <c r="G19" i="6"/>
  <c r="H19" i="6" s="1"/>
  <c r="G20" i="6"/>
  <c r="H20" i="6" s="1"/>
  <c r="G21" i="6"/>
  <c r="G22" i="6"/>
  <c r="H22" i="6" s="1"/>
  <c r="I22" i="6" s="1"/>
  <c r="G23" i="6"/>
  <c r="G24" i="6"/>
  <c r="G25" i="6"/>
  <c r="H25" i="6" s="1"/>
  <c r="G26" i="6"/>
  <c r="H26" i="6" s="1"/>
  <c r="I26" i="6" s="1"/>
  <c r="G27" i="6"/>
  <c r="H27" i="6" s="1"/>
  <c r="G28" i="6"/>
  <c r="H28" i="6" s="1"/>
  <c r="G29" i="6"/>
  <c r="G30" i="6"/>
  <c r="H30" i="6" s="1"/>
  <c r="G31" i="6"/>
  <c r="H31" i="6" s="1"/>
  <c r="G32" i="6"/>
  <c r="H32" i="6" s="1"/>
  <c r="I32" i="6" s="1"/>
  <c r="G33" i="6"/>
  <c r="G34" i="6"/>
  <c r="H34" i="6" s="1"/>
  <c r="G35" i="6"/>
  <c r="H35" i="6" s="1"/>
  <c r="G36" i="6"/>
  <c r="G37" i="6"/>
  <c r="H37" i="6" s="1"/>
  <c r="G38" i="6"/>
  <c r="G39" i="6"/>
  <c r="G40" i="6"/>
  <c r="H40" i="6" s="1"/>
  <c r="G41" i="6"/>
  <c r="H41" i="6" s="1"/>
  <c r="G42" i="6"/>
  <c r="H42" i="6" s="1"/>
  <c r="G43" i="6"/>
  <c r="H43" i="6" s="1"/>
  <c r="G44" i="6"/>
  <c r="G45" i="6"/>
  <c r="G46" i="6"/>
  <c r="H46" i="6" s="1"/>
  <c r="G52" i="6"/>
  <c r="H52" i="6" s="1"/>
  <c r="I52" i="6" s="1"/>
  <c r="G53" i="6"/>
  <c r="H53" i="6" s="1"/>
  <c r="G54" i="6"/>
  <c r="H54" i="6" s="1"/>
  <c r="I54" i="6" s="1"/>
  <c r="G55" i="6"/>
  <c r="G56" i="6"/>
  <c r="H56" i="6" s="1"/>
  <c r="I56" i="6" s="1"/>
  <c r="G57" i="6"/>
  <c r="G58" i="6"/>
  <c r="H58" i="6" s="1"/>
  <c r="G7" i="6"/>
  <c r="G7" i="28"/>
  <c r="G7" i="5"/>
  <c r="G7" i="4"/>
  <c r="G8" i="37"/>
  <c r="H8" i="37" s="1"/>
  <c r="G9" i="37"/>
  <c r="H9" i="37" s="1"/>
  <c r="I9" i="37" s="1"/>
  <c r="G10" i="37"/>
  <c r="G11" i="37"/>
  <c r="H11" i="37" s="1"/>
  <c r="G12" i="37"/>
  <c r="G7" i="37"/>
  <c r="G8" i="36"/>
  <c r="G9" i="36"/>
  <c r="G10" i="36"/>
  <c r="G11" i="36"/>
  <c r="G7" i="36"/>
  <c r="G8" i="34"/>
  <c r="G9" i="34"/>
  <c r="G10" i="34"/>
  <c r="G11" i="34"/>
  <c r="G12" i="34"/>
  <c r="G13" i="34"/>
  <c r="G14" i="34"/>
  <c r="G15" i="34"/>
  <c r="H15" i="34" s="1"/>
  <c r="I15" i="34" s="1"/>
  <c r="G16" i="34"/>
  <c r="G17" i="34"/>
  <c r="H17" i="34" s="1"/>
  <c r="I17" i="34" s="1"/>
  <c r="G18" i="34"/>
  <c r="G19" i="34"/>
  <c r="G7" i="34"/>
  <c r="G8" i="32"/>
  <c r="G9" i="32"/>
  <c r="G10" i="32"/>
  <c r="H10" i="32" s="1"/>
  <c r="I10" i="32" s="1"/>
  <c r="G11" i="32"/>
  <c r="H11" i="32" s="1"/>
  <c r="G12" i="32"/>
  <c r="H12" i="32" s="1"/>
  <c r="G13" i="32"/>
  <c r="H13" i="32" s="1"/>
  <c r="G14" i="32"/>
  <c r="G15" i="32"/>
  <c r="H15" i="32" s="1"/>
  <c r="G7" i="32"/>
  <c r="G8" i="3"/>
  <c r="H8" i="3" s="1"/>
  <c r="I8" i="3" s="1"/>
  <c r="G9" i="3"/>
  <c r="G10" i="3"/>
  <c r="H10" i="3" s="1"/>
  <c r="G11" i="3"/>
  <c r="G12" i="3"/>
  <c r="G13" i="3"/>
  <c r="H13" i="3" s="1"/>
  <c r="G14" i="3"/>
  <c r="H14" i="3" s="1"/>
  <c r="G15" i="3"/>
  <c r="H15" i="3" s="1"/>
  <c r="G16" i="3"/>
  <c r="H16" i="3" s="1"/>
  <c r="G17" i="3"/>
  <c r="H17" i="3" s="1"/>
  <c r="G7" i="3"/>
  <c r="G8" i="18"/>
  <c r="H8" i="18" s="1"/>
  <c r="I8" i="18" s="1"/>
  <c r="G7" i="18"/>
  <c r="G8" i="2"/>
  <c r="H8" i="2" s="1"/>
  <c r="I8" i="2" s="1"/>
  <c r="G9" i="2"/>
  <c r="H9" i="2" s="1"/>
  <c r="G10" i="2"/>
  <c r="G11" i="2"/>
  <c r="G12" i="2"/>
  <c r="G13" i="2"/>
  <c r="G21" i="2"/>
  <c r="G22" i="2"/>
  <c r="G23" i="2"/>
  <c r="G24" i="2"/>
  <c r="G25" i="2"/>
  <c r="G26" i="2"/>
  <c r="G27" i="2"/>
  <c r="G28" i="2"/>
  <c r="G29" i="2"/>
  <c r="G7" i="2"/>
  <c r="G8" i="17"/>
  <c r="G9" i="17"/>
  <c r="G10" i="17"/>
  <c r="G11" i="17"/>
  <c r="G12" i="17"/>
  <c r="H12" i="17" s="1"/>
  <c r="G13" i="17"/>
  <c r="H13" i="17" s="1"/>
  <c r="G14" i="17"/>
  <c r="G15" i="17"/>
  <c r="H15" i="17" s="1"/>
  <c r="I15" i="17" s="1"/>
  <c r="G16" i="17"/>
  <c r="G17" i="17"/>
  <c r="G18" i="17"/>
  <c r="H18" i="17" s="1"/>
  <c r="G19" i="17"/>
  <c r="H19" i="17" s="1"/>
  <c r="G20" i="17"/>
  <c r="G21" i="17"/>
  <c r="G22" i="17"/>
  <c r="G23" i="17"/>
  <c r="H23" i="17" s="1"/>
  <c r="G24" i="17"/>
  <c r="H24" i="17" s="1"/>
  <c r="G25" i="17"/>
  <c r="H25" i="17" s="1"/>
  <c r="G26" i="17"/>
  <c r="H26" i="17" s="1"/>
  <c r="G27" i="17"/>
  <c r="G28" i="17"/>
  <c r="G29" i="17"/>
  <c r="G7" i="17"/>
  <c r="I33" i="24" l="1"/>
  <c r="I22" i="21"/>
  <c r="I14" i="21"/>
  <c r="H18" i="21"/>
  <c r="I18" i="21" s="1"/>
  <c r="G12" i="36"/>
  <c r="H26" i="2"/>
  <c r="I26" i="2" s="1"/>
  <c r="H22" i="2"/>
  <c r="I22" i="2" s="1"/>
  <c r="H12" i="2"/>
  <c r="I12" i="2" s="1"/>
  <c r="H10" i="36"/>
  <c r="I10" i="36" s="1"/>
  <c r="H10" i="37"/>
  <c r="I10" i="37" s="1"/>
  <c r="H24" i="6"/>
  <c r="I24" i="6" s="1"/>
  <c r="H28" i="20"/>
  <c r="I28" i="20" s="1"/>
  <c r="I27" i="20"/>
  <c r="H32" i="21"/>
  <c r="I32" i="21" s="1"/>
  <c r="H28" i="21"/>
  <c r="I28" i="21" s="1"/>
  <c r="H24" i="21"/>
  <c r="I24" i="21" s="1"/>
  <c r="H19" i="21"/>
  <c r="I19" i="21" s="1"/>
  <c r="H15" i="21"/>
  <c r="I15" i="21" s="1"/>
  <c r="I33" i="21"/>
  <c r="I29" i="21"/>
  <c r="I25" i="21"/>
  <c r="I20" i="21"/>
  <c r="I16" i="21"/>
  <c r="H29" i="2"/>
  <c r="I29" i="2" s="1"/>
  <c r="H25" i="2"/>
  <c r="I25" i="2" s="1"/>
  <c r="H21" i="2"/>
  <c r="I21" i="2" s="1"/>
  <c r="H11" i="2"/>
  <c r="I11" i="2" s="1"/>
  <c r="H9" i="36"/>
  <c r="I9" i="36" s="1"/>
  <c r="H13" i="6"/>
  <c r="I13" i="6" s="1"/>
  <c r="I33" i="20"/>
  <c r="I26" i="20"/>
  <c r="H31" i="21"/>
  <c r="I31" i="21" s="1"/>
  <c r="H27" i="21"/>
  <c r="I27" i="21" s="1"/>
  <c r="I32" i="24"/>
  <c r="H28" i="2"/>
  <c r="I28" i="2" s="1"/>
  <c r="H24" i="2"/>
  <c r="I24" i="2" s="1"/>
  <c r="H10" i="2"/>
  <c r="I10" i="2" s="1"/>
  <c r="H8" i="36"/>
  <c r="I8" i="36" s="1"/>
  <c r="I40" i="6"/>
  <c r="H30" i="21"/>
  <c r="I30" i="21" s="1"/>
  <c r="H26" i="21"/>
  <c r="I26" i="21" s="1"/>
  <c r="H21" i="21"/>
  <c r="I21" i="21" s="1"/>
  <c r="H17" i="21"/>
  <c r="I17" i="21" s="1"/>
  <c r="H12" i="21"/>
  <c r="I12" i="21" s="1"/>
  <c r="I31" i="24"/>
  <c r="H27" i="2"/>
  <c r="I27" i="2" s="1"/>
  <c r="H23" i="2"/>
  <c r="I23" i="2" s="1"/>
  <c r="H13" i="2"/>
  <c r="I13" i="2" s="1"/>
  <c r="H11" i="36"/>
  <c r="I11" i="36" s="1"/>
  <c r="H12" i="37"/>
  <c r="I12" i="37" s="1"/>
  <c r="I26" i="10"/>
  <c r="I12" i="50"/>
  <c r="I8" i="19"/>
  <c r="I11" i="9"/>
  <c r="I26" i="24"/>
  <c r="I25" i="24"/>
  <c r="H29" i="24"/>
  <c r="I29" i="24" s="1"/>
  <c r="H28" i="24"/>
  <c r="I28" i="24" s="1"/>
  <c r="H23" i="24"/>
  <c r="I23" i="24" s="1"/>
  <c r="H11" i="24"/>
  <c r="I11" i="24" s="1"/>
  <c r="H10" i="24"/>
  <c r="I10" i="24" s="1"/>
  <c r="G34" i="24"/>
  <c r="H9" i="24"/>
  <c r="I9" i="24" s="1"/>
  <c r="H8" i="24"/>
  <c r="I8" i="24" s="1"/>
  <c r="H23" i="21"/>
  <c r="I23" i="21" s="1"/>
  <c r="I13" i="21"/>
  <c r="H8" i="21"/>
  <c r="I8" i="21" s="1"/>
  <c r="I10" i="21"/>
  <c r="I11" i="21"/>
  <c r="G34" i="21"/>
  <c r="G9" i="25"/>
  <c r="H8" i="25"/>
  <c r="I8" i="25" s="1"/>
  <c r="I36" i="20"/>
  <c r="H35" i="20"/>
  <c r="I35" i="20" s="1"/>
  <c r="I22" i="20"/>
  <c r="I16" i="20"/>
  <c r="I10" i="20"/>
  <c r="I21" i="20"/>
  <c r="I15" i="20"/>
  <c r="I20" i="20"/>
  <c r="I14" i="20"/>
  <c r="H24" i="20"/>
  <c r="I24" i="20" s="1"/>
  <c r="H18" i="20"/>
  <c r="I18" i="20" s="1"/>
  <c r="I25" i="20"/>
  <c r="I19" i="20"/>
  <c r="I13" i="20"/>
  <c r="H23" i="20"/>
  <c r="I23" i="20" s="1"/>
  <c r="H17" i="20"/>
  <c r="I17" i="20" s="1"/>
  <c r="H11" i="20"/>
  <c r="I11" i="20" s="1"/>
  <c r="I12" i="20"/>
  <c r="I8" i="20"/>
  <c r="G39" i="20"/>
  <c r="I41" i="6"/>
  <c r="I46" i="6"/>
  <c r="I34" i="6"/>
  <c r="I28" i="6"/>
  <c r="I16" i="6"/>
  <c r="H33" i="6"/>
  <c r="I33" i="6" s="1"/>
  <c r="H15" i="6"/>
  <c r="I15" i="6" s="1"/>
  <c r="I27" i="6"/>
  <c r="I20" i="6"/>
  <c r="H29" i="6"/>
  <c r="I29" i="6" s="1"/>
  <c r="I53" i="6"/>
  <c r="I43" i="6"/>
  <c r="I19" i="6"/>
  <c r="H45" i="6"/>
  <c r="I45" i="6" s="1"/>
  <c r="H39" i="6"/>
  <c r="I39" i="6" s="1"/>
  <c r="H11" i="6"/>
  <c r="I11" i="6" s="1"/>
  <c r="I42" i="6"/>
  <c r="I30" i="6"/>
  <c r="I18" i="6"/>
  <c r="I12" i="6"/>
  <c r="H55" i="6"/>
  <c r="I55" i="6" s="1"/>
  <c r="H44" i="6"/>
  <c r="I44" i="6" s="1"/>
  <c r="H38" i="6"/>
  <c r="I38" i="6" s="1"/>
  <c r="H17" i="6"/>
  <c r="I17" i="6" s="1"/>
  <c r="H8" i="6"/>
  <c r="I8" i="6" s="1"/>
  <c r="I58" i="6"/>
  <c r="H57" i="6"/>
  <c r="I57" i="6" s="1"/>
  <c r="I37" i="6"/>
  <c r="H36" i="6"/>
  <c r="I36" i="6" s="1"/>
  <c r="I35" i="6"/>
  <c r="I31" i="6"/>
  <c r="I25" i="6"/>
  <c r="H23" i="6"/>
  <c r="I23" i="6" s="1"/>
  <c r="H21" i="6"/>
  <c r="I21" i="6" s="1"/>
  <c r="H14" i="6"/>
  <c r="I14" i="6" s="1"/>
  <c r="G59" i="6"/>
  <c r="I10" i="6"/>
  <c r="H9" i="6"/>
  <c r="I9" i="6" s="1"/>
  <c r="H7" i="4"/>
  <c r="I7" i="4" s="1"/>
  <c r="I16" i="4" s="1"/>
  <c r="G16" i="4"/>
  <c r="I8" i="37"/>
  <c r="I11" i="37"/>
  <c r="G13" i="37"/>
  <c r="H19" i="34"/>
  <c r="I19" i="34" s="1"/>
  <c r="H18" i="34"/>
  <c r="I18" i="34" s="1"/>
  <c r="H16" i="34"/>
  <c r="I16" i="34" s="1"/>
  <c r="H14" i="34"/>
  <c r="I14" i="34" s="1"/>
  <c r="H13" i="34"/>
  <c r="I13" i="34" s="1"/>
  <c r="H12" i="34"/>
  <c r="I12" i="34" s="1"/>
  <c r="H11" i="34"/>
  <c r="I11" i="34" s="1"/>
  <c r="H10" i="34"/>
  <c r="I10" i="34" s="1"/>
  <c r="G20" i="34"/>
  <c r="H9" i="34"/>
  <c r="I9" i="34" s="1"/>
  <c r="H8" i="34"/>
  <c r="I8" i="34" s="1"/>
  <c r="I15" i="32"/>
  <c r="I12" i="32"/>
  <c r="H14" i="32"/>
  <c r="I14" i="32" s="1"/>
  <c r="I13" i="32"/>
  <c r="I11" i="32"/>
  <c r="H9" i="32"/>
  <c r="I9" i="32" s="1"/>
  <c r="H8" i="32"/>
  <c r="I8" i="32" s="1"/>
  <c r="G16" i="32"/>
  <c r="I17" i="3"/>
  <c r="I16" i="3"/>
  <c r="I15" i="3"/>
  <c r="H12" i="3"/>
  <c r="I12" i="3" s="1"/>
  <c r="I13" i="3"/>
  <c r="I14" i="3"/>
  <c r="H11" i="3"/>
  <c r="I11" i="3" s="1"/>
  <c r="G18" i="3"/>
  <c r="I10" i="3"/>
  <c r="H9" i="3"/>
  <c r="I9" i="3" s="1"/>
  <c r="G9" i="18"/>
  <c r="G30" i="2"/>
  <c r="I9" i="2"/>
  <c r="H17" i="17"/>
  <c r="I17" i="17" s="1"/>
  <c r="H11" i="17"/>
  <c r="I11" i="17" s="1"/>
  <c r="I26" i="17"/>
  <c r="H29" i="17"/>
  <c r="I29" i="17" s="1"/>
  <c r="H22" i="17"/>
  <c r="I22" i="17" s="1"/>
  <c r="H16" i="17"/>
  <c r="I16" i="17" s="1"/>
  <c r="H9" i="17"/>
  <c r="I9" i="17" s="1"/>
  <c r="I25" i="17"/>
  <c r="I19" i="17"/>
  <c r="I13" i="17"/>
  <c r="H28" i="17"/>
  <c r="I28" i="17" s="1"/>
  <c r="H21" i="17"/>
  <c r="I21" i="17" s="1"/>
  <c r="H8" i="17"/>
  <c r="I8" i="17" s="1"/>
  <c r="I24" i="17"/>
  <c r="I18" i="17"/>
  <c r="I12" i="17"/>
  <c r="H27" i="17"/>
  <c r="I27" i="17" s="1"/>
  <c r="H20" i="17"/>
  <c r="I20" i="17" s="1"/>
  <c r="H14" i="17"/>
  <c r="I14" i="17" s="1"/>
  <c r="I23" i="17"/>
  <c r="H10" i="17"/>
  <c r="I10" i="17" s="1"/>
  <c r="G30" i="17"/>
  <c r="H7" i="2" l="1"/>
  <c r="I7" i="2" l="1"/>
  <c r="I30" i="2" s="1"/>
  <c r="H30" i="2"/>
  <c r="H7" i="50" l="1"/>
  <c r="H27" i="50" s="1"/>
  <c r="H7" i="48"/>
  <c r="I7" i="50"/>
  <c r="I27" i="50" s="1"/>
  <c r="H7" i="46"/>
  <c r="H40" i="46" s="1"/>
  <c r="H7" i="45"/>
  <c r="H24" i="45" s="1"/>
  <c r="G8" i="27"/>
  <c r="G8" i="28"/>
  <c r="G8" i="5"/>
  <c r="H7" i="34"/>
  <c r="H20" i="34" s="1"/>
  <c r="I7" i="48" l="1"/>
  <c r="I19" i="48" s="1"/>
  <c r="H19" i="48"/>
  <c r="H7" i="14"/>
  <c r="G27" i="40"/>
  <c r="H7" i="37"/>
  <c r="H13" i="37" s="1"/>
  <c r="H7" i="32"/>
  <c r="H16" i="32" s="1"/>
  <c r="H7" i="36"/>
  <c r="H12" i="36" s="1"/>
  <c r="H7" i="24"/>
  <c r="H34" i="24" s="1"/>
  <c r="H7" i="19"/>
  <c r="H7" i="18"/>
  <c r="H7" i="6"/>
  <c r="H59" i="6" s="1"/>
  <c r="H7" i="10"/>
  <c r="H7" i="9"/>
  <c r="H21" i="9" s="1"/>
  <c r="H7" i="15"/>
  <c r="H53" i="15" s="1"/>
  <c r="I7" i="45"/>
  <c r="I24" i="45" s="1"/>
  <c r="H7" i="13"/>
  <c r="H48" i="13" s="1"/>
  <c r="I7" i="46"/>
  <c r="I40" i="46" s="1"/>
  <c r="H7" i="41"/>
  <c r="H7" i="27"/>
  <c r="H8" i="27" s="1"/>
  <c r="H7" i="21"/>
  <c r="H34" i="21" s="1"/>
  <c r="H7" i="25"/>
  <c r="H9" i="25" s="1"/>
  <c r="H7" i="20"/>
  <c r="H39" i="20" s="1"/>
  <c r="H7" i="28"/>
  <c r="H8" i="28" s="1"/>
  <c r="I7" i="34"/>
  <c r="I20" i="34" s="1"/>
  <c r="H7" i="17"/>
  <c r="H30" i="17" s="1"/>
  <c r="H7" i="5"/>
  <c r="H16" i="4"/>
  <c r="I7" i="37"/>
  <c r="I13" i="37" s="1"/>
  <c r="H7" i="3"/>
  <c r="H18" i="3" s="1"/>
  <c r="H7" i="39"/>
  <c r="H32" i="39" s="1"/>
  <c r="H7" i="40"/>
  <c r="H7" i="7"/>
  <c r="H30" i="7" s="1"/>
  <c r="I7" i="14" l="1"/>
  <c r="I30" i="14" s="1"/>
  <c r="H30" i="14"/>
  <c r="I7" i="10"/>
  <c r="I37" i="10" s="1"/>
  <c r="H37" i="10"/>
  <c r="I7" i="19"/>
  <c r="I21" i="19" s="1"/>
  <c r="H21" i="19"/>
  <c r="I7" i="18"/>
  <c r="I9" i="18" s="1"/>
  <c r="H9" i="18"/>
  <c r="I7" i="32"/>
  <c r="I16" i="32" s="1"/>
  <c r="I7" i="3"/>
  <c r="I18" i="3" s="1"/>
  <c r="I7" i="17"/>
  <c r="I30" i="17" s="1"/>
  <c r="I7" i="28"/>
  <c r="I8" i="28" s="1"/>
  <c r="I7" i="15"/>
  <c r="I53" i="15" s="1"/>
  <c r="I7" i="27"/>
  <c r="I8" i="27" s="1"/>
  <c r="I7" i="36"/>
  <c r="I12" i="36" s="1"/>
  <c r="I7" i="21"/>
  <c r="I34" i="21" s="1"/>
  <c r="I7" i="9"/>
  <c r="I21" i="9" s="1"/>
  <c r="I7" i="25"/>
  <c r="I9" i="25" s="1"/>
  <c r="I7" i="6"/>
  <c r="I59" i="6" s="1"/>
  <c r="I7" i="40"/>
  <c r="I27" i="40" s="1"/>
  <c r="H27" i="40"/>
  <c r="I7" i="5"/>
  <c r="I8" i="5" s="1"/>
  <c r="H8" i="5"/>
  <c r="I7" i="39"/>
  <c r="I32" i="39" s="1"/>
  <c r="I7" i="7"/>
  <c r="I30" i="7" s="1"/>
  <c r="I7" i="24"/>
  <c r="I34" i="24" s="1"/>
  <c r="I7" i="41"/>
  <c r="I10" i="41" s="1"/>
  <c r="H10" i="41"/>
  <c r="I7" i="13"/>
  <c r="I48" i="13" s="1"/>
  <c r="I7" i="20"/>
  <c r="I39" i="20" s="1"/>
</calcChain>
</file>

<file path=xl/sharedStrings.xml><?xml version="1.0" encoding="utf-8"?>
<sst xmlns="http://schemas.openxmlformats.org/spreadsheetml/2006/main" count="2631" uniqueCount="750">
  <si>
    <t>L</t>
  </si>
  <si>
    <t>kg</t>
  </si>
  <si>
    <t xml:space="preserve">Naziv ponudnika: </t>
  </si>
  <si>
    <t xml:space="preserve">ZAP. ŠT. </t>
  </si>
  <si>
    <t xml:space="preserve">VRSTA BLAGA                                             </t>
  </si>
  <si>
    <t>OCENJENA KOLIČINA</t>
  </si>
  <si>
    <t>BLAGOVNA ZNAMKA</t>
  </si>
  <si>
    <t>/</t>
  </si>
  <si>
    <t>Naročnik: Vrtec Zelena jama, Zvezna ulica 24, 1000 Ljubljana</t>
  </si>
  <si>
    <t>kos</t>
  </si>
  <si>
    <t>Paprika, zelena, razred I</t>
  </si>
  <si>
    <t>Paprika, rdeča, razred I</t>
  </si>
  <si>
    <t>Zelena, stebelna, razred I</t>
  </si>
  <si>
    <t>Koromač, razred I</t>
  </si>
  <si>
    <t>Rdeča redkev, razred I</t>
  </si>
  <si>
    <t>Rukola, razred I</t>
  </si>
  <si>
    <t>Beluši beli in zeleni, razred I</t>
  </si>
  <si>
    <t>Motovilec, razred I</t>
  </si>
  <si>
    <t>Lešniki praženi, razred I</t>
  </si>
  <si>
    <t>Indijski oreščki, razred I</t>
  </si>
  <si>
    <t>Orehova jedrca - polovice, razred I</t>
  </si>
  <si>
    <t>Suhi hruškovi krhlji, brez konzervansov, razred I</t>
  </si>
  <si>
    <t>Suhi jabolčni krhlji brez konzervansov, razred I</t>
  </si>
  <si>
    <t>Suhe marelice brez konzervansov (nežveplane), razred I</t>
  </si>
  <si>
    <t>Rozine brez konzervansov (nežveplane), razred I</t>
  </si>
  <si>
    <t>Brazilski oreščki, razred I</t>
  </si>
  <si>
    <t>Listnato testo, razvaljano, dimenzije cca 30 x 50 cm, teža kosa do 0,5 kg, pakiranje do 6 kg</t>
  </si>
  <si>
    <t>Žitni kosmiči s čokolado in lešniki (kot čokolešnik ali podobno), pakiranje do 2 kg</t>
  </si>
  <si>
    <t>Rižek - jušna zakuha pšenična z jajci, pakiranje do 5 kg</t>
  </si>
  <si>
    <t>Zvezdice - jušna zakuha pšenična z jajci, pakiranje do 5 kg</t>
  </si>
  <si>
    <t>Polžki, pšenični brez jajc, pakiranje do 1 kg</t>
  </si>
  <si>
    <t>Svedrčki - pšenični z jajci, pakiranje do 10 kg</t>
  </si>
  <si>
    <t>Špageti št. 7 - pšenični (brez jajc), pakiranje do 1 kg</t>
  </si>
  <si>
    <t>Svedrčki - pšenični (brez jajc), pakiranje do 1 kg</t>
  </si>
  <si>
    <t>Ajdovi žganci - instant, pakiranje do 2 kg</t>
  </si>
  <si>
    <t>Kamilični čaj, filter vrečke, pakiranje do 1 kg</t>
  </si>
  <si>
    <t>Prašek za puding – vanilija, pakiranje do 1 kg</t>
  </si>
  <si>
    <t>Pecilni prašek, pakiranje do 15 g</t>
  </si>
  <si>
    <t>Rum, pakiranje do 1 L</t>
  </si>
  <si>
    <t>Kvas sveži, pakiranje 42 g</t>
  </si>
  <si>
    <t>Kvas sveži, pakiranje 500 g</t>
  </si>
  <si>
    <t>Sončično olje 100 %, pakiranje 1 L</t>
  </si>
  <si>
    <t>Majoneza, pakiranje 620 do 750 g</t>
  </si>
  <si>
    <t>Morska sol, drobno mleta, brez dodanih sredstev za sprijemanje, pakiranje  1 kg</t>
  </si>
  <si>
    <t>Zamrznjeno korenje – kockice, pakiranje do 2,5 kg</t>
  </si>
  <si>
    <t>Zamrznjeno baby korenje, pakiranje do 2,5 kg</t>
  </si>
  <si>
    <t>Zamrznjene paradižnikove kocke, pakiranje do 2,5 kg</t>
  </si>
  <si>
    <t>Kumare razred I</t>
  </si>
  <si>
    <t>Mlad stročji fižol - maslenec</t>
  </si>
  <si>
    <t>Brokoli, razred I</t>
  </si>
  <si>
    <t>Rdeče zelje, razred I</t>
  </si>
  <si>
    <t>Blitva, razred I</t>
  </si>
  <si>
    <t>Melancani (jajčevci), razred I</t>
  </si>
  <si>
    <t>Radič štrucar, razred I</t>
  </si>
  <si>
    <t>Kitajsko zelje, razred I</t>
  </si>
  <si>
    <t>Zelje v glavah, razred I</t>
  </si>
  <si>
    <t>Cvetača, razred I</t>
  </si>
  <si>
    <t>Koleraba rumena (podzemna), razred I</t>
  </si>
  <si>
    <t>Koleraba (nadzemna), razred I</t>
  </si>
  <si>
    <t>Ohrovt v glavah, razred I</t>
  </si>
  <si>
    <t>Paradižnik, razred I</t>
  </si>
  <si>
    <t>Paprika (babura), razred I</t>
  </si>
  <si>
    <t>Bučke, razred I</t>
  </si>
  <si>
    <t>Čebula (srednje debela), razred I</t>
  </si>
  <si>
    <t>Česen, razred I</t>
  </si>
  <si>
    <t>Por, razred I</t>
  </si>
  <si>
    <t>Korenje, razred I</t>
  </si>
  <si>
    <t>Peteršilj listi, razred I</t>
  </si>
  <si>
    <t>Peteršilj gomolj, razred I</t>
  </si>
  <si>
    <t>Čičerika, razred I</t>
  </si>
  <si>
    <t>Fižol češnjevec, razred I</t>
  </si>
  <si>
    <t>Hruške do 120 g, razred I</t>
  </si>
  <si>
    <t>Breskve ustrezne teže do 100 g/kos, razred I</t>
  </si>
  <si>
    <t>Marelice ustrezne teže do 100 g/kos, razred I</t>
  </si>
  <si>
    <t>Nektarine ustrezne teže do 100 g/kos, ekstra kvalitete</t>
  </si>
  <si>
    <t>Slive, ekstra kvalitete</t>
  </si>
  <si>
    <t>Češnje, ekstra kvalitete</t>
  </si>
  <si>
    <t>Jagode, ekstra kvalitete</t>
  </si>
  <si>
    <t>Jabolka (gala, jonagold, idared, zlati delišes,…) ustrezne teže do 120 g/kos razred I</t>
  </si>
  <si>
    <t>Grozdje, belo, ekstra kvalitete</t>
  </si>
  <si>
    <t>Grozdje, črno, ekstra kvalitete</t>
  </si>
  <si>
    <t>Kaki vanilija (Persimon), ustrezne teže do 120 g/kos</t>
  </si>
  <si>
    <t>Lubenica, razred I</t>
  </si>
  <si>
    <t>Melone, razred I</t>
  </si>
  <si>
    <t>Pomaranče ustrezne teže do 120 g/kos, brez pešk, razred I</t>
  </si>
  <si>
    <t>Kivi ustrezne teže do 100 g/kos razred I</t>
  </si>
  <si>
    <t>Limone razred I, ustrezne teže do 100 g/kos</t>
  </si>
  <si>
    <t>Banane, ustrezne teže do 150 g/kos</t>
  </si>
  <si>
    <t>Ananas, razred I</t>
  </si>
  <si>
    <t>Sveže fige, razred I</t>
  </si>
  <si>
    <t>Ringlo, razred I</t>
  </si>
  <si>
    <t>Suhe banane brez konzervansov, razred I</t>
  </si>
  <si>
    <t>Suhe brusnice brez konzervansov, razred I</t>
  </si>
  <si>
    <t>Suhe fige, brez konzervansov, razred I</t>
  </si>
  <si>
    <t>Suhe slive brez koščic in konzervansov, razred I</t>
  </si>
  <si>
    <t>Sončično olje 100 %, pakiranje 5 do 10 L</t>
  </si>
  <si>
    <t>Zamrznjen grah, pakiranje do 2,5 kg</t>
  </si>
  <si>
    <t>Zamrznjena koruza v zrnju, pakiranje do 2,5 kg</t>
  </si>
  <si>
    <t>Zamrznjene bučke (kocke), pakiranje do 2,5 kg</t>
  </si>
  <si>
    <t>Zamrznjen por (rezan na lističe), pakiranje do 2,5 kg</t>
  </si>
  <si>
    <t>Zamrznjena paprika (rdeča, zelena) – kocke, pakiranje do 2,5 kg</t>
  </si>
  <si>
    <t>Orehovi štruklji, porcijski (teža do 150 g), pakiranje do 2 kg</t>
  </si>
  <si>
    <t>Sirovi kaneloni, porcijski (teža do 100 g), pakiranje do 2 kg</t>
  </si>
  <si>
    <t>Kruhovi cmoki porcijski (teža do 100 g), pakiranje do 2 kg</t>
  </si>
  <si>
    <t>Pečene zamrznjene palačinke, porcijske (teža do 60 g), pakiranje od 1 do 1,5 kg</t>
  </si>
  <si>
    <t>Pečene zamrznjene ajdove palačinke, porcijske (teža do 60 g), pakiranje od 1 do 1,5 kg</t>
  </si>
  <si>
    <t>Koruzna moka, pakiranje do 1 kg</t>
  </si>
  <si>
    <t>Kaša ajdova, pakiranje do 1 kg</t>
  </si>
  <si>
    <t>Ješprenj, pakiranje do 1 kg</t>
  </si>
  <si>
    <t>Kaša prosena, pakiranje do 1 kg</t>
  </si>
  <si>
    <t>Ovseni kosmiči, pakiranje do 1 kg</t>
  </si>
  <si>
    <t>Peresniki - pšenični z jajci, pakiranje do 10 kg</t>
  </si>
  <si>
    <t>Peresniki - pšenični brez jajc, pakiranje do 1 kg</t>
  </si>
  <si>
    <t>Pšenični zdrob, pakiranje do 1 kg</t>
  </si>
  <si>
    <t>Krompirjevi svaljki, pakiranje do 2 kg</t>
  </si>
  <si>
    <t>Slivovi cmoki,  pakiranje do 2 kg</t>
  </si>
  <si>
    <t>Prepečenec v rezinah (pš. moka tip 500), pakiranje 200 do 400 g</t>
  </si>
  <si>
    <t>Prepečenec v rezinah, polnozrnati, pakiranje 200 do 400 g</t>
  </si>
  <si>
    <t>Grisini, pakiranje 100 do 400 g</t>
  </si>
  <si>
    <t>Grisini polnozrnati, pakiranje 100 do 400 g</t>
  </si>
  <si>
    <t>Drobtine, krušne, bele, pakiranje do 1 kg</t>
  </si>
  <si>
    <t>Orehovi keksi, pakiranje 250 do 500 g</t>
  </si>
  <si>
    <t>Vanilijevi rogljički,  pakiranje 250 do 500 g</t>
  </si>
  <si>
    <t>Linški keksi, pakiranje 250 do 500 g</t>
  </si>
  <si>
    <t>Masleni piškoti, pakiranje 250 do 500 g</t>
  </si>
  <si>
    <t>Buhtelj z marmelado, 50 do 80 g</t>
  </si>
  <si>
    <t>Čokoladni navihančki, 60 do 80 g</t>
  </si>
  <si>
    <t>Skutni zavitek, 100 g</t>
  </si>
  <si>
    <t>Krof z marmelado, 60 do 80 g</t>
  </si>
  <si>
    <t>Potica orehova, razrezana in pakirana, pakiranje do 1 kg</t>
  </si>
  <si>
    <t>Čaj šipek-hibiskus, filter vrečke, gastro pakiranje do 1,5 kg</t>
  </si>
  <si>
    <t>Planinski čaj, filter vrečke, gastro pakiranje do 1 kg</t>
  </si>
  <si>
    <t>Metin čaj, filter vrečke, gastro pakiranje do 1 kg</t>
  </si>
  <si>
    <t>Lipov čaj, filter vrečke, gastro pakiranje do 1 kg</t>
  </si>
  <si>
    <t>Bezgov čaj, filter vrečke, gastro pakiranje do 1 kg</t>
  </si>
  <si>
    <t>Sladkor rjavi, pakiranje do 1 kg</t>
  </si>
  <si>
    <t>Vanilin sladkor, pakiranje 1 kg</t>
  </si>
  <si>
    <t>Sojin napitek, pakiranje 1 L</t>
  </si>
  <si>
    <t>Rižev napitek, pakiranje 1L</t>
  </si>
  <si>
    <t>Rižev napitek, pakiranje 0,2 L</t>
  </si>
  <si>
    <t>Ovseni napitek, pakiranje 1 L</t>
  </si>
  <si>
    <t>Preste brez glutena, mleka in jajc (kakovost Schar ali podobno)</t>
  </si>
  <si>
    <t>CENA ZA ENOTO MERE BREZ DDV (EUR)</t>
  </si>
  <si>
    <t>VREDNOST ZA OCENJENO KOLIĆINO BREZ DDV (EUR)</t>
  </si>
  <si>
    <t>7 = 3 x 6</t>
  </si>
  <si>
    <t>8 = 7 x stopnja DDV</t>
  </si>
  <si>
    <t>VREDNOST ZA OCENJENO KOLIČINO Z DDV (EUR)</t>
  </si>
  <si>
    <t>9 = 7 + 8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</si>
  <si>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</si>
  <si>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</si>
  <si>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ENOTA MERE</t>
  </si>
  <si>
    <t>Hot dog štručka, 110 do 130 g, prerezana na pol in luknjana</t>
  </si>
  <si>
    <t>Francoski polnozrnati rogljič z mareličnim polnilom, 80 do 90 g</t>
  </si>
  <si>
    <t>Slana skutna blazinica, 60 do 80 g</t>
  </si>
  <si>
    <t>Sirov polžek, 80 do 100 g</t>
  </si>
  <si>
    <t>Rezanci – jušna zakuha, pšenični z jajci, pakiranje do 1 kg</t>
  </si>
  <si>
    <t>Piščančje krače, razred kakovosti A, 110 - 120 g/ kos</t>
  </si>
  <si>
    <t xml:space="preserve">Piščančja bedra, razred kakovosti A </t>
  </si>
  <si>
    <t>Piščančja stegna, razred kakovosti A, BKK</t>
  </si>
  <si>
    <t>Piščančji file v kosu, razred kakovosti A (max skupno odstopanje 2 % naročene teže) (piščančja prsa BKK)</t>
  </si>
  <si>
    <t>Puranji file v kosu, razred kakovosti A (max skupno odstopanje 2 % naročene mase) (puranja prsa BKK)</t>
  </si>
  <si>
    <t>Puranji file, razred kakovosti A, narezan na kocke velikosti cca 2x2 cm (max odstopanje 10 % od velikosti kock, max skupno odstopanje 2 % naročene teže) (puranja prsa BKK)</t>
  </si>
  <si>
    <t>Zamrznjeno korenje – valovite rezine, pakiranje do 2,5 kg</t>
  </si>
  <si>
    <t>Zelje mlado, razred I</t>
  </si>
  <si>
    <t>Paprika, rumena, razred I</t>
  </si>
  <si>
    <t>Bela redkev, razred I</t>
  </si>
  <si>
    <t>Šampinjoni celi, razred I</t>
  </si>
  <si>
    <t>Leča rdeča, razred I</t>
  </si>
  <si>
    <t>Leča zelena, razred I</t>
  </si>
  <si>
    <t xml:space="preserve">Drobtine brez glutena, mleka in jajc  (kakovost Orgran ali podobno) </t>
  </si>
  <si>
    <t xml:space="preserve">Rižev zdrob brez glutena, mleka in jajc </t>
  </si>
  <si>
    <t>Proseni zdrob brez glutena, mleka in jajc</t>
  </si>
  <si>
    <t>Piščančje nabodalo z zelenjavo (min 75 % mesa – piščančje stegno ali prsa in do 15 % zelenjave), brez konzervansov, 70 do 80 g</t>
  </si>
  <si>
    <t>Piščančje nabodalo z zelenjavo (min 75 % mesa – piščančje stegno ali prsa in do 15 % zelenjave), brez konzervansov, 100 do 120 g</t>
  </si>
  <si>
    <t>Mladi krompir (maj, junij, julij), razred I</t>
  </si>
  <si>
    <t>Puranji file, razred kakovosti A, narezan na zrezke 60 do 70 g (puranja prsa bkk)</t>
  </si>
  <si>
    <t>Zelena list, razred I</t>
  </si>
  <si>
    <t>Zelena gomolj, razred I</t>
  </si>
  <si>
    <t>Buče muškatne, razred I</t>
  </si>
  <si>
    <t>Buče Hokaido, razred I</t>
  </si>
  <si>
    <t>Krompir (rdeč, bel, rumen, srednje debel), razred I</t>
  </si>
  <si>
    <t>Bazilika, sveža</t>
  </si>
  <si>
    <t>Drobnjak, svež</t>
  </si>
  <si>
    <t>Pehtran, svež</t>
  </si>
  <si>
    <t>Testo za lazanjo (predpripravljeno - termično obdelano), dimenzije cca 30 x 50 cm, pakiranje do 5 kg</t>
  </si>
  <si>
    <t>Riž integralni, parboiled, pakiranje do 1 kg</t>
  </si>
  <si>
    <t xml:space="preserve">Riževi kosmiči kvalitete Rižolino ali podobno, pakiranje do 200 g </t>
  </si>
  <si>
    <t>Testenine za lazanjo, brez glutena, pakiranje do 500 g</t>
  </si>
  <si>
    <t>Bela polenta brez glutena, pakiranje do 0,5 kg</t>
  </si>
  <si>
    <t>Rumena polenta brez glutena, pakiranje do 0,5 kg</t>
  </si>
  <si>
    <t>Grisini brez glutena, pakiranje do 150 g</t>
  </si>
  <si>
    <t>POSEBNE ZAHTEVE, KI JIH MORAJO IZPOLNJEVATI POSAMEZNA ŽIVILA</t>
  </si>
  <si>
    <t>V primeru, da je bilo živilo odtajano in ponovno zamrznjeno, bo naročnik tako živilo zavrnil - velja za sladoled</t>
  </si>
  <si>
    <t>Vsa živila iz te skupine izdelkov morajo biti brez ojačevalcev okusa</t>
  </si>
  <si>
    <t>Naročnik bo naročal le sveže in ohlajeno meso - zamrznjeno, globoko zamrznjeno ali odmrznjeno meso bo naročnik zavrnil</t>
  </si>
  <si>
    <t>Okus vseh mesnih izdelkov mora biti prilagojen starosti otrok (manj slani, mastni in začinjeni)</t>
  </si>
  <si>
    <t>Sadje mora biti sveže, primerne zrelosti, nepoškodovano in zahtevanega kalibra; naročnik zahteva porcijsko sadje, tako da teža posameznega sadeža ne prekorači normativa za prehrano otrok - 100 do 120 g (oz. za banane do 150 g); naročnik za porcijsko sadje, ki se naroča po kosih, zahteva dostavo po kosih</t>
  </si>
  <si>
    <t>Naročnik od ponudnikov zahteva dosledno odvažanje vse embalaže (tako povratne kot nepovratne)</t>
  </si>
  <si>
    <t>Vsa živila iz te skupine izdelkov morajo biti brez ojačevalcev okusa, umetnih barvil in umetnih arom</t>
  </si>
  <si>
    <t>Koruza – sladka, zrnje, sterilizirana, brez kemičnih konzervansov, pakiranje do 700 g</t>
  </si>
  <si>
    <t>Paprika fileti v kisu, pasterizirana, brez kemičnih konzervansov, pakiranje 3 do 4,5 kg</t>
  </si>
  <si>
    <t>Paprika fileti v kisu, pasterizirana, brez kemičnih konzervansov, pakiranje do 800 g</t>
  </si>
  <si>
    <t>Paradižnikov koncentrat – dvojni, pasteriziran, min. 28 % suhe snovi, brez kemičnih konzervansov, pakiranje 0,3 do 1 kg</t>
  </si>
  <si>
    <t>Paradižnikov koncentrat – dvojni, pasteriziran, min. 28 % suhe snovi, brez kemičnih konzervansov,  pakiranje 3 do 5 kg</t>
  </si>
  <si>
    <t>Rdeča pesa, pasterizirana, brez kemičnih konzervansov, pakiranje do 800 g</t>
  </si>
  <si>
    <t>Rdeča pesa, pasterizirana, brez kemičnih konzervansov, pakiranje 3 do 4,5 kg</t>
  </si>
  <si>
    <t xml:space="preserve">Jabolčni sok, 100 % sadni delež, brez dodanega sladkorja, umetnih sladil in arom ter kemičnih konzervansov, pakiranje 1 L </t>
  </si>
  <si>
    <t xml:space="preserve">Pomarančni sok, 100 % sadni delež, brez dodanega sladkorja, umetnih sladil in arom ter kemičnih konzervansov, pakiranje 1 L </t>
  </si>
  <si>
    <t>V primeru, da je bilo živilo odtajano in ponovno zamrznjeno, bo naročnik tako živilo zavrnil.</t>
  </si>
  <si>
    <t>Vsa živila iz te skupine izdelkov morajo biti brez ojačevalcev okusa, umetnih barvil in kemičnih konzervansov</t>
  </si>
  <si>
    <t>ZNESEK DDV (EUR)</t>
  </si>
  <si>
    <t>Naziv ponudnika:</t>
  </si>
  <si>
    <t>Kokosov napitek, pakiranje do 1 l</t>
  </si>
  <si>
    <t>Bučno olje-100%, pakiranje do 1 L</t>
  </si>
  <si>
    <t>Čokolada v prahu (min. 36% kakavovih delcev), pakiranje do 1 kg</t>
  </si>
  <si>
    <t xml:space="preserve">Naravni domači jabolčni kis 5 % , brez dodanih konzervansov, pakiranje 1 L </t>
  </si>
  <si>
    <t>Kokosova moka, pakiranje do 500 g</t>
  </si>
  <si>
    <t>Sojin desert navaden, pakiranje 125 do 160 g</t>
  </si>
  <si>
    <t>Sojin desert sadni, pakiranje 125 do 160 g</t>
  </si>
  <si>
    <t>Zelenjavne hrenovke, brez mleka in jajc</t>
  </si>
  <si>
    <t>100% limonin sok brez dodanega sladkorja, umetnih sladil in arom ter kemičnih konzervansov, pakiran po 1L</t>
  </si>
  <si>
    <t>Otroški keksi v obliki živali, pakiranje 50 do 500 g</t>
  </si>
  <si>
    <t>Rolada - sadna, 80 do 100 g</t>
  </si>
  <si>
    <t xml:space="preserve">Naravni domači jabolčni kis 5 % , brez dodanih konzervansov, pakiranje 3-5 L </t>
  </si>
  <si>
    <t xml:space="preserve">Kus kus rižev ali koruzni, brez glutena, mleka in jajc  (kakovost Schar ali podobno) </t>
  </si>
  <si>
    <t>Poltrdi sir GAUDA, min. 45 % m.m. v suhi snovi, brez konzervansov, barvil in ostalih aditivov</t>
  </si>
  <si>
    <t>Poltrdi sir EDAMEC, min. 45 % m.m. v suhi snovi, brez konzervansov, barvil in ostalih aditivov</t>
  </si>
  <si>
    <t>SKUPAJ  VREDNOST SKLOPA 2</t>
  </si>
  <si>
    <t>SKUPAJ VREDNOST SKLOPA 3</t>
  </si>
  <si>
    <t>1. SKLOP: MLEKO IN MLEČNI IZDELKI</t>
  </si>
  <si>
    <t>ŠT. ŽIVIL PO MERILU "SHEME KAKOVOSTI"</t>
  </si>
  <si>
    <t>SKUPAJ  VREDNOST SKLOPA 6</t>
  </si>
  <si>
    <t>SKUPAJ VREDNOST SKLOPA 1</t>
  </si>
  <si>
    <t>SKUPAJ  VREDNOST SKLOPA 5</t>
  </si>
  <si>
    <t>SKUPAJ  VREDNOST SKLOPA 7</t>
  </si>
  <si>
    <t>SKUPAJ  VREDNOST SKLOPA 8</t>
  </si>
  <si>
    <t>9. SKLOP: SVINJSKO MESO</t>
  </si>
  <si>
    <t>SKUPAJ  VREDNOST SKLOPA 10</t>
  </si>
  <si>
    <t>SKUPAJ VREDNOST SKLOPA 11</t>
  </si>
  <si>
    <t>SKUPAJ  VREDNOST SKLOPA 9</t>
  </si>
  <si>
    <t>8. SKLOP: EKO GOVEJE MESO</t>
  </si>
  <si>
    <t>SKUPAJ VREDNOST SKLOPA 12</t>
  </si>
  <si>
    <t>SKUPAJ  VREDNOST SKLOPA 13</t>
  </si>
  <si>
    <t>SKUPAJ  VREDNOST SKLOPA 15</t>
  </si>
  <si>
    <t>SKUPAJ  VREDNOST SKLOPA 17</t>
  </si>
  <si>
    <t>SKUPAJ  VREDNOST SKLOPA 22</t>
  </si>
  <si>
    <t>ŠT. ŽIVIL PO MERILU "VIŠJA KAKOVOST"</t>
  </si>
  <si>
    <t>SKUPAJ  VREDNOST SKLOPA 18</t>
  </si>
  <si>
    <t>V primeru, da je bilo živilo odtajano in ponovno zamrznjeno, bo naročnik tako živilo zavrnil. Dobavitelj mora na dobavnici navesti kakovostni razred dobavljenega blaga.</t>
  </si>
  <si>
    <t>SKUPAJ  VREDNOST SKLOPA 16</t>
  </si>
  <si>
    <t>Sadje mora biti sveže, primerne zrelosti, nepoškodovano in zahtevanega kalibra; naročnik zahteva porcijsko sadje, tako da teža posameznega sadeža ne prekorači normativa za prehrano otrok - 100 do 120 g; naročnik za porcijsko sadje, ki se naroča po kosih, zahteva dostavo po kosih</t>
  </si>
  <si>
    <t>SKUPAJ  VREDNOST SKLOPA 25</t>
  </si>
  <si>
    <t>SKUPAJ  VREDNOST SKLOPA 26</t>
  </si>
  <si>
    <t>SKUPAJ  VREDNOST SKLOPA 28</t>
  </si>
  <si>
    <t>SKUPAJ  VREDNOST SKLOPA 29</t>
  </si>
  <si>
    <t>SKUPAJ  VREDNOST SKLOPA 23</t>
  </si>
  <si>
    <t>SKUPAJ  VREDNOST SKLOPA 30</t>
  </si>
  <si>
    <t>Pekovsko pecivo mora biti tipičnih oblik, da je uporabnikom omogočeno razlikovanje (da nista žemlja in štručka enaki)</t>
  </si>
  <si>
    <t>SKUPAJ  VREDNOST SKLOPA 32</t>
  </si>
  <si>
    <t>SKUPAJ  VREDNOST SKLOPA 33</t>
  </si>
  <si>
    <t>SKUPAJ  VREDNOST SKLOPA 34</t>
  </si>
  <si>
    <t>SKUPAJ  VREDNOST SKLOPA 27</t>
  </si>
  <si>
    <t>Piščančje prsi v ovoju, delež piščančjih prsi brez kosti je najmanj 80 %, brez glutena</t>
  </si>
  <si>
    <t>Piščančji file, razred kakovosti A, narezan na zrezke 60 do 70 g (piščančja prsa bkk)</t>
  </si>
  <si>
    <t>Piščančji file, razred kakovosti A, narezan na kocke velikosti cca 2x2 cm (max odstopanje 10 % od velikosti kock, max skupno odstopanje 2 % naročene teže) (piščančja prsa BKK)</t>
  </si>
  <si>
    <t>Čas dostave za vsa živila iz tega sklopa izdelkov bo dogovorjen z naročnikom ob vsaki dobavi sproti, ker naročnik nima skladiščnih kapacitet za ta živila</t>
  </si>
  <si>
    <t>Skutini štruklji – slani,  brez konzervansov, porcijski (teža 100 do 150 g), pakiranje do 2 kg</t>
  </si>
  <si>
    <t>Skutini štruklji – sladki,  brez konzervansov, porcijski (teža 100 do 150 g), pakiranje do 2 kg</t>
  </si>
  <si>
    <t>Naročnik bo pri pekovskem pecivu naročal različne oblike peciva (žemlje, kajzerice, bombete, štručke,..) in zahteva, da dobavitelj naročeno obliko pekovskega peciva tudi dostavi (zamenjave brez odobritve naročnika niso dovoljene)</t>
  </si>
  <si>
    <t>Višnjev zavitek s skuto, 80 do 100 g</t>
  </si>
  <si>
    <t>Mlečni puding, vanilija, brez smetane, umetnih barvil in konzervansov, pakiranje 120 do 150 g</t>
  </si>
  <si>
    <t>Mlečni puding, čokolada, brez smetane, umetnih barvil in konzervansov, pakiranje 120 do 150 g</t>
  </si>
  <si>
    <t>Kefir, brez konzervansov, lonček 150 do 200 g</t>
  </si>
  <si>
    <t>Poltrdi sir (tipa GAUDA ali EDAMEC), DEKLARIRANO BREZ LAKTOZE, min. 45 % m.m. v suhi snovi, brez konzervansov, barvil in ostalih aditivov</t>
  </si>
  <si>
    <t>Poltrdi sir GAUDA, min. 45 % m.m. v suhi snovi, brez konzervansov, barvil in ostalih aditivov, narezan na rezine</t>
  </si>
  <si>
    <t>Poltrdi sir EDAMEC, min. 45 % m.m. v suhi snovi, brez konzervansov, barvil in ostalih aditivov, narezan na rezine</t>
  </si>
  <si>
    <t>11. SKLOP: JAJCA</t>
  </si>
  <si>
    <t>12. SKLOP: EKO JAJCA</t>
  </si>
  <si>
    <t>13. SKLOP: SVEŽA ZELENJAVA IN ZELIŠČA</t>
  </si>
  <si>
    <t>Puranje prsi v ovitku</t>
  </si>
  <si>
    <t>SKUPAJ  VREDNOST SKLOPA 14</t>
  </si>
  <si>
    <t>SKUPAJ  VREDNOST SKLOPA 31</t>
  </si>
  <si>
    <t>SKUPAJ  VREDNOST SKLOPA 35</t>
  </si>
  <si>
    <t>SKUPAJ  VREDNOST SKLOPA 36</t>
  </si>
  <si>
    <t>Borovnice, razred I</t>
  </si>
  <si>
    <t>Maline, razred I</t>
  </si>
  <si>
    <t>Rdeče pomaranče ustrezne teže do 120 g/kos, brez pešk, razred I</t>
  </si>
  <si>
    <t>Nashi, razred I</t>
  </si>
  <si>
    <t>Avokado, razred I</t>
  </si>
  <si>
    <t>Pastinak korenina, razred I</t>
  </si>
  <si>
    <t>Brstični ohrovt, razred I</t>
  </si>
  <si>
    <t>Zelena solata - krhkolistna (ledenka, kristalka, gentile), razred I</t>
  </si>
  <si>
    <t>Češnjev paradižnik, razred I</t>
  </si>
  <si>
    <t>Radič (rdeči, pisani), razred I</t>
  </si>
  <si>
    <t>EKO zelena solata - krhkolistna (ledenka, kristalka, gentile), razred I</t>
  </si>
  <si>
    <t>EKO korenje, razred I</t>
  </si>
  <si>
    <t>EKO ohrovt, razred I</t>
  </si>
  <si>
    <t>EKO solata endivija, razred I</t>
  </si>
  <si>
    <t>EKO koleraba rumena (podzemna), razred I</t>
  </si>
  <si>
    <t>EKO koleraba (nadzemna), razred I</t>
  </si>
  <si>
    <t>EKO čebula, razred I</t>
  </si>
  <si>
    <t>EKO por, razred I</t>
  </si>
  <si>
    <t>EKO kumare, razred I</t>
  </si>
  <si>
    <t>EKO paprika, razred I</t>
  </si>
  <si>
    <t>EKO paradižnik, razred I</t>
  </si>
  <si>
    <t>EKO cvetača, razred I</t>
  </si>
  <si>
    <t>EKO zelje - glave, razred I</t>
  </si>
  <si>
    <t>EKO mlado zelje - glave, razred I</t>
  </si>
  <si>
    <t>EKO krompir, srednje debel, razred I</t>
  </si>
  <si>
    <t>EKO jabolka ustrezne teže do 120 g/kos, razred I</t>
  </si>
  <si>
    <t>EKO hruške do 120 g, razred I</t>
  </si>
  <si>
    <t>EKO jagode, razred I</t>
  </si>
  <si>
    <t>EKO slive, razred I</t>
  </si>
  <si>
    <t>EKO banane do 150 g, razred I</t>
  </si>
  <si>
    <t>EKO limone do 100 g, razred I</t>
  </si>
  <si>
    <t>EKO ringlo, razred I</t>
  </si>
  <si>
    <t>EKO marelice, razred I</t>
  </si>
  <si>
    <t>EKO kivi do 100 g, razred I</t>
  </si>
  <si>
    <t xml:space="preserve"> </t>
  </si>
  <si>
    <t>Sirov burek, 120  do 140 g</t>
  </si>
  <si>
    <t>Rženi kosmiči, pakiranje do 1 kg</t>
  </si>
  <si>
    <t>Pirini kosmiči, pakiranje do 1 kg</t>
  </si>
  <si>
    <t>Ržena moka tip 1250, pakiranje do 1 kg</t>
  </si>
  <si>
    <t>Pšenična moka tip 850, pakiranje po 5 kg</t>
  </si>
  <si>
    <t>Namenska pšenična moka za vlečeno testo tip 500, pakiranje po 1 kg</t>
  </si>
  <si>
    <t>Namenska pšenična moka za kvašeno testo tip 500, pakiranje po 1 kg</t>
  </si>
  <si>
    <t>Pšenična moka tip 400 - ostra, pakiranje po 1 kg</t>
  </si>
  <si>
    <t>Pšenična polnozrnata moka, pakiranje do 1 kg</t>
  </si>
  <si>
    <t>Pirina polnozrnata moka, pakiranje do 1 kg</t>
  </si>
  <si>
    <t>Ajdova moka, pakiranje do 1 kg</t>
  </si>
  <si>
    <t>Riž dolgozrnati parboiled, ekstra kvalitete, pakiranje 3 do 5 kg</t>
  </si>
  <si>
    <t>Mešanica 3 žita - riž, pira in ječmen, pakiranje do 1 kg</t>
  </si>
  <si>
    <t>Mešanica 3 barvni miks - riž, rdeča kvinoja in pražena ajda, pakiranje do 1 kg</t>
  </si>
  <si>
    <t>Pira, pakiranje do 1 kg</t>
  </si>
  <si>
    <t>Polnozrnati kuskus – instant, pakiranje do 5 kg</t>
  </si>
  <si>
    <t>Kuskus – instant, pakiranje do 5 kg</t>
  </si>
  <si>
    <t>Bio ješprenj, pakiranje do 1 kg</t>
  </si>
  <si>
    <t>Bio prosena kaša, pakiranje do 1 kg</t>
  </si>
  <si>
    <t>Bio ajdova kaša, pakiranje do 1 kg</t>
  </si>
  <si>
    <t>Bio ovseni kosmiči, pakiranje do 1 kg</t>
  </si>
  <si>
    <t>Bio pšenični zdrob, pakiranje do 1 kg</t>
  </si>
  <si>
    <t>Bio instant pirin zdrob, pakiranje do 1 kg</t>
  </si>
  <si>
    <t>Bio pira, pakiranje do 1 kg</t>
  </si>
  <si>
    <t>Bio instant koruzni zdrob (polenta), pakiranje do 1 kg</t>
  </si>
  <si>
    <t>Bio kvinoja, pakiranje do 1 kg</t>
  </si>
  <si>
    <t>Bio rženi kosmiči, pakiranje do 1 kg</t>
  </si>
  <si>
    <t>Bio pšenična moka tip 1100, pakiranje do 1 kg</t>
  </si>
  <si>
    <t>Bio ajdova moka, pakiranje do 1 kg</t>
  </si>
  <si>
    <t>Fuži - pšenični z jajci, pakiranje do 3 kg</t>
  </si>
  <si>
    <t>Bio pirin kruh, 0,7 do 1,0 kg, rezan in pakiran</t>
  </si>
  <si>
    <t>Bio koruzni kruh, 0,7 do 1,0 kg, rezan in pakiran</t>
  </si>
  <si>
    <t>Bio rženi kruh, 0,7 do 1,0 kg, rezan in pakiran</t>
  </si>
  <si>
    <t>Bio ovseni kruh, 0,7 do 1,0 kg, rezan in pakiran</t>
  </si>
  <si>
    <t>Margarina za peko, vsebnost trans maščobnih kislin pod 2 %, pakiranje 250 do 500 g</t>
  </si>
  <si>
    <t>Tekoča margarina za brizganje, vsebnost trans maščobnih kislin pod 2 %, PVC ročka, pakiranje 3,5 do 4 L</t>
  </si>
  <si>
    <t>Krpice - jušna zakuha pšenična z jajci, pakiranje do 5 kg</t>
  </si>
  <si>
    <t>EKO polnozrnate testenine, svedri, pakiranje do 5 kg</t>
  </si>
  <si>
    <t>EKO polnozrnate testenine, polžki, pakiranje do 5 kg</t>
  </si>
  <si>
    <t>EKO polnozrnate testenine, peresniki, pakiranje do 5 kg</t>
  </si>
  <si>
    <t>EKO polnozrnate testenine, široki rezanci, pakiranje do 5 kg</t>
  </si>
  <si>
    <t>EKO pirine testenine, zakuha, pakiranje do 5 kg</t>
  </si>
  <si>
    <t>Naročnik bo pekovsko pecivo naročal kosovno. Dovoljeno odstopanje v teži naročenega pekovskega peciva je +- 5% pri posameznem kosu.</t>
  </si>
  <si>
    <t>Pšenično črno pekovsko pecivo različnih oblik (žemlja, kajzerica, bombeta, štručka,…), 60 g, po potrebi prerezano</t>
  </si>
  <si>
    <t>Pšenično polnozrnato (Graham) pekovsko pecivo različnih oblik (žemlja, kajzerica, bombeta, štručka,…), 60 g, po potrebi prerezano</t>
  </si>
  <si>
    <t>Koruzno pekovsko pecivo različnih oblik (žemlja, kajzerica, bombeta, štručka,…), 60 g, po potrebi prerezano</t>
  </si>
  <si>
    <t>Ajdovo pekovsko pecivo različnih oblik (žemlja, kajzerica, bombeta, štručka,…), 60 g, po potrebi prerezano</t>
  </si>
  <si>
    <t>Rženo pekovsko pecivo različnih oblik (žemlja, kajzerica, bombeta, štručka,…), 60 g, po potrebi prerezano</t>
  </si>
  <si>
    <t>Ovseno pekovsko pecivo različnih oblik (žemlja, kajzerica, bombeta, štručka,…), 60 g, po potrebi prerezano</t>
  </si>
  <si>
    <t>Pirino pekovsko pecivo različnih oblik (žemlja, kajzerica, bombeta, štručka,…), 60 g, po potrebi prerezano</t>
  </si>
  <si>
    <t>Pšenično pecivo z različnimi posipi (mak, sezam, sončnice, bučnice…) 60 g, po potrebi prerezano</t>
  </si>
  <si>
    <t>Bio kruh iz pšenične črne moke (T1100), 0,7 do 1,0 kg, rezan in pakiran</t>
  </si>
  <si>
    <t>Bio kruh iz pšenične polnozrnate moke, 0,7 do 1,0 kg, rezan in pakiran</t>
  </si>
  <si>
    <t>Bio ajdov kruh, 0,7 do 1,0 kg, rezan in pakiran</t>
  </si>
  <si>
    <t>Bio pirino pecivo različnih oblik (žemlja, kajzerica, bombeta, štručka,…), 60 g</t>
  </si>
  <si>
    <t>Bio rženo pecivo različnih oblik (žemlja, kajzerica, bombeta, štručka,…), 60 g</t>
  </si>
  <si>
    <t>Bio ovseno pecivo različnih oblik (žemlja, kajzerica, bombeta, štručka,…), 60 g</t>
  </si>
  <si>
    <t>Bio koruzno pecivo različnih oblik (žemlja, kajzerica, bombeta, štručka,…), 60 g</t>
  </si>
  <si>
    <t>Bio pšenično polnozrnato pecivo različnih oblik (žemlja, kajzerica, bombeta, štručka,…), 60 g</t>
  </si>
  <si>
    <t>Bio ajdovo pecivo različnih oblik (žemlja, kajzerica, bombeta, štručka,…), 60 g</t>
  </si>
  <si>
    <t>Bio pšenično pecivo različnih oblik (žemlja, kajzerica, bombeta, štručka,…) z dodatki (semena, korenček, rozine, ,…), 60 g</t>
  </si>
  <si>
    <t>Bio pšenično pecivo različnih oblik (žemlja, kajzerica, bombeta, štručka,…), 60 g</t>
  </si>
  <si>
    <t>Štručka iz kvašenega-listnatega testa s semeni, 60 do 80 g</t>
  </si>
  <si>
    <t xml:space="preserve">Francoski rogljič z mareličnim polnilom, 50 do 70 g </t>
  </si>
  <si>
    <t xml:space="preserve">Balzamični kis, pakiranje do 1 L </t>
  </si>
  <si>
    <t>Krekerji, brez dodane soli za posip, pakiranje do 300 g</t>
  </si>
  <si>
    <t>Zeliščni dodatek jedem, brez dodanih ojačevalcev okusa, arom in barvil, pakiranje do 3 kg</t>
  </si>
  <si>
    <t>Paradižnik pelati, olupljen, pasterizirani, brez kemičnih konzervansov,  pakiranje 2 do 3 kg</t>
  </si>
  <si>
    <t>Paradižnik pasiran - kaša (pire),  pakiranje do 1 kg</t>
  </si>
  <si>
    <t>Zelene olive brez koščic, pakiranje 0,5 do 1 kg</t>
  </si>
  <si>
    <t>Masleni keksi, pakiranje do 1 kg (PETIT BEURRE ali enakovredno)</t>
  </si>
  <si>
    <t>Zelenjavni namaz (pašteta), brez jajc, mleka, ml. sestavin, soje, glutena, različni okusi, pakiranje do 50 g</t>
  </si>
  <si>
    <t>Čokoladni namaz brez soje, glutena, živalskih, jajčnih in mlečnih beljakovin, pakiranje 200 do 400 g</t>
  </si>
  <si>
    <t xml:space="preserve">Margarina iz min 60 % sončničnega olja, brez jajc, glutena, mlečnih sestavin, citronske kisline in emulgatorjev (kakovost VITAGEN ali podobno), pakiranje do 250 g </t>
  </si>
  <si>
    <t>Nadomestek jajc - brez glutena in ostalih alergenov (kakovost ORGRAN ali podobno), pakiranje do 250 g</t>
  </si>
  <si>
    <t>Testenine - polžki, brez glutena, mleka, jajc in soje (Orgran ali podobno), pakiranje do 1 kg</t>
  </si>
  <si>
    <t>Testenine - špagetii, brez glutena, mleka, jajc in soje (Orgran ali podobno), pakiranje do 1 kg</t>
  </si>
  <si>
    <t>Testenine - svedri, brez glutena, mleka, jajc in soje (Orgran ali podobno), pakiranje do 1 kg</t>
  </si>
  <si>
    <t>Testenine - peresniki, brez glutena, mleka, jajc in soje (Orgran ali podobno), pakiranje do 1 kg</t>
  </si>
  <si>
    <t>Jušna zakuha, rezanci, brez glutena, mleka, jajc in soje, pakiranje do 250 g</t>
  </si>
  <si>
    <t>Jušna zakuha, obročki, brez glutena, mleka, jajc in soje, pakiranje do 250 g</t>
  </si>
  <si>
    <t>Krekerji brez glutena, soje, mleka in jajc (kakovost Orgran ali podobno)</t>
  </si>
  <si>
    <t xml:space="preserve">Kosmiči za zajtrk (razni okusi) brez glutena, soje, mleka in jajc  (kakovost Orgran ali podobno) </t>
  </si>
  <si>
    <t>Mešanica za pripravo kruha brez glutena, soje, mleka in jajc (kakovost Orgran ali podobno), pakiranje do 1 kg</t>
  </si>
  <si>
    <t>Mešanica za pripravo biskvita brez glutena, soje, mleka in jajc (kakovost Orgran ali podobno), pakiranje do 1 kg</t>
  </si>
  <si>
    <t xml:space="preserve">Večnamenska moka brez glutena, soje, mleka in jajc (kakovost Orgran ali podobno), pakiranje do 1 kg </t>
  </si>
  <si>
    <t>Džem brez sladkorja (primerno za diabetike)</t>
  </si>
  <si>
    <t>Riban trdi sir, min. 35 % m.m. v suhi snovi,  pakiranje 200 do 1000 g (kot parmezan)</t>
  </si>
  <si>
    <t>EKO mleko, pasterizirano, min. 3,5 m.m., pakiranje 5 do 10 L</t>
  </si>
  <si>
    <t>Puranji file, razred kakovosti A, narezan na zrezke 90 do 100 g (puranja prsa bkk)</t>
  </si>
  <si>
    <t>Piščančji file, razred kakovosti A, narezan na zrezke 90 do 100 g (piščančja prsa bkk)</t>
  </si>
  <si>
    <t>Kokošja jajca iz talne reje, A razred, velikost L</t>
  </si>
  <si>
    <t>Radič (rdeči, pisan), razred I</t>
  </si>
  <si>
    <t>Rumeno korenje, razred I</t>
  </si>
  <si>
    <t>Mandarine, klementine in križanci (klemenvile, mineole,… - dobavitelj zagotovi glede na naročilo), ustrezne teže do 100 g/kos, brez pešk, razred I</t>
  </si>
  <si>
    <t>Paradižnik pelati, olupljen, v kockah,  sterlilizirani, brez kemičnih konzervansov,  pakiranje 2 do 5 kg</t>
  </si>
  <si>
    <t>Pirina moka, pakiranje do 1 kg</t>
  </si>
  <si>
    <t>Bio bulgur, pakiranje do 1 kg</t>
  </si>
  <si>
    <t>Bio pšenična moka tip 500, pakiranje do 1 kg</t>
  </si>
  <si>
    <t>Vodni vlivanci – zakuha, pakiranje do 2 kg</t>
  </si>
  <si>
    <t>Vodni vlivanci – priloga, pakiranje do 2 kg</t>
  </si>
  <si>
    <t>Pekvsko pecivo različnih oblik (bombice, žemlje, štručke,...) brez glutena (kakovost Schar ali podobno), 40 do 75 g</t>
  </si>
  <si>
    <t>Deklaracije morajo biti v slovenskem jeziku in berljive (naročnik bo v primeru neberljive deklaracije tako živilo zavrnil</t>
  </si>
  <si>
    <t>Jabolka (gala, jonagold, idared, zlati delišes,…), ustrezne teže do 120 g/kos razred I</t>
  </si>
  <si>
    <t>Vsa ponujena živila, ki ne smejo vsebovati ene ali več označenih sestavin (gluten, jajca, mleko, soja…) morajo biti certificirana; deklaracije morajo biti v slovenskem jeziku in berljive (naročnik bo v primeru neberljive deklaracije tako živilo zavrnil)</t>
  </si>
  <si>
    <t>Dobavitelj je dolžan na spremni dokumentaciji (dobavnici) označiti poreklo dobavljenega mesa</t>
  </si>
  <si>
    <t>Pri vsaki dobavi artiklov iz te skupine, mora dobavitelj na dobavnici navesti poreklo dobavljenega blaga</t>
  </si>
  <si>
    <t>Ponudnik mora ponuditi prehrambeno blago točno zahtevanih lastnosti, sicer bo njegova ponudba izločena kot neprimerna.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</si>
  <si>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>blagovna ali trgovinska znamka ali vsaj proizvajalec ponujenih živil.</t>
    </r>
    <r>
      <rPr>
        <sz val="10"/>
        <rFont val="Arial Narrow"/>
        <family val="2"/>
        <charset val="238"/>
      </rPr>
      <t xml:space="preserve"> </t>
    </r>
  </si>
  <si>
    <r>
      <rPr>
        <b/>
        <sz val="10"/>
        <rFont val="Arial Narrow"/>
        <family val="2"/>
        <charset val="238"/>
      </rPr>
      <t>Stolpec 7:</t>
    </r>
    <r>
      <rPr>
        <sz val="10"/>
        <rFont val="Arial Narrow"/>
        <family val="2"/>
        <charset val="238"/>
      </rPr>
      <t xml:space="preserve"> zmnožek cene za enoto mere brez DDV (iz stolpca 6) in ocenjene količine (iz stolpca 3).</t>
    </r>
  </si>
  <si>
    <r>
      <rPr>
        <b/>
        <sz val="10"/>
        <rFont val="Arial Narrow"/>
        <family val="2"/>
        <charset val="238"/>
      </rPr>
      <t xml:space="preserve">Stolpec 8: </t>
    </r>
    <r>
      <rPr>
        <sz val="10"/>
        <rFont val="Arial Narrow"/>
        <family val="2"/>
        <charset val="238"/>
      </rPr>
      <t xml:space="preserve"> zmnožek vrednosti za ocenjeno količino brez DDV (iz stolpca 7) in stopnje DDV.</t>
    </r>
  </si>
  <si>
    <r>
      <rPr>
        <b/>
        <sz val="10"/>
        <rFont val="Arial Narrow"/>
        <family val="2"/>
        <charset val="238"/>
      </rPr>
      <t xml:space="preserve">Stolpec 9: </t>
    </r>
    <r>
      <rPr>
        <sz val="10"/>
        <rFont val="Arial Narrow"/>
        <family val="2"/>
        <charset val="238"/>
      </rPr>
      <t>vsota vrednosti za ocenjeno vrednost brez DDV (iz stolpca 7) in zneska DDV za ocenjeno količino (iz stolpca 8). Vsoto ponudnik prepiše v ponudbeni obrazec pri ustreznem sklopu in merilu "Ponudbena vrednost".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</si>
  <si>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 (ekološka živila in živila iz drugih shem kakovosti iz 3. točke III. poglavja dokumenta v zvezi z oddajo javnega naročila). Vsoto ponudnik prepiše v predračun (priloga 2) v polje merilo "Shema kakovosti".</t>
    </r>
    <r>
      <rPr>
        <sz val="10"/>
        <color rgb="FF00B0F0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 xml:space="preserve">Ponudnik, ki v stolpcu 10 navede, da  ponuja živila iz shem kakovosti, je dolžan v primeru izbora dobaviti živila enake kakovosti ter predložiti ustrezen certifikat. 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</si>
  <si>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>blagovna ali trgovinska znamka ali vsaj proizvajalec ponujenih živil.</t>
    </r>
    <r>
      <rPr>
        <sz val="10"/>
        <rFont val="Arial Narrow"/>
        <family val="2"/>
        <charset val="238"/>
      </rPr>
      <t xml:space="preserve"> Stolpca ni potrebno izpolnjevati pri artiklih kjer je to označeno (sveže meso).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</si>
  <si>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 xml:space="preserve"> Stolpca ni potrebno izpolnjevati  (sveže meso).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</si>
  <si>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Stolpca ni potrebno izpolnjevati  (sveže meso).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</si>
  <si>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>blagovna ali trgovinska znamka ali vsaj proizvajalec ponujenih živil.</t>
    </r>
    <r>
      <rPr>
        <sz val="10"/>
        <rFont val="Arial Narrow"/>
        <family val="2"/>
        <charset val="238"/>
      </rPr>
      <t xml:space="preserve"> Stolpca ni potrebno izpolnjevati pri artiklih kjer je to označeno (sveže ribe).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</si>
  <si>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Stolpca ni potrebno izpolnjevati  (sveža zelenjava).</t>
    </r>
  </si>
  <si>
    <r>
      <t xml:space="preserve">V </t>
    </r>
    <r>
      <rPr>
        <b/>
        <sz val="10"/>
        <rFont val="Arial Narrow"/>
        <family val="2"/>
        <charset val="238"/>
      </rPr>
      <t xml:space="preserve">stolpec 5 </t>
    </r>
    <r>
      <rPr>
        <sz val="10"/>
        <rFont val="Arial Narrow"/>
        <family val="2"/>
        <charset val="238"/>
      </rPr>
      <t>Stolpca ni potrebno izpolnjevati  (sveža zelenjava).</t>
    </r>
  </si>
  <si>
    <r>
      <rPr>
        <b/>
        <sz val="7"/>
        <color rgb="FFFF0000"/>
        <rFont val="Arial Narrow"/>
        <family val="2"/>
        <charset val="238"/>
      </rPr>
      <t xml:space="preserve">MAKSIMALNA </t>
    </r>
    <r>
      <rPr>
        <b/>
        <sz val="7"/>
        <rFont val="Arial Narrow"/>
        <family val="2"/>
        <charset val="238"/>
      </rPr>
      <t>CENA ZA ENOTO MERE BREZ DDV (EUR)</t>
    </r>
  </si>
  <si>
    <r>
      <rPr>
        <b/>
        <sz val="7"/>
        <color rgb="FFFF0000"/>
        <rFont val="Arial Narrow"/>
        <family val="2"/>
        <charset val="238"/>
      </rPr>
      <t xml:space="preserve">MAKSIMALNA </t>
    </r>
    <r>
      <rPr>
        <b/>
        <sz val="7"/>
        <color theme="1"/>
        <rFont val="Arial Narrow"/>
        <family val="2"/>
        <charset val="238"/>
      </rPr>
      <t>CEN</t>
    </r>
    <r>
      <rPr>
        <b/>
        <sz val="7"/>
        <rFont val="Arial Narrow"/>
        <family val="2"/>
        <charset val="238"/>
      </rPr>
      <t>A ZA ENOTO MERE BREZ DDV (EUR)</t>
    </r>
  </si>
  <si>
    <t>Naročnik: Vrtec Zelena jama, Zvezna ulica 24,1000 Ljubljana</t>
  </si>
  <si>
    <t>Zelenjavni namazi različnih okusov (bučke, por, bazilika,…) brez mleka, jajc, soje in glutena, pakiranje od 100 do 200 g</t>
  </si>
  <si>
    <t>Sterilizirano mleko (kratkotrajna sterilizacija), najmanj 3,5 % m.m., 1 L,</t>
  </si>
  <si>
    <t>Sterilizirano mleko (kratkotrajna sterilizacija), najmanj 3,5 % m.m., DEKLARIRANO BREZ LAKTOZE, 1 L</t>
  </si>
  <si>
    <t>Kislo mleko, brez konzervansov, dodanega sladkorja ali umetnih sladil, najmanj 3,2 % m.m., pakiranje 150 do 180 g</t>
  </si>
  <si>
    <t>Kisla smetana, nad 12 % m.m., brez konzervansov in aditivov,  pakiranje 180 do 250 g</t>
  </si>
  <si>
    <t>Kisla smetana, nad 18 % m.m., brez konzervansov in aditivov, pakiranje 400 do 600 g</t>
  </si>
  <si>
    <t>Smetana za kuhanje, sterilizirana, nad 20 % m.m., pakiranje 0,5 do 1 L</t>
  </si>
  <si>
    <t>Pasirana skuta, polna, 9-15 g mlečne maščobe, pakiranje 250 do 500 g</t>
  </si>
  <si>
    <t>Sadna skuta, polna,  z manj kot 10 g sladkorja / 100 g izdelka, do 20 % sadnega pripravka, pakiranje v lonček od 100 do 150 g</t>
  </si>
  <si>
    <t>Poltrdi sir TRAPIST ali LIVADA in podobno, min. 45 % m.m. v suhi snovi, brez konzervansov, barvil in ostalih aditivov</t>
  </si>
  <si>
    <t>Sveži polniomastni sir v slanici, v večjem kosu, brez konzervansov barvil ali aditivov, pakiranje od 200 do 1000 g (kot Mozzarella Grande Napoli in podobno)</t>
  </si>
  <si>
    <t>Sveži polniomastni sir v slanici, v manjših kroglicah, brez konzervansov barvil ali aditivov, pakiranje od 200 do 1000 g (kot Mozzarella Bella Napoli in podobno)</t>
  </si>
  <si>
    <t>Sveži kremni sir iz smetane (Mascarpone), pakiranje 250 do 500 g</t>
  </si>
  <si>
    <t>Riban poltrdi sir, min. 20 g skupnih maščob,  pakiranje 1 do 5 kg</t>
  </si>
  <si>
    <t>Riban poltrdi sir, min. 20 g skupnih maščob,  pakiranje 300 do 500 g</t>
  </si>
  <si>
    <t>Pasterizirano mleko, min. 3,2 % m.m., pakiranje 5-10 l, embalaža mora omogočiti zapiranje in ponovno odpiranje</t>
  </si>
  <si>
    <t>Pasterizirano mleko, min. 3,2 % m.m., pakiranje 1 l</t>
  </si>
  <si>
    <t>Pasterizirano mleko,1,5 do 1,8 % m.m., pakiranje 1 l</t>
  </si>
  <si>
    <t>Jogurt, navadni, čvrst, 2,5 do 3,5 % m.m., lonček 150 do 180 g</t>
  </si>
  <si>
    <t>Jogurt, navadni, tekoč,  3,2 do 3,5 % m.m., pakiranje 500 do 1000 g</t>
  </si>
  <si>
    <t>Jogurt, sadni, tekoč, različni okusi, od 2,5 do 3,5 % m.m., min. 10 % sadja ali sadnega pripravka, max. 10 g sladkorja /100 g izdelka, pakiranje 500 do 1000 g</t>
  </si>
  <si>
    <t>Jogurt s koristnimi bakterijami (probiotični), navadni, čvrst, pakiranje 150 do 180 g</t>
  </si>
  <si>
    <t xml:space="preserve">Jogurt s koristnimi bakterijami (probiotični), navadni, tekoč, pakiranje 500 do 1000 g  </t>
  </si>
  <si>
    <t>Jogurt s koristnimi bakterijami (probiotični), sadni, čvrst, min. 10 % sadja ali sadnega pripravka, max. 10 g sladkorja /100 g izdelka, pakiranje 140 do 180 g</t>
  </si>
  <si>
    <t>Jogurt s koristnimi bakterijami (probiotični), sadni, tekoč, min. 10 % sadja ali sadnega pripravka, max. 10 g sladkorja /100 g izdelka, pakiranje 500 do 1000 g</t>
  </si>
  <si>
    <t>Grški tip jogurta, navadni, pakiranje 150 do 180 g</t>
  </si>
  <si>
    <t>Grški tip jogurta, navadni, pakiranje 400 do 1000 g</t>
  </si>
  <si>
    <t>Grški tip jogurta, sadni, min. 10 % sadja ali sadnega pripravka, max. 10 g sladkorja /100 g izdelka, pakiranje 140 do 180 g</t>
  </si>
  <si>
    <t>Jogurt DEKLARIRAN BREZ LAKTOZE, navadni, čvrst, lonček 150 do 180 g</t>
  </si>
  <si>
    <t>Jogurt DEKLARIRAN BREZ LAKTOZE, navadni, tekoč,  3,2 do 3,5 % m.m., pakiranje 500 do 1000 g</t>
  </si>
  <si>
    <t>Sladka pasterizirana smetana, 30 do 35% m.m., brez konzervansov in aditivov,  pakiranje 250 ml do 1 L</t>
  </si>
  <si>
    <t>Surovo maslo 1. kvalitete, min 82 % m.m., brez konzervansov in aditivov, pakiranje 125 do 250 g</t>
  </si>
  <si>
    <t>Skuta, polna, nepasirana, iz pasteriziranega mleka, min. 35 % m.m. v suhi snovi, pakiranje 3 do 5 kg</t>
  </si>
  <si>
    <t>Skuta, polna, nepasirana, iz pasteriziranega mleka, min. 35 % m.m. v suhi snovi, pakiranje 250 do 750 g</t>
  </si>
  <si>
    <t>Skuta, lahka, nepasirana, iz pasteriziranega mleka, manj kot 3 g skupnih maščob na 100 g izdelka, pakiranje 250 do 750 g</t>
  </si>
  <si>
    <t>Mlečni namaz s smetano, pakiranje 120 do 200 g, brez dodanih aditivov</t>
  </si>
  <si>
    <t>Mlečni namaz s smetano in različnimi dodatki (zelišča, zelenjava,…), pakiranje 120 do 200 g, brez dodanih aditivov</t>
  </si>
  <si>
    <t>Sirni smetanov namaz brez aditivov, pakiranje 1 do 5 kg, brez  konzervansov, barvil</t>
  </si>
  <si>
    <t>EKO mleko, pasterizirano, min. 3,5 m.m., pakiranje 1 L</t>
  </si>
  <si>
    <t>EKO kislo mleko, pasterizirano, pakiranje 150 do 200 g</t>
  </si>
  <si>
    <t>EKO kisla pasterizirana smetana, nad 12 °m.m., pakiranje 150 - 250 g</t>
  </si>
  <si>
    <t>EKO jogurt, navadni, 3,2 do 3,5 % m.m., pakiranje 120 do 180 g</t>
  </si>
  <si>
    <t>EKO jogurt, navadni,  3,2 do 3,5 % m.m., pakiranje 1 do 3 kg</t>
  </si>
  <si>
    <t>EKO jogurt, sadni, različni okusi, min. 10 % sadja ali sadnega pripravka, max. 10 g sladkorja /100 g izdelka, pakiranje 150 do 180 g</t>
  </si>
  <si>
    <t>EKO jogurt sadn, različni okusi, min. 10 % sadja ali sadnega pripravka, max. 10 g sladkorja /100 g izdelka, pakiranje 1 l</t>
  </si>
  <si>
    <t>EKO kefir, navadni, iz kefirjevih zrn, najmanj 3,2 m.m., pakiranje 150 do 200 g</t>
  </si>
  <si>
    <t>EKO kefir, navadni, iz kefirjevih zrn, najmanj 3,2 % m.m., pakiranje 1 do 3 kg</t>
  </si>
  <si>
    <t>EKO kefir, sadni in sadno-zelenjavni okusi, iz kefirjevih zrn, 3,2 do 3,5 % m.m., pakiranje 150 do 200 g</t>
  </si>
  <si>
    <t>EKO kefir, sadni in sadno-zelenjavni okusi, iz kefirjevih zrn, 3,2 do 3,5 % m.m., pakiranje 1 do 3 kg</t>
  </si>
  <si>
    <t>EKO skuta, polna, nepasirana, iz pasteriziranega mleka, pakiranje 0,5 do 1 kg</t>
  </si>
  <si>
    <t>EKO skuta, polna, nepasirana, iz pasteriziranega mleka, pakiranje 2 do 5 kg</t>
  </si>
  <si>
    <t>EKO surovo maslo 1.vrste, min 82% m.m., pakiranje 150 do 500 g</t>
  </si>
  <si>
    <t>4. SKLOP: EKO MLEČNI IZDELKI</t>
  </si>
  <si>
    <t>SKUPAJ VREDNOST SKLOPA 4</t>
  </si>
  <si>
    <t>3. SKLOP: EKO MLEKO</t>
  </si>
  <si>
    <t>5. SKLOP: PERUTNINA IN IZDELKI IZ PERUTNINSKEGA MESA</t>
  </si>
  <si>
    <t>Mleto puranje meso (krače), razred kakovosti A, brez dodanih aditivov</t>
  </si>
  <si>
    <t>Piščančje prsi v ovoju, narezane na rezine od 15 do 25 g/kos, delež piščančjih prsi brez kosti je najmanj 80 %, brez glutena</t>
  </si>
  <si>
    <t>Puranja šunka v ovoju, vsebuje najmanj 70 % puranjega mesa</t>
  </si>
  <si>
    <t>Puranja šunka v ovoju, vsebuje najmanj 70 % puranjega mesa, narezana na rezine 15 do 25 g/kos</t>
  </si>
  <si>
    <t>Puranje prsi v ovitku, narezane na rezine 15 do 25 g/kos</t>
  </si>
  <si>
    <t>Meso mlade govedine, normalne kakovosti,  I. kat., stegno brez bočnika b.k. v kosu, konfekcionirano, kosi težki 3 do 4 kg (max skupno odstopanje 2 % od naročene teže)</t>
  </si>
  <si>
    <t>Meso mlade govedine, normalne kakovosti,  I. kat., stegno brez bočnika narezano na kocke velikosti cca 1,5 x 1,5 cm (max odstopanje 10 % od velikosti kock; max skupno odstopanje 2 % naročene teže)</t>
  </si>
  <si>
    <t>Meso mlade govedine, normalne kakovosti,  I. kat., stegno brez bočnika narezano na zrezke 60 do 70 g in potolčene</t>
  </si>
  <si>
    <t>Meso mlade govedine, normalne kakovosti,  I. kat., stegno brez bočnika narezano na zrezke 90 do 100 g in potolčene</t>
  </si>
  <si>
    <t>Meso mlade govedine, normalne kakovosti, I. kat., stegno, mleto (max skupno odstopanje 2 % naročene teže)</t>
  </si>
  <si>
    <t>Meso mlade govedine, normalne kakovosti, roastbeaf I.kat b.k. (očiščen; max skupno odstopanje 2 % naročene teže)</t>
  </si>
  <si>
    <t>Meso mlade govedine, normalne kakovosti, roastbeaf I.kat b.k. narezano na zrezke 60 do 70 g</t>
  </si>
  <si>
    <t>Meso mlade govedine, normalne kakovosti, roastbeaf I.kat b.k. narezano na zrezke 90 do 100 g</t>
  </si>
  <si>
    <t>Telečje meso, normalne kakovosti, I. kat, stegno b.k., konfekcionirano, kosi težki 3 do 4 kg (max skupno odstopanje 2 % naročene teže)</t>
  </si>
  <si>
    <t>Telečje meso, normalne kakovosti, I. kat, stegno b.k., narezano na kocke velikosti cca 1,5 x 1,5 cm (max odstopanje 10 % od velikosti kock, max skupno odstopanje 2 % naročene teže)</t>
  </si>
  <si>
    <t>Telečje meso, normalne kakovosti, I. kat., stegno, mleto (max skupno odstopanje 2 % naročene teže)</t>
  </si>
  <si>
    <t>Telečje meso, normalne kakovosti, I. kat, stegno b.k., narezano na zrezke 60 do 70 g in potolčene</t>
  </si>
  <si>
    <t>Telečje meso, normalne kakovosti, I. kat, stegno b.k., narezano na zrezke 90 do 100 g in potolčene</t>
  </si>
  <si>
    <t>Meso eko mlade govedine, normalne kakovosti, I. kat., stegno brez bočnika b.k. v kosu, konfekcionirano, kosi težki 3 do 4 kg (max skupno odstopanje 2 % od naročene teže)</t>
  </si>
  <si>
    <t>Meso eko mlade govedine, normalne kakovosti,  I. kat., stegno brez bočnika narezano na kocke velikosti cca 1,5 x 1,5 cm (max odstopanje 10 % od velikosti kock; max skupno odstopanje 2 % naročene teže)</t>
  </si>
  <si>
    <t>Meso eko mlade govedine, normalne kakovosti,  I. kat., stegno brez bočnika narezano na zrezke 60 do 70 g in potolčene</t>
  </si>
  <si>
    <t>Meso eko mlade govedine, normalne kakovosti,  I. kat., stegno brez bočnika narezano na zrezke 90 do 100 g in potolčene</t>
  </si>
  <si>
    <t>Meso eko mlade govedine, normalne kakovosti,  I. kat., stegno, mleto (max skupno odstopanje 2 % naročene teže)</t>
  </si>
  <si>
    <t>Svinjsko meso normalne kakovosti, I. kat, stegno b.k., konfekcionirano, kosi težki 3 do 4 kg (max skupno odstopanje 2 % naročene teže)</t>
  </si>
  <si>
    <t>Svinjsko meso normalne kakovosti, I. kat, stegno b.k., narezano na kocke velikosti cca 1,5 x 1,5 cm (max odstopanje 10% od velikosti kock, max skupno odstopanje 2 % naročene teže)</t>
  </si>
  <si>
    <t>Svinjsko meso normalne kakovosti, I. kat, stegno b.k., narezano na zrezke 60 do70 g in potolčene</t>
  </si>
  <si>
    <t>Svinjsko meso normalne kakovosti, I. kat, stegno b.k., narezano na zrezke 90 do 100 g in potolčene</t>
  </si>
  <si>
    <t>Svinjsko meso, normalne kakovosti, I. kat, stegno, mleto (max skupno odstopanje 2 % naročene teže)</t>
  </si>
  <si>
    <t>Svinjsko meso normalne kakovosti, I. kat., kare bk (max skupno odstopanje 2 % naročene teže)</t>
  </si>
  <si>
    <t>SAJ (TRSKA - Pollachius virens) - file brez kože in kosti, posamič.zamrznjen (max 10 % odstopanja od naročene teže), 1.kvaliteta)</t>
  </si>
  <si>
    <t>ARGENTINSKI OSLIČ (Merluccius hubbsi) - file posamič zamrznjen, (max 10 % odstopanje od naročene teže), brez kosti, 1.kval.</t>
  </si>
  <si>
    <t>OSTRIŽ - file posamič zamrznjen, (max 10 % odstopanje od naročene teže), brez kosti, 1.kval.</t>
  </si>
  <si>
    <t>BRANCIN (Dicentrarchus labrax) - file posamič zamrznjen, (max 10 % odstopanje od naročene teže), brez kosti, 1.kval.</t>
  </si>
  <si>
    <t>ORADA (Sparus aurata) - ile posamič zamrznjen, (max 10 % odstopanje od naročene teže), brez kosti, 1.kval.</t>
  </si>
  <si>
    <r>
      <t>ATLANTSKI LOSOS (</t>
    </r>
    <r>
      <rPr>
        <i/>
        <sz val="10"/>
        <color theme="1"/>
        <rFont val="Arial Narrow"/>
        <family val="2"/>
        <charset val="238"/>
      </rPr>
      <t>Salmo salar</t>
    </r>
    <r>
      <rPr>
        <b/>
        <sz val="10"/>
        <color theme="1"/>
        <rFont val="Arial Narrow"/>
        <family val="2"/>
        <charset val="238"/>
      </rPr>
      <t>)</t>
    </r>
    <r>
      <rPr>
        <sz val="10"/>
        <color theme="1"/>
        <rFont val="Arial Narrow"/>
        <family val="2"/>
        <charset val="238"/>
      </rPr>
      <t xml:space="preserve"> – GOJEN - file porcijski, brez kože, brez kosti posamič zamrznjen, (max 10 % odstopanje od naročene teže),  1.kval.</t>
    </r>
  </si>
  <si>
    <r>
      <t xml:space="preserve">BRITVASTE KOZICE 30/50 (družina </t>
    </r>
    <r>
      <rPr>
        <i/>
        <sz val="10"/>
        <color theme="1"/>
        <rFont val="Arial Narrow"/>
        <family val="2"/>
        <charset val="238"/>
      </rPr>
      <t>Pandalidae</t>
    </r>
    <r>
      <rPr>
        <sz val="10"/>
        <color theme="1"/>
        <rFont val="Arial Narrow"/>
        <family val="2"/>
        <charset val="238"/>
      </rPr>
      <t>) - gamberi, repki izluščeni in očiščeni, zamrznjeni, pakiranje do 1 kg</t>
    </r>
  </si>
  <si>
    <t>EKO kokošja jajca A razred, velikost L (od 63 do 73 g)</t>
  </si>
  <si>
    <t>Solata - krhkolistna (ledenka, kristalka, gentile), razred I</t>
  </si>
  <si>
    <t>Solata - endivja, razred I</t>
  </si>
  <si>
    <t>Solata - mehkolistna, razred I</t>
  </si>
  <si>
    <t>Krompir, razred I</t>
  </si>
  <si>
    <t>Čebula, rumena (srednje debela), razred I</t>
  </si>
  <si>
    <t>Čebula, rdeča, razred I</t>
  </si>
  <si>
    <t>Šalotka, razred I</t>
  </si>
  <si>
    <t>Mlada špinača, razred I</t>
  </si>
  <si>
    <t>Zelena solata - endivja, razred I</t>
  </si>
  <si>
    <t>Mlada čebula, razred I</t>
  </si>
  <si>
    <t>15. SKLOP: OČIŠČENA ZELENJAVA</t>
  </si>
  <si>
    <t>Zelena solata, razred I, očiščena</t>
  </si>
  <si>
    <t>Mešana solata (zelena solata + radič), razred I, očiščena</t>
  </si>
  <si>
    <t>Zelje, razred I, očiščeno</t>
  </si>
  <si>
    <t>Mlado zelje , razred I, očiščeno</t>
  </si>
  <si>
    <t>Čebula, razred I, očiščena</t>
  </si>
  <si>
    <t>Česen, razred I, očiščen</t>
  </si>
  <si>
    <t>Por, razred I, ščiščen in rezan</t>
  </si>
  <si>
    <t>Paprika, zelena, razred I, očiščena in rezana</t>
  </si>
  <si>
    <t>16. SKLOP: SHEME KAKOVOSTI (brez eko živil): KROMPIR</t>
  </si>
  <si>
    <t>14. SKLOP: ŽIVILA IZ SHEM KAKOVOSTI (brez eko živil): SVEŽA ZELENJAVA</t>
  </si>
  <si>
    <t>7. SKLOP: ŽIVILA IZ SHEM KAKOVOSTI (brez eko živil): GOVEJE MESO</t>
  </si>
  <si>
    <t>6. SKLOP: ŽIVILA IZ SHEM KAKOVOSTI  (brez eko živil): PERUTNINA</t>
  </si>
  <si>
    <t>2. SKLOP: ŽIVILA IZ SHEM KAKOVOSTI (brez eko živil): MLEKO IN MLEČNI IZDELKI</t>
  </si>
  <si>
    <t>Ganatno jabolko, razred I</t>
  </si>
  <si>
    <t>Globokomorski KAPSKI OSLIČ (Merluccius paradoxus) - file posamič zamrznjen, brez kože (max 10 % odstopanje od naročene teže), 1.kval., brez kosti</t>
  </si>
  <si>
    <t>NOVOZELANDSKI REPAK (Macuronus novaezealandiae) – file posamič zamrznjen, brez kože (max 10 % odstopanje od naročene teže), 1. kval., brez kosti</t>
  </si>
  <si>
    <t>SKUPAJ  VREDNOST SKLOPA 19</t>
  </si>
  <si>
    <t>EKO grozdje, razred I</t>
  </si>
  <si>
    <t>EKO pomaranče do 120 g, brez pešk, razred I</t>
  </si>
  <si>
    <t>EKO mandarine, klementine in križanci (klemenvile, mineole,… - dobavitelj zagotovi glede na naročilo), ustrezne teže do 100 g/kos, brez pešk, razred I</t>
  </si>
  <si>
    <t>Fižol beli, tetovec, razred I</t>
  </si>
  <si>
    <t>Leča rjava, razred I</t>
  </si>
  <si>
    <t>Lešniki praženi, fino mleti, razred I</t>
  </si>
  <si>
    <t>Mandlji, olupljeni, razred I</t>
  </si>
  <si>
    <t>Mandlji, olupljeni, v lističih,  razred I</t>
  </si>
  <si>
    <t>Pistacije, pražene, oluščene</t>
  </si>
  <si>
    <t>Bučna semena (enakovredno Golica) - sušena</t>
  </si>
  <si>
    <t>Sončnična semena, jedilna, oluščena</t>
  </si>
  <si>
    <t>Orehova jedrca - fino mleta, razred I</t>
  </si>
  <si>
    <t>Zamrznjena špinača (pasirana-briketi), pakiranje do 2,5 kg</t>
  </si>
  <si>
    <t>Zamrznjen stročji fižol, zelen, ploščat,pakiranje do 2,5 kg</t>
  </si>
  <si>
    <t>Zamrznjen stročji fižol, rumen, okrogel, pakiranje do 2,5 kg</t>
  </si>
  <si>
    <t>Zamrznjen brokoli, v cvetovih, pakiranje do 2,5 kg</t>
  </si>
  <si>
    <t>Zamrznjena cvetača, v cvetovih, pakiranje do 2,5 kg</t>
  </si>
  <si>
    <t>Zamrznjena čebula (rezana na lističe ali kocke), pakiranje do 2,5kg</t>
  </si>
  <si>
    <t>Zamrznjeni zeleni beluši, pakiranje do 2,5 kg</t>
  </si>
  <si>
    <t>Zamrznjena mešana zelenjava (cvetača, korenček, brokoli), pakiranje do 2,5 kg</t>
  </si>
  <si>
    <t>Zamrznjena mešana zelenjava (dve vrsti korenja, stročji fižol), pakiranje do 2,5 kg</t>
  </si>
  <si>
    <r>
      <t xml:space="preserve">Zamrznjen brstični ohrovt, pakiranje </t>
    </r>
    <r>
      <rPr>
        <sz val="10"/>
        <rFont val="Arial Narrow"/>
        <family val="2"/>
        <charset val="238"/>
      </rPr>
      <t>do 2,5 kg</t>
    </r>
  </si>
  <si>
    <r>
      <t xml:space="preserve">Zamrznjene borovnice, rolend ali enakovredno, pakiranje do 2,5 </t>
    </r>
    <r>
      <rPr>
        <sz val="10"/>
        <rFont val="Arial Narrow"/>
        <family val="2"/>
        <charset val="238"/>
      </rPr>
      <t>kg</t>
    </r>
  </si>
  <si>
    <r>
      <t xml:space="preserve">Zamrznjene jagode, rolend ali enakovredno, pakiranje do 2,5 </t>
    </r>
    <r>
      <rPr>
        <sz val="10"/>
        <rFont val="Arial Narrow"/>
        <family val="2"/>
        <charset val="238"/>
      </rPr>
      <t>kg</t>
    </r>
  </si>
  <si>
    <r>
      <t xml:space="preserve">Zamrznjeni gozdni sadeži, rolend ali enakovredno, pakiranje do 2,5 </t>
    </r>
    <r>
      <rPr>
        <sz val="10"/>
        <rFont val="Arial Narrow"/>
        <family val="2"/>
        <charset val="238"/>
      </rPr>
      <t>kg</t>
    </r>
  </si>
  <si>
    <r>
      <t xml:space="preserve">Zamrznjene maline, rolend ali enakovredno, pakiranje do 2,5 </t>
    </r>
    <r>
      <rPr>
        <sz val="10"/>
        <rFont val="Arial Narrow"/>
        <family val="2"/>
        <charset val="238"/>
      </rPr>
      <t>kg</t>
    </r>
  </si>
  <si>
    <t>Koruza – sladka, zrnje, sterilizirana, brez kemičnih konzervansov, pakiranje 1,0 do 2,5 kg</t>
  </si>
  <si>
    <t>Kumarice v kislo-slanem nalivu, pasterizirane, brez kemičnih konzervansov, pakiranje 3 do 4,5 kg</t>
  </si>
  <si>
    <t>Delikatesne kumarice v kislo-slanem nalivu, pasterizirane, brez kemičnih konzervansov, pakiranje do 800 g</t>
  </si>
  <si>
    <t>Paradižnik pelati,olupljen,  pasterizirani, brez kemičnih konzervansov,  pakiranje do 1 kg</t>
  </si>
  <si>
    <t>Ajvar, nepekoč, brez konzervansov, kozarec 500 do 1000 g</t>
  </si>
  <si>
    <t>Gorčica, brez konzervansov, kozarec 500 do 1000 g</t>
  </si>
  <si>
    <t>Fižol, rdeči, steriliziran, pakiranje 1 do 3 kg</t>
  </si>
  <si>
    <t>Fižol, rjavi, pisani, steriliziran, pakiranje 1 do 3 kg</t>
  </si>
  <si>
    <t>Čičerika v slanici, sterilizirana, brez konzervansov, pakiranje 0,5 do 1 kg</t>
  </si>
  <si>
    <t>SKUPAJ  VREDNOST SKLOPA 24</t>
  </si>
  <si>
    <t>Breskov kompot, min 55 % plodu, pasteriziran ali steriliziran, brez kemičnih konzervansov, pakiranje do 1000 g</t>
  </si>
  <si>
    <t>Breskov kompot, min 55 % plodu, pasteriziran ali steriliziran, brez kemičnih konzervansov, pakiranje 1 do 4,5 kg</t>
  </si>
  <si>
    <t>Marelični kompot,  min 55 % plodu, pasteriziran ali steriliziran, brez kemičnih konzervansov, pakiranje do 1000 g</t>
  </si>
  <si>
    <r>
      <t xml:space="preserve">Marelični kompot,  min 55 % plodu, pasteriziran ali steriliziran, brez kemičnih konzervansov, pakiranje 1 </t>
    </r>
    <r>
      <rPr>
        <sz val="9"/>
        <rFont val="Arial Narrow"/>
        <family val="2"/>
        <charset val="238"/>
      </rPr>
      <t>do 3,5 kg</t>
    </r>
  </si>
  <si>
    <t>Sadna solata, min 50 % plodu, pasterizirana ali sterilizirana, brez kemičnih konzervansov, pakiranje 800g do 4,5 kg</t>
  </si>
  <si>
    <t>Ananasov kompot – kocke,  min 50 % plodu, pasteriziran ali steriliziran, brez kemičnih konzervansov, pakiranje 1 do 3,5 kg</t>
  </si>
  <si>
    <t>Višnjev kompot (brez koščic),  min 50 % plodu, pasteriziran ali steriliziran, brez kemičnih konzervansov, pakiranje 1 do 4,5 kg</t>
  </si>
  <si>
    <t>Višnjev kompot (brez koščic),  min 40 % plodu, pasteriziran ali steriliziran, brez kemičnih konzervansov, pakiranje do 1000 g</t>
  </si>
  <si>
    <t>Ekstra domača marelična marmelada, min 50 g sadnega deleža / 100 g izdelka, brez kemičnih konzervansov in sladil, pakiranje do 850 g</t>
  </si>
  <si>
    <t>Ekstra domača marelična marmelada, min 50 g sadnega deleža / 100 g izdelka, brez kemičnih konzervansov in sladil, pakiranje od  850 g do 3 kg</t>
  </si>
  <si>
    <t>Ekstra domača mešana marmelada, 50 g sadnega deleža / 100 g izdelka, brez kemičnih konzervansov in sladil, pakiranje do 1000 g</t>
  </si>
  <si>
    <t>Ekstra domača šipkova marmelada, 40 g sadnega deleža / 100 g izdelka, brez kemičnih konzervansov in sladil, pakiranje do 1000 g</t>
  </si>
  <si>
    <t>Svaljki, pirini, pakiranje do 2 kg</t>
  </si>
  <si>
    <t>Svaljki, krompirjevi, rženi, pakiranje do 2 kg</t>
  </si>
  <si>
    <t>Svaljki, ajdovi, pakiranje do 2 kg</t>
  </si>
  <si>
    <t>Bela polenta, pakiranje do 1 kg</t>
  </si>
  <si>
    <t>Polenta tri žita (npr. koruza, ajda, pira), pakiranje do 1 kg</t>
  </si>
  <si>
    <t>Mešanica treh rižev - rjavi, rdeči in črni riž, pakiranje do 1 kg</t>
  </si>
  <si>
    <r>
      <t>Koruzni zdrob - instant (polenta), pakiranje</t>
    </r>
    <r>
      <rPr>
        <b/>
        <sz val="10"/>
        <color theme="1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 xml:space="preserve">do 5 kg </t>
    </r>
  </si>
  <si>
    <r>
      <t xml:space="preserve">Riž okroglozrnati bel, glaziran, 1. vrste, pakiranje od </t>
    </r>
    <r>
      <rPr>
        <b/>
        <sz val="10"/>
        <color theme="1"/>
        <rFont val="Arial Narrow"/>
        <family val="2"/>
        <charset val="238"/>
      </rPr>
      <t xml:space="preserve">1 </t>
    </r>
    <r>
      <rPr>
        <sz val="10"/>
        <color theme="1"/>
        <rFont val="Arial Narrow"/>
        <family val="2"/>
        <charset val="238"/>
      </rPr>
      <t>do 5 kg</t>
    </r>
  </si>
  <si>
    <t>Rinčice - jušna zakuha, pšenična z jajci, pakiranje do 1 kg</t>
  </si>
  <si>
    <t>Ribana kaša - jušna zakuha, pšenična z  jajci, pakiranje do 1 kg</t>
  </si>
  <si>
    <t>Polžki - pšenični z jajci, pakiranje do 10 kg</t>
  </si>
  <si>
    <t>Široki rezanci - pšenični z jajci, pakiranje do 10 kg</t>
  </si>
  <si>
    <t>Kodrasti široki rezanci - pšenični, pakiranje do 10 kg</t>
  </si>
  <si>
    <t>Špageti št. 7 - pšenični z jajci, pakiranje do 10 kg</t>
  </si>
  <si>
    <t>Manjše pšenične testenine z jajci - školjkice pakiranje do 5 kg</t>
  </si>
  <si>
    <t>Manjše pšenične testenine z jajci - pentljice pakiranje do 5 kg</t>
  </si>
  <si>
    <t>Manjše pšenične testenine z jajci - metuljčki, pakiranje do 5 kg</t>
  </si>
  <si>
    <t>Manjše pšenične testenine z jajci - šibioti, pakiranje do 5 kg</t>
  </si>
  <si>
    <t>Manjše pšenične testenine z jajci - peresniki, pakiranje do 5 kg</t>
  </si>
  <si>
    <t>Polnozrnate testenine - špageti, pakiranje od 0,5 do 5 kg</t>
  </si>
  <si>
    <t>Polnozrnate testenine - široki rezanci, pakiranje od 0,5 do 5 kg</t>
  </si>
  <si>
    <t>Polnozrnate testenine - polžki, pakiranje od 0,5 do 5 kg</t>
  </si>
  <si>
    <t>Pirine testenine - peresnilki (ali druge oblike razen špagetov in širokih rezancev), pakiranje od 0,5 do 5 kg</t>
  </si>
  <si>
    <t>Pirine testenine - špageti, pakiranje od 0,5 do 5 kg</t>
  </si>
  <si>
    <t>Pirine testenine - široki rezanci,  pakiranje od 0,5 do 5 kg</t>
  </si>
  <si>
    <t>Špinačne testenine (široki rezanci,…), pakiranje do 5 kg</t>
  </si>
  <si>
    <t>Ajdove testenine (široki rezanci,…), pakiranje do 5 kg</t>
  </si>
  <si>
    <t>Mlinci z jajci, brez konzervansov, pakiranje do 6 kg</t>
  </si>
  <si>
    <t>EKO pšenične testenine, svedri, pakiranje do 5 kg</t>
  </si>
  <si>
    <t>EKO pšenične testenine, polžki, pakiranje do 5 kg</t>
  </si>
  <si>
    <t>EKO pšenične testenine, peresniki, pakiranje do 5 kg</t>
  </si>
  <si>
    <t>EKO pšenične testenine, široki rezanci, pakiranje do 5 kg</t>
  </si>
  <si>
    <t>EKO pšenične testenine, špageti, pakiranje do 5 kg</t>
  </si>
  <si>
    <r>
      <t>EKO pirine testenine</t>
    </r>
    <r>
      <rPr>
        <b/>
        <sz val="9"/>
        <color theme="1"/>
        <rFont val="Arial Narrow"/>
        <family val="2"/>
        <charset val="238"/>
      </rPr>
      <t>,</t>
    </r>
    <r>
      <rPr>
        <sz val="9"/>
        <color theme="1"/>
        <rFont val="Arial Narrow"/>
        <family val="2"/>
        <charset val="238"/>
      </rPr>
      <t xml:space="preserve"> pakiranje do 5 kg</t>
    </r>
  </si>
  <si>
    <t>EKO jušna zakuha, pakiranje do 2 kg</t>
  </si>
  <si>
    <t>Pšenični polbeli kruh (T-850), 0,7 do 1,0 kg, štruca ali v modelu, rezan na rezine debeline do 15 mm in pakiran</t>
  </si>
  <si>
    <t>Pšenični črni kruh (T-1100), 0,7 do 1,0 kg, štruca ali v modelu, rezan na rezine debeline do 15 mm in pakiran</t>
  </si>
  <si>
    <t>Pšenični mešani kruh brez aditivov, 0,7 do 1,0 kg, štruca ali v modelu, rezan na rezine debeline do 15 mm in pakiran</t>
  </si>
  <si>
    <t>Pšenični polnozrnati kruh (Graham kruh), 0,7 do 1,0 kg, štruca ali v modelu, rezan na rezine debeline do 15 mm in pakiran</t>
  </si>
  <si>
    <t>Koruzni mešani kruh, 0,7 do 1,0 kg, štruca ali v modelu, rezan na rezine debeline do 15 mm in pakiran</t>
  </si>
  <si>
    <t>Ovseni mešani kruh, 0,7 do 1,0 kg, štruca ali v modelu, rezan na rezine debeline do 15 mm in pakiran</t>
  </si>
  <si>
    <t>Ajdov mešani kruh, 0,7 do 1,0 kg, štruca ali v modelu, rezan na rezine debeline do 15 mm in pakiran</t>
  </si>
  <si>
    <t>Ajdov kruh z orehi, 0,7 do 1,0 kg, štruca ali v modelu, rezan na rezine debeline do 15 mm in pakiran</t>
  </si>
  <si>
    <t>Pisani kruh (pšenična, koruzna in ajdova moka), 0,7 do 1,0 kg, štruca ali v modelu, rezan na rezine debeline do 15 mm in pakiran</t>
  </si>
  <si>
    <t>Rženi mešani kruh, 0,7 do 1,0 kg, štruca ali v modelu, rezan na rezine debeline do 15 mm in pakiran</t>
  </si>
  <si>
    <t>Pirin kruh, 0,7 do 1,0 kg, štruca ali v modelu, rezan na rezine debeline do 15 mm in pakiran</t>
  </si>
  <si>
    <t>Pšenično polbelo pekovsko pecivo različnih oblik (žemlja, kajzerica, bombeta, štručka,…), 60 g, po potrebi prerezano</t>
  </si>
  <si>
    <t xml:space="preserve">Mlečno pekovsko pecivo različnih oblik (štručka, rogljič, polžek,…), 60 g </t>
  </si>
  <si>
    <t>Sirova štručka, 60 g</t>
  </si>
  <si>
    <t>Bio pecivo posuto s sirom, 60 g</t>
  </si>
  <si>
    <t>Bio pecivo posuto z makom, 60 g</t>
  </si>
  <si>
    <t>Tortica - čokoladna, 50 do 100 g</t>
  </si>
  <si>
    <t>Tortica - sadna, 50 do 100 g</t>
  </si>
  <si>
    <t>Ekstra deviško oljčno olje, pakiranje do 1 L v stekleno embalažo</t>
  </si>
  <si>
    <t>Rastlinska krema za stepanje, brez dodanega sladkorja, pakiranje 0,5 do 1 L</t>
  </si>
  <si>
    <t>Koruzni kosmiči brez dodanega sladkorja (vlaknin min 4 g 100 g izdelka, pakiranje do 375 g</t>
  </si>
  <si>
    <t xml:space="preserve">Musli sadni, vsebnost enostavnih sladkorjev do max 20 g / 100 g izdelka, pakiranje do 1 kg </t>
  </si>
  <si>
    <t>Steriilzirani koščki tune v oljčnem olju (večji kosi tune). Tuna minimalno 70 %, vsebnost soli max 1,25 g / 100 g izdelka, pakiranje 1700 do 2000 g</t>
  </si>
  <si>
    <t>Sterilizirane sardine v rastlinskem olju, min 70 % sardin, pakiranje 500 do 1000 g</t>
  </si>
  <si>
    <t>Sterilizirana skuša v rastlinskemem olju, pakiranje do 2 kg</t>
  </si>
  <si>
    <t>Kakav v prahu (min 20 % kakava), pakiranje do 100 g</t>
  </si>
  <si>
    <t>Žitna kava - instant mešanica z ekstraktom kavnega nadomestka za žitno kavo (min 15 %), pakiranje do 0,5 kg (kvaliteta Benquick ali enakovredno)</t>
  </si>
  <si>
    <t>Instant kakavov napitek z manj sladkorja (min. 30 % kakava, max 55 % sladkorja)), pakiranje do 2,5 kg (kvaliteta Benquick ali enakovredno)</t>
  </si>
  <si>
    <t>Jedilna čokolada, min. 40 % kakavovih delcev, pakiranje do 1 kg</t>
  </si>
  <si>
    <t>Prava kava, črna, mleta, pakiranje 100 do 250 g (min. 75% Arabica - Barcaffe ali enakovredno)</t>
  </si>
  <si>
    <t>Koruzni škrob, brez glutena, pakiranje do 200 g</t>
  </si>
  <si>
    <t>Prašek za puding – čokolada, pakiranje do 1 kg</t>
  </si>
  <si>
    <t>Kokošji namaz z manj soli, brez konzervansov in drugih aditivov, brez glutena pakiranje 90 do 100 g</t>
  </si>
  <si>
    <t>Tunin namaz z manj soli, brez konzervansov in drugih aditivov, pakiranje 90 do 100 g</t>
  </si>
  <si>
    <t>Sladkor mleti, pakiranje od 500 g do 1000 g</t>
  </si>
  <si>
    <t>Mineralna voda, gazirana, 0,5 l</t>
  </si>
  <si>
    <t>Naravna izvirska pitna voda, negazirana, 0,5 l</t>
  </si>
  <si>
    <t>Keksi (PLAZMA ali enakovredno) brez dodanega sladkorja, pakiranje do 500 g</t>
  </si>
  <si>
    <t>Jušne kroglice, pakiranje do 1 kg</t>
  </si>
  <si>
    <t>Pisane jušne kroglice, pakiranje do 1 kg</t>
  </si>
  <si>
    <t>Krekerji polnozrnati, brez dodane soli za posip, pakiranje do 500g</t>
  </si>
  <si>
    <t>Polnozrnati toast (pšenična polnozrnata in ržena moka), pakiranje do 1 kg</t>
  </si>
  <si>
    <t>Pirin toast (100 % pirina moka), pakiranje do 1 kg</t>
  </si>
  <si>
    <t>SKUPAJ  VREDNOST SKLOPA 37</t>
  </si>
  <si>
    <t xml:space="preserve">Rižev desert, vanilija, čokolada (ali kakav), pakiranje 100 do 140 g </t>
  </si>
  <si>
    <t>Riževa krema, 200 ml</t>
  </si>
  <si>
    <t>Riževa smetana za stepanje, pakiranje do 300 ml</t>
  </si>
  <si>
    <t>Riževi vaflji, pakiranje do 150 g</t>
  </si>
  <si>
    <t>Koruzni vaflji, pakiranje do 150 g</t>
  </si>
  <si>
    <t>Bio kokosovo rafinirano olje, pakiranje do 0,5 L</t>
  </si>
  <si>
    <t>Kruh beli in polbeli, brez glutena in laktoze, pakiranje do 400 g</t>
  </si>
  <si>
    <t>Temni kruh brez glutena, pakiranje do 400 g</t>
  </si>
  <si>
    <t>Polnozrnati kruh brez glutena, pakiranje do 450 g</t>
  </si>
  <si>
    <t>Pekovsko pecivo brez glutena in drugih alergenov, teže od 40 do 60 g</t>
  </si>
  <si>
    <t>Ajdov zdrob, brez glutena, mleka in jajc</t>
  </si>
  <si>
    <t>l</t>
  </si>
  <si>
    <t>k</t>
  </si>
  <si>
    <t>Vsa živila iz te skupine izdelkov morajo biti brez umetnih arom, ojačevalcev okusa, umetnih barvil in sladil</t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</si>
  <si>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 </t>
    </r>
    <r>
      <rPr>
        <b/>
        <sz val="10"/>
        <rFont val="Arial Narrow"/>
        <family val="2"/>
        <charset val="238"/>
      </rPr>
      <t>Naročnik bo upošteval vrednost vpisane cene na enoto, zaokrožene na štiri decimalna mesta.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</si>
  <si>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 N</t>
    </r>
    <r>
      <rPr>
        <b/>
        <sz val="10"/>
        <rFont val="Arial Narrow"/>
        <family val="2"/>
        <charset val="238"/>
      </rPr>
      <t>aročnik bo upošteval vrednost vpisane cene na enoto, zaokrožene na štiri decimalna mesta.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</si>
  <si>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 </t>
    </r>
    <r>
      <rPr>
        <sz val="10"/>
        <color rgb="FFFF0000"/>
        <rFont val="Arial Narrow"/>
        <family val="2"/>
        <charset val="238"/>
      </rPr>
      <t>MAKSIMALNA</t>
    </r>
    <r>
      <rPr>
        <sz val="10"/>
        <rFont val="Arial Narrow"/>
        <family val="2"/>
        <charset val="238"/>
      </rPr>
      <t xml:space="preserve"> cena v EUR za ponujeno blago, izračunana na zahtevano enoto mere, ki je navedena v stolpcu 4. </t>
    </r>
    <r>
      <rPr>
        <b/>
        <sz val="10"/>
        <rFont val="Arial Narrow"/>
        <family val="2"/>
        <charset val="238"/>
      </rPr>
      <t>Naročnik bo upošteval vrednost vpisane cene na enoto, zaokrožene na štiri decimalna mesta.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</si>
  <si>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</t>
    </r>
    <r>
      <rPr>
        <sz val="10"/>
        <color rgb="FFFF0000"/>
        <rFont val="Arial Narrow"/>
        <family val="2"/>
        <charset val="238"/>
      </rPr>
      <t xml:space="preserve">MAKSIMALNA </t>
    </r>
    <r>
      <rPr>
        <sz val="10"/>
        <rFont val="Arial Narrow"/>
        <family val="2"/>
        <charset val="238"/>
      </rPr>
      <t xml:space="preserve">cena v EUR za ponujeno blago, izračunana na zahtevano enoto mere, ki je navedena v stolpcu 4. </t>
    </r>
    <r>
      <rPr>
        <b/>
        <sz val="10"/>
        <rFont val="Arial Narrow"/>
        <family val="2"/>
        <charset val="238"/>
      </rPr>
      <t>Naročnik bo upošteval vrednost vpisane cene na enoto, zaokrožene na štiri decimalna mesta.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</si>
  <si>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 </t>
    </r>
    <r>
      <rPr>
        <sz val="10"/>
        <color rgb="FFFF0000"/>
        <rFont val="Arial Narrow"/>
        <family val="2"/>
        <charset val="238"/>
      </rPr>
      <t>MAKSIMALNA</t>
    </r>
    <r>
      <rPr>
        <sz val="10"/>
        <rFont val="Arial Narrow"/>
        <family val="2"/>
        <charset val="238"/>
      </rPr>
      <t xml:space="preserve"> cena v EUR za ponujeno blago, izračunana na zahtevano enoto mere, ki je navedena v stolpcu 4. N</t>
    </r>
    <r>
      <rPr>
        <b/>
        <sz val="10"/>
        <rFont val="Arial Narrow"/>
        <family val="2"/>
        <charset val="238"/>
      </rPr>
      <t>aročnik bo upošteval vrednost vpisane cene na enoto, zaokrožene na štiri decimalna mesta.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</si>
  <si>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</t>
    </r>
    <r>
      <rPr>
        <sz val="10"/>
        <color rgb="FFFF0000"/>
        <rFont val="Arial Narrow"/>
        <family val="2"/>
        <charset val="238"/>
      </rPr>
      <t>MAKSIMALNA</t>
    </r>
    <r>
      <rPr>
        <sz val="10"/>
        <rFont val="Arial Narrow"/>
        <family val="2"/>
        <charset val="238"/>
      </rPr>
      <t xml:space="preserve"> cena v EUR za ponujeno blago, izračunana na zahtevano enoto mere, ki je navedena v stolpcu 4.</t>
    </r>
    <r>
      <rPr>
        <b/>
        <sz val="10"/>
        <rFont val="Arial Narrow"/>
        <family val="2"/>
        <charset val="238"/>
      </rPr>
      <t xml:space="preserve"> Naročnik bo upošteval vrednost vpisane cene na enoto, zaokrožene na štiri decimalna mesta.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</si>
  <si>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</t>
    </r>
    <r>
      <rPr>
        <sz val="10"/>
        <color rgb="FFFF0000"/>
        <rFont val="Arial Narrow"/>
        <family val="2"/>
        <charset val="238"/>
      </rPr>
      <t>MAKSIMALNA</t>
    </r>
    <r>
      <rPr>
        <sz val="10"/>
        <rFont val="Arial Narrow"/>
        <family val="2"/>
        <charset val="238"/>
      </rPr>
      <t xml:space="preserve"> cena v EUR za ponujeno blago, izračunana na zahtevano enoto mere, ki je navedena v stolpcu 4. </t>
    </r>
    <r>
      <rPr>
        <b/>
        <sz val="10"/>
        <rFont val="Arial Narrow"/>
        <family val="2"/>
        <charset val="238"/>
      </rPr>
      <t>Naročnik bo upošteval vrednost vpisane cene na enoto, zaokrožene na štiri decimalna mesta.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</si>
  <si>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</t>
    </r>
    <r>
      <rPr>
        <sz val="10"/>
        <color rgb="FFFF0000"/>
        <rFont val="Arial Narrow"/>
        <family val="2"/>
        <charset val="238"/>
      </rPr>
      <t>MAKSIMALNA</t>
    </r>
    <r>
      <rPr>
        <sz val="10"/>
        <rFont val="Arial Narrow"/>
        <family val="2"/>
        <charset val="238"/>
      </rPr>
      <t xml:space="preserve"> cena v EUR za ponujeno blago, izračunana na zahtevano enoto mere, ki je navedena v stolpcu 4. N</t>
    </r>
    <r>
      <rPr>
        <b/>
        <sz val="10"/>
        <rFont val="Arial Narrow"/>
        <family val="2"/>
        <charset val="238"/>
      </rPr>
      <t>aročnik bo upošteval vrednost vpisane cene na enoto, zaokrožene na štiri decimalna mesta.</t>
    </r>
  </si>
  <si>
    <r>
      <t xml:space="preserve">Naročnik zahteva dostavo za vsa živila iz tega sklopa izdelkov </t>
    </r>
    <r>
      <rPr>
        <b/>
        <sz val="10"/>
        <color rgb="FFFF0000"/>
        <rFont val="Arial Narrow"/>
        <family val="2"/>
        <charset val="238"/>
      </rPr>
      <t>med 6:00 in 7:30 uro</t>
    </r>
  </si>
  <si>
    <r>
      <t xml:space="preserve">Naročnik zahteva dostavo za vsa živila iz tega sklopa izdelkov med </t>
    </r>
    <r>
      <rPr>
        <b/>
        <sz val="10"/>
        <color rgb="FFFF0000"/>
        <rFont val="Arial Narrow"/>
        <family val="2"/>
        <charset val="238"/>
      </rPr>
      <t>6:00 in 7:00 uro</t>
    </r>
  </si>
  <si>
    <r>
      <t xml:space="preserve">Naročnik zahteva dostavo za vsa živila iz tega sklopa izdelkov </t>
    </r>
    <r>
      <rPr>
        <b/>
        <sz val="10"/>
        <color rgb="FFFF0000"/>
        <rFont val="Arial Narrow"/>
        <family val="2"/>
        <charset val="238"/>
      </rPr>
      <t>med 6:00 in 7:00 uro</t>
    </r>
  </si>
  <si>
    <r>
      <t xml:space="preserve">Naročnik zahteva dostavo za vsa živila iz tega sklopa izdelkov </t>
    </r>
    <r>
      <rPr>
        <b/>
        <sz val="10"/>
        <color rgb="FFFF0000"/>
        <rFont val="Arial Narrow"/>
        <family val="2"/>
        <charset val="238"/>
      </rPr>
      <t>med 6:00 in 7:30 uro</t>
    </r>
    <r>
      <rPr>
        <b/>
        <sz val="10"/>
        <rFont val="Arial Narrow"/>
        <family val="2"/>
        <charset val="238"/>
      </rPr>
      <t xml:space="preserve"> ( za SLAŠČIČARSKE IZDELKE velja dogovor o času dostave z naročnikom - naročnik nima skladiščnih kapacitet za ta živila)</t>
    </r>
  </si>
  <si>
    <r>
      <t xml:space="preserve">Naročnik zahteva dostavo za vsa živila iz tega sklopa izdelkov </t>
    </r>
    <r>
      <rPr>
        <b/>
        <sz val="10"/>
        <color rgb="FFFF0000"/>
        <rFont val="Arial Narrow"/>
        <family val="2"/>
        <charset val="238"/>
      </rPr>
      <t>med 6:00 in 7:30 uro</t>
    </r>
    <r>
      <rPr>
        <b/>
        <sz val="10"/>
        <rFont val="Arial Narrow"/>
        <family val="2"/>
        <charset val="238"/>
      </rPr>
      <t xml:space="preserve"> </t>
    </r>
  </si>
  <si>
    <r>
      <t xml:space="preserve">Naročnik zahteva dostavo za vsa živila iz tega sklopa izdelkov </t>
    </r>
    <r>
      <rPr>
        <b/>
        <sz val="10"/>
        <color rgb="FFFF0000"/>
        <rFont val="Arial Narrow"/>
        <family val="2"/>
        <charset val="238"/>
      </rPr>
      <t>med 6:00 in 9:00 uro</t>
    </r>
  </si>
  <si>
    <t>Sokovi morajo omogočati ponovno zaprtje embalaže - npr. pokrovček z navojem</t>
  </si>
  <si>
    <t>Za vse artikle je zahtevana omejitev vsebnosti soli do 1,3 g /100 g izdelka pri kruhu in do 1,4 g / 100 g izdelkov pri pekovskem pecivu ter omejitev vsebnosti sladkorjev do 5 g / 100 g izdelka. Kot ustrezno dokazilo se šteje proizvodna specifikacija ali deklaracija, kjer je navedena vsebnost omenjenih sestavin (so, sladkor). Če tega ni, ponudnik predloži lastno izjavo, dano pod kazensko in materialno odgovornostjo.</t>
  </si>
  <si>
    <t>Vse jajčne testenine morajo po Pravilniku o kakovosti izdelkov iz žit vsebovati najmanj 3 jajca, ki se v skladu s predpisi o kakovosti jajc razvrščajo v kategorijo M, ali najmanj 124 g jajčnega melanža ali ustrezno količino jajčnega prahu na 1 kg mlevskih izdelkov.</t>
  </si>
  <si>
    <t>10. SKLOP: ZAMRZNJENE RIBE</t>
  </si>
  <si>
    <t>Čaj z okusom breskve, filter vrečke, gastro pakiranje do 1 kg</t>
  </si>
  <si>
    <t>Čaj z okusom borovnice, filter vrečke, gastro pakiranje do 1 kg</t>
  </si>
  <si>
    <t>Čaj z okusom divje češnje, filter vrečke, gastro pakiranje do 1,2 kg</t>
  </si>
  <si>
    <t>Čaj z okusom gozdnih sadežev, filter vrečke, gastro pakiranje do 1,2 kg</t>
  </si>
  <si>
    <t>Čaj z okusom maline, filter vrečke, gastro pakiranje do 1,2 kg</t>
  </si>
  <si>
    <t>Čaj z okusom jagode in vanilije, filter vrečke, gastro pakiranje do 1,3 kg</t>
  </si>
  <si>
    <t>17. SKLOP: SVEŽE SADJE</t>
  </si>
  <si>
    <t>18. SKLOP: SHEME KAKOVOSTI (brez eko živil): JABOLKA</t>
  </si>
  <si>
    <t>19. SKLOP: EKO SVEŽA ZELENJAVA IN SADJE</t>
  </si>
  <si>
    <t>20. SKLOP: STROČNICE IN SUHO SADJE</t>
  </si>
  <si>
    <t>SKUPAJ VREDNOST SKLOPA 20</t>
  </si>
  <si>
    <t>SKUPAJ  VREDNOST SKLOPA 21</t>
  </si>
  <si>
    <t>21. SKLOP: ZAMRZNJENA ZELENJAVA IN SADJE</t>
  </si>
  <si>
    <t>22. SKLOP: KONZERVIRANA ZELENJAVA</t>
  </si>
  <si>
    <t>23. SKLOP: KOMPOTI IN EKSTRA DOMAČE MARMELADE</t>
  </si>
  <si>
    <t xml:space="preserve">24. SKLOP: SADNI SOKOVI </t>
  </si>
  <si>
    <t>25. SKLOP: ZAMRZNJENI IZDELKI IZ TESTA</t>
  </si>
  <si>
    <t>26. SKLOP: ŽITA IN MLEVSKI IZDELKI</t>
  </si>
  <si>
    <t>27. SKLOP: EKO ŽITA IN MLEVSKI IZDELKI</t>
  </si>
  <si>
    <t>28. SKLOP: TESTNINE</t>
  </si>
  <si>
    <t>29. SKLOP: EKO TESTNINE</t>
  </si>
  <si>
    <t>30. SKLOP: KRUH IN PEKOVSKO PECIVO</t>
  </si>
  <si>
    <t>31. SKLOP: EKO KRUH IN PEKOVSKO PECIVO</t>
  </si>
  <si>
    <t>32. SKLOP: DRUGI PEKOVSKI IZDELKI</t>
  </si>
  <si>
    <t>33. SKLOP: IZDELKI IZ TESTA, KEKSI IN SLAŠČIČARSKI IZDELKI</t>
  </si>
  <si>
    <t>34. SKLOP: OLJA</t>
  </si>
  <si>
    <t>35. SKLOP: ČAJI</t>
  </si>
  <si>
    <t>36. SKLOP: SPLOŠNO PREHRAMBENO BLAGO</t>
  </si>
  <si>
    <t>37. SKLOP: DIETNA ŽIVILA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</si>
</sst>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3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indexed="8"/>
      <name val="Calibri"/>
      <family val="2"/>
      <charset val="238"/>
    </font>
    <font>
      <sz val="4"/>
      <color theme="1"/>
      <name val="Calibri"/>
      <family val="2"/>
      <charset val="238"/>
      <scheme val="minor"/>
    </font>
    <font>
      <sz val="4"/>
      <color theme="1"/>
      <name val="Arial Narrow"/>
      <family val="2"/>
      <charset val="238"/>
    </font>
    <font>
      <b/>
      <sz val="4"/>
      <color theme="1"/>
      <name val="Calibri"/>
      <family val="2"/>
      <charset val="238"/>
      <scheme val="minor"/>
    </font>
    <font>
      <sz val="7"/>
      <color theme="1"/>
      <name val="Arial Narrow"/>
      <family val="2"/>
      <charset val="238"/>
    </font>
    <font>
      <b/>
      <sz val="7"/>
      <color theme="1"/>
      <name val="Arial Narrow"/>
      <family val="2"/>
      <charset val="238"/>
    </font>
    <font>
      <sz val="7"/>
      <color theme="1"/>
      <name val="Calibri"/>
      <family val="2"/>
      <charset val="238"/>
      <scheme val="minor"/>
    </font>
    <font>
      <b/>
      <sz val="7"/>
      <name val="Arial Narrow"/>
      <family val="2"/>
      <charset val="238"/>
    </font>
    <font>
      <b/>
      <sz val="9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u/>
      <sz val="1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00B0F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7"/>
      <color rgb="FFFF0000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color rgb="FF0070C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65"/>
        <bgColor theme="1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0" fillId="0" borderId="0"/>
    <xf numFmtId="0" fontId="10" fillId="0" borderId="0"/>
  </cellStyleXfs>
  <cellXfs count="170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5" fillId="0" borderId="0" xfId="0" applyFont="1" applyProtection="1"/>
    <xf numFmtId="0" fontId="4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2" fillId="0" borderId="0" xfId="0" applyFont="1" applyAlignment="1" applyProtection="1">
      <alignment horizontal="center" vertical="center"/>
    </xf>
    <xf numFmtId="3" fontId="12" fillId="0" borderId="0" xfId="0" applyNumberFormat="1" applyFont="1" applyProtection="1"/>
    <xf numFmtId="0" fontId="11" fillId="0" borderId="0" xfId="0" applyFont="1" applyProtection="1"/>
    <xf numFmtId="0" fontId="16" fillId="0" borderId="0" xfId="0" applyFont="1" applyProtection="1"/>
    <xf numFmtId="0" fontId="18" fillId="0" borderId="0" xfId="0" applyFont="1" applyProtection="1"/>
    <xf numFmtId="0" fontId="19" fillId="0" borderId="0" xfId="0" applyFont="1" applyProtection="1"/>
    <xf numFmtId="0" fontId="19" fillId="0" borderId="0" xfId="0" applyFont="1" applyAlignment="1" applyProtection="1">
      <alignment horizontal="center" vertical="center"/>
    </xf>
    <xf numFmtId="3" fontId="19" fillId="0" borderId="0" xfId="0" applyNumberFormat="1" applyFont="1" applyProtection="1"/>
    <xf numFmtId="0" fontId="20" fillId="0" borderId="0" xfId="0" applyFont="1" applyAlignment="1" applyProtection="1">
      <alignment horizontal="left" vertical="center" wrapText="1"/>
    </xf>
    <xf numFmtId="0" fontId="3" fillId="0" borderId="0" xfId="0" applyFont="1" applyProtection="1"/>
    <xf numFmtId="0" fontId="4" fillId="0" borderId="0" xfId="0" applyFont="1" applyAlignment="1" applyProtection="1">
      <alignment horizontal="center" vertical="center"/>
    </xf>
    <xf numFmtId="3" fontId="4" fillId="0" borderId="0" xfId="0" applyNumberFormat="1" applyFont="1" applyProtection="1"/>
    <xf numFmtId="0" fontId="3" fillId="0" borderId="0" xfId="0" applyFont="1" applyAlignment="1" applyProtection="1">
      <alignment vertical="center"/>
    </xf>
    <xf numFmtId="3" fontId="20" fillId="0" borderId="0" xfId="0" applyNumberFormat="1" applyFont="1" applyAlignment="1" applyProtection="1">
      <alignment horizontal="center" vertical="center"/>
    </xf>
    <xf numFmtId="0" fontId="20" fillId="0" borderId="0" xfId="0" applyFont="1" applyAlignment="1" applyProtection="1">
      <alignment horizontal="center" vertical="center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horizontal="left" vertical="center" wrapText="1"/>
    </xf>
    <xf numFmtId="0" fontId="13" fillId="0" borderId="0" xfId="0" applyFont="1" applyProtection="1"/>
    <xf numFmtId="0" fontId="14" fillId="0" borderId="0" xfId="0" applyFont="1" applyBorder="1" applyAlignment="1" applyProtection="1">
      <alignment horizontal="justify" vertical="center" wrapText="1"/>
    </xf>
    <xf numFmtId="0" fontId="15" fillId="0" borderId="0" xfId="0" applyFont="1" applyBorder="1" applyAlignment="1" applyProtection="1">
      <alignment horizontal="justify" vertical="center" wrapText="1"/>
    </xf>
    <xf numFmtId="3" fontId="17" fillId="0" borderId="0" xfId="0" quotePrefix="1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3" fontId="17" fillId="5" borderId="0" xfId="0" quotePrefix="1" applyNumberFormat="1" applyFont="1" applyFill="1" applyBorder="1" applyAlignment="1" applyProtection="1">
      <alignment horizontal="center" vertical="center"/>
    </xf>
    <xf numFmtId="0" fontId="1" fillId="0" borderId="0" xfId="0" applyFont="1" applyProtection="1"/>
    <xf numFmtId="3" fontId="11" fillId="0" borderId="0" xfId="0" applyNumberFormat="1" applyFont="1" applyAlignment="1" applyProtection="1">
      <alignment horizontal="center"/>
    </xf>
    <xf numFmtId="3" fontId="3" fillId="0" borderId="0" xfId="0" applyNumberFormat="1" applyFont="1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0" fontId="19" fillId="0" borderId="1" xfId="0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justify" vertical="center" wrapText="1"/>
    </xf>
    <xf numFmtId="3" fontId="19" fillId="0" borderId="1" xfId="0" applyNumberFormat="1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4" fontId="19" fillId="4" borderId="1" xfId="0" applyNumberFormat="1" applyFont="1" applyFill="1" applyBorder="1" applyAlignment="1" applyProtection="1">
      <alignment horizontal="center" vertical="center" wrapText="1"/>
    </xf>
    <xf numFmtId="3" fontId="18" fillId="0" borderId="1" xfId="0" quotePrefix="1" applyNumberFormat="1" applyFont="1" applyBorder="1" applyAlignment="1" applyProtection="1">
      <alignment horizontal="center" vertical="center"/>
    </xf>
    <xf numFmtId="3" fontId="18" fillId="0" borderId="1" xfId="0" quotePrefix="1" applyNumberFormat="1" applyFont="1" applyBorder="1" applyAlignment="1" applyProtection="1">
      <alignment horizontal="center" vertical="center"/>
      <protection locked="0"/>
    </xf>
    <xf numFmtId="0" fontId="22" fillId="0" borderId="0" xfId="0" applyFont="1" applyProtection="1"/>
    <xf numFmtId="0" fontId="23" fillId="0" borderId="0" xfId="0" applyFont="1" applyProtection="1"/>
    <xf numFmtId="0" fontId="16" fillId="0" borderId="0" xfId="0" applyFont="1" applyAlignment="1" applyProtection="1">
      <alignment horizontal="center" vertical="center"/>
    </xf>
    <xf numFmtId="0" fontId="8" fillId="0" borderId="0" xfId="0" applyNumberFormat="1" applyFont="1"/>
    <xf numFmtId="0" fontId="8" fillId="0" borderId="0" xfId="0" applyFont="1"/>
    <xf numFmtId="0" fontId="1" fillId="0" borderId="0" xfId="0" applyFont="1" applyAlignment="1" applyProtection="1">
      <alignment vertical="center"/>
    </xf>
    <xf numFmtId="0" fontId="9" fillId="0" borderId="0" xfId="0" applyFont="1" applyProtection="1"/>
    <xf numFmtId="0" fontId="5" fillId="0" borderId="0" xfId="0" applyFont="1" applyAlignment="1" applyProtection="1">
      <alignment horizontal="center" vertical="center"/>
    </xf>
    <xf numFmtId="3" fontId="5" fillId="0" borderId="0" xfId="0" applyNumberFormat="1" applyFont="1" applyProtection="1"/>
    <xf numFmtId="0" fontId="24" fillId="0" borderId="0" xfId="0" applyFont="1" applyProtection="1"/>
    <xf numFmtId="0" fontId="5" fillId="0" borderId="0" xfId="0" applyFont="1" applyAlignment="1" applyProtection="1">
      <alignment vertical="center"/>
    </xf>
    <xf numFmtId="3" fontId="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9" fillId="0" borderId="0" xfId="0" applyFont="1" applyProtection="1">
      <protection locked="0"/>
    </xf>
    <xf numFmtId="0" fontId="0" fillId="0" borderId="0" xfId="0" applyProtection="1">
      <protection locked="0"/>
    </xf>
    <xf numFmtId="0" fontId="19" fillId="0" borderId="0" xfId="0" applyFont="1" applyBorder="1" applyAlignment="1" applyProtection="1">
      <alignment horizontal="justify" vertical="center" wrapText="1"/>
    </xf>
    <xf numFmtId="0" fontId="21" fillId="0" borderId="0" xfId="0" applyFont="1" applyBorder="1" applyAlignment="1" applyProtection="1">
      <alignment horizontal="justify" vertical="center" wrapText="1"/>
    </xf>
    <xf numFmtId="3" fontId="18" fillId="0" borderId="0" xfId="0" quotePrefix="1" applyNumberFormat="1" applyFont="1" applyBorder="1" applyAlignment="1" applyProtection="1">
      <alignment horizontal="center" vertical="center"/>
    </xf>
    <xf numFmtId="3" fontId="18" fillId="5" borderId="0" xfId="0" quotePrefix="1" applyNumberFormat="1" applyFont="1" applyFill="1" applyBorder="1" applyAlignment="1" applyProtection="1">
      <alignment horizontal="center" vertical="center"/>
    </xf>
    <xf numFmtId="0" fontId="3" fillId="5" borderId="0" xfId="0" applyFont="1" applyFill="1" applyProtection="1"/>
    <xf numFmtId="0" fontId="19" fillId="0" borderId="0" xfId="0" applyFont="1" applyFill="1" applyBorder="1" applyAlignment="1" applyProtection="1">
      <alignment horizontal="justify" vertical="center" wrapText="1"/>
    </xf>
    <xf numFmtId="0" fontId="21" fillId="0" borderId="0" xfId="0" applyFont="1" applyFill="1" applyBorder="1" applyAlignment="1" applyProtection="1">
      <alignment horizontal="justify" vertical="center" wrapText="1"/>
    </xf>
    <xf numFmtId="3" fontId="18" fillId="0" borderId="0" xfId="0" quotePrefix="1" applyNumberFormat="1" applyFont="1" applyFill="1" applyBorder="1" applyAlignment="1" applyProtection="1">
      <alignment horizontal="center" vertical="center"/>
    </xf>
    <xf numFmtId="4" fontId="21" fillId="0" borderId="0" xfId="0" applyNumberFormat="1" applyFont="1" applyFill="1" applyBorder="1" applyAlignment="1" applyProtection="1">
      <alignment horizontal="center" vertical="center"/>
    </xf>
    <xf numFmtId="3" fontId="21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19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wrapText="1"/>
    </xf>
    <xf numFmtId="0" fontId="5" fillId="0" borderId="0" xfId="0" applyFont="1" applyAlignment="1" applyProtection="1">
      <alignment vertical="center" wrapText="1"/>
    </xf>
    <xf numFmtId="0" fontId="8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 wrapText="1"/>
    </xf>
    <xf numFmtId="0" fontId="19" fillId="0" borderId="1" xfId="0" applyFont="1" applyFill="1" applyBorder="1" applyAlignment="1" applyProtection="1">
      <alignment horizontal="justify" vertical="center" wrapText="1"/>
    </xf>
    <xf numFmtId="0" fontId="24" fillId="0" borderId="0" xfId="0" applyFont="1" applyAlignment="1" applyProtection="1"/>
    <xf numFmtId="0" fontId="5" fillId="0" borderId="0" xfId="0" applyFont="1" applyAlignment="1" applyProtection="1"/>
    <xf numFmtId="0" fontId="3" fillId="0" borderId="0" xfId="0" applyFont="1" applyAlignment="1" applyProtection="1"/>
    <xf numFmtId="0" fontId="8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5" fillId="0" borderId="0" xfId="0" applyFont="1" applyProtection="1">
      <protection locked="0"/>
    </xf>
    <xf numFmtId="0" fontId="4" fillId="0" borderId="0" xfId="0" applyFont="1" applyProtection="1">
      <protection locked="0"/>
    </xf>
    <xf numFmtId="164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3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justify" vertical="center" wrapText="1"/>
    </xf>
    <xf numFmtId="0" fontId="29" fillId="0" borderId="1" xfId="3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29" fillId="0" borderId="1" xfId="3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19" fillId="6" borderId="1" xfId="0" applyFont="1" applyFill="1" applyBorder="1" applyAlignment="1" applyProtection="1">
      <alignment horizontal="justify" vertical="center" wrapText="1"/>
    </xf>
    <xf numFmtId="0" fontId="21" fillId="6" borderId="1" xfId="0" applyFont="1" applyFill="1" applyBorder="1" applyAlignment="1" applyProtection="1">
      <alignment horizontal="justify" vertical="center" wrapText="1"/>
    </xf>
    <xf numFmtId="3" fontId="18" fillId="6" borderId="1" xfId="0" quotePrefix="1" applyNumberFormat="1" applyFont="1" applyFill="1" applyBorder="1" applyAlignment="1" applyProtection="1">
      <alignment horizontal="center" vertical="center"/>
    </xf>
    <xf numFmtId="0" fontId="19" fillId="7" borderId="1" xfId="0" applyFont="1" applyFill="1" applyBorder="1" applyAlignment="1" applyProtection="1">
      <alignment horizontal="justify" vertical="center" wrapText="1"/>
    </xf>
    <xf numFmtId="0" fontId="21" fillId="7" borderId="1" xfId="0" applyFont="1" applyFill="1" applyBorder="1" applyAlignment="1" applyProtection="1">
      <alignment horizontal="justify" vertical="center" wrapText="1"/>
    </xf>
    <xf numFmtId="3" fontId="18" fillId="7" borderId="1" xfId="0" quotePrefix="1" applyNumberFormat="1" applyFont="1" applyFill="1" applyBorder="1" applyAlignment="1" applyProtection="1">
      <alignment horizontal="center" vertical="center"/>
    </xf>
    <xf numFmtId="0" fontId="17" fillId="7" borderId="1" xfId="1" applyFont="1" applyFill="1" applyBorder="1" applyAlignment="1" applyProtection="1">
      <alignment horizontal="center" vertical="center" wrapText="1"/>
    </xf>
    <xf numFmtId="3" fontId="17" fillId="7" borderId="1" xfId="1" applyNumberFormat="1" applyFont="1" applyFill="1" applyBorder="1" applyAlignment="1" applyProtection="1">
      <alignment horizontal="center" vertical="center" wrapText="1"/>
    </xf>
    <xf numFmtId="4" fontId="17" fillId="7" borderId="1" xfId="1" applyNumberFormat="1" applyFont="1" applyFill="1" applyBorder="1" applyAlignment="1" applyProtection="1">
      <alignment horizontal="center" vertical="center" wrapText="1"/>
    </xf>
    <xf numFmtId="0" fontId="17" fillId="7" borderId="2" xfId="1" applyFont="1" applyFill="1" applyBorder="1" applyAlignment="1" applyProtection="1">
      <alignment horizontal="center" vertical="center" wrapText="1"/>
    </xf>
    <xf numFmtId="3" fontId="17" fillId="7" borderId="2" xfId="1" applyNumberFormat="1" applyFont="1" applyFill="1" applyBorder="1" applyAlignment="1" applyProtection="1">
      <alignment horizontal="center" vertical="center" wrapText="1"/>
    </xf>
    <xf numFmtId="4" fontId="17" fillId="7" borderId="2" xfId="1" applyNumberFormat="1" applyFont="1" applyFill="1" applyBorder="1" applyAlignment="1" applyProtection="1">
      <alignment horizontal="center" vertical="center" wrapText="1"/>
    </xf>
    <xf numFmtId="3" fontId="21" fillId="7" borderId="1" xfId="0" applyNumberFormat="1" applyFont="1" applyFill="1" applyBorder="1" applyAlignment="1" applyProtection="1">
      <alignment horizontal="center" vertical="center"/>
    </xf>
    <xf numFmtId="0" fontId="17" fillId="6" borderId="1" xfId="1" applyFont="1" applyFill="1" applyBorder="1" applyAlignment="1" applyProtection="1">
      <alignment horizontal="center" vertical="center" wrapText="1"/>
    </xf>
    <xf numFmtId="3" fontId="17" fillId="6" borderId="1" xfId="1" applyNumberFormat="1" applyFont="1" applyFill="1" applyBorder="1" applyAlignment="1" applyProtection="1">
      <alignment horizontal="center" vertical="center" wrapText="1"/>
    </xf>
    <xf numFmtId="4" fontId="17" fillId="6" borderId="1" xfId="1" applyNumberFormat="1" applyFont="1" applyFill="1" applyBorder="1" applyAlignment="1" applyProtection="1">
      <alignment horizontal="center" vertical="center" wrapText="1"/>
    </xf>
    <xf numFmtId="0" fontId="17" fillId="6" borderId="2" xfId="1" applyFont="1" applyFill="1" applyBorder="1" applyAlignment="1" applyProtection="1">
      <alignment horizontal="center" vertical="center" wrapText="1"/>
    </xf>
    <xf numFmtId="3" fontId="17" fillId="6" borderId="2" xfId="1" applyNumberFormat="1" applyFont="1" applyFill="1" applyBorder="1" applyAlignment="1" applyProtection="1">
      <alignment horizontal="center" vertical="center" wrapText="1"/>
    </xf>
    <xf numFmtId="4" fontId="17" fillId="6" borderId="2" xfId="1" applyNumberFormat="1" applyFont="1" applyFill="1" applyBorder="1" applyAlignment="1" applyProtection="1">
      <alignment horizontal="center" vertical="center" wrapText="1"/>
    </xf>
    <xf numFmtId="0" fontId="19" fillId="3" borderId="1" xfId="0" applyFont="1" applyFill="1" applyBorder="1" applyAlignment="1" applyProtection="1">
      <alignment horizontal="justify" vertical="center" wrapText="1"/>
    </xf>
    <xf numFmtId="0" fontId="21" fillId="3" borderId="1" xfId="0" applyFont="1" applyFill="1" applyBorder="1" applyAlignment="1" applyProtection="1">
      <alignment horizontal="justify" vertical="center" wrapText="1"/>
    </xf>
    <xf numFmtId="3" fontId="18" fillId="3" borderId="1" xfId="0" quotePrefix="1" applyNumberFormat="1" applyFont="1" applyFill="1" applyBorder="1" applyAlignment="1" applyProtection="1">
      <alignment horizontal="center" vertical="center"/>
    </xf>
    <xf numFmtId="4" fontId="17" fillId="3" borderId="1" xfId="1" applyNumberFormat="1" applyFont="1" applyFill="1" applyBorder="1" applyAlignment="1" applyProtection="1">
      <alignment horizontal="center" vertical="center" wrapText="1"/>
    </xf>
    <xf numFmtId="0" fontId="17" fillId="3" borderId="1" xfId="1" applyFont="1" applyFill="1" applyBorder="1" applyAlignment="1" applyProtection="1">
      <alignment horizontal="center" vertical="center" wrapText="1"/>
    </xf>
    <xf numFmtId="3" fontId="17" fillId="3" borderId="1" xfId="1" applyNumberFormat="1" applyFont="1" applyFill="1" applyBorder="1" applyAlignment="1" applyProtection="1">
      <alignment horizontal="center" vertical="center" wrapText="1"/>
    </xf>
    <xf numFmtId="0" fontId="17" fillId="3" borderId="2" xfId="1" applyFont="1" applyFill="1" applyBorder="1" applyAlignment="1" applyProtection="1">
      <alignment horizontal="center" vertical="center" wrapText="1"/>
    </xf>
    <xf numFmtId="3" fontId="17" fillId="3" borderId="2" xfId="1" applyNumberFormat="1" applyFont="1" applyFill="1" applyBorder="1" applyAlignment="1" applyProtection="1">
      <alignment horizontal="center" vertical="center" wrapText="1"/>
    </xf>
    <xf numFmtId="4" fontId="17" fillId="3" borderId="2" xfId="1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justify" vertical="center" wrapText="1"/>
    </xf>
    <xf numFmtId="3" fontId="5" fillId="2" borderId="1" xfId="0" applyNumberFormat="1" applyFont="1" applyFill="1" applyBorder="1" applyAlignment="1" applyProtection="1">
      <alignment horizontal="center" vertical="center" wrapText="1"/>
    </xf>
    <xf numFmtId="4" fontId="30" fillId="3" borderId="1" xfId="0" applyNumberFormat="1" applyFont="1" applyFill="1" applyBorder="1" applyAlignment="1" applyProtection="1">
      <alignment horizontal="center" vertical="center"/>
    </xf>
    <xf numFmtId="4" fontId="30" fillId="6" borderId="1" xfId="0" applyNumberFormat="1" applyFont="1" applyFill="1" applyBorder="1" applyAlignment="1" applyProtection="1">
      <alignment horizontal="center" vertical="center"/>
    </xf>
    <xf numFmtId="4" fontId="30" fillId="7" borderId="1" xfId="0" applyNumberFormat="1" applyFont="1" applyFill="1" applyBorder="1" applyAlignment="1" applyProtection="1">
      <alignment horizontal="center" vertical="center"/>
    </xf>
    <xf numFmtId="3" fontId="30" fillId="7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Protection="1"/>
    <xf numFmtId="0" fontId="8" fillId="0" borderId="1" xfId="0" applyFont="1" applyBorder="1" applyAlignment="1" applyProtection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 applyProtection="1">
      <alignment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5" fillId="0" borderId="1" xfId="0" applyFont="1" applyFill="1" applyBorder="1" applyAlignment="1" applyProtection="1">
      <alignment horizontal="justify" vertical="center" wrapText="1"/>
    </xf>
    <xf numFmtId="0" fontId="32" fillId="0" borderId="1" xfId="0" applyFont="1" applyBorder="1" applyAlignment="1" applyProtection="1">
      <alignment horizontal="center" vertical="center" wrapText="1"/>
    </xf>
    <xf numFmtId="3" fontId="5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Font="1" applyFill="1" applyBorder="1" applyAlignment="1" applyProtection="1">
      <alignment horizontal="center" vertical="center" wrapText="1"/>
    </xf>
    <xf numFmtId="0" fontId="19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Protection="1"/>
    <xf numFmtId="4" fontId="21" fillId="3" borderId="1" xfId="0" applyNumberFormat="1" applyFont="1" applyFill="1" applyBorder="1" applyAlignment="1" applyProtection="1">
      <alignment horizontal="center" vertical="center"/>
    </xf>
    <xf numFmtId="0" fontId="19" fillId="0" borderId="1" xfId="0" applyFont="1" applyFill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3" fillId="0" borderId="1" xfId="0" applyFont="1" applyBorder="1" applyProtection="1">
      <protection locked="0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left" vertical="center"/>
      <protection locked="0"/>
    </xf>
    <xf numFmtId="0" fontId="7" fillId="7" borderId="0" xfId="0" applyFont="1" applyFill="1" applyAlignment="1" applyProtection="1">
      <alignment horizontal="center"/>
    </xf>
    <xf numFmtId="0" fontId="9" fillId="0" borderId="0" xfId="0" applyFont="1" applyAlignment="1" applyProtection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6" fillId="6" borderId="0" xfId="0" applyFont="1" applyFill="1" applyAlignment="1" applyProtection="1">
      <alignment horizontal="center"/>
    </xf>
    <xf numFmtId="0" fontId="7" fillId="3" borderId="0" xfId="0" applyFont="1" applyFill="1" applyAlignment="1" applyProtection="1">
      <alignment horizontal="center"/>
    </xf>
    <xf numFmtId="0" fontId="24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24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horizontal="left" wrapText="1"/>
    </xf>
    <xf numFmtId="0" fontId="6" fillId="7" borderId="0" xfId="0" applyFont="1" applyFill="1" applyAlignment="1" applyProtection="1">
      <alignment horizontal="center"/>
    </xf>
    <xf numFmtId="0" fontId="5" fillId="0" borderId="0" xfId="0" applyFont="1" applyAlignment="1" applyProtection="1">
      <alignment horizontal="left"/>
      <protection locked="0"/>
    </xf>
  </cellXfs>
  <cellStyles count="4">
    <cellStyle name="Navadno" xfId="0" builtinId="0"/>
    <cellStyle name="Navadno 2" xfId="1" xr:uid="{00000000-0005-0000-0000-000001000000}"/>
    <cellStyle name="Normal_radmila-MESO IN MESNI" xfId="2" xr:uid="{00000000-0005-0000-0000-000002000000}"/>
    <cellStyle name="Normal_renata - vse-MLEKO-IN-MLECNI" xfId="3" xr:uid="{00000000-0005-0000-0000-000003000000}"/>
  </cellStyles>
  <dxfs count="0"/>
  <tableStyles count="0" defaultTableStyle="TableStyleMedium9" defaultPivotStyle="PivotStyleLight16"/>
  <colors>
    <mruColors>
      <color rgb="FFCCFFCC"/>
      <color rgb="FFCCFFFF"/>
      <color rgb="FFFFFFCC"/>
      <color rgb="FFBEBE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CC"/>
  </sheetPr>
  <dimension ref="A1:J45"/>
  <sheetViews>
    <sheetView tabSelected="1" view="pageBreakPreview" zoomScale="115" zoomScaleNormal="100" zoomScaleSheetLayoutView="115" workbookViewId="0">
      <pane ySplit="6" topLeftCell="A19" activePane="bottomLeft" state="frozen"/>
      <selection sqref="A1:XFD1"/>
      <selection pane="bottomLeft" sqref="A1:F1"/>
    </sheetView>
  </sheetViews>
  <sheetFormatPr defaultColWidth="9.265625" defaultRowHeight="14.25" x14ac:dyDescent="0.45"/>
  <cols>
    <col min="1" max="1" width="4.59765625" style="4" customWidth="1"/>
    <col min="2" max="2" width="45.59765625" style="4" customWidth="1"/>
    <col min="3" max="3" width="7.59765625" style="17" customWidth="1"/>
    <col min="4" max="4" width="4.59765625" style="18" customWidth="1"/>
    <col min="5" max="5" width="22.59765625" style="4" customWidth="1"/>
    <col min="6" max="10" width="11.59765625" style="4" customWidth="1"/>
    <col min="11" max="16384" width="9.265625" style="5"/>
  </cols>
  <sheetData>
    <row r="1" spans="1:10" s="57" customFormat="1" ht="20" customHeight="1" x14ac:dyDescent="0.45">
      <c r="A1" s="154" t="s">
        <v>2</v>
      </c>
      <c r="B1" s="154"/>
      <c r="C1" s="154"/>
      <c r="D1" s="154"/>
      <c r="E1" s="154"/>
      <c r="F1" s="154"/>
      <c r="G1" s="83" t="s">
        <v>8</v>
      </c>
      <c r="H1" s="83"/>
      <c r="I1" s="84"/>
      <c r="J1" s="84"/>
    </row>
    <row r="2" spans="1:10" s="9" customFormat="1" ht="6" customHeight="1" x14ac:dyDescent="0.25">
      <c r="A2" s="6"/>
      <c r="B2" s="6"/>
      <c r="C2" s="7"/>
      <c r="D2" s="8"/>
      <c r="E2" s="6"/>
      <c r="F2" s="6"/>
      <c r="G2" s="6"/>
      <c r="H2" s="6"/>
      <c r="I2" s="6"/>
      <c r="J2" s="6"/>
    </row>
    <row r="3" spans="1:10" ht="20" customHeight="1" x14ac:dyDescent="0.5">
      <c r="A3" s="155" t="s">
        <v>229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s="9" customFormat="1" ht="6" customHeight="1" x14ac:dyDescent="0.25">
      <c r="A4" s="6"/>
      <c r="B4" s="6"/>
      <c r="C4" s="7"/>
      <c r="D4" s="8"/>
      <c r="E4" s="6"/>
      <c r="F4" s="6"/>
      <c r="G4" s="6"/>
      <c r="H4" s="6"/>
      <c r="I4" s="6"/>
      <c r="J4" s="6"/>
    </row>
    <row r="5" spans="1:10" s="10" customFormat="1" ht="40.15" customHeight="1" x14ac:dyDescent="0.3">
      <c r="A5" s="105" t="s">
        <v>3</v>
      </c>
      <c r="B5" s="105" t="s">
        <v>4</v>
      </c>
      <c r="C5" s="106" t="s">
        <v>5</v>
      </c>
      <c r="D5" s="106" t="s">
        <v>150</v>
      </c>
      <c r="E5" s="107" t="s">
        <v>6</v>
      </c>
      <c r="F5" s="107" t="s">
        <v>142</v>
      </c>
      <c r="G5" s="107" t="s">
        <v>143</v>
      </c>
      <c r="H5" s="107" t="s">
        <v>210</v>
      </c>
      <c r="I5" s="107" t="s">
        <v>146</v>
      </c>
      <c r="J5" s="107" t="s">
        <v>230</v>
      </c>
    </row>
    <row r="6" spans="1:10" s="10" customFormat="1" ht="15" customHeight="1" x14ac:dyDescent="0.3">
      <c r="A6" s="108">
        <v>1</v>
      </c>
      <c r="B6" s="108">
        <v>2</v>
      </c>
      <c r="C6" s="109">
        <v>3</v>
      </c>
      <c r="D6" s="109">
        <v>4</v>
      </c>
      <c r="E6" s="109">
        <v>5</v>
      </c>
      <c r="F6" s="109">
        <v>6</v>
      </c>
      <c r="G6" s="110" t="s">
        <v>144</v>
      </c>
      <c r="H6" s="109" t="s">
        <v>145</v>
      </c>
      <c r="I6" s="110" t="s">
        <v>147</v>
      </c>
      <c r="J6" s="109">
        <v>10</v>
      </c>
    </row>
    <row r="7" spans="1:10" s="16" customFormat="1" ht="30" customHeight="1" x14ac:dyDescent="0.35">
      <c r="A7" s="36">
        <v>1</v>
      </c>
      <c r="B7" s="94" t="s">
        <v>442</v>
      </c>
      <c r="C7" s="93">
        <v>3600</v>
      </c>
      <c r="D7" s="38" t="s">
        <v>0</v>
      </c>
      <c r="E7" s="39"/>
      <c r="F7" s="85"/>
      <c r="G7" s="40">
        <f t="shared" ref="G7:G29" si="0">C7*ROUND(F7, 4)</f>
        <v>0</v>
      </c>
      <c r="H7" s="40">
        <f t="shared" ref="H7:H29" si="1">G7*0.095</f>
        <v>0</v>
      </c>
      <c r="I7" s="40">
        <f t="shared" ref="I7:I29" si="2">G7+H7</f>
        <v>0</v>
      </c>
      <c r="J7" s="152"/>
    </row>
    <row r="8" spans="1:10" s="16" customFormat="1" ht="30" customHeight="1" x14ac:dyDescent="0.35">
      <c r="A8" s="36">
        <v>2</v>
      </c>
      <c r="B8" s="94" t="s">
        <v>443</v>
      </c>
      <c r="C8" s="93">
        <v>180</v>
      </c>
      <c r="D8" s="38" t="s">
        <v>0</v>
      </c>
      <c r="E8" s="39"/>
      <c r="F8" s="85"/>
      <c r="G8" s="40">
        <f t="shared" si="0"/>
        <v>0</v>
      </c>
      <c r="H8" s="40">
        <f t="shared" si="1"/>
        <v>0</v>
      </c>
      <c r="I8" s="40">
        <f t="shared" si="2"/>
        <v>0</v>
      </c>
      <c r="J8" s="152"/>
    </row>
    <row r="9" spans="1:10" s="16" customFormat="1" ht="20" customHeight="1" x14ac:dyDescent="0.35">
      <c r="A9" s="36">
        <v>3</v>
      </c>
      <c r="B9" s="94" t="s">
        <v>272</v>
      </c>
      <c r="C9" s="93">
        <v>195</v>
      </c>
      <c r="D9" s="38" t="s">
        <v>1</v>
      </c>
      <c r="E9" s="39"/>
      <c r="F9" s="85"/>
      <c r="G9" s="40">
        <f t="shared" si="0"/>
        <v>0</v>
      </c>
      <c r="H9" s="40">
        <f t="shared" si="1"/>
        <v>0</v>
      </c>
      <c r="I9" s="40">
        <f t="shared" si="2"/>
        <v>0</v>
      </c>
      <c r="J9" s="152"/>
    </row>
    <row r="10" spans="1:10" s="16" customFormat="1" ht="30" customHeight="1" x14ac:dyDescent="0.35">
      <c r="A10" s="36">
        <v>4</v>
      </c>
      <c r="B10" s="94" t="s">
        <v>444</v>
      </c>
      <c r="C10" s="93">
        <v>900</v>
      </c>
      <c r="D10" s="38" t="s">
        <v>1</v>
      </c>
      <c r="E10" s="39"/>
      <c r="F10" s="85"/>
      <c r="G10" s="40">
        <f t="shared" si="0"/>
        <v>0</v>
      </c>
      <c r="H10" s="40">
        <f t="shared" si="1"/>
        <v>0</v>
      </c>
      <c r="I10" s="40">
        <f t="shared" si="2"/>
        <v>0</v>
      </c>
      <c r="J10" s="152"/>
    </row>
    <row r="11" spans="1:10" s="16" customFormat="1" ht="30" customHeight="1" x14ac:dyDescent="0.35">
      <c r="A11" s="36">
        <v>5</v>
      </c>
      <c r="B11" s="94" t="s">
        <v>445</v>
      </c>
      <c r="C11" s="93">
        <v>3000</v>
      </c>
      <c r="D11" s="38" t="s">
        <v>1</v>
      </c>
      <c r="E11" s="39"/>
      <c r="F11" s="85"/>
      <c r="G11" s="40">
        <f t="shared" si="0"/>
        <v>0</v>
      </c>
      <c r="H11" s="40">
        <f t="shared" si="1"/>
        <v>0</v>
      </c>
      <c r="I11" s="40">
        <f t="shared" si="2"/>
        <v>0</v>
      </c>
      <c r="J11" s="152"/>
    </row>
    <row r="12" spans="1:10" s="16" customFormat="1" ht="30" customHeight="1" x14ac:dyDescent="0.35">
      <c r="A12" s="36">
        <v>6</v>
      </c>
      <c r="B12" s="94" t="s">
        <v>446</v>
      </c>
      <c r="C12" s="93">
        <v>300</v>
      </c>
      <c r="D12" s="38" t="s">
        <v>1</v>
      </c>
      <c r="E12" s="39"/>
      <c r="F12" s="85"/>
      <c r="G12" s="40">
        <f t="shared" si="0"/>
        <v>0</v>
      </c>
      <c r="H12" s="40">
        <f t="shared" si="1"/>
        <v>0</v>
      </c>
      <c r="I12" s="40">
        <f t="shared" si="2"/>
        <v>0</v>
      </c>
      <c r="J12" s="152"/>
    </row>
    <row r="13" spans="1:10" s="16" customFormat="1" ht="30" customHeight="1" x14ac:dyDescent="0.35">
      <c r="A13" s="36">
        <v>7</v>
      </c>
      <c r="B13" s="94" t="s">
        <v>447</v>
      </c>
      <c r="C13" s="93">
        <v>1800</v>
      </c>
      <c r="D13" s="38" t="s">
        <v>0</v>
      </c>
      <c r="E13" s="39"/>
      <c r="F13" s="85"/>
      <c r="G13" s="40">
        <f t="shared" si="0"/>
        <v>0</v>
      </c>
      <c r="H13" s="40">
        <f t="shared" si="1"/>
        <v>0</v>
      </c>
      <c r="I13" s="40">
        <f t="shared" si="2"/>
        <v>0</v>
      </c>
      <c r="J13" s="152"/>
    </row>
    <row r="14" spans="1:10" s="16" customFormat="1" ht="30" customHeight="1" x14ac:dyDescent="0.35">
      <c r="A14" s="36">
        <v>8</v>
      </c>
      <c r="B14" s="94" t="s">
        <v>448</v>
      </c>
      <c r="C14" s="93">
        <v>150</v>
      </c>
      <c r="D14" s="38" t="s">
        <v>1</v>
      </c>
      <c r="E14" s="39"/>
      <c r="F14" s="85"/>
      <c r="G14" s="40">
        <f t="shared" si="0"/>
        <v>0</v>
      </c>
      <c r="H14" s="40">
        <f t="shared" si="1"/>
        <v>0</v>
      </c>
      <c r="I14" s="40">
        <f t="shared" si="2"/>
        <v>0</v>
      </c>
      <c r="J14" s="152"/>
    </row>
    <row r="15" spans="1:10" s="16" customFormat="1" ht="30" customHeight="1" x14ac:dyDescent="0.35">
      <c r="A15" s="36">
        <v>9</v>
      </c>
      <c r="B15" s="94" t="s">
        <v>449</v>
      </c>
      <c r="C15" s="93">
        <v>2100</v>
      </c>
      <c r="D15" s="38" t="s">
        <v>1</v>
      </c>
      <c r="E15" s="39"/>
      <c r="F15" s="85"/>
      <c r="G15" s="40">
        <f t="shared" si="0"/>
        <v>0</v>
      </c>
      <c r="H15" s="40">
        <f t="shared" si="1"/>
        <v>0</v>
      </c>
      <c r="I15" s="40">
        <f t="shared" si="2"/>
        <v>0</v>
      </c>
      <c r="J15" s="152"/>
    </row>
    <row r="16" spans="1:10" s="16" customFormat="1" ht="30" customHeight="1" x14ac:dyDescent="0.35">
      <c r="A16" s="36">
        <v>10</v>
      </c>
      <c r="B16" s="94" t="s">
        <v>225</v>
      </c>
      <c r="C16" s="93">
        <v>300</v>
      </c>
      <c r="D16" s="38" t="s">
        <v>1</v>
      </c>
      <c r="E16" s="39"/>
      <c r="F16" s="85"/>
      <c r="G16" s="40">
        <f t="shared" si="0"/>
        <v>0</v>
      </c>
      <c r="H16" s="40">
        <f t="shared" si="1"/>
        <v>0</v>
      </c>
      <c r="I16" s="40">
        <f t="shared" si="2"/>
        <v>0</v>
      </c>
      <c r="J16" s="152"/>
    </row>
    <row r="17" spans="1:10" s="16" customFormat="1" ht="30" customHeight="1" x14ac:dyDescent="0.35">
      <c r="A17" s="36">
        <v>11</v>
      </c>
      <c r="B17" s="94" t="s">
        <v>274</v>
      </c>
      <c r="C17" s="93">
        <v>150</v>
      </c>
      <c r="D17" s="38" t="s">
        <v>1</v>
      </c>
      <c r="E17" s="39"/>
      <c r="F17" s="85"/>
      <c r="G17" s="40">
        <f t="shared" si="0"/>
        <v>0</v>
      </c>
      <c r="H17" s="40">
        <f t="shared" si="1"/>
        <v>0</v>
      </c>
      <c r="I17" s="40">
        <f t="shared" si="2"/>
        <v>0</v>
      </c>
      <c r="J17" s="152"/>
    </row>
    <row r="18" spans="1:10" s="16" customFormat="1" ht="30" customHeight="1" x14ac:dyDescent="0.35">
      <c r="A18" s="36">
        <v>12</v>
      </c>
      <c r="B18" s="94" t="s">
        <v>226</v>
      </c>
      <c r="C18" s="93">
        <v>300</v>
      </c>
      <c r="D18" s="38" t="s">
        <v>1</v>
      </c>
      <c r="E18" s="39"/>
      <c r="F18" s="85"/>
      <c r="G18" s="40">
        <f t="shared" si="0"/>
        <v>0</v>
      </c>
      <c r="H18" s="40">
        <f t="shared" si="1"/>
        <v>0</v>
      </c>
      <c r="I18" s="40">
        <f t="shared" si="2"/>
        <v>0</v>
      </c>
      <c r="J18" s="152"/>
    </row>
    <row r="19" spans="1:10" s="16" customFormat="1" ht="30" customHeight="1" x14ac:dyDescent="0.35">
      <c r="A19" s="36">
        <v>13</v>
      </c>
      <c r="B19" s="94" t="s">
        <v>275</v>
      </c>
      <c r="C19" s="93">
        <v>150</v>
      </c>
      <c r="D19" s="38" t="s">
        <v>1</v>
      </c>
      <c r="E19" s="39"/>
      <c r="F19" s="85"/>
      <c r="G19" s="40">
        <f t="shared" si="0"/>
        <v>0</v>
      </c>
      <c r="H19" s="40">
        <f t="shared" si="1"/>
        <v>0</v>
      </c>
      <c r="I19" s="40">
        <f t="shared" si="2"/>
        <v>0</v>
      </c>
      <c r="J19" s="152"/>
    </row>
    <row r="20" spans="1:10" s="16" customFormat="1" ht="30" customHeight="1" x14ac:dyDescent="0.35">
      <c r="A20" s="36">
        <v>14</v>
      </c>
      <c r="B20" s="94" t="s">
        <v>450</v>
      </c>
      <c r="C20" s="93">
        <v>150</v>
      </c>
      <c r="D20" s="38" t="s">
        <v>1</v>
      </c>
      <c r="E20" s="39"/>
      <c r="F20" s="85"/>
      <c r="G20" s="40">
        <f t="shared" si="0"/>
        <v>0</v>
      </c>
      <c r="H20" s="40">
        <f t="shared" si="1"/>
        <v>0</v>
      </c>
      <c r="I20" s="40">
        <f t="shared" si="2"/>
        <v>0</v>
      </c>
      <c r="J20" s="152"/>
    </row>
    <row r="21" spans="1:10" s="16" customFormat="1" ht="40.049999999999997" customHeight="1" x14ac:dyDescent="0.35">
      <c r="A21" s="36">
        <v>15</v>
      </c>
      <c r="B21" s="94" t="s">
        <v>451</v>
      </c>
      <c r="C21" s="93">
        <v>300</v>
      </c>
      <c r="D21" s="38" t="s">
        <v>1</v>
      </c>
      <c r="E21" s="39"/>
      <c r="F21" s="85"/>
      <c r="G21" s="40">
        <f t="shared" si="0"/>
        <v>0</v>
      </c>
      <c r="H21" s="40">
        <f t="shared" si="1"/>
        <v>0</v>
      </c>
      <c r="I21" s="40">
        <f t="shared" si="2"/>
        <v>0</v>
      </c>
      <c r="J21" s="152"/>
    </row>
    <row r="22" spans="1:10" s="16" customFormat="1" ht="40.049999999999997" customHeight="1" x14ac:dyDescent="0.35">
      <c r="A22" s="36">
        <v>16</v>
      </c>
      <c r="B22" s="94" t="s">
        <v>452</v>
      </c>
      <c r="C22" s="93">
        <v>150</v>
      </c>
      <c r="D22" s="38" t="s">
        <v>1</v>
      </c>
      <c r="E22" s="39"/>
      <c r="F22" s="85"/>
      <c r="G22" s="40">
        <f t="shared" si="0"/>
        <v>0</v>
      </c>
      <c r="H22" s="40">
        <f t="shared" si="1"/>
        <v>0</v>
      </c>
      <c r="I22" s="40">
        <f t="shared" si="2"/>
        <v>0</v>
      </c>
      <c r="J22" s="152"/>
    </row>
    <row r="23" spans="1:10" s="16" customFormat="1" ht="20" customHeight="1" x14ac:dyDescent="0.35">
      <c r="A23" s="36">
        <v>17</v>
      </c>
      <c r="B23" s="94" t="s">
        <v>453</v>
      </c>
      <c r="C23" s="93">
        <v>150</v>
      </c>
      <c r="D23" s="38" t="s">
        <v>1</v>
      </c>
      <c r="E23" s="39"/>
      <c r="F23" s="85"/>
      <c r="G23" s="40">
        <f t="shared" si="0"/>
        <v>0</v>
      </c>
      <c r="H23" s="40">
        <f t="shared" si="1"/>
        <v>0</v>
      </c>
      <c r="I23" s="40">
        <f t="shared" si="2"/>
        <v>0</v>
      </c>
      <c r="J23" s="152"/>
    </row>
    <row r="24" spans="1:10" s="16" customFormat="1" ht="40.049999999999997" customHeight="1" x14ac:dyDescent="0.35">
      <c r="A24" s="36">
        <v>18</v>
      </c>
      <c r="B24" s="94" t="s">
        <v>273</v>
      </c>
      <c r="C24" s="93">
        <v>60</v>
      </c>
      <c r="D24" s="38" t="s">
        <v>1</v>
      </c>
      <c r="E24" s="39"/>
      <c r="F24" s="85"/>
      <c r="G24" s="40">
        <f t="shared" si="0"/>
        <v>0</v>
      </c>
      <c r="H24" s="40">
        <f t="shared" si="1"/>
        <v>0</v>
      </c>
      <c r="I24" s="40">
        <f t="shared" si="2"/>
        <v>0</v>
      </c>
      <c r="J24" s="152"/>
    </row>
    <row r="25" spans="1:10" s="16" customFormat="1" ht="20" customHeight="1" x14ac:dyDescent="0.35">
      <c r="A25" s="36">
        <v>19</v>
      </c>
      <c r="B25" s="94" t="s">
        <v>454</v>
      </c>
      <c r="C25" s="93">
        <v>750</v>
      </c>
      <c r="D25" s="38" t="s">
        <v>1</v>
      </c>
      <c r="E25" s="39"/>
      <c r="F25" s="85"/>
      <c r="G25" s="40">
        <f t="shared" si="0"/>
        <v>0</v>
      </c>
      <c r="H25" s="40">
        <f t="shared" si="1"/>
        <v>0</v>
      </c>
      <c r="I25" s="40">
        <f t="shared" si="2"/>
        <v>0</v>
      </c>
      <c r="J25" s="152"/>
    </row>
    <row r="26" spans="1:10" s="16" customFormat="1" ht="20" customHeight="1" x14ac:dyDescent="0.35">
      <c r="A26" s="36">
        <v>20</v>
      </c>
      <c r="B26" s="95" t="s">
        <v>455</v>
      </c>
      <c r="C26" s="93">
        <v>450</v>
      </c>
      <c r="D26" s="38" t="s">
        <v>1</v>
      </c>
      <c r="E26" s="39"/>
      <c r="F26" s="85"/>
      <c r="G26" s="40">
        <f t="shared" si="0"/>
        <v>0</v>
      </c>
      <c r="H26" s="40">
        <f t="shared" si="1"/>
        <v>0</v>
      </c>
      <c r="I26" s="40">
        <f t="shared" si="2"/>
        <v>0</v>
      </c>
      <c r="J26" s="152"/>
    </row>
    <row r="27" spans="1:10" s="16" customFormat="1" ht="30" customHeight="1" x14ac:dyDescent="0.35">
      <c r="A27" s="36">
        <v>21</v>
      </c>
      <c r="B27" s="96" t="s">
        <v>406</v>
      </c>
      <c r="C27" s="93">
        <v>120</v>
      </c>
      <c r="D27" s="38" t="s">
        <v>1</v>
      </c>
      <c r="E27" s="39"/>
      <c r="F27" s="85"/>
      <c r="G27" s="40">
        <f t="shared" si="0"/>
        <v>0</v>
      </c>
      <c r="H27" s="40">
        <f t="shared" si="1"/>
        <v>0</v>
      </c>
      <c r="I27" s="40">
        <f t="shared" si="2"/>
        <v>0</v>
      </c>
      <c r="J27" s="152"/>
    </row>
    <row r="28" spans="1:10" s="16" customFormat="1" ht="30" customHeight="1" x14ac:dyDescent="0.35">
      <c r="A28" s="36">
        <v>22</v>
      </c>
      <c r="B28" s="97" t="s">
        <v>270</v>
      </c>
      <c r="C28" s="93">
        <v>600</v>
      </c>
      <c r="D28" s="38" t="s">
        <v>1</v>
      </c>
      <c r="E28" s="39"/>
      <c r="F28" s="85"/>
      <c r="G28" s="40">
        <f t="shared" si="0"/>
        <v>0</v>
      </c>
      <c r="H28" s="40">
        <f t="shared" si="1"/>
        <v>0</v>
      </c>
      <c r="I28" s="40">
        <f t="shared" si="2"/>
        <v>0</v>
      </c>
      <c r="J28" s="152"/>
    </row>
    <row r="29" spans="1:10" s="16" customFormat="1" ht="30" customHeight="1" x14ac:dyDescent="0.35">
      <c r="A29" s="36">
        <v>23</v>
      </c>
      <c r="B29" s="97" t="s">
        <v>271</v>
      </c>
      <c r="C29" s="93">
        <v>600</v>
      </c>
      <c r="D29" s="38" t="s">
        <v>1</v>
      </c>
      <c r="E29" s="39"/>
      <c r="F29" s="85"/>
      <c r="G29" s="40">
        <f t="shared" si="0"/>
        <v>0</v>
      </c>
      <c r="H29" s="40">
        <f t="shared" si="1"/>
        <v>0</v>
      </c>
      <c r="I29" s="40">
        <f t="shared" si="2"/>
        <v>0</v>
      </c>
      <c r="J29" s="152"/>
    </row>
    <row r="30" spans="1:10" s="16" customFormat="1" ht="25.15" customHeight="1" x14ac:dyDescent="0.35">
      <c r="A30" s="102"/>
      <c r="B30" s="103" t="s">
        <v>232</v>
      </c>
      <c r="C30" s="104" t="s">
        <v>7</v>
      </c>
      <c r="D30" s="104" t="s">
        <v>7</v>
      </c>
      <c r="E30" s="104" t="s">
        <v>7</v>
      </c>
      <c r="F30" s="104" t="s">
        <v>7</v>
      </c>
      <c r="G30" s="131">
        <f>SUM(G7:G29)</f>
        <v>0</v>
      </c>
      <c r="H30" s="131">
        <f>SUM(H7:H29)</f>
        <v>0</v>
      </c>
      <c r="I30" s="131">
        <f>SUM(I7:I29)</f>
        <v>0</v>
      </c>
      <c r="J30" s="132">
        <f>SUM(J7:J29)</f>
        <v>0</v>
      </c>
    </row>
    <row r="31" spans="1:10" s="68" customFormat="1" ht="6" customHeight="1" x14ac:dyDescent="0.35">
      <c r="A31" s="63"/>
      <c r="B31" s="64"/>
      <c r="C31" s="65"/>
      <c r="D31" s="65"/>
      <c r="E31" s="65"/>
      <c r="F31" s="65"/>
      <c r="G31" s="66"/>
      <c r="H31" s="66"/>
      <c r="I31" s="66"/>
      <c r="J31" s="67"/>
    </row>
    <row r="32" spans="1:10" s="32" customFormat="1" ht="17.100000000000001" customHeight="1" x14ac:dyDescent="0.4">
      <c r="A32" s="52" t="s">
        <v>191</v>
      </c>
      <c r="B32" s="3"/>
      <c r="C32" s="50"/>
      <c r="D32" s="51"/>
      <c r="E32" s="3"/>
      <c r="F32" s="3"/>
      <c r="G32" s="3"/>
      <c r="H32" s="3"/>
      <c r="I32" s="3"/>
      <c r="J32" s="3"/>
    </row>
    <row r="33" spans="1:10" s="32" customFormat="1" ht="12.95" customHeight="1" x14ac:dyDescent="0.4">
      <c r="A33" s="156" t="s">
        <v>711</v>
      </c>
      <c r="B33" s="156"/>
      <c r="C33" s="156"/>
      <c r="D33" s="156"/>
      <c r="E33" s="156"/>
      <c r="F33" s="156"/>
      <c r="G33" s="156"/>
      <c r="H33" s="156"/>
      <c r="I33" s="156"/>
      <c r="J33" s="156"/>
    </row>
    <row r="34" spans="1:10" s="32" customFormat="1" ht="12.95" customHeight="1" x14ac:dyDescent="0.4">
      <c r="A34" s="156" t="s">
        <v>702</v>
      </c>
      <c r="B34" s="156"/>
      <c r="C34" s="156"/>
      <c r="D34" s="156"/>
      <c r="E34" s="156"/>
      <c r="F34" s="156"/>
      <c r="G34" s="156"/>
      <c r="H34" s="156"/>
      <c r="I34" s="156"/>
      <c r="J34" s="156"/>
    </row>
    <row r="35" spans="1:10" s="32" customFormat="1" ht="12.95" customHeight="1" x14ac:dyDescent="0.4">
      <c r="A35" s="158" t="s">
        <v>192</v>
      </c>
      <c r="B35" s="158"/>
      <c r="C35" s="158"/>
      <c r="D35" s="158"/>
      <c r="E35" s="158"/>
      <c r="F35" s="158"/>
      <c r="G35" s="158"/>
      <c r="H35" s="158"/>
      <c r="I35" s="158"/>
      <c r="J35" s="158"/>
    </row>
    <row r="36" spans="1:10" ht="7.15" customHeight="1" x14ac:dyDescent="0.45">
      <c r="A36" s="12"/>
      <c r="B36" s="12"/>
      <c r="C36" s="13"/>
      <c r="D36" s="14"/>
      <c r="E36" s="12"/>
      <c r="F36" s="12"/>
      <c r="G36" s="12"/>
      <c r="H36" s="12"/>
      <c r="I36" s="12"/>
      <c r="J36" s="12"/>
    </row>
    <row r="37" spans="1:10" s="47" customFormat="1" ht="15" customHeight="1" x14ac:dyDescent="0.35">
      <c r="A37" s="159" t="s">
        <v>148</v>
      </c>
      <c r="B37" s="160"/>
      <c r="C37" s="46"/>
    </row>
    <row r="38" spans="1:10" s="47" customFormat="1" ht="27" customHeight="1" x14ac:dyDescent="0.35">
      <c r="A38" s="157" t="s">
        <v>149</v>
      </c>
      <c r="B38" s="157"/>
      <c r="C38" s="157"/>
      <c r="D38" s="157"/>
      <c r="E38" s="157"/>
      <c r="F38" s="157"/>
      <c r="G38" s="157"/>
      <c r="H38" s="157"/>
      <c r="I38" s="157"/>
      <c r="J38" s="157"/>
    </row>
    <row r="39" spans="1:10" s="47" customFormat="1" ht="15" customHeight="1" x14ac:dyDescent="0.35">
      <c r="A39" s="157" t="s">
        <v>426</v>
      </c>
      <c r="B39" s="157"/>
      <c r="C39" s="157"/>
      <c r="D39" s="157"/>
      <c r="E39" s="157"/>
      <c r="F39" s="157"/>
      <c r="G39" s="157"/>
      <c r="H39" s="157"/>
      <c r="I39" s="157"/>
      <c r="J39" s="157"/>
    </row>
    <row r="40" spans="1:10" s="47" customFormat="1" ht="12.75" x14ac:dyDescent="0.35">
      <c r="A40" s="161" t="s">
        <v>427</v>
      </c>
      <c r="B40" s="161"/>
      <c r="C40" s="161"/>
      <c r="D40" s="161"/>
      <c r="E40" s="161"/>
      <c r="F40" s="161"/>
      <c r="G40" s="161"/>
      <c r="H40" s="161"/>
      <c r="I40" s="161"/>
      <c r="J40" s="161"/>
    </row>
    <row r="41" spans="1:10" s="80" customFormat="1" ht="28.9" customHeight="1" x14ac:dyDescent="0.45">
      <c r="A41" s="153" t="s">
        <v>703</v>
      </c>
      <c r="B41" s="153"/>
      <c r="C41" s="153"/>
      <c r="D41" s="153"/>
      <c r="E41" s="153"/>
      <c r="F41" s="153"/>
      <c r="G41" s="153"/>
      <c r="H41" s="153"/>
      <c r="I41" s="153"/>
      <c r="J41" s="153"/>
    </row>
    <row r="42" spans="1:10" s="82" customFormat="1" ht="12.75" customHeight="1" x14ac:dyDescent="0.45">
      <c r="A42" s="81" t="s">
        <v>428</v>
      </c>
      <c r="B42" s="81"/>
      <c r="C42" s="81"/>
      <c r="D42" s="81"/>
      <c r="E42" s="81"/>
      <c r="F42" s="81"/>
      <c r="G42" s="81"/>
      <c r="H42" s="81"/>
      <c r="I42" s="81"/>
      <c r="J42" s="81"/>
    </row>
    <row r="43" spans="1:10" s="82" customFormat="1" ht="15" customHeight="1" x14ac:dyDescent="0.45">
      <c r="A43" s="81" t="s">
        <v>429</v>
      </c>
      <c r="B43" s="81"/>
      <c r="C43" s="81"/>
      <c r="D43" s="81"/>
      <c r="E43" s="81"/>
      <c r="F43" s="81"/>
      <c r="G43" s="81"/>
      <c r="H43" s="81"/>
      <c r="I43" s="81"/>
      <c r="J43" s="81"/>
    </row>
    <row r="44" spans="1:10" s="81" customFormat="1" ht="27" customHeight="1" x14ac:dyDescent="0.45">
      <c r="A44" s="153" t="s">
        <v>430</v>
      </c>
      <c r="B44" s="153"/>
      <c r="C44" s="153"/>
      <c r="D44" s="153"/>
      <c r="E44" s="153"/>
      <c r="F44" s="153"/>
      <c r="G44" s="153"/>
      <c r="H44" s="153"/>
      <c r="I44" s="153"/>
      <c r="J44" s="153"/>
    </row>
    <row r="45" spans="1:10" s="81" customFormat="1" ht="41.25" customHeight="1" x14ac:dyDescent="0.45">
      <c r="A45" s="153" t="s">
        <v>431</v>
      </c>
      <c r="B45" s="153"/>
      <c r="C45" s="153"/>
      <c r="D45" s="153"/>
      <c r="E45" s="153"/>
      <c r="F45" s="153"/>
      <c r="G45" s="153"/>
      <c r="H45" s="153"/>
      <c r="I45" s="153"/>
      <c r="J45" s="153"/>
    </row>
  </sheetData>
  <sheetProtection algorithmName="SHA-512" hashValue="IEGv97I9stU05YVxI6DNm2AhY8hNen8lrsnVKlhaCy+A+z05GAU+3S9YxG+6i2384h4Q/Oe9Rs2I+PSv49cORQ==" saltValue="CYMdFFVbfEIxO0cIxUlhaQ==" spinCount="100000" sheet="1" objects="1" scenarios="1"/>
  <mergeCells count="12">
    <mergeCell ref="A45:J45"/>
    <mergeCell ref="A1:F1"/>
    <mergeCell ref="A3:J3"/>
    <mergeCell ref="A33:J33"/>
    <mergeCell ref="A38:J38"/>
    <mergeCell ref="A44:J44"/>
    <mergeCell ref="A35:J35"/>
    <mergeCell ref="A37:B37"/>
    <mergeCell ref="A34:J34"/>
    <mergeCell ref="A39:J39"/>
    <mergeCell ref="A40:J40"/>
    <mergeCell ref="A41:J41"/>
  </mergeCells>
  <pageMargins left="0.23622047244094491" right="0.23622047244094491" top="0.35433070866141736" bottom="0.35433070866141736" header="0.31496062992125984" footer="0.31496062992125984"/>
  <pageSetup paperSize="9" fitToHeight="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CCFFCC"/>
  </sheetPr>
  <dimension ref="A1:J34"/>
  <sheetViews>
    <sheetView view="pageBreakPreview" zoomScaleNormal="120" zoomScaleSheetLayoutView="100" workbookViewId="0">
      <pane ySplit="6" topLeftCell="A7" activePane="bottomLeft" state="frozen"/>
      <selection activeCell="B7" sqref="B7"/>
      <selection pane="bottomLeft" sqref="A1:E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0" width="8.1328125" style="5" customWidth="1"/>
    <col min="11" max="16384" width="9.265625" style="5"/>
  </cols>
  <sheetData>
    <row r="1" spans="1:10" ht="20" customHeight="1" x14ac:dyDescent="0.45">
      <c r="A1" s="154" t="s">
        <v>2</v>
      </c>
      <c r="B1" s="154"/>
      <c r="C1" s="154"/>
      <c r="D1" s="154"/>
      <c r="E1" s="154"/>
      <c r="F1" s="3" t="s">
        <v>8</v>
      </c>
      <c r="H1" s="3"/>
    </row>
    <row r="2" spans="1:10" s="9" customFormat="1" ht="6" customHeight="1" x14ac:dyDescent="0.2"/>
    <row r="3" spans="1:10" ht="20" customHeight="1" x14ac:dyDescent="0.5">
      <c r="A3" s="155" t="s">
        <v>720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s="9" customFormat="1" ht="6" customHeight="1" x14ac:dyDescent="0.2"/>
    <row r="5" spans="1:10" s="10" customFormat="1" ht="40.049999999999997" customHeight="1" x14ac:dyDescent="0.3">
      <c r="A5" s="105" t="s">
        <v>3</v>
      </c>
      <c r="B5" s="105" t="s">
        <v>4</v>
      </c>
      <c r="C5" s="106" t="s">
        <v>5</v>
      </c>
      <c r="D5" s="106" t="s">
        <v>150</v>
      </c>
      <c r="E5" s="107" t="s">
        <v>6</v>
      </c>
      <c r="F5" s="107" t="s">
        <v>142</v>
      </c>
      <c r="G5" s="107" t="s">
        <v>143</v>
      </c>
      <c r="H5" s="107" t="s">
        <v>210</v>
      </c>
      <c r="I5" s="107" t="s">
        <v>146</v>
      </c>
      <c r="J5" s="107" t="s">
        <v>230</v>
      </c>
    </row>
    <row r="6" spans="1:10" s="10" customFormat="1" ht="15" customHeight="1" x14ac:dyDescent="0.3">
      <c r="A6" s="105">
        <v>1</v>
      </c>
      <c r="B6" s="105">
        <v>2</v>
      </c>
      <c r="C6" s="106">
        <v>3</v>
      </c>
      <c r="D6" s="106">
        <v>4</v>
      </c>
      <c r="E6" s="106">
        <v>5</v>
      </c>
      <c r="F6" s="106">
        <v>6</v>
      </c>
      <c r="G6" s="107" t="s">
        <v>144</v>
      </c>
      <c r="H6" s="106" t="s">
        <v>145</v>
      </c>
      <c r="I6" s="107" t="s">
        <v>147</v>
      </c>
      <c r="J6" s="106">
        <v>10</v>
      </c>
    </row>
    <row r="7" spans="1:10" s="16" customFormat="1" ht="40.049999999999997" customHeight="1" x14ac:dyDescent="0.35">
      <c r="A7" s="69">
        <v>1</v>
      </c>
      <c r="B7" s="133" t="s">
        <v>531</v>
      </c>
      <c r="C7" s="98">
        <v>600</v>
      </c>
      <c r="D7" s="36" t="s">
        <v>1</v>
      </c>
      <c r="E7" s="39"/>
      <c r="F7" s="85"/>
      <c r="G7" s="40">
        <f t="shared" ref="G7" si="0">C7*ROUND(F7, 4)</f>
        <v>0</v>
      </c>
      <c r="H7" s="40">
        <f t="shared" ref="H7" si="1">G7*0.095</f>
        <v>0</v>
      </c>
      <c r="I7" s="40">
        <f t="shared" ref="I7" si="2">G7+H7</f>
        <v>0</v>
      </c>
      <c r="J7" s="136"/>
    </row>
    <row r="8" spans="1:10" s="16" customFormat="1" ht="40.049999999999997" customHeight="1" x14ac:dyDescent="0.35">
      <c r="A8" s="69">
        <v>2</v>
      </c>
      <c r="B8" s="135" t="s">
        <v>559</v>
      </c>
      <c r="C8" s="98">
        <v>600</v>
      </c>
      <c r="D8" s="36" t="s">
        <v>1</v>
      </c>
      <c r="E8" s="39"/>
      <c r="F8" s="85"/>
      <c r="G8" s="40">
        <f t="shared" ref="G8:G15" si="3">C8*ROUND(F8, 4)</f>
        <v>0</v>
      </c>
      <c r="H8" s="40">
        <f t="shared" ref="H8:H15" si="4">G8*0.095</f>
        <v>0</v>
      </c>
      <c r="I8" s="40">
        <f t="shared" ref="I8:I15" si="5">G8+H8</f>
        <v>0</v>
      </c>
      <c r="J8" s="136"/>
    </row>
    <row r="9" spans="1:10" s="16" customFormat="1" ht="40.049999999999997" customHeight="1" x14ac:dyDescent="0.35">
      <c r="A9" s="69">
        <v>3</v>
      </c>
      <c r="B9" s="133" t="s">
        <v>560</v>
      </c>
      <c r="C9" s="98">
        <v>600</v>
      </c>
      <c r="D9" s="36" t="s">
        <v>1</v>
      </c>
      <c r="E9" s="39"/>
      <c r="F9" s="85"/>
      <c r="G9" s="40">
        <f t="shared" si="3"/>
        <v>0</v>
      </c>
      <c r="H9" s="40">
        <f t="shared" si="4"/>
        <v>0</v>
      </c>
      <c r="I9" s="40">
        <f t="shared" si="5"/>
        <v>0</v>
      </c>
      <c r="J9" s="136"/>
    </row>
    <row r="10" spans="1:10" s="16" customFormat="1" ht="40.049999999999997" customHeight="1" x14ac:dyDescent="0.35">
      <c r="A10" s="69">
        <v>4</v>
      </c>
      <c r="B10" s="133" t="s">
        <v>526</v>
      </c>
      <c r="C10" s="98">
        <v>600</v>
      </c>
      <c r="D10" s="36" t="s">
        <v>1</v>
      </c>
      <c r="E10" s="39"/>
      <c r="F10" s="85"/>
      <c r="G10" s="40">
        <f t="shared" si="3"/>
        <v>0</v>
      </c>
      <c r="H10" s="40">
        <f t="shared" si="4"/>
        <v>0</v>
      </c>
      <c r="I10" s="40">
        <f t="shared" si="5"/>
        <v>0</v>
      </c>
      <c r="J10" s="136"/>
    </row>
    <row r="11" spans="1:10" s="16" customFormat="1" ht="40.049999999999997" customHeight="1" x14ac:dyDescent="0.35">
      <c r="A11" s="69">
        <v>5</v>
      </c>
      <c r="B11" s="135" t="s">
        <v>527</v>
      </c>
      <c r="C11" s="98">
        <v>300</v>
      </c>
      <c r="D11" s="36" t="s">
        <v>1</v>
      </c>
      <c r="E11" s="39"/>
      <c r="F11" s="85"/>
      <c r="G11" s="40">
        <f t="shared" si="3"/>
        <v>0</v>
      </c>
      <c r="H11" s="40">
        <f t="shared" si="4"/>
        <v>0</v>
      </c>
      <c r="I11" s="40">
        <f t="shared" si="5"/>
        <v>0</v>
      </c>
      <c r="J11" s="136"/>
    </row>
    <row r="12" spans="1:10" s="16" customFormat="1" ht="30" customHeight="1" x14ac:dyDescent="0.35">
      <c r="A12" s="69">
        <v>6</v>
      </c>
      <c r="B12" s="133" t="s">
        <v>528</v>
      </c>
      <c r="C12" s="98">
        <v>600</v>
      </c>
      <c r="D12" s="36" t="s">
        <v>1</v>
      </c>
      <c r="E12" s="39"/>
      <c r="F12" s="85"/>
      <c r="G12" s="40">
        <f t="shared" si="3"/>
        <v>0</v>
      </c>
      <c r="H12" s="40">
        <f t="shared" si="4"/>
        <v>0</v>
      </c>
      <c r="I12" s="40">
        <f t="shared" si="5"/>
        <v>0</v>
      </c>
      <c r="J12" s="136"/>
    </row>
    <row r="13" spans="1:10" s="16" customFormat="1" ht="30" customHeight="1" x14ac:dyDescent="0.35">
      <c r="A13" s="69">
        <v>7</v>
      </c>
      <c r="B13" s="135" t="s">
        <v>529</v>
      </c>
      <c r="C13" s="98">
        <v>300</v>
      </c>
      <c r="D13" s="36" t="s">
        <v>1</v>
      </c>
      <c r="E13" s="39"/>
      <c r="F13" s="85"/>
      <c r="G13" s="40">
        <f t="shared" si="3"/>
        <v>0</v>
      </c>
      <c r="H13" s="40">
        <f t="shared" si="4"/>
        <v>0</v>
      </c>
      <c r="I13" s="40">
        <f t="shared" si="5"/>
        <v>0</v>
      </c>
      <c r="J13" s="136"/>
    </row>
    <row r="14" spans="1:10" s="16" customFormat="1" ht="30" customHeight="1" x14ac:dyDescent="0.35">
      <c r="A14" s="69">
        <v>8</v>
      </c>
      <c r="B14" s="135" t="s">
        <v>530</v>
      </c>
      <c r="C14" s="98">
        <v>300</v>
      </c>
      <c r="D14" s="36" t="s">
        <v>1</v>
      </c>
      <c r="E14" s="39"/>
      <c r="F14" s="85"/>
      <c r="G14" s="40">
        <f t="shared" si="3"/>
        <v>0</v>
      </c>
      <c r="H14" s="40">
        <f t="shared" si="4"/>
        <v>0</v>
      </c>
      <c r="I14" s="40">
        <f t="shared" si="5"/>
        <v>0</v>
      </c>
      <c r="J14" s="136"/>
    </row>
    <row r="15" spans="1:10" s="16" customFormat="1" ht="30" customHeight="1" x14ac:dyDescent="0.35">
      <c r="A15" s="69">
        <v>9</v>
      </c>
      <c r="B15" s="133" t="s">
        <v>532</v>
      </c>
      <c r="C15" s="98">
        <v>150</v>
      </c>
      <c r="D15" s="36" t="s">
        <v>1</v>
      </c>
      <c r="E15" s="39"/>
      <c r="F15" s="85"/>
      <c r="G15" s="40">
        <f t="shared" si="3"/>
        <v>0</v>
      </c>
      <c r="H15" s="40">
        <f t="shared" si="4"/>
        <v>0</v>
      </c>
      <c r="I15" s="40">
        <f t="shared" si="5"/>
        <v>0</v>
      </c>
      <c r="J15" s="136"/>
    </row>
    <row r="16" spans="1:10" s="16" customFormat="1" ht="25.15" customHeight="1" x14ac:dyDescent="0.35">
      <c r="A16" s="102"/>
      <c r="B16" s="103" t="s">
        <v>237</v>
      </c>
      <c r="C16" s="104" t="s">
        <v>7</v>
      </c>
      <c r="D16" s="104" t="s">
        <v>7</v>
      </c>
      <c r="E16" s="104" t="s">
        <v>7</v>
      </c>
      <c r="F16" s="104" t="s">
        <v>7</v>
      </c>
      <c r="G16" s="131">
        <f>SUM(G7:G15)</f>
        <v>0</v>
      </c>
      <c r="H16" s="131">
        <f>SUM(H7:H15)</f>
        <v>0</v>
      </c>
      <c r="I16" s="131">
        <f>SUM(I7:I15)</f>
        <v>0</v>
      </c>
      <c r="J16" s="132">
        <f>SUM(J7:J15)</f>
        <v>0</v>
      </c>
    </row>
    <row r="17" spans="1:10" s="16" customFormat="1" ht="4.5" customHeight="1" x14ac:dyDescent="0.35">
      <c r="A17" s="10"/>
      <c r="B17" s="10"/>
      <c r="C17" s="10"/>
      <c r="D17" s="10"/>
      <c r="E17" s="10"/>
      <c r="F17" s="10"/>
      <c r="G17" s="10"/>
      <c r="H17" s="10"/>
      <c r="I17" s="10"/>
      <c r="J17" s="10"/>
    </row>
    <row r="18" spans="1:10" s="16" customFormat="1" ht="12.75" x14ac:dyDescent="0.35">
      <c r="A18" s="52" t="s">
        <v>191</v>
      </c>
      <c r="B18" s="3"/>
      <c r="C18" s="50"/>
      <c r="D18" s="51"/>
      <c r="E18" s="3"/>
      <c r="F18" s="3"/>
      <c r="G18" s="3"/>
      <c r="H18" s="3"/>
      <c r="I18" s="3"/>
      <c r="J18" s="3"/>
    </row>
    <row r="19" spans="1:10" s="16" customFormat="1" ht="12.75" x14ac:dyDescent="0.35">
      <c r="A19" s="156" t="s">
        <v>265</v>
      </c>
      <c r="B19" s="156"/>
      <c r="C19" s="156"/>
      <c r="D19" s="156"/>
      <c r="E19" s="156"/>
      <c r="F19" s="156"/>
      <c r="G19" s="156"/>
      <c r="H19" s="156"/>
      <c r="I19" s="156"/>
      <c r="J19" s="156"/>
    </row>
    <row r="20" spans="1:10" s="16" customFormat="1" ht="15" customHeight="1" x14ac:dyDescent="0.35">
      <c r="A20" s="158" t="s">
        <v>248</v>
      </c>
      <c r="B20" s="158"/>
      <c r="C20" s="158"/>
      <c r="D20" s="158"/>
      <c r="E20" s="158"/>
      <c r="F20" s="158"/>
      <c r="G20" s="158"/>
      <c r="H20" s="158"/>
      <c r="I20" s="158"/>
      <c r="J20" s="158"/>
    </row>
    <row r="21" spans="1:10" s="32" customFormat="1" ht="12.95" customHeight="1" x14ac:dyDescent="0.4">
      <c r="A21" s="10"/>
      <c r="B21" s="10"/>
      <c r="C21" s="10"/>
      <c r="D21" s="10"/>
      <c r="E21" s="10"/>
      <c r="F21" s="10"/>
      <c r="G21" s="10"/>
      <c r="H21" s="10"/>
      <c r="I21" s="10"/>
      <c r="J21" s="10"/>
    </row>
    <row r="22" spans="1:10" s="32" customFormat="1" ht="12.95" customHeight="1" x14ac:dyDescent="0.4">
      <c r="A22" s="159" t="s">
        <v>148</v>
      </c>
      <c r="B22" s="160"/>
      <c r="C22" s="46"/>
      <c r="D22" s="47"/>
      <c r="E22" s="47"/>
      <c r="F22" s="47"/>
      <c r="G22" s="47"/>
      <c r="H22" s="47"/>
      <c r="I22" s="47"/>
      <c r="J22" s="47"/>
    </row>
    <row r="23" spans="1:10" s="47" customFormat="1" ht="12.75" x14ac:dyDescent="0.35">
      <c r="A23" s="157" t="s">
        <v>149</v>
      </c>
      <c r="B23" s="157"/>
      <c r="C23" s="157"/>
      <c r="D23" s="157"/>
      <c r="E23" s="157"/>
      <c r="F23" s="157"/>
      <c r="G23" s="157"/>
      <c r="H23" s="157"/>
      <c r="I23" s="157"/>
      <c r="J23" s="157"/>
    </row>
    <row r="24" spans="1:10" s="47" customFormat="1" ht="15" customHeight="1" x14ac:dyDescent="0.35">
      <c r="A24" s="157" t="s">
        <v>426</v>
      </c>
      <c r="B24" s="157"/>
      <c r="C24" s="157"/>
      <c r="D24" s="157"/>
      <c r="E24" s="157"/>
      <c r="F24" s="157"/>
      <c r="G24" s="157"/>
      <c r="H24" s="157"/>
      <c r="I24" s="157"/>
      <c r="J24" s="157"/>
    </row>
    <row r="25" spans="1:10" s="47" customFormat="1" ht="12.75" x14ac:dyDescent="0.35">
      <c r="A25" s="161" t="s">
        <v>435</v>
      </c>
      <c r="B25" s="161"/>
      <c r="C25" s="161"/>
      <c r="D25" s="161"/>
      <c r="E25" s="161"/>
      <c r="F25" s="161"/>
      <c r="G25" s="161"/>
      <c r="H25" s="161"/>
      <c r="I25" s="161"/>
      <c r="J25" s="161"/>
    </row>
    <row r="26" spans="1:10" s="80" customFormat="1" ht="28.15" customHeight="1" x14ac:dyDescent="0.45">
      <c r="A26" s="153" t="s">
        <v>703</v>
      </c>
      <c r="B26" s="153"/>
      <c r="C26" s="153"/>
      <c r="D26" s="153"/>
      <c r="E26" s="153"/>
      <c r="F26" s="153"/>
      <c r="G26" s="153"/>
      <c r="H26" s="153"/>
      <c r="I26" s="153"/>
      <c r="J26" s="153"/>
    </row>
    <row r="27" spans="1:10" s="82" customFormat="1" ht="12.75" customHeight="1" x14ac:dyDescent="0.45">
      <c r="A27" s="81" t="s">
        <v>428</v>
      </c>
      <c r="B27" s="81"/>
      <c r="C27" s="81"/>
      <c r="D27" s="81"/>
      <c r="E27" s="81"/>
      <c r="F27" s="81"/>
      <c r="G27" s="81"/>
      <c r="H27" s="81"/>
      <c r="I27" s="81"/>
      <c r="J27" s="81"/>
    </row>
    <row r="28" spans="1:10" s="82" customFormat="1" ht="15" customHeight="1" x14ac:dyDescent="0.45">
      <c r="A28" s="81" t="s">
        <v>429</v>
      </c>
      <c r="B28" s="81"/>
      <c r="C28" s="81"/>
      <c r="D28" s="81"/>
      <c r="E28" s="81"/>
      <c r="F28" s="81"/>
      <c r="G28" s="81"/>
      <c r="H28" s="81"/>
      <c r="I28" s="81"/>
      <c r="J28" s="81"/>
    </row>
    <row r="29" spans="1:10" s="81" customFormat="1" ht="27" customHeight="1" x14ac:dyDescent="0.45">
      <c r="A29" s="153" t="s">
        <v>430</v>
      </c>
      <c r="B29" s="153"/>
      <c r="C29" s="153"/>
      <c r="D29" s="153"/>
      <c r="E29" s="153"/>
      <c r="F29" s="153"/>
      <c r="G29" s="153"/>
      <c r="H29" s="153"/>
      <c r="I29" s="153"/>
      <c r="J29" s="153"/>
    </row>
    <row r="30" spans="1:10" s="81" customFormat="1" ht="41.25" customHeight="1" x14ac:dyDescent="0.45">
      <c r="A30" s="153" t="s">
        <v>431</v>
      </c>
      <c r="B30" s="153"/>
      <c r="C30" s="153"/>
      <c r="D30" s="153"/>
      <c r="E30" s="153"/>
      <c r="F30" s="153"/>
      <c r="G30" s="153"/>
      <c r="H30" s="153"/>
      <c r="I30" s="153"/>
      <c r="J30" s="153"/>
    </row>
    <row r="31" spans="1:10" s="47" customFormat="1" ht="25.5" customHeight="1" x14ac:dyDescent="0.45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0" s="47" customFormat="1" ht="24.75" customHeight="1" x14ac:dyDescent="0.45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 s="47" customFormat="1" ht="17.25" customHeight="1" x14ac:dyDescent="0.45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 s="56" customFormat="1" x14ac:dyDescent="0.45">
      <c r="A34" s="5"/>
      <c r="B34" s="5"/>
      <c r="C34" s="5"/>
      <c r="D34" s="5"/>
      <c r="E34" s="5"/>
      <c r="F34" s="5"/>
      <c r="G34" s="5"/>
      <c r="H34" s="5"/>
      <c r="I34" s="5"/>
      <c r="J34" s="5"/>
    </row>
  </sheetData>
  <sheetProtection algorithmName="SHA-512" hashValue="fkU2JpxKowxmzehxJ/vVVfngxSaQ1sNFQNp/dmBSWl63t/lJE9N822286smNhvSKjq2tE6plKLM8iF2f9UxHzg==" saltValue="3Oex8EkRZYhEloGKgWshBw==" spinCount="100000" sheet="1" objects="1" scenarios="1"/>
  <mergeCells count="11">
    <mergeCell ref="A30:J30"/>
    <mergeCell ref="A1:E1"/>
    <mergeCell ref="A22:B22"/>
    <mergeCell ref="A23:J23"/>
    <mergeCell ref="A29:J29"/>
    <mergeCell ref="A3:J3"/>
    <mergeCell ref="A19:J19"/>
    <mergeCell ref="A20:J20"/>
    <mergeCell ref="A24:J24"/>
    <mergeCell ref="A25:J25"/>
    <mergeCell ref="A26:J26"/>
  </mergeCells>
  <pageMargins left="0.23622047244094488" right="0.23622047244094488" top="0.3543307086614173" bottom="0.3543307086614173" header="0.31496062992125984" footer="0.31496062992125984"/>
  <pageSetup paperSize="9" fitToHeight="2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CCFFCC"/>
  </sheetPr>
  <dimension ref="A1:J21"/>
  <sheetViews>
    <sheetView view="pageBreakPreview" zoomScaleNormal="120" zoomScaleSheetLayoutView="100" workbookViewId="0">
      <pane ySplit="6" topLeftCell="A7" activePane="bottomLeft" state="frozen"/>
      <selection activeCell="B7" sqref="B7"/>
      <selection pane="bottomLeft" sqref="A1:F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0" width="9" style="5" customWidth="1"/>
    <col min="11" max="16384" width="9.265625" style="5"/>
  </cols>
  <sheetData>
    <row r="1" spans="1:10" ht="20" customHeight="1" x14ac:dyDescent="0.45">
      <c r="A1" s="154" t="s">
        <v>2</v>
      </c>
      <c r="B1" s="154"/>
      <c r="C1" s="154"/>
      <c r="D1" s="154"/>
      <c r="E1" s="154"/>
      <c r="F1" s="154"/>
      <c r="G1" s="3" t="s">
        <v>8</v>
      </c>
      <c r="H1" s="3"/>
    </row>
    <row r="2" spans="1:10" s="9" customFormat="1" ht="6" customHeight="1" x14ac:dyDescent="0.25">
      <c r="A2" s="6"/>
      <c r="B2" s="6"/>
      <c r="C2" s="6"/>
      <c r="D2" s="8"/>
      <c r="E2" s="6"/>
      <c r="F2" s="6"/>
      <c r="G2" s="6"/>
      <c r="H2" s="6"/>
      <c r="I2" s="6"/>
      <c r="J2" s="6"/>
    </row>
    <row r="3" spans="1:10" ht="20" customHeight="1" x14ac:dyDescent="0.5">
      <c r="A3" s="155" t="s">
        <v>276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s="9" customFormat="1" ht="6" customHeight="1" x14ac:dyDescent="0.2">
      <c r="B4" s="26"/>
      <c r="C4" s="26"/>
    </row>
    <row r="5" spans="1:10" s="10" customFormat="1" ht="40.049999999999997" customHeight="1" x14ac:dyDescent="0.3">
      <c r="A5" s="105" t="s">
        <v>3</v>
      </c>
      <c r="B5" s="105" t="s">
        <v>4</v>
      </c>
      <c r="C5" s="106" t="s">
        <v>5</v>
      </c>
      <c r="D5" s="106" t="s">
        <v>150</v>
      </c>
      <c r="E5" s="107" t="s">
        <v>6</v>
      </c>
      <c r="F5" s="107" t="s">
        <v>142</v>
      </c>
      <c r="G5" s="107" t="s">
        <v>143</v>
      </c>
      <c r="H5" s="107" t="s">
        <v>210</v>
      </c>
      <c r="I5" s="107" t="s">
        <v>146</v>
      </c>
      <c r="J5" s="107" t="s">
        <v>230</v>
      </c>
    </row>
    <row r="6" spans="1:10" s="10" customFormat="1" ht="15" customHeight="1" x14ac:dyDescent="0.3">
      <c r="A6" s="108">
        <v>1</v>
      </c>
      <c r="B6" s="108">
        <v>2</v>
      </c>
      <c r="C6" s="109">
        <v>3</v>
      </c>
      <c r="D6" s="109">
        <v>4</v>
      </c>
      <c r="E6" s="109">
        <v>5</v>
      </c>
      <c r="F6" s="109">
        <v>6</v>
      </c>
      <c r="G6" s="110" t="s">
        <v>144</v>
      </c>
      <c r="H6" s="109" t="s">
        <v>145</v>
      </c>
      <c r="I6" s="110" t="s">
        <v>147</v>
      </c>
      <c r="J6" s="109">
        <v>10</v>
      </c>
    </row>
    <row r="7" spans="1:10" s="16" customFormat="1" ht="20" customHeight="1" x14ac:dyDescent="0.35">
      <c r="A7" s="36">
        <v>1</v>
      </c>
      <c r="B7" s="94" t="s">
        <v>410</v>
      </c>
      <c r="C7" s="98">
        <v>100000</v>
      </c>
      <c r="D7" s="36" t="s">
        <v>9</v>
      </c>
      <c r="E7" s="42"/>
      <c r="F7" s="85"/>
      <c r="G7" s="40">
        <f>C7*ROUND(F7, 4)</f>
        <v>0</v>
      </c>
      <c r="H7" s="40">
        <f>G7*0.095</f>
        <v>0</v>
      </c>
      <c r="I7" s="40">
        <f>G7+H7</f>
        <v>0</v>
      </c>
      <c r="J7" s="136"/>
    </row>
    <row r="8" spans="1:10" s="16" customFormat="1" ht="25.15" customHeight="1" x14ac:dyDescent="0.35">
      <c r="A8" s="102"/>
      <c r="B8" s="103" t="s">
        <v>238</v>
      </c>
      <c r="C8" s="104" t="s">
        <v>7</v>
      </c>
      <c r="D8" s="104" t="s">
        <v>7</v>
      </c>
      <c r="E8" s="104" t="s">
        <v>7</v>
      </c>
      <c r="F8" s="104" t="s">
        <v>7</v>
      </c>
      <c r="G8" s="131">
        <f>SUM(G7:G7)</f>
        <v>0</v>
      </c>
      <c r="H8" s="131">
        <f>SUM(H7:H7)</f>
        <v>0</v>
      </c>
      <c r="I8" s="131">
        <f>SUM(I7:I7)</f>
        <v>0</v>
      </c>
      <c r="J8" s="132">
        <f>J7</f>
        <v>0</v>
      </c>
    </row>
    <row r="9" spans="1:10" s="10" customFormat="1" ht="9.75" customHeight="1" x14ac:dyDescent="0.3">
      <c r="A9" s="27"/>
      <c r="B9" s="28"/>
      <c r="C9" s="29"/>
      <c r="D9" s="29"/>
      <c r="E9" s="29"/>
      <c r="F9" s="29"/>
    </row>
    <row r="10" spans="1:10" s="32" customFormat="1" ht="12.95" customHeight="1" x14ac:dyDescent="0.4">
      <c r="A10" s="52" t="s">
        <v>191</v>
      </c>
      <c r="B10" s="3"/>
      <c r="C10" s="50"/>
      <c r="D10" s="51"/>
      <c r="E10" s="3"/>
      <c r="F10" s="3"/>
      <c r="G10" s="3"/>
      <c r="H10" s="3"/>
      <c r="I10" s="3"/>
      <c r="J10" s="3"/>
    </row>
    <row r="11" spans="1:10" s="32" customFormat="1" ht="12.95" customHeight="1" x14ac:dyDescent="0.4">
      <c r="A11" s="156" t="s">
        <v>713</v>
      </c>
      <c r="B11" s="156"/>
      <c r="C11" s="156"/>
      <c r="D11" s="156"/>
      <c r="E11" s="156"/>
      <c r="F11" s="156"/>
      <c r="G11" s="156"/>
      <c r="H11" s="156"/>
      <c r="I11" s="156"/>
      <c r="J11" s="156"/>
    </row>
    <row r="12" spans="1:10" s="19" customFormat="1" ht="17.100000000000001" customHeight="1" x14ac:dyDescent="0.45"/>
    <row r="13" spans="1:10" s="47" customFormat="1" ht="15" customHeight="1" x14ac:dyDescent="0.35">
      <c r="A13" s="159" t="s">
        <v>148</v>
      </c>
      <c r="B13" s="160"/>
      <c r="C13" s="46"/>
    </row>
    <row r="14" spans="1:10" s="47" customFormat="1" ht="12.75" x14ac:dyDescent="0.35">
      <c r="A14" s="157" t="s">
        <v>149</v>
      </c>
      <c r="B14" s="157"/>
      <c r="C14" s="157"/>
      <c r="D14" s="157"/>
      <c r="E14" s="157"/>
      <c r="F14" s="157"/>
      <c r="G14" s="157"/>
      <c r="H14" s="157"/>
      <c r="I14" s="157"/>
      <c r="J14" s="157"/>
    </row>
    <row r="15" spans="1:10" s="47" customFormat="1" ht="15" customHeight="1" x14ac:dyDescent="0.35">
      <c r="A15" s="157" t="s">
        <v>426</v>
      </c>
      <c r="B15" s="157"/>
      <c r="C15" s="157"/>
      <c r="D15" s="157"/>
      <c r="E15" s="157"/>
      <c r="F15" s="157"/>
      <c r="G15" s="157"/>
      <c r="H15" s="157"/>
      <c r="I15" s="157"/>
      <c r="J15" s="157"/>
    </row>
    <row r="16" spans="1:10" s="47" customFormat="1" ht="12.75" x14ac:dyDescent="0.35">
      <c r="A16" s="161" t="s">
        <v>427</v>
      </c>
      <c r="B16" s="161"/>
      <c r="C16" s="161"/>
      <c r="D16" s="161"/>
      <c r="E16" s="161"/>
      <c r="F16" s="161"/>
      <c r="G16" s="161"/>
      <c r="H16" s="161"/>
      <c r="I16" s="161"/>
      <c r="J16" s="161"/>
    </row>
    <row r="17" spans="1:10" s="80" customFormat="1" ht="27.75" customHeight="1" x14ac:dyDescent="0.45">
      <c r="A17" s="153" t="s">
        <v>703</v>
      </c>
      <c r="B17" s="153"/>
      <c r="C17" s="153"/>
      <c r="D17" s="153"/>
      <c r="E17" s="153"/>
      <c r="F17" s="153"/>
      <c r="G17" s="153"/>
      <c r="H17" s="153"/>
      <c r="I17" s="153"/>
      <c r="J17" s="153"/>
    </row>
    <row r="18" spans="1:10" s="82" customFormat="1" ht="12.75" customHeight="1" x14ac:dyDescent="0.45">
      <c r="A18" s="81" t="s">
        <v>428</v>
      </c>
      <c r="B18" s="81"/>
      <c r="C18" s="81"/>
      <c r="D18" s="81"/>
      <c r="E18" s="81"/>
      <c r="F18" s="81"/>
      <c r="G18" s="81"/>
      <c r="H18" s="81"/>
      <c r="I18" s="81"/>
      <c r="J18" s="81"/>
    </row>
    <row r="19" spans="1:10" s="82" customFormat="1" ht="15" customHeight="1" x14ac:dyDescent="0.45">
      <c r="A19" s="81" t="s">
        <v>429</v>
      </c>
      <c r="B19" s="81"/>
      <c r="C19" s="81"/>
      <c r="D19" s="81"/>
      <c r="E19" s="81"/>
      <c r="F19" s="81"/>
      <c r="G19" s="81"/>
      <c r="H19" s="81"/>
      <c r="I19" s="81"/>
      <c r="J19" s="81"/>
    </row>
    <row r="20" spans="1:10" s="81" customFormat="1" ht="27" customHeight="1" x14ac:dyDescent="0.45">
      <c r="A20" s="153" t="s">
        <v>430</v>
      </c>
      <c r="B20" s="153"/>
      <c r="C20" s="153"/>
      <c r="D20" s="153"/>
      <c r="E20" s="153"/>
      <c r="F20" s="153"/>
      <c r="G20" s="153"/>
      <c r="H20" s="153"/>
      <c r="I20" s="153"/>
      <c r="J20" s="153"/>
    </row>
    <row r="21" spans="1:10" s="81" customFormat="1" ht="41.25" customHeight="1" x14ac:dyDescent="0.45">
      <c r="A21" s="153" t="s">
        <v>431</v>
      </c>
      <c r="B21" s="153"/>
      <c r="C21" s="153"/>
      <c r="D21" s="153"/>
      <c r="E21" s="153"/>
      <c r="F21" s="153"/>
      <c r="G21" s="153"/>
      <c r="H21" s="153"/>
      <c r="I21" s="153"/>
      <c r="J21" s="153"/>
    </row>
  </sheetData>
  <sheetProtection algorithmName="SHA-512" hashValue="kixjUBruM0u+ozETZSrbG7nFgViFeYUXbSt8wYs011oLk6MlBVGokNGyQA329WPb0+Ap2Ireg2iQtn1JQ3lIiQ==" saltValue="FTds+qtr1Rd1kXy54TmmYw==" spinCount="100000" sheet="1" objects="1" scenarios="1"/>
  <mergeCells count="10">
    <mergeCell ref="A21:J21"/>
    <mergeCell ref="A1:F1"/>
    <mergeCell ref="A13:B13"/>
    <mergeCell ref="A14:J14"/>
    <mergeCell ref="A20:J20"/>
    <mergeCell ref="A3:J3"/>
    <mergeCell ref="A11:J11"/>
    <mergeCell ref="A15:J15"/>
    <mergeCell ref="A16:J16"/>
    <mergeCell ref="A17:J17"/>
  </mergeCells>
  <pageMargins left="0.23622047244094488" right="0.23622047244094488" top="0.3543307086614173" bottom="0.3543307086614173" header="0.31496062992125984" footer="0.31496062992125984"/>
  <pageSetup paperSize="9" fitToHeight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J20"/>
  <sheetViews>
    <sheetView view="pageBreakPreview" zoomScaleNormal="120" zoomScaleSheetLayoutView="100" workbookViewId="0">
      <pane ySplit="6" topLeftCell="A7" activePane="bottomLeft" state="frozen"/>
      <selection activeCell="B7" sqref="B7"/>
      <selection pane="bottomLeft" sqref="A1:E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6384" width="9.265625" style="5"/>
  </cols>
  <sheetData>
    <row r="1" spans="1:10" ht="20" customHeight="1" x14ac:dyDescent="0.45">
      <c r="A1" s="154" t="s">
        <v>2</v>
      </c>
      <c r="B1" s="154"/>
      <c r="C1" s="154"/>
      <c r="D1" s="154"/>
      <c r="E1" s="154"/>
      <c r="F1" s="3" t="s">
        <v>8</v>
      </c>
      <c r="H1" s="3"/>
    </row>
    <row r="2" spans="1:10" s="9" customFormat="1" ht="6" customHeight="1" x14ac:dyDescent="0.25">
      <c r="A2" s="6"/>
      <c r="B2" s="6"/>
      <c r="C2" s="6"/>
      <c r="D2" s="8"/>
      <c r="E2" s="6"/>
      <c r="F2" s="6"/>
      <c r="G2" s="6"/>
      <c r="H2" s="6"/>
      <c r="I2" s="6"/>
    </row>
    <row r="3" spans="1:10" ht="20" customHeight="1" x14ac:dyDescent="0.5">
      <c r="A3" s="163" t="s">
        <v>277</v>
      </c>
      <c r="B3" s="163"/>
      <c r="C3" s="163"/>
      <c r="D3" s="163"/>
      <c r="E3" s="163"/>
      <c r="F3" s="163"/>
      <c r="G3" s="163"/>
      <c r="H3" s="163"/>
      <c r="I3" s="163"/>
    </row>
    <row r="4" spans="1:10" s="9" customFormat="1" ht="6" customHeight="1" x14ac:dyDescent="0.2">
      <c r="B4" s="26"/>
      <c r="C4" s="26"/>
    </row>
    <row r="5" spans="1:10" s="10" customFormat="1" ht="40.049999999999997" customHeight="1" x14ac:dyDescent="0.3">
      <c r="A5" s="122" t="s">
        <v>3</v>
      </c>
      <c r="B5" s="122" t="s">
        <v>4</v>
      </c>
      <c r="C5" s="123" t="s">
        <v>5</v>
      </c>
      <c r="D5" s="123" t="s">
        <v>150</v>
      </c>
      <c r="E5" s="121" t="s">
        <v>6</v>
      </c>
      <c r="F5" s="121" t="s">
        <v>142</v>
      </c>
      <c r="G5" s="121" t="s">
        <v>143</v>
      </c>
      <c r="H5" s="121" t="s">
        <v>210</v>
      </c>
      <c r="I5" s="121" t="s">
        <v>146</v>
      </c>
    </row>
    <row r="6" spans="1:10" s="10" customFormat="1" ht="15" customHeight="1" x14ac:dyDescent="0.3">
      <c r="A6" s="124">
        <v>1</v>
      </c>
      <c r="B6" s="124">
        <v>2</v>
      </c>
      <c r="C6" s="125">
        <v>3</v>
      </c>
      <c r="D6" s="125">
        <v>4</v>
      </c>
      <c r="E6" s="125">
        <v>5</v>
      </c>
      <c r="F6" s="125">
        <v>6</v>
      </c>
      <c r="G6" s="126" t="s">
        <v>144</v>
      </c>
      <c r="H6" s="125" t="s">
        <v>145</v>
      </c>
      <c r="I6" s="126" t="s">
        <v>147</v>
      </c>
    </row>
    <row r="7" spans="1:10" s="16" customFormat="1" ht="20" customHeight="1" x14ac:dyDescent="0.35">
      <c r="A7" s="36">
        <v>1</v>
      </c>
      <c r="B7" s="133" t="s">
        <v>533</v>
      </c>
      <c r="C7" s="98">
        <v>26000</v>
      </c>
      <c r="D7" s="36" t="s">
        <v>9</v>
      </c>
      <c r="E7" s="42"/>
      <c r="F7" s="85"/>
      <c r="G7" s="40">
        <f>C7*ROUND(F7, 4)</f>
        <v>0</v>
      </c>
      <c r="H7" s="40">
        <f>G7*0.095</f>
        <v>0</v>
      </c>
      <c r="I7" s="40">
        <f>G7+H7</f>
        <v>0</v>
      </c>
    </row>
    <row r="8" spans="1:10" s="16" customFormat="1" ht="25.15" customHeight="1" x14ac:dyDescent="0.35">
      <c r="A8" s="118"/>
      <c r="B8" s="119" t="s">
        <v>241</v>
      </c>
      <c r="C8" s="120" t="s">
        <v>7</v>
      </c>
      <c r="D8" s="120" t="s">
        <v>7</v>
      </c>
      <c r="E8" s="120" t="s">
        <v>7</v>
      </c>
      <c r="F8" s="120" t="s">
        <v>7</v>
      </c>
      <c r="G8" s="129">
        <f>SUM(G7)</f>
        <v>0</v>
      </c>
      <c r="H8" s="129">
        <f>SUM(H7)</f>
        <v>0</v>
      </c>
      <c r="I8" s="129">
        <f>SUM(I7)</f>
        <v>0</v>
      </c>
    </row>
    <row r="9" spans="1:10" s="10" customFormat="1" ht="9.4" customHeight="1" x14ac:dyDescent="0.3">
      <c r="A9" s="27"/>
      <c r="B9" s="28"/>
      <c r="C9" s="29"/>
      <c r="D9" s="29"/>
      <c r="E9" s="29"/>
      <c r="F9" s="29"/>
    </row>
    <row r="10" spans="1:10" s="32" customFormat="1" ht="12.95" customHeight="1" x14ac:dyDescent="0.4">
      <c r="A10" s="52" t="s">
        <v>191</v>
      </c>
      <c r="B10" s="3"/>
      <c r="C10" s="50"/>
      <c r="D10" s="51"/>
      <c r="E10" s="3"/>
      <c r="F10" s="3"/>
      <c r="G10" s="3"/>
      <c r="H10" s="3"/>
      <c r="I10" s="3"/>
    </row>
    <row r="11" spans="1:10" s="32" customFormat="1" ht="12.95" customHeight="1" x14ac:dyDescent="0.4">
      <c r="A11" s="156" t="s">
        <v>713</v>
      </c>
      <c r="B11" s="156"/>
      <c r="C11" s="156"/>
      <c r="D11" s="156"/>
      <c r="E11" s="156"/>
      <c r="F11" s="156"/>
      <c r="G11" s="156"/>
      <c r="H11" s="156"/>
      <c r="I11" s="156"/>
    </row>
    <row r="12" spans="1:10" s="19" customFormat="1" ht="17.100000000000001" customHeight="1" x14ac:dyDescent="0.45"/>
    <row r="13" spans="1:10" s="47" customFormat="1" ht="15" customHeight="1" x14ac:dyDescent="0.35">
      <c r="A13" s="159" t="s">
        <v>148</v>
      </c>
      <c r="B13" s="160"/>
      <c r="C13" s="46"/>
    </row>
    <row r="14" spans="1:10" s="47" customFormat="1" ht="27.75" customHeight="1" x14ac:dyDescent="0.35">
      <c r="A14" s="157" t="s">
        <v>149</v>
      </c>
      <c r="B14" s="157"/>
      <c r="C14" s="157"/>
      <c r="D14" s="157"/>
      <c r="E14" s="157"/>
      <c r="F14" s="157"/>
      <c r="G14" s="157"/>
      <c r="H14" s="157"/>
      <c r="I14" s="157"/>
      <c r="J14" s="87"/>
    </row>
    <row r="15" spans="1:10" s="47" customFormat="1" ht="15" customHeight="1" x14ac:dyDescent="0.35">
      <c r="A15" s="157" t="s">
        <v>426</v>
      </c>
      <c r="B15" s="157"/>
      <c r="C15" s="157"/>
      <c r="D15" s="157"/>
      <c r="E15" s="157"/>
      <c r="F15" s="157"/>
      <c r="G15" s="157"/>
      <c r="H15" s="157"/>
      <c r="I15" s="157"/>
      <c r="J15" s="157"/>
    </row>
    <row r="16" spans="1:10" s="47" customFormat="1" ht="12.75" x14ac:dyDescent="0.35">
      <c r="A16" s="161" t="s">
        <v>427</v>
      </c>
      <c r="B16" s="161"/>
      <c r="C16" s="161"/>
      <c r="D16" s="161"/>
      <c r="E16" s="161"/>
      <c r="F16" s="161"/>
      <c r="G16" s="161"/>
      <c r="H16" s="161"/>
      <c r="I16" s="161"/>
      <c r="J16" s="161"/>
    </row>
    <row r="17" spans="1:10" s="80" customFormat="1" ht="28.15" customHeight="1" x14ac:dyDescent="0.45">
      <c r="A17" s="153" t="s">
        <v>703</v>
      </c>
      <c r="B17" s="153"/>
      <c r="C17" s="153"/>
      <c r="D17" s="153"/>
      <c r="E17" s="153"/>
      <c r="F17" s="153"/>
      <c r="G17" s="153"/>
      <c r="H17" s="153"/>
      <c r="I17" s="153"/>
      <c r="J17" s="86"/>
    </row>
    <row r="18" spans="1:10" s="82" customFormat="1" ht="12.75" customHeight="1" x14ac:dyDescent="0.45">
      <c r="A18" s="81" t="s">
        <v>428</v>
      </c>
      <c r="B18" s="81"/>
      <c r="C18" s="81"/>
      <c r="D18" s="81"/>
      <c r="E18" s="81"/>
      <c r="F18" s="81"/>
      <c r="G18" s="81"/>
      <c r="H18" s="81"/>
      <c r="I18" s="81"/>
      <c r="J18" s="81"/>
    </row>
    <row r="19" spans="1:10" s="82" customFormat="1" ht="15" customHeight="1" x14ac:dyDescent="0.45">
      <c r="A19" s="81" t="s">
        <v>429</v>
      </c>
      <c r="B19" s="81"/>
      <c r="C19" s="81"/>
      <c r="D19" s="81"/>
      <c r="E19" s="81"/>
      <c r="F19" s="81"/>
      <c r="G19" s="81"/>
      <c r="H19" s="81"/>
      <c r="I19" s="81"/>
      <c r="J19" s="81"/>
    </row>
    <row r="20" spans="1:10" s="81" customFormat="1" ht="27" customHeight="1" x14ac:dyDescent="0.45">
      <c r="A20" s="153" t="s">
        <v>430</v>
      </c>
      <c r="B20" s="153"/>
      <c r="C20" s="153"/>
      <c r="D20" s="153"/>
      <c r="E20" s="153"/>
      <c r="F20" s="153"/>
      <c r="G20" s="153"/>
      <c r="H20" s="153"/>
      <c r="I20" s="153"/>
      <c r="J20" s="86"/>
    </row>
  </sheetData>
  <sheetProtection algorithmName="SHA-512" hashValue="+XiWGQQRyqjMYZzUvak2Dno6mxFwh+GliLo4EMloxbYBSbGdqSLgWSxoxZcldGhjmMOahBtFSSH3N9jQJKA7AQ==" saltValue="NSRAWQya3WkjsBTC4LOeVQ==" spinCount="100000" sheet="1" objects="1" scenarios="1"/>
  <mergeCells count="9">
    <mergeCell ref="A15:J15"/>
    <mergeCell ref="A16:J16"/>
    <mergeCell ref="A17:I17"/>
    <mergeCell ref="A20:I20"/>
    <mergeCell ref="A1:E1"/>
    <mergeCell ref="A13:B13"/>
    <mergeCell ref="A14:I14"/>
    <mergeCell ref="A3:I3"/>
    <mergeCell ref="A11:I11"/>
  </mergeCells>
  <pageMargins left="0.23622047244094488" right="0.23622047244094488" top="0.3543307086614173" bottom="0.3543307086614173" header="0.31496062992125984" footer="0.31496062992125984"/>
  <pageSetup paperSize="9" fitToHeight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CCFFCC"/>
  </sheetPr>
  <dimension ref="A1:J72"/>
  <sheetViews>
    <sheetView view="pageBreakPreview" zoomScale="115" zoomScaleNormal="120" zoomScaleSheetLayoutView="115" workbookViewId="0">
      <pane ySplit="6" topLeftCell="A7" activePane="bottomLeft" state="frozen"/>
      <selection activeCell="B7" sqref="B7"/>
      <selection pane="bottomLeft" sqref="A1:F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0" width="9.1328125" style="5" customWidth="1"/>
    <col min="11" max="16384" width="9.265625" style="5"/>
  </cols>
  <sheetData>
    <row r="1" spans="1:10" s="57" customFormat="1" ht="20" customHeight="1" x14ac:dyDescent="0.45">
      <c r="A1" s="154" t="s">
        <v>211</v>
      </c>
      <c r="B1" s="154"/>
      <c r="C1" s="154"/>
      <c r="D1" s="154"/>
      <c r="E1" s="154"/>
      <c r="F1" s="154"/>
      <c r="G1" s="3" t="s">
        <v>8</v>
      </c>
      <c r="H1" s="3"/>
      <c r="I1" s="5"/>
      <c r="J1" s="5"/>
    </row>
    <row r="2" spans="1:10" s="9" customFormat="1" ht="6" customHeight="1" x14ac:dyDescent="0.2"/>
    <row r="3" spans="1:10" s="43" customFormat="1" ht="20" customHeight="1" x14ac:dyDescent="0.55000000000000004">
      <c r="A3" s="155" t="s">
        <v>278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s="9" customFormat="1" ht="6" customHeight="1" x14ac:dyDescent="0.2"/>
    <row r="5" spans="1:10" s="10" customFormat="1" ht="40.049999999999997" customHeight="1" x14ac:dyDescent="0.3">
      <c r="A5" s="105" t="s">
        <v>3</v>
      </c>
      <c r="B5" s="105" t="s">
        <v>4</v>
      </c>
      <c r="C5" s="106" t="s">
        <v>5</v>
      </c>
      <c r="D5" s="106" t="s">
        <v>150</v>
      </c>
      <c r="E5" s="107" t="s">
        <v>6</v>
      </c>
      <c r="F5" s="107" t="s">
        <v>439</v>
      </c>
      <c r="G5" s="107" t="s">
        <v>143</v>
      </c>
      <c r="H5" s="107" t="s">
        <v>210</v>
      </c>
      <c r="I5" s="107" t="s">
        <v>146</v>
      </c>
      <c r="J5" s="107" t="s">
        <v>230</v>
      </c>
    </row>
    <row r="6" spans="1:10" s="10" customFormat="1" ht="15" customHeight="1" x14ac:dyDescent="0.3">
      <c r="A6" s="108">
        <v>1</v>
      </c>
      <c r="B6" s="108">
        <v>2</v>
      </c>
      <c r="C6" s="109">
        <v>3</v>
      </c>
      <c r="D6" s="109">
        <v>4</v>
      </c>
      <c r="E6" s="109">
        <v>5</v>
      </c>
      <c r="F6" s="109">
        <v>6</v>
      </c>
      <c r="G6" s="110" t="s">
        <v>144</v>
      </c>
      <c r="H6" s="109" t="s">
        <v>145</v>
      </c>
      <c r="I6" s="110" t="s">
        <v>147</v>
      </c>
      <c r="J6" s="109">
        <v>10</v>
      </c>
    </row>
    <row r="7" spans="1:10" s="16" customFormat="1" ht="20" customHeight="1" x14ac:dyDescent="0.35">
      <c r="A7" s="36">
        <v>1</v>
      </c>
      <c r="B7" s="94" t="s">
        <v>534</v>
      </c>
      <c r="C7" s="93">
        <v>3300</v>
      </c>
      <c r="D7" s="36" t="s">
        <v>1</v>
      </c>
      <c r="E7" s="36" t="s">
        <v>7</v>
      </c>
      <c r="F7" s="85"/>
      <c r="G7" s="40">
        <f>C7*ROUND(F7, 4)</f>
        <v>0</v>
      </c>
      <c r="H7" s="40">
        <f>G7*0.095</f>
        <v>0</v>
      </c>
      <c r="I7" s="40">
        <f>G7+H7</f>
        <v>0</v>
      </c>
      <c r="J7" s="136"/>
    </row>
    <row r="8" spans="1:10" s="16" customFormat="1" ht="20" customHeight="1" x14ac:dyDescent="0.35">
      <c r="A8" s="36">
        <v>2</v>
      </c>
      <c r="B8" s="94" t="s">
        <v>535</v>
      </c>
      <c r="C8" s="93">
        <v>240</v>
      </c>
      <c r="D8" s="36" t="s">
        <v>1</v>
      </c>
      <c r="E8" s="36" t="s">
        <v>7</v>
      </c>
      <c r="F8" s="85"/>
      <c r="G8" s="40">
        <f t="shared" ref="G8:G58" si="0">C8*ROUND(F8, 4)</f>
        <v>0</v>
      </c>
      <c r="H8" s="40">
        <f t="shared" ref="H8:H58" si="1">G8*0.095</f>
        <v>0</v>
      </c>
      <c r="I8" s="40">
        <f t="shared" ref="I8:I57" si="2">G8+H8</f>
        <v>0</v>
      </c>
      <c r="J8" s="136"/>
    </row>
    <row r="9" spans="1:10" s="16" customFormat="1" ht="20" customHeight="1" x14ac:dyDescent="0.35">
      <c r="A9" s="36">
        <v>3</v>
      </c>
      <c r="B9" s="94" t="s">
        <v>536</v>
      </c>
      <c r="C9" s="93">
        <v>150</v>
      </c>
      <c r="D9" s="36" t="s">
        <v>1</v>
      </c>
      <c r="E9" s="36" t="s">
        <v>7</v>
      </c>
      <c r="F9" s="85"/>
      <c r="G9" s="40">
        <f t="shared" si="0"/>
        <v>0</v>
      </c>
      <c r="H9" s="40">
        <f t="shared" si="1"/>
        <v>0</v>
      </c>
      <c r="I9" s="40">
        <f t="shared" si="2"/>
        <v>0</v>
      </c>
      <c r="J9" s="136"/>
    </row>
    <row r="10" spans="1:10" s="16" customFormat="1" ht="20" customHeight="1" x14ac:dyDescent="0.35">
      <c r="A10" s="36">
        <v>4</v>
      </c>
      <c r="B10" s="94" t="s">
        <v>293</v>
      </c>
      <c r="C10" s="93">
        <v>120</v>
      </c>
      <c r="D10" s="36" t="s">
        <v>1</v>
      </c>
      <c r="E10" s="36" t="s">
        <v>7</v>
      </c>
      <c r="F10" s="85"/>
      <c r="G10" s="40">
        <f t="shared" si="0"/>
        <v>0</v>
      </c>
      <c r="H10" s="40">
        <f t="shared" si="1"/>
        <v>0</v>
      </c>
      <c r="I10" s="40">
        <f t="shared" si="2"/>
        <v>0</v>
      </c>
      <c r="J10" s="136"/>
    </row>
    <row r="11" spans="1:10" s="16" customFormat="1" ht="20" customHeight="1" x14ac:dyDescent="0.35">
      <c r="A11" s="36">
        <v>5</v>
      </c>
      <c r="B11" s="94" t="s">
        <v>53</v>
      </c>
      <c r="C11" s="93">
        <v>120</v>
      </c>
      <c r="D11" s="36" t="s">
        <v>1</v>
      </c>
      <c r="E11" s="36" t="s">
        <v>7</v>
      </c>
      <c r="F11" s="85"/>
      <c r="G11" s="40">
        <f t="shared" si="0"/>
        <v>0</v>
      </c>
      <c r="H11" s="40">
        <f t="shared" si="1"/>
        <v>0</v>
      </c>
      <c r="I11" s="40">
        <f t="shared" si="2"/>
        <v>0</v>
      </c>
      <c r="J11" s="136"/>
    </row>
    <row r="12" spans="1:10" s="16" customFormat="1" ht="20" customHeight="1" x14ac:dyDescent="0.35">
      <c r="A12" s="36">
        <v>6</v>
      </c>
      <c r="B12" s="94" t="s">
        <v>54</v>
      </c>
      <c r="C12" s="93">
        <v>300</v>
      </c>
      <c r="D12" s="36" t="s">
        <v>1</v>
      </c>
      <c r="E12" s="36" t="s">
        <v>7</v>
      </c>
      <c r="F12" s="85"/>
      <c r="G12" s="40">
        <f t="shared" si="0"/>
        <v>0</v>
      </c>
      <c r="H12" s="40">
        <f t="shared" si="1"/>
        <v>0</v>
      </c>
      <c r="I12" s="40">
        <f t="shared" si="2"/>
        <v>0</v>
      </c>
      <c r="J12" s="136"/>
    </row>
    <row r="13" spans="1:10" s="16" customFormat="1" ht="20" customHeight="1" x14ac:dyDescent="0.35">
      <c r="A13" s="36">
        <v>7</v>
      </c>
      <c r="B13" s="94" t="s">
        <v>55</v>
      </c>
      <c r="C13" s="93">
        <v>300</v>
      </c>
      <c r="D13" s="36" t="s">
        <v>1</v>
      </c>
      <c r="E13" s="36" t="s">
        <v>7</v>
      </c>
      <c r="F13" s="85"/>
      <c r="G13" s="40">
        <f t="shared" si="0"/>
        <v>0</v>
      </c>
      <c r="H13" s="40">
        <f t="shared" si="1"/>
        <v>0</v>
      </c>
      <c r="I13" s="40">
        <f t="shared" si="2"/>
        <v>0</v>
      </c>
      <c r="J13" s="136"/>
    </row>
    <row r="14" spans="1:10" s="16" customFormat="1" ht="20" customHeight="1" x14ac:dyDescent="0.35">
      <c r="A14" s="36">
        <v>8</v>
      </c>
      <c r="B14" s="137" t="s">
        <v>163</v>
      </c>
      <c r="C14" s="93">
        <v>750</v>
      </c>
      <c r="D14" s="36" t="s">
        <v>1</v>
      </c>
      <c r="E14" s="36" t="s">
        <v>7</v>
      </c>
      <c r="F14" s="85"/>
      <c r="G14" s="40">
        <f t="shared" si="0"/>
        <v>0</v>
      </c>
      <c r="H14" s="40">
        <f t="shared" si="1"/>
        <v>0</v>
      </c>
      <c r="I14" s="40">
        <f t="shared" si="2"/>
        <v>0</v>
      </c>
      <c r="J14" s="136"/>
    </row>
    <row r="15" spans="1:10" s="16" customFormat="1" ht="20" customHeight="1" x14ac:dyDescent="0.35">
      <c r="A15" s="36">
        <v>9</v>
      </c>
      <c r="B15" s="94" t="s">
        <v>50</v>
      </c>
      <c r="C15" s="93">
        <v>150</v>
      </c>
      <c r="D15" s="36" t="s">
        <v>1</v>
      </c>
      <c r="E15" s="36" t="s">
        <v>7</v>
      </c>
      <c r="F15" s="85"/>
      <c r="G15" s="40">
        <f t="shared" si="0"/>
        <v>0</v>
      </c>
      <c r="H15" s="40">
        <f t="shared" si="1"/>
        <v>0</v>
      </c>
      <c r="I15" s="40">
        <f t="shared" si="2"/>
        <v>0</v>
      </c>
      <c r="J15" s="136"/>
    </row>
    <row r="16" spans="1:10" s="16" customFormat="1" ht="20" customHeight="1" x14ac:dyDescent="0.35">
      <c r="A16" s="36">
        <v>10</v>
      </c>
      <c r="B16" s="94" t="s">
        <v>17</v>
      </c>
      <c r="C16" s="93">
        <v>30</v>
      </c>
      <c r="D16" s="36" t="s">
        <v>1</v>
      </c>
      <c r="E16" s="36" t="s">
        <v>7</v>
      </c>
      <c r="F16" s="85"/>
      <c r="G16" s="40">
        <f t="shared" si="0"/>
        <v>0</v>
      </c>
      <c r="H16" s="40">
        <f t="shared" si="1"/>
        <v>0</v>
      </c>
      <c r="I16" s="40">
        <f t="shared" si="2"/>
        <v>0</v>
      </c>
      <c r="J16" s="136"/>
    </row>
    <row r="17" spans="1:10" s="16" customFormat="1" ht="20" customHeight="1" x14ac:dyDescent="0.35">
      <c r="A17" s="36">
        <v>11</v>
      </c>
      <c r="B17" s="94" t="s">
        <v>15</v>
      </c>
      <c r="C17" s="93">
        <v>60</v>
      </c>
      <c r="D17" s="36" t="s">
        <v>1</v>
      </c>
      <c r="E17" s="36" t="s">
        <v>7</v>
      </c>
      <c r="F17" s="85"/>
      <c r="G17" s="40">
        <f t="shared" si="0"/>
        <v>0</v>
      </c>
      <c r="H17" s="40">
        <f t="shared" si="1"/>
        <v>0</v>
      </c>
      <c r="I17" s="40">
        <f t="shared" si="2"/>
        <v>0</v>
      </c>
      <c r="J17" s="136"/>
    </row>
    <row r="18" spans="1:10" s="16" customFormat="1" ht="20" customHeight="1" x14ac:dyDescent="0.35">
      <c r="A18" s="36">
        <v>12</v>
      </c>
      <c r="B18" s="94" t="s">
        <v>56</v>
      </c>
      <c r="C18" s="93">
        <v>1800</v>
      </c>
      <c r="D18" s="36" t="s">
        <v>1</v>
      </c>
      <c r="E18" s="36" t="s">
        <v>7</v>
      </c>
      <c r="F18" s="85"/>
      <c r="G18" s="40">
        <f t="shared" si="0"/>
        <v>0</v>
      </c>
      <c r="H18" s="40">
        <f t="shared" si="1"/>
        <v>0</v>
      </c>
      <c r="I18" s="40">
        <f t="shared" si="2"/>
        <v>0</v>
      </c>
      <c r="J18" s="136"/>
    </row>
    <row r="19" spans="1:10" s="16" customFormat="1" ht="20" customHeight="1" x14ac:dyDescent="0.35">
      <c r="A19" s="36">
        <v>13</v>
      </c>
      <c r="B19" s="94" t="s">
        <v>537</v>
      </c>
      <c r="C19" s="93">
        <v>900</v>
      </c>
      <c r="D19" s="36" t="s">
        <v>1</v>
      </c>
      <c r="E19" s="36" t="s">
        <v>7</v>
      </c>
      <c r="F19" s="85"/>
      <c r="G19" s="40">
        <f t="shared" si="0"/>
        <v>0</v>
      </c>
      <c r="H19" s="40">
        <f t="shared" si="1"/>
        <v>0</v>
      </c>
      <c r="I19" s="40">
        <f t="shared" si="2"/>
        <v>0</v>
      </c>
      <c r="J19" s="136"/>
    </row>
    <row r="20" spans="1:10" s="16" customFormat="1" ht="20" customHeight="1" x14ac:dyDescent="0.35">
      <c r="A20" s="36">
        <v>14</v>
      </c>
      <c r="B20" s="94" t="s">
        <v>49</v>
      </c>
      <c r="C20" s="93">
        <v>450</v>
      </c>
      <c r="D20" s="36" t="s">
        <v>1</v>
      </c>
      <c r="E20" s="36" t="s">
        <v>7</v>
      </c>
      <c r="F20" s="85"/>
      <c r="G20" s="40">
        <f t="shared" si="0"/>
        <v>0</v>
      </c>
      <c r="H20" s="40">
        <f t="shared" si="1"/>
        <v>0</v>
      </c>
      <c r="I20" s="40">
        <f t="shared" si="2"/>
        <v>0</v>
      </c>
      <c r="J20" s="136"/>
    </row>
    <row r="21" spans="1:10" s="16" customFormat="1" ht="20" customHeight="1" x14ac:dyDescent="0.35">
      <c r="A21" s="36">
        <v>15</v>
      </c>
      <c r="B21" s="94" t="s">
        <v>57</v>
      </c>
      <c r="C21" s="93">
        <v>2700</v>
      </c>
      <c r="D21" s="36" t="s">
        <v>1</v>
      </c>
      <c r="E21" s="36" t="s">
        <v>7</v>
      </c>
      <c r="F21" s="85"/>
      <c r="G21" s="40">
        <f t="shared" si="0"/>
        <v>0</v>
      </c>
      <c r="H21" s="40">
        <f t="shared" si="1"/>
        <v>0</v>
      </c>
      <c r="I21" s="40">
        <f t="shared" si="2"/>
        <v>0</v>
      </c>
      <c r="J21" s="136"/>
    </row>
    <row r="22" spans="1:10" s="16" customFormat="1" ht="20" customHeight="1" x14ac:dyDescent="0.35">
      <c r="A22" s="36">
        <v>16</v>
      </c>
      <c r="B22" s="94" t="s">
        <v>58</v>
      </c>
      <c r="C22" s="93">
        <v>450</v>
      </c>
      <c r="D22" s="36" t="s">
        <v>1</v>
      </c>
      <c r="E22" s="36" t="s">
        <v>7</v>
      </c>
      <c r="F22" s="85"/>
      <c r="G22" s="40">
        <f t="shared" si="0"/>
        <v>0</v>
      </c>
      <c r="H22" s="40">
        <f t="shared" si="1"/>
        <v>0</v>
      </c>
      <c r="I22" s="40">
        <f t="shared" si="2"/>
        <v>0</v>
      </c>
      <c r="J22" s="136"/>
    </row>
    <row r="23" spans="1:10" s="16" customFormat="1" ht="20" customHeight="1" x14ac:dyDescent="0.35">
      <c r="A23" s="36">
        <v>17</v>
      </c>
      <c r="B23" s="94" t="s">
        <v>59</v>
      </c>
      <c r="C23" s="93">
        <v>240</v>
      </c>
      <c r="D23" s="36" t="s">
        <v>1</v>
      </c>
      <c r="E23" s="36" t="s">
        <v>7</v>
      </c>
      <c r="F23" s="85"/>
      <c r="G23" s="40">
        <f t="shared" si="0"/>
        <v>0</v>
      </c>
      <c r="H23" s="40">
        <f t="shared" si="1"/>
        <v>0</v>
      </c>
      <c r="I23" s="40">
        <f t="shared" si="2"/>
        <v>0</v>
      </c>
      <c r="J23" s="136"/>
    </row>
    <row r="24" spans="1:10" s="16" customFormat="1" ht="20" customHeight="1" x14ac:dyDescent="0.35">
      <c r="A24" s="36">
        <v>18</v>
      </c>
      <c r="B24" s="94" t="s">
        <v>290</v>
      </c>
      <c r="C24" s="93">
        <v>90</v>
      </c>
      <c r="D24" s="36" t="s">
        <v>1</v>
      </c>
      <c r="E24" s="36" t="s">
        <v>7</v>
      </c>
      <c r="F24" s="85"/>
      <c r="G24" s="40">
        <f t="shared" si="0"/>
        <v>0</v>
      </c>
      <c r="H24" s="40">
        <f t="shared" si="1"/>
        <v>0</v>
      </c>
      <c r="I24" s="40">
        <f t="shared" si="2"/>
        <v>0</v>
      </c>
      <c r="J24" s="136"/>
    </row>
    <row r="25" spans="1:10" s="16" customFormat="1" ht="20" customHeight="1" x14ac:dyDescent="0.35">
      <c r="A25" s="36">
        <v>19</v>
      </c>
      <c r="B25" s="94" t="s">
        <v>60</v>
      </c>
      <c r="C25" s="93">
        <v>3900</v>
      </c>
      <c r="D25" s="36" t="s">
        <v>1</v>
      </c>
      <c r="E25" s="36" t="s">
        <v>7</v>
      </c>
      <c r="F25" s="85"/>
      <c r="G25" s="40">
        <f t="shared" si="0"/>
        <v>0</v>
      </c>
      <c r="H25" s="40">
        <f t="shared" si="1"/>
        <v>0</v>
      </c>
      <c r="I25" s="40">
        <f t="shared" si="2"/>
        <v>0</v>
      </c>
      <c r="J25" s="136"/>
    </row>
    <row r="26" spans="1:10" s="16" customFormat="1" ht="20" customHeight="1" x14ac:dyDescent="0.35">
      <c r="A26" s="36">
        <v>20</v>
      </c>
      <c r="B26" s="94" t="s">
        <v>292</v>
      </c>
      <c r="C26" s="93">
        <v>750</v>
      </c>
      <c r="D26" s="36" t="s">
        <v>1</v>
      </c>
      <c r="E26" s="36" t="s">
        <v>7</v>
      </c>
      <c r="F26" s="85"/>
      <c r="G26" s="40">
        <f t="shared" si="0"/>
        <v>0</v>
      </c>
      <c r="H26" s="40">
        <f t="shared" si="1"/>
        <v>0</v>
      </c>
      <c r="I26" s="40">
        <f t="shared" si="2"/>
        <v>0</v>
      </c>
      <c r="J26" s="136"/>
    </row>
    <row r="27" spans="1:10" s="16" customFormat="1" ht="20" customHeight="1" x14ac:dyDescent="0.35">
      <c r="A27" s="36">
        <v>21</v>
      </c>
      <c r="B27" s="94" t="s">
        <v>61</v>
      </c>
      <c r="C27" s="93">
        <v>450</v>
      </c>
      <c r="D27" s="36" t="s">
        <v>1</v>
      </c>
      <c r="E27" s="36" t="s">
        <v>7</v>
      </c>
      <c r="F27" s="85"/>
      <c r="G27" s="40">
        <f t="shared" si="0"/>
        <v>0</v>
      </c>
      <c r="H27" s="40">
        <f t="shared" si="1"/>
        <v>0</v>
      </c>
      <c r="I27" s="40">
        <f t="shared" si="2"/>
        <v>0</v>
      </c>
      <c r="J27" s="136"/>
    </row>
    <row r="28" spans="1:10" s="16" customFormat="1" ht="20" customHeight="1" x14ac:dyDescent="0.35">
      <c r="A28" s="36">
        <v>22</v>
      </c>
      <c r="B28" s="94" t="s">
        <v>10</v>
      </c>
      <c r="C28" s="93">
        <v>750</v>
      </c>
      <c r="D28" s="36" t="s">
        <v>1</v>
      </c>
      <c r="E28" s="36" t="s">
        <v>7</v>
      </c>
      <c r="F28" s="85"/>
      <c r="G28" s="40">
        <f t="shared" si="0"/>
        <v>0</v>
      </c>
      <c r="H28" s="40">
        <f t="shared" si="1"/>
        <v>0</v>
      </c>
      <c r="I28" s="40">
        <f t="shared" si="2"/>
        <v>0</v>
      </c>
      <c r="J28" s="136"/>
    </row>
    <row r="29" spans="1:10" s="16" customFormat="1" ht="20" customHeight="1" x14ac:dyDescent="0.35">
      <c r="A29" s="36">
        <v>23</v>
      </c>
      <c r="B29" s="94" t="s">
        <v>11</v>
      </c>
      <c r="C29" s="93">
        <v>750</v>
      </c>
      <c r="D29" s="36" t="s">
        <v>1</v>
      </c>
      <c r="E29" s="36" t="s">
        <v>7</v>
      </c>
      <c r="F29" s="85"/>
      <c r="G29" s="40">
        <f t="shared" si="0"/>
        <v>0</v>
      </c>
      <c r="H29" s="40">
        <f t="shared" si="1"/>
        <v>0</v>
      </c>
      <c r="I29" s="40">
        <f t="shared" si="2"/>
        <v>0</v>
      </c>
      <c r="J29" s="136"/>
    </row>
    <row r="30" spans="1:10" s="16" customFormat="1" ht="20" customHeight="1" x14ac:dyDescent="0.35">
      <c r="A30" s="36">
        <v>24</v>
      </c>
      <c r="B30" s="94" t="s">
        <v>164</v>
      </c>
      <c r="C30" s="93">
        <v>750</v>
      </c>
      <c r="D30" s="36" t="s">
        <v>1</v>
      </c>
      <c r="E30" s="36" t="s">
        <v>7</v>
      </c>
      <c r="F30" s="85"/>
      <c r="G30" s="40">
        <f t="shared" si="0"/>
        <v>0</v>
      </c>
      <c r="H30" s="40">
        <f t="shared" si="1"/>
        <v>0</v>
      </c>
      <c r="I30" s="40">
        <f t="shared" si="2"/>
        <v>0</v>
      </c>
      <c r="J30" s="136"/>
    </row>
    <row r="31" spans="1:10" s="16" customFormat="1" ht="20" customHeight="1" x14ac:dyDescent="0.35">
      <c r="A31" s="36">
        <v>25</v>
      </c>
      <c r="B31" s="94" t="s">
        <v>538</v>
      </c>
      <c r="C31" s="93">
        <v>3300</v>
      </c>
      <c r="D31" s="36" t="s">
        <v>1</v>
      </c>
      <c r="E31" s="36" t="s">
        <v>7</v>
      </c>
      <c r="F31" s="85"/>
      <c r="G31" s="40">
        <f t="shared" si="0"/>
        <v>0</v>
      </c>
      <c r="H31" s="40">
        <f t="shared" si="1"/>
        <v>0</v>
      </c>
      <c r="I31" s="40">
        <f t="shared" si="2"/>
        <v>0</v>
      </c>
      <c r="J31" s="136"/>
    </row>
    <row r="32" spans="1:10" s="16" customFormat="1" ht="20" customHeight="1" x14ac:dyDescent="0.35">
      <c r="A32" s="36">
        <v>26</v>
      </c>
      <c r="B32" s="94" t="s">
        <v>539</v>
      </c>
      <c r="C32" s="93">
        <v>1500</v>
      </c>
      <c r="D32" s="36" t="s">
        <v>1</v>
      </c>
      <c r="E32" s="36" t="s">
        <v>7</v>
      </c>
      <c r="F32" s="85"/>
      <c r="G32" s="40">
        <f t="shared" si="0"/>
        <v>0</v>
      </c>
      <c r="H32" s="40">
        <f t="shared" si="1"/>
        <v>0</v>
      </c>
      <c r="I32" s="40">
        <f t="shared" si="2"/>
        <v>0</v>
      </c>
      <c r="J32" s="136"/>
    </row>
    <row r="33" spans="1:10" s="16" customFormat="1" ht="20" customHeight="1" x14ac:dyDescent="0.35">
      <c r="A33" s="36">
        <v>27</v>
      </c>
      <c r="B33" s="94" t="s">
        <v>540</v>
      </c>
      <c r="C33" s="93">
        <v>150</v>
      </c>
      <c r="D33" s="36" t="s">
        <v>1</v>
      </c>
      <c r="E33" s="36" t="s">
        <v>7</v>
      </c>
      <c r="F33" s="85"/>
      <c r="G33" s="40">
        <f t="shared" si="0"/>
        <v>0</v>
      </c>
      <c r="H33" s="40">
        <f t="shared" si="1"/>
        <v>0</v>
      </c>
      <c r="I33" s="40">
        <f t="shared" si="2"/>
        <v>0</v>
      </c>
      <c r="J33" s="136"/>
    </row>
    <row r="34" spans="1:10" s="16" customFormat="1" ht="20" customHeight="1" x14ac:dyDescent="0.35">
      <c r="A34" s="36">
        <v>28</v>
      </c>
      <c r="B34" s="94" t="s">
        <v>64</v>
      </c>
      <c r="C34" s="93">
        <v>150</v>
      </c>
      <c r="D34" s="36" t="s">
        <v>1</v>
      </c>
      <c r="E34" s="36" t="s">
        <v>7</v>
      </c>
      <c r="F34" s="85"/>
      <c r="G34" s="40">
        <f t="shared" si="0"/>
        <v>0</v>
      </c>
      <c r="H34" s="40">
        <f t="shared" si="1"/>
        <v>0</v>
      </c>
      <c r="I34" s="40">
        <f t="shared" si="2"/>
        <v>0</v>
      </c>
      <c r="J34" s="136"/>
    </row>
    <row r="35" spans="1:10" s="16" customFormat="1" ht="20" customHeight="1" x14ac:dyDescent="0.35">
      <c r="A35" s="36">
        <v>29</v>
      </c>
      <c r="B35" s="94" t="s">
        <v>65</v>
      </c>
      <c r="C35" s="93">
        <v>540</v>
      </c>
      <c r="D35" s="36" t="s">
        <v>1</v>
      </c>
      <c r="E35" s="36" t="s">
        <v>7</v>
      </c>
      <c r="F35" s="85"/>
      <c r="G35" s="40">
        <f t="shared" si="0"/>
        <v>0</v>
      </c>
      <c r="H35" s="40">
        <f t="shared" si="1"/>
        <v>0</v>
      </c>
      <c r="I35" s="40">
        <f t="shared" si="2"/>
        <v>0</v>
      </c>
      <c r="J35" s="136"/>
    </row>
    <row r="36" spans="1:10" s="16" customFormat="1" ht="20" customHeight="1" x14ac:dyDescent="0.35">
      <c r="A36" s="36">
        <v>30</v>
      </c>
      <c r="B36" s="94" t="s">
        <v>66</v>
      </c>
      <c r="C36" s="93">
        <v>7800</v>
      </c>
      <c r="D36" s="36" t="s">
        <v>1</v>
      </c>
      <c r="E36" s="36" t="s">
        <v>7</v>
      </c>
      <c r="F36" s="85"/>
      <c r="G36" s="40">
        <f t="shared" si="0"/>
        <v>0</v>
      </c>
      <c r="H36" s="40">
        <f t="shared" si="1"/>
        <v>0</v>
      </c>
      <c r="I36" s="40">
        <f t="shared" si="2"/>
        <v>0</v>
      </c>
      <c r="J36" s="136"/>
    </row>
    <row r="37" spans="1:10" s="16" customFormat="1" ht="20" customHeight="1" x14ac:dyDescent="0.35">
      <c r="A37" s="36">
        <v>31</v>
      </c>
      <c r="B37" s="94" t="s">
        <v>67</v>
      </c>
      <c r="C37" s="93">
        <v>75</v>
      </c>
      <c r="D37" s="36" t="s">
        <v>1</v>
      </c>
      <c r="E37" s="36" t="s">
        <v>7</v>
      </c>
      <c r="F37" s="85"/>
      <c r="G37" s="40">
        <f t="shared" si="0"/>
        <v>0</v>
      </c>
      <c r="H37" s="40">
        <f t="shared" si="1"/>
        <v>0</v>
      </c>
      <c r="I37" s="40">
        <f t="shared" si="2"/>
        <v>0</v>
      </c>
      <c r="J37" s="136"/>
    </row>
    <row r="38" spans="1:10" s="16" customFormat="1" ht="20" customHeight="1" x14ac:dyDescent="0.35">
      <c r="A38" s="36">
        <v>32</v>
      </c>
      <c r="B38" s="94" t="s">
        <v>68</v>
      </c>
      <c r="C38" s="93">
        <v>1110</v>
      </c>
      <c r="D38" s="36" t="s">
        <v>1</v>
      </c>
      <c r="E38" s="36" t="s">
        <v>7</v>
      </c>
      <c r="F38" s="85"/>
      <c r="G38" s="40">
        <f t="shared" si="0"/>
        <v>0</v>
      </c>
      <c r="H38" s="40">
        <f t="shared" si="1"/>
        <v>0</v>
      </c>
      <c r="I38" s="40">
        <f t="shared" si="2"/>
        <v>0</v>
      </c>
      <c r="J38" s="136"/>
    </row>
    <row r="39" spans="1:10" s="16" customFormat="1" ht="20" customHeight="1" x14ac:dyDescent="0.35">
      <c r="A39" s="36">
        <v>33</v>
      </c>
      <c r="B39" s="94" t="s">
        <v>289</v>
      </c>
      <c r="C39" s="93">
        <v>60</v>
      </c>
      <c r="D39" s="36" t="s">
        <v>1</v>
      </c>
      <c r="E39" s="36" t="s">
        <v>7</v>
      </c>
      <c r="F39" s="85"/>
      <c r="G39" s="40">
        <f t="shared" si="0"/>
        <v>0</v>
      </c>
      <c r="H39" s="40">
        <f t="shared" si="1"/>
        <v>0</v>
      </c>
      <c r="I39" s="40">
        <f t="shared" si="2"/>
        <v>0</v>
      </c>
      <c r="J39" s="136"/>
    </row>
    <row r="40" spans="1:10" s="16" customFormat="1" ht="20" customHeight="1" x14ac:dyDescent="0.35">
      <c r="A40" s="36">
        <v>34</v>
      </c>
      <c r="B40" s="94" t="s">
        <v>176</v>
      </c>
      <c r="C40" s="93">
        <v>30</v>
      </c>
      <c r="D40" s="36" t="s">
        <v>1</v>
      </c>
      <c r="E40" s="36" t="s">
        <v>7</v>
      </c>
      <c r="F40" s="85"/>
      <c r="G40" s="40">
        <f t="shared" si="0"/>
        <v>0</v>
      </c>
      <c r="H40" s="40">
        <f t="shared" si="1"/>
        <v>0</v>
      </c>
      <c r="I40" s="40">
        <f t="shared" si="2"/>
        <v>0</v>
      </c>
      <c r="J40" s="136"/>
    </row>
    <row r="41" spans="1:10" s="16" customFormat="1" ht="20" customHeight="1" x14ac:dyDescent="0.35">
      <c r="A41" s="36">
        <v>35</v>
      </c>
      <c r="B41" s="94" t="s">
        <v>177</v>
      </c>
      <c r="C41" s="93">
        <v>1800</v>
      </c>
      <c r="D41" s="36" t="s">
        <v>1</v>
      </c>
      <c r="E41" s="36" t="s">
        <v>7</v>
      </c>
      <c r="F41" s="85"/>
      <c r="G41" s="40">
        <f t="shared" si="0"/>
        <v>0</v>
      </c>
      <c r="H41" s="40">
        <f t="shared" si="1"/>
        <v>0</v>
      </c>
      <c r="I41" s="40">
        <f t="shared" si="2"/>
        <v>0</v>
      </c>
      <c r="J41" s="136"/>
    </row>
    <row r="42" spans="1:10" s="16" customFormat="1" ht="20" customHeight="1" x14ac:dyDescent="0.35">
      <c r="A42" s="36">
        <v>36</v>
      </c>
      <c r="B42" s="94" t="s">
        <v>12</v>
      </c>
      <c r="C42" s="93">
        <v>90</v>
      </c>
      <c r="D42" s="36" t="s">
        <v>1</v>
      </c>
      <c r="E42" s="36" t="s">
        <v>7</v>
      </c>
      <c r="F42" s="85"/>
      <c r="G42" s="40">
        <f t="shared" si="0"/>
        <v>0</v>
      </c>
      <c r="H42" s="40">
        <f t="shared" si="1"/>
        <v>0</v>
      </c>
      <c r="I42" s="40">
        <f t="shared" si="2"/>
        <v>0</v>
      </c>
      <c r="J42" s="136"/>
    </row>
    <row r="43" spans="1:10" s="16" customFormat="1" ht="20" customHeight="1" x14ac:dyDescent="0.35">
      <c r="A43" s="36">
        <v>37</v>
      </c>
      <c r="B43" s="94" t="s">
        <v>13</v>
      </c>
      <c r="C43" s="93">
        <v>450</v>
      </c>
      <c r="D43" s="36" t="s">
        <v>1</v>
      </c>
      <c r="E43" s="36" t="s">
        <v>7</v>
      </c>
      <c r="F43" s="85"/>
      <c r="G43" s="40">
        <f t="shared" si="0"/>
        <v>0</v>
      </c>
      <c r="H43" s="40">
        <f t="shared" si="1"/>
        <v>0</v>
      </c>
      <c r="I43" s="40">
        <f t="shared" si="2"/>
        <v>0</v>
      </c>
      <c r="J43" s="136"/>
    </row>
    <row r="44" spans="1:10" s="16" customFormat="1" ht="20" customHeight="1" x14ac:dyDescent="0.35">
      <c r="A44" s="36">
        <v>38</v>
      </c>
      <c r="B44" s="94" t="s">
        <v>14</v>
      </c>
      <c r="C44" s="93">
        <v>150</v>
      </c>
      <c r="D44" s="36" t="s">
        <v>1</v>
      </c>
      <c r="E44" s="36" t="s">
        <v>7</v>
      </c>
      <c r="F44" s="85"/>
      <c r="G44" s="40">
        <f t="shared" si="0"/>
        <v>0</v>
      </c>
      <c r="H44" s="40">
        <f t="shared" si="1"/>
        <v>0</v>
      </c>
      <c r="I44" s="40">
        <f t="shared" si="2"/>
        <v>0</v>
      </c>
      <c r="J44" s="136"/>
    </row>
    <row r="45" spans="1:10" s="16" customFormat="1" ht="20" customHeight="1" x14ac:dyDescent="0.35">
      <c r="A45" s="36">
        <v>39</v>
      </c>
      <c r="B45" s="94" t="s">
        <v>165</v>
      </c>
      <c r="C45" s="93">
        <v>300</v>
      </c>
      <c r="D45" s="36" t="s">
        <v>1</v>
      </c>
      <c r="E45" s="36" t="s">
        <v>7</v>
      </c>
      <c r="F45" s="85"/>
      <c r="G45" s="40">
        <f t="shared" si="0"/>
        <v>0</v>
      </c>
      <c r="H45" s="40">
        <f t="shared" si="1"/>
        <v>0</v>
      </c>
      <c r="I45" s="40">
        <f t="shared" si="2"/>
        <v>0</v>
      </c>
      <c r="J45" s="136"/>
    </row>
    <row r="46" spans="1:10" s="16" customFormat="1" ht="20" customHeight="1" x14ac:dyDescent="0.35">
      <c r="A46" s="36">
        <v>40</v>
      </c>
      <c r="B46" s="94" t="s">
        <v>47</v>
      </c>
      <c r="C46" s="93">
        <v>3000</v>
      </c>
      <c r="D46" s="36" t="s">
        <v>1</v>
      </c>
      <c r="E46" s="36" t="s">
        <v>7</v>
      </c>
      <c r="F46" s="85"/>
      <c r="G46" s="40">
        <f t="shared" si="0"/>
        <v>0</v>
      </c>
      <c r="H46" s="40">
        <f t="shared" si="1"/>
        <v>0</v>
      </c>
      <c r="I46" s="40">
        <f t="shared" si="2"/>
        <v>0</v>
      </c>
      <c r="J46" s="136"/>
    </row>
    <row r="47" spans="1:10" s="16" customFormat="1" ht="20" customHeight="1" x14ac:dyDescent="0.35">
      <c r="A47" s="36">
        <v>41</v>
      </c>
      <c r="B47" s="94" t="s">
        <v>62</v>
      </c>
      <c r="C47" s="93">
        <v>2700</v>
      </c>
      <c r="D47" s="36" t="s">
        <v>1</v>
      </c>
      <c r="E47" s="36" t="s">
        <v>7</v>
      </c>
      <c r="F47" s="85"/>
      <c r="G47" s="40">
        <f t="shared" ref="G47:G51" si="3">C47*ROUND(F47, 4)</f>
        <v>0</v>
      </c>
      <c r="H47" s="40">
        <f t="shared" ref="H47:H51" si="4">G47*0.095</f>
        <v>0</v>
      </c>
      <c r="I47" s="40">
        <f t="shared" ref="I47:I51" si="5">G47+H47</f>
        <v>0</v>
      </c>
      <c r="J47" s="136"/>
    </row>
    <row r="48" spans="1:10" s="16" customFormat="1" ht="20" customHeight="1" x14ac:dyDescent="0.35">
      <c r="A48" s="36">
        <v>42</v>
      </c>
      <c r="B48" s="94" t="s">
        <v>52</v>
      </c>
      <c r="C48" s="93">
        <v>60</v>
      </c>
      <c r="D48" s="36" t="s">
        <v>1</v>
      </c>
      <c r="E48" s="36" t="s">
        <v>7</v>
      </c>
      <c r="F48" s="85"/>
      <c r="G48" s="40">
        <f t="shared" si="3"/>
        <v>0</v>
      </c>
      <c r="H48" s="40">
        <f t="shared" si="4"/>
        <v>0</v>
      </c>
      <c r="I48" s="40">
        <f t="shared" si="5"/>
        <v>0</v>
      </c>
      <c r="J48" s="136"/>
    </row>
    <row r="49" spans="1:10" s="16" customFormat="1" ht="20" customHeight="1" x14ac:dyDescent="0.35">
      <c r="A49" s="36">
        <v>43</v>
      </c>
      <c r="B49" s="94" t="s">
        <v>178</v>
      </c>
      <c r="C49" s="93">
        <v>450</v>
      </c>
      <c r="D49" s="36" t="s">
        <v>1</v>
      </c>
      <c r="E49" s="36" t="s">
        <v>7</v>
      </c>
      <c r="F49" s="85"/>
      <c r="G49" s="40">
        <f t="shared" si="3"/>
        <v>0</v>
      </c>
      <c r="H49" s="40">
        <f t="shared" si="4"/>
        <v>0</v>
      </c>
      <c r="I49" s="40">
        <f t="shared" si="5"/>
        <v>0</v>
      </c>
      <c r="J49" s="136"/>
    </row>
    <row r="50" spans="1:10" s="16" customFormat="1" ht="20" customHeight="1" x14ac:dyDescent="0.35">
      <c r="A50" s="36">
        <v>44</v>
      </c>
      <c r="B50" s="94" t="s">
        <v>179</v>
      </c>
      <c r="C50" s="93">
        <v>240</v>
      </c>
      <c r="D50" s="36" t="s">
        <v>1</v>
      </c>
      <c r="E50" s="36" t="s">
        <v>7</v>
      </c>
      <c r="F50" s="85"/>
      <c r="G50" s="40">
        <f t="shared" si="3"/>
        <v>0</v>
      </c>
      <c r="H50" s="40">
        <f t="shared" si="4"/>
        <v>0</v>
      </c>
      <c r="I50" s="40">
        <f t="shared" si="5"/>
        <v>0</v>
      </c>
      <c r="J50" s="136"/>
    </row>
    <row r="51" spans="1:10" s="16" customFormat="1" ht="20" customHeight="1" x14ac:dyDescent="0.35">
      <c r="A51" s="36">
        <v>45</v>
      </c>
      <c r="B51" s="94" t="s">
        <v>166</v>
      </c>
      <c r="C51" s="93">
        <v>75</v>
      </c>
      <c r="D51" s="36" t="s">
        <v>1</v>
      </c>
      <c r="E51" s="36" t="s">
        <v>7</v>
      </c>
      <c r="F51" s="85"/>
      <c r="G51" s="40">
        <f t="shared" si="3"/>
        <v>0</v>
      </c>
      <c r="H51" s="40">
        <f t="shared" si="4"/>
        <v>0</v>
      </c>
      <c r="I51" s="40">
        <f t="shared" si="5"/>
        <v>0</v>
      </c>
      <c r="J51" s="136"/>
    </row>
    <row r="52" spans="1:10" s="16" customFormat="1" ht="20" customHeight="1" x14ac:dyDescent="0.35">
      <c r="A52" s="36">
        <v>46</v>
      </c>
      <c r="B52" s="94" t="s">
        <v>16</v>
      </c>
      <c r="C52" s="93">
        <v>300</v>
      </c>
      <c r="D52" s="36" t="s">
        <v>1</v>
      </c>
      <c r="E52" s="36" t="s">
        <v>7</v>
      </c>
      <c r="F52" s="85"/>
      <c r="G52" s="40">
        <f t="shared" si="0"/>
        <v>0</v>
      </c>
      <c r="H52" s="40">
        <f t="shared" si="1"/>
        <v>0</v>
      </c>
      <c r="I52" s="40">
        <f t="shared" si="2"/>
        <v>0</v>
      </c>
      <c r="J52" s="136"/>
    </row>
    <row r="53" spans="1:10" s="16" customFormat="1" ht="20" customHeight="1" x14ac:dyDescent="0.35">
      <c r="A53" s="36">
        <v>47</v>
      </c>
      <c r="B53" s="94" t="s">
        <v>51</v>
      </c>
      <c r="C53" s="93">
        <v>1500</v>
      </c>
      <c r="D53" s="36" t="s">
        <v>1</v>
      </c>
      <c r="E53" s="36" t="s">
        <v>7</v>
      </c>
      <c r="F53" s="85"/>
      <c r="G53" s="40">
        <f t="shared" si="0"/>
        <v>0</v>
      </c>
      <c r="H53" s="40">
        <f t="shared" si="1"/>
        <v>0</v>
      </c>
      <c r="I53" s="40">
        <f t="shared" si="2"/>
        <v>0</v>
      </c>
      <c r="J53" s="136"/>
    </row>
    <row r="54" spans="1:10" s="16" customFormat="1" ht="20" customHeight="1" x14ac:dyDescent="0.35">
      <c r="A54" s="36">
        <v>48</v>
      </c>
      <c r="B54" s="94" t="s">
        <v>541</v>
      </c>
      <c r="C54" s="93">
        <v>300</v>
      </c>
      <c r="D54" s="36" t="s">
        <v>1</v>
      </c>
      <c r="E54" s="36" t="s">
        <v>7</v>
      </c>
      <c r="F54" s="85"/>
      <c r="G54" s="40">
        <f t="shared" si="0"/>
        <v>0</v>
      </c>
      <c r="H54" s="40">
        <f t="shared" si="1"/>
        <v>0</v>
      </c>
      <c r="I54" s="40">
        <f t="shared" si="2"/>
        <v>0</v>
      </c>
      <c r="J54" s="136"/>
    </row>
    <row r="55" spans="1:10" s="16" customFormat="1" ht="20" customHeight="1" x14ac:dyDescent="0.35">
      <c r="A55" s="36">
        <v>49</v>
      </c>
      <c r="B55" s="94" t="s">
        <v>48</v>
      </c>
      <c r="C55" s="93">
        <v>60</v>
      </c>
      <c r="D55" s="36" t="s">
        <v>1</v>
      </c>
      <c r="E55" s="36" t="s">
        <v>7</v>
      </c>
      <c r="F55" s="85"/>
      <c r="G55" s="40">
        <f t="shared" si="0"/>
        <v>0</v>
      </c>
      <c r="H55" s="40">
        <f t="shared" si="1"/>
        <v>0</v>
      </c>
      <c r="I55" s="40">
        <f t="shared" si="2"/>
        <v>0</v>
      </c>
      <c r="J55" s="136"/>
    </row>
    <row r="56" spans="1:10" s="16" customFormat="1" ht="20" customHeight="1" x14ac:dyDescent="0.35">
      <c r="A56" s="36">
        <v>50</v>
      </c>
      <c r="B56" s="94" t="s">
        <v>181</v>
      </c>
      <c r="C56" s="93">
        <v>15</v>
      </c>
      <c r="D56" s="36" t="s">
        <v>1</v>
      </c>
      <c r="E56" s="36" t="s">
        <v>7</v>
      </c>
      <c r="F56" s="85"/>
      <c r="G56" s="40">
        <f t="shared" si="0"/>
        <v>0</v>
      </c>
      <c r="H56" s="40">
        <f t="shared" si="1"/>
        <v>0</v>
      </c>
      <c r="I56" s="40">
        <f t="shared" si="2"/>
        <v>0</v>
      </c>
      <c r="J56" s="136"/>
    </row>
    <row r="57" spans="1:10" s="16" customFormat="1" ht="20" customHeight="1" x14ac:dyDescent="0.35">
      <c r="A57" s="36">
        <v>51</v>
      </c>
      <c r="B57" s="94" t="s">
        <v>182</v>
      </c>
      <c r="C57" s="93">
        <v>9</v>
      </c>
      <c r="D57" s="36" t="s">
        <v>1</v>
      </c>
      <c r="E57" s="36" t="s">
        <v>7</v>
      </c>
      <c r="F57" s="85"/>
      <c r="G57" s="40">
        <f t="shared" si="0"/>
        <v>0</v>
      </c>
      <c r="H57" s="40">
        <f t="shared" si="1"/>
        <v>0</v>
      </c>
      <c r="I57" s="40">
        <f t="shared" si="2"/>
        <v>0</v>
      </c>
      <c r="J57" s="136"/>
    </row>
    <row r="58" spans="1:10" s="16" customFormat="1" ht="20" customHeight="1" x14ac:dyDescent="0.35">
      <c r="A58" s="36">
        <v>52</v>
      </c>
      <c r="B58" s="94" t="s">
        <v>183</v>
      </c>
      <c r="C58" s="93">
        <v>6</v>
      </c>
      <c r="D58" s="36" t="s">
        <v>1</v>
      </c>
      <c r="E58" s="36" t="s">
        <v>7</v>
      </c>
      <c r="F58" s="85"/>
      <c r="G58" s="40">
        <f t="shared" si="0"/>
        <v>0</v>
      </c>
      <c r="H58" s="40">
        <f t="shared" si="1"/>
        <v>0</v>
      </c>
      <c r="I58" s="40">
        <f>G58+H58</f>
        <v>0</v>
      </c>
      <c r="J58" s="136"/>
    </row>
    <row r="59" spans="1:10" s="16" customFormat="1" ht="25.15" customHeight="1" x14ac:dyDescent="0.35">
      <c r="A59" s="102"/>
      <c r="B59" s="103" t="s">
        <v>242</v>
      </c>
      <c r="C59" s="104" t="s">
        <v>7</v>
      </c>
      <c r="D59" s="104" t="s">
        <v>7</v>
      </c>
      <c r="E59" s="104" t="s">
        <v>7</v>
      </c>
      <c r="F59" s="104" t="s">
        <v>7</v>
      </c>
      <c r="G59" s="131">
        <f>SUM(G7:G58)</f>
        <v>0</v>
      </c>
      <c r="H59" s="131">
        <f t="shared" ref="H59:J59" si="6">SUM(H7:H58)</f>
        <v>0</v>
      </c>
      <c r="I59" s="131">
        <f t="shared" si="6"/>
        <v>0</v>
      </c>
      <c r="J59" s="131">
        <f t="shared" si="6"/>
        <v>0</v>
      </c>
    </row>
    <row r="60" spans="1:10" s="32" customFormat="1" ht="22.5" customHeight="1" x14ac:dyDescent="0.4">
      <c r="A60" s="52" t="s">
        <v>191</v>
      </c>
      <c r="B60" s="3"/>
      <c r="C60" s="50"/>
      <c r="D60" s="51"/>
      <c r="E60" s="3"/>
      <c r="F60" s="3"/>
      <c r="G60" s="3"/>
      <c r="H60" s="3"/>
      <c r="I60" s="3"/>
      <c r="J60" s="3"/>
    </row>
    <row r="61" spans="1:10" s="32" customFormat="1" ht="12.95" customHeight="1" x14ac:dyDescent="0.4">
      <c r="A61" s="156" t="s">
        <v>713</v>
      </c>
      <c r="B61" s="156"/>
      <c r="C61" s="156"/>
      <c r="D61" s="156"/>
      <c r="E61" s="156"/>
      <c r="F61" s="156"/>
      <c r="G61" s="156"/>
      <c r="H61" s="156"/>
      <c r="I61" s="156"/>
      <c r="J61" s="156"/>
    </row>
    <row r="62" spans="1:10" s="32" customFormat="1" ht="12.95" customHeight="1" x14ac:dyDescent="0.4">
      <c r="A62" s="158" t="s">
        <v>197</v>
      </c>
      <c r="B62" s="158"/>
      <c r="C62" s="158"/>
      <c r="D62" s="158"/>
      <c r="E62" s="158"/>
      <c r="F62" s="158"/>
      <c r="G62" s="158"/>
      <c r="H62" s="158"/>
      <c r="I62" s="158"/>
      <c r="J62" s="158"/>
    </row>
    <row r="63" spans="1:10" s="19" customFormat="1" ht="17.100000000000001" customHeight="1" x14ac:dyDescent="0.45"/>
    <row r="64" spans="1:10" s="48" customFormat="1" ht="17.100000000000001" customHeight="1" x14ac:dyDescent="0.35">
      <c r="A64" s="159" t="s">
        <v>148</v>
      </c>
      <c r="B64" s="160"/>
      <c r="C64" s="46"/>
      <c r="D64" s="47"/>
      <c r="E64" s="47"/>
      <c r="F64" s="47"/>
      <c r="G64" s="47"/>
      <c r="H64" s="47"/>
      <c r="I64" s="47"/>
      <c r="J64" s="47"/>
    </row>
    <row r="65" spans="1:10" s="47" customFormat="1" ht="26.25" customHeight="1" x14ac:dyDescent="0.35">
      <c r="A65" s="157" t="s">
        <v>149</v>
      </c>
      <c r="B65" s="157"/>
      <c r="C65" s="157"/>
      <c r="D65" s="157"/>
      <c r="E65" s="157"/>
      <c r="F65" s="157"/>
      <c r="G65" s="157"/>
      <c r="H65" s="157"/>
      <c r="I65" s="157"/>
      <c r="J65" s="157"/>
    </row>
    <row r="66" spans="1:10" s="47" customFormat="1" ht="15" customHeight="1" x14ac:dyDescent="0.35">
      <c r="A66" s="157" t="s">
        <v>426</v>
      </c>
      <c r="B66" s="157"/>
      <c r="C66" s="157"/>
      <c r="D66" s="157"/>
      <c r="E66" s="157"/>
      <c r="F66" s="157"/>
      <c r="G66" s="157"/>
      <c r="H66" s="157"/>
      <c r="I66" s="157"/>
      <c r="J66" s="157"/>
    </row>
    <row r="67" spans="1:10" s="47" customFormat="1" ht="12.75" x14ac:dyDescent="0.35">
      <c r="A67" s="161" t="s">
        <v>436</v>
      </c>
      <c r="B67" s="161"/>
      <c r="C67" s="161"/>
      <c r="D67" s="161"/>
      <c r="E67" s="161"/>
      <c r="F67" s="161"/>
      <c r="G67" s="161"/>
      <c r="H67" s="161"/>
      <c r="I67" s="161"/>
      <c r="J67" s="161"/>
    </row>
    <row r="68" spans="1:10" s="80" customFormat="1" ht="29.25" customHeight="1" x14ac:dyDescent="0.45">
      <c r="A68" s="153" t="s">
        <v>705</v>
      </c>
      <c r="B68" s="153"/>
      <c r="C68" s="153"/>
      <c r="D68" s="153"/>
      <c r="E68" s="153"/>
      <c r="F68" s="153"/>
      <c r="G68" s="153"/>
      <c r="H68" s="153"/>
      <c r="I68" s="153"/>
      <c r="J68" s="153"/>
    </row>
    <row r="69" spans="1:10" s="82" customFormat="1" ht="12.75" customHeight="1" x14ac:dyDescent="0.45">
      <c r="A69" s="81" t="s">
        <v>428</v>
      </c>
      <c r="B69" s="81"/>
      <c r="C69" s="81"/>
      <c r="D69" s="81"/>
      <c r="E69" s="81"/>
      <c r="F69" s="81"/>
      <c r="G69" s="81"/>
      <c r="H69" s="81"/>
      <c r="I69" s="81"/>
      <c r="J69" s="81"/>
    </row>
    <row r="70" spans="1:10" s="82" customFormat="1" ht="15" customHeight="1" x14ac:dyDescent="0.45">
      <c r="A70" s="81" t="s">
        <v>429</v>
      </c>
      <c r="B70" s="81"/>
      <c r="C70" s="81"/>
      <c r="D70" s="81"/>
      <c r="E70" s="81"/>
      <c r="F70" s="81"/>
      <c r="G70" s="81"/>
      <c r="H70" s="81"/>
      <c r="I70" s="81"/>
      <c r="J70" s="81"/>
    </row>
    <row r="71" spans="1:10" s="81" customFormat="1" ht="27" customHeight="1" x14ac:dyDescent="0.45">
      <c r="A71" s="153" t="s">
        <v>430</v>
      </c>
      <c r="B71" s="153"/>
      <c r="C71" s="153"/>
      <c r="D71" s="153"/>
      <c r="E71" s="153"/>
      <c r="F71" s="153"/>
      <c r="G71" s="153"/>
      <c r="H71" s="153"/>
      <c r="I71" s="153"/>
      <c r="J71" s="153"/>
    </row>
    <row r="72" spans="1:10" s="81" customFormat="1" ht="41.25" customHeight="1" x14ac:dyDescent="0.45">
      <c r="A72" s="153" t="s">
        <v>431</v>
      </c>
      <c r="B72" s="153"/>
      <c r="C72" s="153"/>
      <c r="D72" s="153"/>
      <c r="E72" s="153"/>
      <c r="F72" s="153"/>
      <c r="G72" s="153"/>
      <c r="H72" s="153"/>
      <c r="I72" s="153"/>
      <c r="J72" s="153"/>
    </row>
  </sheetData>
  <sheetProtection algorithmName="SHA-512" hashValue="V8hKbXBAK9WPpHhlgdnA+8yHuVEwFsQLPjie3/fdqI+AwY3MEmw74+mESkCx19Dty9LrIqP2miLN3TaPvWrmyw==" saltValue="vVOXatK01tNF33YFy190bA==" spinCount="100000" sheet="1" objects="1" scenarios="1"/>
  <mergeCells count="11">
    <mergeCell ref="A72:J72"/>
    <mergeCell ref="A1:F1"/>
    <mergeCell ref="A71:J71"/>
    <mergeCell ref="A3:J3"/>
    <mergeCell ref="A65:J65"/>
    <mergeCell ref="A61:J61"/>
    <mergeCell ref="A62:J62"/>
    <mergeCell ref="A64:B64"/>
    <mergeCell ref="A66:J66"/>
    <mergeCell ref="A67:J67"/>
    <mergeCell ref="A68:J68"/>
  </mergeCells>
  <pageMargins left="0.23622047244094488" right="0.23622047244094488" top="0.3543307086614173" bottom="0.3543307086614173" header="0.31496062992125984" footer="0.31496062992125984"/>
  <pageSetup paperSize="9" fitToHeight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CCFFFF"/>
  </sheetPr>
  <dimension ref="A1:J52"/>
  <sheetViews>
    <sheetView view="pageBreakPreview" zoomScale="110" zoomScaleNormal="120" zoomScaleSheetLayoutView="110" workbookViewId="0">
      <pane ySplit="6" topLeftCell="A28" activePane="bottomLeft" state="frozen"/>
      <selection activeCell="B7" sqref="B7"/>
      <selection pane="bottomLeft" activeCell="E13" sqref="E13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6384" width="9.265625" style="5"/>
  </cols>
  <sheetData>
    <row r="1" spans="1:9" s="57" customFormat="1" ht="20" customHeight="1" x14ac:dyDescent="0.45">
      <c r="A1" s="154" t="s">
        <v>211</v>
      </c>
      <c r="B1" s="154"/>
      <c r="C1" s="154"/>
      <c r="D1" s="154"/>
      <c r="E1" s="154"/>
      <c r="F1" s="3" t="s">
        <v>8</v>
      </c>
      <c r="G1" s="5"/>
      <c r="H1" s="3"/>
      <c r="I1" s="5"/>
    </row>
    <row r="2" spans="1:9" s="9" customFormat="1" ht="6" customHeight="1" x14ac:dyDescent="0.2"/>
    <row r="3" spans="1:9" s="43" customFormat="1" ht="20" customHeight="1" x14ac:dyDescent="0.55000000000000004">
      <c r="A3" s="162" t="s">
        <v>554</v>
      </c>
      <c r="B3" s="162"/>
      <c r="C3" s="162"/>
      <c r="D3" s="162"/>
      <c r="E3" s="162"/>
      <c r="F3" s="162"/>
      <c r="G3" s="162"/>
      <c r="H3" s="162"/>
      <c r="I3" s="162"/>
    </row>
    <row r="4" spans="1:9" s="9" customFormat="1" ht="6" customHeight="1" x14ac:dyDescent="0.2"/>
    <row r="5" spans="1:9" s="10" customFormat="1" ht="40.049999999999997" customHeight="1" x14ac:dyDescent="0.3">
      <c r="A5" s="112" t="s">
        <v>3</v>
      </c>
      <c r="B5" s="112" t="s">
        <v>4</v>
      </c>
      <c r="C5" s="113" t="s">
        <v>5</v>
      </c>
      <c r="D5" s="113" t="s">
        <v>150</v>
      </c>
      <c r="E5" s="114" t="s">
        <v>6</v>
      </c>
      <c r="F5" s="114" t="s">
        <v>438</v>
      </c>
      <c r="G5" s="114" t="s">
        <v>143</v>
      </c>
      <c r="H5" s="114" t="s">
        <v>210</v>
      </c>
      <c r="I5" s="114" t="s">
        <v>146</v>
      </c>
    </row>
    <row r="6" spans="1:9" s="10" customFormat="1" ht="15" customHeight="1" x14ac:dyDescent="0.3">
      <c r="A6" s="115">
        <v>1</v>
      </c>
      <c r="B6" s="115">
        <v>2</v>
      </c>
      <c r="C6" s="116">
        <v>3</v>
      </c>
      <c r="D6" s="116">
        <v>4</v>
      </c>
      <c r="E6" s="116">
        <v>5</v>
      </c>
      <c r="F6" s="116">
        <v>6</v>
      </c>
      <c r="G6" s="117" t="s">
        <v>144</v>
      </c>
      <c r="H6" s="116" t="s">
        <v>145</v>
      </c>
      <c r="I6" s="117" t="s">
        <v>147</v>
      </c>
    </row>
    <row r="7" spans="1:9" s="16" customFormat="1" ht="20" customHeight="1" x14ac:dyDescent="0.35">
      <c r="A7" s="36">
        <v>1</v>
      </c>
      <c r="B7" s="94" t="s">
        <v>291</v>
      </c>
      <c r="C7" s="93">
        <v>2100</v>
      </c>
      <c r="D7" s="36" t="s">
        <v>1</v>
      </c>
      <c r="E7" s="36" t="s">
        <v>7</v>
      </c>
      <c r="F7" s="85"/>
      <c r="G7" s="40">
        <f>C7*ROUND(F7, 4)</f>
        <v>0</v>
      </c>
      <c r="H7" s="40">
        <f>G7*0.095</f>
        <v>0</v>
      </c>
      <c r="I7" s="40">
        <f>G7+H7</f>
        <v>0</v>
      </c>
    </row>
    <row r="8" spans="1:9" s="16" customFormat="1" ht="20" customHeight="1" x14ac:dyDescent="0.35">
      <c r="A8" s="36">
        <v>2</v>
      </c>
      <c r="B8" s="94" t="s">
        <v>542</v>
      </c>
      <c r="C8" s="93">
        <v>540</v>
      </c>
      <c r="D8" s="36" t="s">
        <v>1</v>
      </c>
      <c r="E8" s="36" t="s">
        <v>7</v>
      </c>
      <c r="F8" s="85"/>
      <c r="G8" s="40">
        <f t="shared" ref="G8:G38" si="0">C8*ROUND(F8, 4)</f>
        <v>0</v>
      </c>
      <c r="H8" s="40">
        <f t="shared" ref="H8:H38" si="1">G8*0.095</f>
        <v>0</v>
      </c>
      <c r="I8" s="40">
        <f t="shared" ref="I8:I38" si="2">G8+H8</f>
        <v>0</v>
      </c>
    </row>
    <row r="9" spans="1:9" s="16" customFormat="1" ht="20" customHeight="1" x14ac:dyDescent="0.35">
      <c r="A9" s="36">
        <v>3</v>
      </c>
      <c r="B9" s="94" t="s">
        <v>411</v>
      </c>
      <c r="C9" s="93">
        <v>90</v>
      </c>
      <c r="D9" s="36" t="s">
        <v>1</v>
      </c>
      <c r="E9" s="36" t="s">
        <v>7</v>
      </c>
      <c r="F9" s="85"/>
      <c r="G9" s="40">
        <f t="shared" si="0"/>
        <v>0</v>
      </c>
      <c r="H9" s="40">
        <f t="shared" si="1"/>
        <v>0</v>
      </c>
      <c r="I9" s="40">
        <f t="shared" si="2"/>
        <v>0</v>
      </c>
    </row>
    <row r="10" spans="1:9" s="16" customFormat="1" ht="20" customHeight="1" x14ac:dyDescent="0.35">
      <c r="A10" s="36">
        <v>4</v>
      </c>
      <c r="B10" s="94" t="s">
        <v>53</v>
      </c>
      <c r="C10" s="93">
        <v>90</v>
      </c>
      <c r="D10" s="36" t="s">
        <v>1</v>
      </c>
      <c r="E10" s="36" t="s">
        <v>7</v>
      </c>
      <c r="F10" s="85"/>
      <c r="G10" s="40">
        <f t="shared" si="0"/>
        <v>0</v>
      </c>
      <c r="H10" s="40">
        <f t="shared" si="1"/>
        <v>0</v>
      </c>
      <c r="I10" s="40">
        <f t="shared" si="2"/>
        <v>0</v>
      </c>
    </row>
    <row r="11" spans="1:9" s="16" customFormat="1" ht="20" customHeight="1" x14ac:dyDescent="0.35">
      <c r="A11" s="36">
        <v>5</v>
      </c>
      <c r="B11" s="94" t="s">
        <v>54</v>
      </c>
      <c r="C11" s="93">
        <v>300</v>
      </c>
      <c r="D11" s="36" t="s">
        <v>1</v>
      </c>
      <c r="E11" s="36" t="s">
        <v>7</v>
      </c>
      <c r="F11" s="85"/>
      <c r="G11" s="40">
        <f t="shared" si="0"/>
        <v>0</v>
      </c>
      <c r="H11" s="40">
        <f t="shared" si="1"/>
        <v>0</v>
      </c>
      <c r="I11" s="40">
        <f t="shared" si="2"/>
        <v>0</v>
      </c>
    </row>
    <row r="12" spans="1:9" s="16" customFormat="1" ht="20" customHeight="1" x14ac:dyDescent="0.35">
      <c r="A12" s="36">
        <v>6</v>
      </c>
      <c r="B12" s="94" t="s">
        <v>55</v>
      </c>
      <c r="C12" s="93">
        <v>600</v>
      </c>
      <c r="D12" s="36" t="s">
        <v>1</v>
      </c>
      <c r="E12" s="36" t="s">
        <v>7</v>
      </c>
      <c r="F12" s="85"/>
      <c r="G12" s="40">
        <f t="shared" si="0"/>
        <v>0</v>
      </c>
      <c r="H12" s="40">
        <f t="shared" si="1"/>
        <v>0</v>
      </c>
      <c r="I12" s="40">
        <f t="shared" si="2"/>
        <v>0</v>
      </c>
    </row>
    <row r="13" spans="1:9" s="16" customFormat="1" ht="20" customHeight="1" x14ac:dyDescent="0.35">
      <c r="A13" s="36">
        <v>7</v>
      </c>
      <c r="B13" s="94" t="s">
        <v>163</v>
      </c>
      <c r="C13" s="93">
        <v>300</v>
      </c>
      <c r="D13" s="36" t="s">
        <v>1</v>
      </c>
      <c r="E13" s="36" t="s">
        <v>7</v>
      </c>
      <c r="F13" s="85"/>
      <c r="G13" s="40">
        <f t="shared" si="0"/>
        <v>0</v>
      </c>
      <c r="H13" s="40">
        <f t="shared" si="1"/>
        <v>0</v>
      </c>
      <c r="I13" s="40">
        <f t="shared" si="2"/>
        <v>0</v>
      </c>
    </row>
    <row r="14" spans="1:9" s="16" customFormat="1" ht="20" customHeight="1" x14ac:dyDescent="0.35">
      <c r="A14" s="36">
        <v>8</v>
      </c>
      <c r="B14" s="94" t="s">
        <v>50</v>
      </c>
      <c r="C14" s="93">
        <v>300</v>
      </c>
      <c r="D14" s="36" t="s">
        <v>1</v>
      </c>
      <c r="E14" s="36" t="s">
        <v>7</v>
      </c>
      <c r="F14" s="85"/>
      <c r="G14" s="40">
        <f t="shared" si="0"/>
        <v>0</v>
      </c>
      <c r="H14" s="40">
        <f t="shared" si="1"/>
        <v>0</v>
      </c>
      <c r="I14" s="40">
        <f t="shared" si="2"/>
        <v>0</v>
      </c>
    </row>
    <row r="15" spans="1:9" s="16" customFormat="1" ht="20" customHeight="1" x14ac:dyDescent="0.35">
      <c r="A15" s="36">
        <v>9</v>
      </c>
      <c r="B15" s="137" t="s">
        <v>56</v>
      </c>
      <c r="C15" s="93">
        <v>300</v>
      </c>
      <c r="D15" s="36" t="s">
        <v>1</v>
      </c>
      <c r="E15" s="36" t="s">
        <v>7</v>
      </c>
      <c r="F15" s="85"/>
      <c r="G15" s="40">
        <f t="shared" si="0"/>
        <v>0</v>
      </c>
      <c r="H15" s="40">
        <f t="shared" si="1"/>
        <v>0</v>
      </c>
      <c r="I15" s="40">
        <f t="shared" si="2"/>
        <v>0</v>
      </c>
    </row>
    <row r="16" spans="1:9" s="16" customFormat="1" ht="20" customHeight="1" x14ac:dyDescent="0.35">
      <c r="A16" s="36">
        <v>10</v>
      </c>
      <c r="B16" s="94" t="s">
        <v>57</v>
      </c>
      <c r="C16" s="93">
        <v>1800</v>
      </c>
      <c r="D16" s="36" t="s">
        <v>1</v>
      </c>
      <c r="E16" s="36" t="s">
        <v>7</v>
      </c>
      <c r="F16" s="85"/>
      <c r="G16" s="40">
        <f t="shared" si="0"/>
        <v>0</v>
      </c>
      <c r="H16" s="40">
        <f t="shared" si="1"/>
        <v>0</v>
      </c>
      <c r="I16" s="40">
        <f t="shared" si="2"/>
        <v>0</v>
      </c>
    </row>
    <row r="17" spans="1:9" s="16" customFormat="1" ht="20" customHeight="1" x14ac:dyDescent="0.35">
      <c r="A17" s="36">
        <v>11</v>
      </c>
      <c r="B17" s="94" t="s">
        <v>58</v>
      </c>
      <c r="C17" s="93">
        <v>750</v>
      </c>
      <c r="D17" s="36" t="s">
        <v>1</v>
      </c>
      <c r="E17" s="36" t="s">
        <v>7</v>
      </c>
      <c r="F17" s="85"/>
      <c r="G17" s="40">
        <f t="shared" si="0"/>
        <v>0</v>
      </c>
      <c r="H17" s="40">
        <f t="shared" si="1"/>
        <v>0</v>
      </c>
      <c r="I17" s="40">
        <f t="shared" si="2"/>
        <v>0</v>
      </c>
    </row>
    <row r="18" spans="1:9" s="16" customFormat="1" ht="20" customHeight="1" x14ac:dyDescent="0.35">
      <c r="A18" s="36">
        <v>12</v>
      </c>
      <c r="B18" s="94" t="s">
        <v>59</v>
      </c>
      <c r="C18" s="93">
        <v>750</v>
      </c>
      <c r="D18" s="36" t="s">
        <v>1</v>
      </c>
      <c r="E18" s="36" t="s">
        <v>7</v>
      </c>
      <c r="F18" s="85"/>
      <c r="G18" s="40">
        <f t="shared" si="0"/>
        <v>0</v>
      </c>
      <c r="H18" s="40">
        <f t="shared" si="1"/>
        <v>0</v>
      </c>
      <c r="I18" s="40">
        <f t="shared" si="2"/>
        <v>0</v>
      </c>
    </row>
    <row r="19" spans="1:9" s="16" customFormat="1" ht="20" customHeight="1" x14ac:dyDescent="0.35">
      <c r="A19" s="36">
        <v>13</v>
      </c>
      <c r="B19" s="94" t="s">
        <v>61</v>
      </c>
      <c r="C19" s="93">
        <v>150</v>
      </c>
      <c r="D19" s="36" t="s">
        <v>1</v>
      </c>
      <c r="E19" s="36" t="s">
        <v>7</v>
      </c>
      <c r="F19" s="85"/>
      <c r="G19" s="40">
        <f t="shared" si="0"/>
        <v>0</v>
      </c>
      <c r="H19" s="40">
        <f t="shared" si="1"/>
        <v>0</v>
      </c>
      <c r="I19" s="40">
        <f t="shared" si="2"/>
        <v>0</v>
      </c>
    </row>
    <row r="20" spans="1:9" s="16" customFormat="1" ht="20" customHeight="1" x14ac:dyDescent="0.35">
      <c r="A20" s="36">
        <v>14</v>
      </c>
      <c r="B20" s="94" t="s">
        <v>47</v>
      </c>
      <c r="C20" s="93">
        <v>300</v>
      </c>
      <c r="D20" s="36" t="s">
        <v>1</v>
      </c>
      <c r="E20" s="36" t="s">
        <v>7</v>
      </c>
      <c r="F20" s="85"/>
      <c r="G20" s="40">
        <f t="shared" si="0"/>
        <v>0</v>
      </c>
      <c r="H20" s="40">
        <f t="shared" si="1"/>
        <v>0</v>
      </c>
      <c r="I20" s="40">
        <f t="shared" si="2"/>
        <v>0</v>
      </c>
    </row>
    <row r="21" spans="1:9" s="16" customFormat="1" ht="20" customHeight="1" x14ac:dyDescent="0.35">
      <c r="A21" s="36">
        <v>15</v>
      </c>
      <c r="B21" s="94" t="s">
        <v>60</v>
      </c>
      <c r="C21" s="93">
        <v>600</v>
      </c>
      <c r="D21" s="36" t="s">
        <v>1</v>
      </c>
      <c r="E21" s="36" t="s">
        <v>7</v>
      </c>
      <c r="F21" s="85"/>
      <c r="G21" s="40">
        <f t="shared" si="0"/>
        <v>0</v>
      </c>
      <c r="H21" s="40">
        <f t="shared" si="1"/>
        <v>0</v>
      </c>
      <c r="I21" s="40">
        <f t="shared" si="2"/>
        <v>0</v>
      </c>
    </row>
    <row r="22" spans="1:9" s="16" customFormat="1" ht="20" customHeight="1" x14ac:dyDescent="0.35">
      <c r="A22" s="36">
        <v>16</v>
      </c>
      <c r="B22" s="94" t="s">
        <v>62</v>
      </c>
      <c r="C22" s="93">
        <v>600</v>
      </c>
      <c r="D22" s="36" t="s">
        <v>1</v>
      </c>
      <c r="E22" s="36" t="s">
        <v>7</v>
      </c>
      <c r="F22" s="85"/>
      <c r="G22" s="40">
        <f t="shared" si="0"/>
        <v>0</v>
      </c>
      <c r="H22" s="40">
        <f t="shared" si="1"/>
        <v>0</v>
      </c>
      <c r="I22" s="40">
        <f t="shared" si="2"/>
        <v>0</v>
      </c>
    </row>
    <row r="23" spans="1:9" s="16" customFormat="1" ht="20" customHeight="1" x14ac:dyDescent="0.35">
      <c r="A23" s="36">
        <v>17</v>
      </c>
      <c r="B23" s="94" t="s">
        <v>63</v>
      </c>
      <c r="C23" s="93">
        <v>3000</v>
      </c>
      <c r="D23" s="36" t="s">
        <v>1</v>
      </c>
      <c r="E23" s="36" t="s">
        <v>7</v>
      </c>
      <c r="F23" s="85"/>
      <c r="G23" s="40">
        <f t="shared" si="0"/>
        <v>0</v>
      </c>
      <c r="H23" s="40">
        <f t="shared" si="1"/>
        <v>0</v>
      </c>
      <c r="I23" s="40">
        <f t="shared" si="2"/>
        <v>0</v>
      </c>
    </row>
    <row r="24" spans="1:9" s="16" customFormat="1" ht="20" customHeight="1" x14ac:dyDescent="0.35">
      <c r="A24" s="36">
        <v>18</v>
      </c>
      <c r="B24" s="94" t="s">
        <v>543</v>
      </c>
      <c r="C24" s="93">
        <v>600</v>
      </c>
      <c r="D24" s="36" t="s">
        <v>1</v>
      </c>
      <c r="E24" s="36" t="s">
        <v>7</v>
      </c>
      <c r="F24" s="85"/>
      <c r="G24" s="40">
        <f t="shared" si="0"/>
        <v>0</v>
      </c>
      <c r="H24" s="40">
        <f t="shared" si="1"/>
        <v>0</v>
      </c>
      <c r="I24" s="40">
        <f t="shared" si="2"/>
        <v>0</v>
      </c>
    </row>
    <row r="25" spans="1:9" s="16" customFormat="1" ht="20" customHeight="1" x14ac:dyDescent="0.35">
      <c r="A25" s="36">
        <v>19</v>
      </c>
      <c r="B25" s="94" t="s">
        <v>64</v>
      </c>
      <c r="C25" s="93">
        <v>30</v>
      </c>
      <c r="D25" s="36" t="s">
        <v>1</v>
      </c>
      <c r="E25" s="36" t="s">
        <v>7</v>
      </c>
      <c r="F25" s="85"/>
      <c r="G25" s="40">
        <f t="shared" si="0"/>
        <v>0</v>
      </c>
      <c r="H25" s="40">
        <f t="shared" si="1"/>
        <v>0</v>
      </c>
      <c r="I25" s="40">
        <f t="shared" si="2"/>
        <v>0</v>
      </c>
    </row>
    <row r="26" spans="1:9" s="16" customFormat="1" ht="20" customHeight="1" x14ac:dyDescent="0.35">
      <c r="A26" s="36">
        <v>20</v>
      </c>
      <c r="B26" s="94" t="s">
        <v>14</v>
      </c>
      <c r="C26" s="93">
        <v>150</v>
      </c>
      <c r="D26" s="36" t="s">
        <v>1</v>
      </c>
      <c r="E26" s="36" t="s">
        <v>7</v>
      </c>
      <c r="F26" s="85"/>
      <c r="G26" s="40">
        <f t="shared" si="0"/>
        <v>0</v>
      </c>
      <c r="H26" s="40">
        <f t="shared" si="1"/>
        <v>0</v>
      </c>
      <c r="I26" s="40">
        <f t="shared" si="2"/>
        <v>0</v>
      </c>
    </row>
    <row r="27" spans="1:9" s="16" customFormat="1" ht="20" customHeight="1" x14ac:dyDescent="0.35">
      <c r="A27" s="36">
        <v>21</v>
      </c>
      <c r="B27" s="94" t="s">
        <v>65</v>
      </c>
      <c r="C27" s="93">
        <v>150</v>
      </c>
      <c r="D27" s="36" t="s">
        <v>1</v>
      </c>
      <c r="E27" s="36" t="s">
        <v>7</v>
      </c>
      <c r="F27" s="85"/>
      <c r="G27" s="40">
        <f t="shared" si="0"/>
        <v>0</v>
      </c>
      <c r="H27" s="40">
        <f t="shared" si="1"/>
        <v>0</v>
      </c>
      <c r="I27" s="40">
        <f t="shared" si="2"/>
        <v>0</v>
      </c>
    </row>
    <row r="28" spans="1:9" s="16" customFormat="1" ht="20" customHeight="1" x14ac:dyDescent="0.35">
      <c r="A28" s="36">
        <v>22</v>
      </c>
      <c r="B28" s="94" t="s">
        <v>66</v>
      </c>
      <c r="C28" s="93">
        <v>6600</v>
      </c>
      <c r="D28" s="36" t="s">
        <v>1</v>
      </c>
      <c r="E28" s="36" t="s">
        <v>7</v>
      </c>
      <c r="F28" s="85"/>
      <c r="G28" s="40">
        <f t="shared" si="0"/>
        <v>0</v>
      </c>
      <c r="H28" s="40">
        <f t="shared" si="1"/>
        <v>0</v>
      </c>
      <c r="I28" s="40">
        <f t="shared" si="2"/>
        <v>0</v>
      </c>
    </row>
    <row r="29" spans="1:9" s="16" customFormat="1" ht="20" customHeight="1" x14ac:dyDescent="0.35">
      <c r="A29" s="36">
        <v>23</v>
      </c>
      <c r="B29" s="94" t="s">
        <v>412</v>
      </c>
      <c r="C29" s="93">
        <v>450</v>
      </c>
      <c r="D29" s="36" t="s">
        <v>1</v>
      </c>
      <c r="E29" s="36" t="s">
        <v>7</v>
      </c>
      <c r="F29" s="85"/>
      <c r="G29" s="40">
        <f t="shared" ref="G29:G32" si="3">C29*ROUND(F29, 4)</f>
        <v>0</v>
      </c>
      <c r="H29" s="40">
        <f t="shared" ref="H29:H32" si="4">G29*0.095</f>
        <v>0</v>
      </c>
      <c r="I29" s="40">
        <f t="shared" ref="I29:I32" si="5">G29+H29</f>
        <v>0</v>
      </c>
    </row>
    <row r="30" spans="1:9" s="16" customFormat="1" ht="20" customHeight="1" x14ac:dyDescent="0.35">
      <c r="A30" s="36">
        <v>24</v>
      </c>
      <c r="B30" s="94" t="s">
        <v>67</v>
      </c>
      <c r="C30" s="93">
        <v>150</v>
      </c>
      <c r="D30" s="36" t="s">
        <v>1</v>
      </c>
      <c r="E30" s="36" t="s">
        <v>7</v>
      </c>
      <c r="F30" s="85"/>
      <c r="G30" s="40">
        <f t="shared" si="3"/>
        <v>0</v>
      </c>
      <c r="H30" s="40">
        <f t="shared" si="4"/>
        <v>0</v>
      </c>
      <c r="I30" s="40">
        <f t="shared" si="5"/>
        <v>0</v>
      </c>
    </row>
    <row r="31" spans="1:9" s="16" customFormat="1" ht="20" customHeight="1" x14ac:dyDescent="0.35">
      <c r="A31" s="36">
        <v>25</v>
      </c>
      <c r="B31" s="94" t="s">
        <v>68</v>
      </c>
      <c r="C31" s="93">
        <v>900</v>
      </c>
      <c r="D31" s="36" t="s">
        <v>1</v>
      </c>
      <c r="E31" s="36" t="s">
        <v>7</v>
      </c>
      <c r="F31" s="85"/>
      <c r="G31" s="40">
        <f t="shared" si="3"/>
        <v>0</v>
      </c>
      <c r="H31" s="40">
        <f t="shared" si="4"/>
        <v>0</v>
      </c>
      <c r="I31" s="40">
        <f t="shared" si="5"/>
        <v>0</v>
      </c>
    </row>
    <row r="32" spans="1:9" s="16" customFormat="1" ht="20" customHeight="1" x14ac:dyDescent="0.35">
      <c r="A32" s="36">
        <v>26</v>
      </c>
      <c r="B32" s="94" t="s">
        <v>176</v>
      </c>
      <c r="C32" s="93">
        <v>15</v>
      </c>
      <c r="D32" s="36" t="s">
        <v>1</v>
      </c>
      <c r="E32" s="36" t="s">
        <v>7</v>
      </c>
      <c r="F32" s="85"/>
      <c r="G32" s="40">
        <f t="shared" si="3"/>
        <v>0</v>
      </c>
      <c r="H32" s="40">
        <f t="shared" si="4"/>
        <v>0</v>
      </c>
      <c r="I32" s="40">
        <f t="shared" si="5"/>
        <v>0</v>
      </c>
    </row>
    <row r="33" spans="1:10" s="16" customFormat="1" ht="20" customHeight="1" x14ac:dyDescent="0.35">
      <c r="A33" s="36">
        <v>27</v>
      </c>
      <c r="B33" s="94" t="s">
        <v>177</v>
      </c>
      <c r="C33" s="93">
        <v>1020</v>
      </c>
      <c r="D33" s="36" t="s">
        <v>1</v>
      </c>
      <c r="E33" s="36" t="s">
        <v>7</v>
      </c>
      <c r="F33" s="85"/>
      <c r="G33" s="40">
        <f t="shared" si="0"/>
        <v>0</v>
      </c>
      <c r="H33" s="40">
        <f t="shared" si="1"/>
        <v>0</v>
      </c>
      <c r="I33" s="40">
        <f t="shared" si="2"/>
        <v>0</v>
      </c>
    </row>
    <row r="34" spans="1:10" s="16" customFormat="1" ht="20" customHeight="1" x14ac:dyDescent="0.35">
      <c r="A34" s="36">
        <v>28</v>
      </c>
      <c r="B34" s="94" t="s">
        <v>52</v>
      </c>
      <c r="C34" s="93">
        <v>60</v>
      </c>
      <c r="D34" s="36" t="s">
        <v>1</v>
      </c>
      <c r="E34" s="36" t="s">
        <v>7</v>
      </c>
      <c r="F34" s="85"/>
      <c r="G34" s="40">
        <f t="shared" si="0"/>
        <v>0</v>
      </c>
      <c r="H34" s="40">
        <f t="shared" si="1"/>
        <v>0</v>
      </c>
      <c r="I34" s="40">
        <f t="shared" si="2"/>
        <v>0</v>
      </c>
    </row>
    <row r="35" spans="1:10" s="16" customFormat="1" ht="20" customHeight="1" x14ac:dyDescent="0.35">
      <c r="A35" s="36">
        <v>29</v>
      </c>
      <c r="B35" s="94" t="s">
        <v>51</v>
      </c>
      <c r="C35" s="93">
        <v>360</v>
      </c>
      <c r="D35" s="36" t="s">
        <v>1</v>
      </c>
      <c r="E35" s="36" t="s">
        <v>7</v>
      </c>
      <c r="F35" s="85"/>
      <c r="G35" s="40">
        <f t="shared" si="0"/>
        <v>0</v>
      </c>
      <c r="H35" s="40">
        <f t="shared" si="1"/>
        <v>0</v>
      </c>
      <c r="I35" s="40">
        <f t="shared" si="2"/>
        <v>0</v>
      </c>
    </row>
    <row r="36" spans="1:10" s="16" customFormat="1" ht="20" customHeight="1" x14ac:dyDescent="0.35">
      <c r="A36" s="36">
        <v>30</v>
      </c>
      <c r="B36" s="94" t="s">
        <v>178</v>
      </c>
      <c r="C36" s="93">
        <v>300</v>
      </c>
      <c r="D36" s="36" t="s">
        <v>1</v>
      </c>
      <c r="E36" s="36" t="s">
        <v>7</v>
      </c>
      <c r="F36" s="85"/>
      <c r="G36" s="40">
        <f t="shared" si="0"/>
        <v>0</v>
      </c>
      <c r="H36" s="40">
        <f t="shared" si="1"/>
        <v>0</v>
      </c>
      <c r="I36" s="40">
        <f t="shared" si="2"/>
        <v>0</v>
      </c>
    </row>
    <row r="37" spans="1:10" s="16" customFormat="1" ht="20" customHeight="1" x14ac:dyDescent="0.35">
      <c r="A37" s="36">
        <v>31</v>
      </c>
      <c r="B37" s="94" t="s">
        <v>179</v>
      </c>
      <c r="C37" s="93">
        <v>600</v>
      </c>
      <c r="D37" s="36" t="s">
        <v>1</v>
      </c>
      <c r="E37" s="36" t="s">
        <v>7</v>
      </c>
      <c r="F37" s="85"/>
      <c r="G37" s="40">
        <f t="shared" si="0"/>
        <v>0</v>
      </c>
      <c r="H37" s="40">
        <f t="shared" si="1"/>
        <v>0</v>
      </c>
      <c r="I37" s="40">
        <f t="shared" si="2"/>
        <v>0</v>
      </c>
    </row>
    <row r="38" spans="1:10" s="16" customFormat="1" ht="20" customHeight="1" x14ac:dyDescent="0.35">
      <c r="A38" s="36">
        <v>32</v>
      </c>
      <c r="B38" s="94" t="s">
        <v>48</v>
      </c>
      <c r="C38" s="93">
        <v>60</v>
      </c>
      <c r="D38" s="36" t="s">
        <v>1</v>
      </c>
      <c r="E38" s="36" t="s">
        <v>7</v>
      </c>
      <c r="F38" s="85"/>
      <c r="G38" s="40">
        <f t="shared" si="0"/>
        <v>0</v>
      </c>
      <c r="H38" s="40">
        <f t="shared" si="1"/>
        <v>0</v>
      </c>
      <c r="I38" s="40">
        <f t="shared" si="2"/>
        <v>0</v>
      </c>
    </row>
    <row r="39" spans="1:10" s="16" customFormat="1" ht="25.15" customHeight="1" x14ac:dyDescent="0.35">
      <c r="A39" s="99"/>
      <c r="B39" s="100" t="s">
        <v>280</v>
      </c>
      <c r="C39" s="101" t="s">
        <v>7</v>
      </c>
      <c r="D39" s="101" t="s">
        <v>7</v>
      </c>
      <c r="E39" s="101" t="s">
        <v>7</v>
      </c>
      <c r="F39" s="101" t="s">
        <v>7</v>
      </c>
      <c r="G39" s="130">
        <f>SUM(G7:G38)</f>
        <v>0</v>
      </c>
      <c r="H39" s="130">
        <f t="shared" ref="H39:I39" si="6">SUM(H7:H38)</f>
        <v>0</v>
      </c>
      <c r="I39" s="130">
        <f t="shared" si="6"/>
        <v>0</v>
      </c>
    </row>
    <row r="40" spans="1:10" s="19" customFormat="1" ht="17.100000000000001" customHeight="1" x14ac:dyDescent="0.45"/>
    <row r="41" spans="1:10" s="32" customFormat="1" ht="12.95" customHeight="1" x14ac:dyDescent="0.4">
      <c r="A41" s="52" t="s">
        <v>191</v>
      </c>
      <c r="B41" s="3"/>
      <c r="C41" s="50"/>
      <c r="D41" s="51"/>
      <c r="E41" s="3"/>
      <c r="F41" s="3"/>
      <c r="G41" s="3"/>
      <c r="H41" s="3"/>
      <c r="I41" s="3"/>
    </row>
    <row r="42" spans="1:10" s="32" customFormat="1" ht="12.95" customHeight="1" x14ac:dyDescent="0.4">
      <c r="A42" s="156" t="s">
        <v>713</v>
      </c>
      <c r="B42" s="156"/>
      <c r="C42" s="156"/>
      <c r="D42" s="156"/>
      <c r="E42" s="156"/>
      <c r="F42" s="156"/>
      <c r="G42" s="156"/>
      <c r="H42" s="156"/>
      <c r="I42" s="156"/>
    </row>
    <row r="43" spans="1:10" s="32" customFormat="1" ht="12.95" customHeight="1" x14ac:dyDescent="0.4">
      <c r="A43" s="158" t="s">
        <v>197</v>
      </c>
      <c r="B43" s="158"/>
      <c r="C43" s="158"/>
      <c r="D43" s="158"/>
      <c r="E43" s="158"/>
      <c r="F43" s="158"/>
      <c r="G43" s="158"/>
      <c r="H43" s="158"/>
      <c r="I43" s="158"/>
    </row>
    <row r="44" spans="1:10" s="19" customFormat="1" ht="17.100000000000001" customHeight="1" x14ac:dyDescent="0.45"/>
    <row r="45" spans="1:10" s="48" customFormat="1" ht="17.100000000000001" customHeight="1" x14ac:dyDescent="0.35">
      <c r="A45" s="159" t="s">
        <v>148</v>
      </c>
      <c r="B45" s="160"/>
      <c r="C45" s="46"/>
      <c r="D45" s="47"/>
      <c r="E45" s="47"/>
      <c r="F45" s="47"/>
      <c r="G45" s="47"/>
      <c r="H45" s="47"/>
      <c r="I45" s="47"/>
    </row>
    <row r="46" spans="1:10" s="47" customFormat="1" ht="24.75" customHeight="1" x14ac:dyDescent="0.35">
      <c r="A46" s="157" t="s">
        <v>149</v>
      </c>
      <c r="B46" s="157"/>
      <c r="C46" s="157"/>
      <c r="D46" s="157"/>
      <c r="E46" s="157"/>
      <c r="F46" s="157"/>
      <c r="G46" s="157"/>
      <c r="H46" s="157"/>
      <c r="I46" s="157"/>
      <c r="J46" s="87"/>
    </row>
    <row r="47" spans="1:10" s="47" customFormat="1" ht="15" customHeight="1" x14ac:dyDescent="0.35">
      <c r="A47" s="157" t="s">
        <v>426</v>
      </c>
      <c r="B47" s="157"/>
      <c r="C47" s="157"/>
      <c r="D47" s="157"/>
      <c r="E47" s="157"/>
      <c r="F47" s="157"/>
      <c r="G47" s="157"/>
      <c r="H47" s="157"/>
      <c r="I47" s="157"/>
      <c r="J47" s="157"/>
    </row>
    <row r="48" spans="1:10" s="47" customFormat="1" ht="12.75" x14ac:dyDescent="0.35">
      <c r="A48" s="161" t="s">
        <v>436</v>
      </c>
      <c r="B48" s="161"/>
      <c r="C48" s="161"/>
      <c r="D48" s="161"/>
      <c r="E48" s="161"/>
      <c r="F48" s="161"/>
      <c r="G48" s="161"/>
      <c r="H48" s="161"/>
      <c r="I48" s="161"/>
      <c r="J48" s="161"/>
    </row>
    <row r="49" spans="1:10" s="80" customFormat="1" ht="27" customHeight="1" x14ac:dyDescent="0.45">
      <c r="A49" s="153" t="s">
        <v>706</v>
      </c>
      <c r="B49" s="153"/>
      <c r="C49" s="153"/>
      <c r="D49" s="153"/>
      <c r="E49" s="153"/>
      <c r="F49" s="153"/>
      <c r="G49" s="153"/>
      <c r="H49" s="153"/>
      <c r="I49" s="153"/>
      <c r="J49" s="86"/>
    </row>
    <row r="50" spans="1:10" s="82" customFormat="1" ht="12.75" customHeight="1" x14ac:dyDescent="0.45">
      <c r="A50" s="81" t="s">
        <v>428</v>
      </c>
      <c r="B50" s="81"/>
      <c r="C50" s="81"/>
      <c r="D50" s="81"/>
      <c r="E50" s="81"/>
      <c r="F50" s="81"/>
      <c r="G50" s="81"/>
      <c r="H50" s="81"/>
      <c r="I50" s="81"/>
      <c r="J50" s="81"/>
    </row>
    <row r="51" spans="1:10" s="82" customFormat="1" ht="15" customHeight="1" x14ac:dyDescent="0.45">
      <c r="A51" s="81" t="s">
        <v>429</v>
      </c>
      <c r="B51" s="81"/>
      <c r="C51" s="81"/>
      <c r="D51" s="81"/>
      <c r="E51" s="81"/>
      <c r="F51" s="81"/>
      <c r="G51" s="81"/>
      <c r="H51" s="81"/>
      <c r="I51" s="81"/>
      <c r="J51" s="81"/>
    </row>
    <row r="52" spans="1:10" s="81" customFormat="1" ht="27" customHeight="1" x14ac:dyDescent="0.45">
      <c r="A52" s="153" t="s">
        <v>430</v>
      </c>
      <c r="B52" s="153"/>
      <c r="C52" s="153"/>
      <c r="D52" s="153"/>
      <c r="E52" s="153"/>
      <c r="F52" s="153"/>
      <c r="G52" s="153"/>
      <c r="H52" s="153"/>
      <c r="I52" s="153"/>
      <c r="J52" s="86"/>
    </row>
  </sheetData>
  <sheetProtection algorithmName="SHA-512" hashValue="zES0K1UXA2zxsV2KZ11Ub87PNPDoSCY+heeCKFOp8P+K4i9UI33ahv12R6pRFXOnxRQI96D6A+b30+UEi9ykDg==" saltValue="5aPz4NTEH/ehsRrFFCq+CA==" spinCount="100000" sheet="1" objects="1" scenarios="1"/>
  <mergeCells count="10">
    <mergeCell ref="A1:E1"/>
    <mergeCell ref="A42:I42"/>
    <mergeCell ref="A3:I3"/>
    <mergeCell ref="A43:I43"/>
    <mergeCell ref="A45:B45"/>
    <mergeCell ref="A46:I46"/>
    <mergeCell ref="A49:I49"/>
    <mergeCell ref="A52:I52"/>
    <mergeCell ref="A47:J47"/>
    <mergeCell ref="A48:J48"/>
  </mergeCells>
  <pageMargins left="0.23622047244094488" right="0.23622047244094488" top="0.3543307086614173" bottom="0.3543307086614173" header="0.31496062992125984" footer="0.31496062992125984"/>
  <pageSetup paperSize="9" fitToHeight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CCFFCC"/>
  </sheetPr>
  <dimension ref="A1:J30"/>
  <sheetViews>
    <sheetView view="pageBreakPreview" zoomScaleNormal="120" zoomScaleSheetLayoutView="100" workbookViewId="0">
      <pane ySplit="6" topLeftCell="A10" activePane="bottomLeft" state="frozen"/>
      <selection activeCell="B7" sqref="B7"/>
      <selection pane="bottomLeft" sqref="A1:F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0" width="9.1328125" style="5" customWidth="1"/>
    <col min="11" max="16384" width="9.265625" style="5"/>
  </cols>
  <sheetData>
    <row r="1" spans="1:10" s="57" customFormat="1" ht="20" customHeight="1" x14ac:dyDescent="0.45">
      <c r="A1" s="154" t="s">
        <v>211</v>
      </c>
      <c r="B1" s="154"/>
      <c r="C1" s="154"/>
      <c r="D1" s="154"/>
      <c r="E1" s="154"/>
      <c r="F1" s="154"/>
      <c r="G1" s="3" t="s">
        <v>8</v>
      </c>
      <c r="H1" s="3"/>
      <c r="I1" s="5"/>
      <c r="J1" s="5"/>
    </row>
    <row r="2" spans="1:10" s="9" customFormat="1" ht="6" customHeight="1" x14ac:dyDescent="0.2"/>
    <row r="3" spans="1:10" s="43" customFormat="1" ht="20" customHeight="1" x14ac:dyDescent="0.55000000000000004">
      <c r="A3" s="155" t="s">
        <v>544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s="9" customFormat="1" ht="6" customHeight="1" x14ac:dyDescent="0.2"/>
    <row r="5" spans="1:10" s="10" customFormat="1" ht="40.049999999999997" customHeight="1" x14ac:dyDescent="0.3">
      <c r="A5" s="105" t="s">
        <v>3</v>
      </c>
      <c r="B5" s="105" t="s">
        <v>4</v>
      </c>
      <c r="C5" s="106" t="s">
        <v>5</v>
      </c>
      <c r="D5" s="106" t="s">
        <v>150</v>
      </c>
      <c r="E5" s="107" t="s">
        <v>6</v>
      </c>
      <c r="F5" s="107" t="s">
        <v>439</v>
      </c>
      <c r="G5" s="107" t="s">
        <v>143</v>
      </c>
      <c r="H5" s="107" t="s">
        <v>210</v>
      </c>
      <c r="I5" s="107" t="s">
        <v>146</v>
      </c>
      <c r="J5" s="107" t="s">
        <v>230</v>
      </c>
    </row>
    <row r="6" spans="1:10" s="10" customFormat="1" ht="15" customHeight="1" x14ac:dyDescent="0.3">
      <c r="A6" s="108">
        <v>1</v>
      </c>
      <c r="B6" s="108">
        <v>2</v>
      </c>
      <c r="C6" s="109">
        <v>3</v>
      </c>
      <c r="D6" s="109">
        <v>4</v>
      </c>
      <c r="E6" s="109">
        <v>5</v>
      </c>
      <c r="F6" s="109">
        <v>6</v>
      </c>
      <c r="G6" s="110" t="s">
        <v>144</v>
      </c>
      <c r="H6" s="109" t="s">
        <v>145</v>
      </c>
      <c r="I6" s="110" t="s">
        <v>147</v>
      </c>
      <c r="J6" s="109">
        <v>10</v>
      </c>
    </row>
    <row r="7" spans="1:10" s="16" customFormat="1" ht="20" customHeight="1" x14ac:dyDescent="0.35">
      <c r="A7" s="69">
        <v>1</v>
      </c>
      <c r="B7" s="133" t="s">
        <v>545</v>
      </c>
      <c r="C7" s="93">
        <v>6000</v>
      </c>
      <c r="D7" s="36" t="s">
        <v>1</v>
      </c>
      <c r="E7" s="36"/>
      <c r="F7" s="85"/>
      <c r="G7" s="40">
        <f>C7*ROUND(F7, 4)</f>
        <v>0</v>
      </c>
      <c r="H7" s="40">
        <f>G7*0.095</f>
        <v>0</v>
      </c>
      <c r="I7" s="40">
        <f>G7+H7</f>
        <v>0</v>
      </c>
      <c r="J7" s="136"/>
    </row>
    <row r="8" spans="1:10" s="16" customFormat="1" ht="20" customHeight="1" x14ac:dyDescent="0.35">
      <c r="A8" s="69">
        <v>2</v>
      </c>
      <c r="B8" s="133" t="s">
        <v>546</v>
      </c>
      <c r="C8" s="93">
        <v>900</v>
      </c>
      <c r="D8" s="36" t="s">
        <v>1</v>
      </c>
      <c r="E8" s="36"/>
      <c r="F8" s="85"/>
      <c r="G8" s="40">
        <f t="shared" ref="G8:G16" si="0">C8*ROUND(F8, 4)</f>
        <v>0</v>
      </c>
      <c r="H8" s="40">
        <f t="shared" ref="H8:H16" si="1">G8*0.095</f>
        <v>0</v>
      </c>
      <c r="I8" s="40">
        <f t="shared" ref="I8:I16" si="2">G8+H8</f>
        <v>0</v>
      </c>
      <c r="J8" s="136"/>
    </row>
    <row r="9" spans="1:10" s="16" customFormat="1" ht="20" customHeight="1" x14ac:dyDescent="0.35">
      <c r="A9" s="69">
        <v>3</v>
      </c>
      <c r="B9" s="133" t="s">
        <v>547</v>
      </c>
      <c r="C9" s="93">
        <v>1200</v>
      </c>
      <c r="D9" s="36" t="s">
        <v>1</v>
      </c>
      <c r="E9" s="36"/>
      <c r="F9" s="85"/>
      <c r="G9" s="40">
        <f t="shared" si="0"/>
        <v>0</v>
      </c>
      <c r="H9" s="40">
        <f t="shared" si="1"/>
        <v>0</v>
      </c>
      <c r="I9" s="40">
        <f t="shared" si="2"/>
        <v>0</v>
      </c>
      <c r="J9" s="136"/>
    </row>
    <row r="10" spans="1:10" s="16" customFormat="1" ht="20" customHeight="1" x14ac:dyDescent="0.35">
      <c r="A10" s="69">
        <v>4</v>
      </c>
      <c r="B10" s="133" t="s">
        <v>548</v>
      </c>
      <c r="C10" s="93">
        <v>600</v>
      </c>
      <c r="D10" s="36" t="s">
        <v>1</v>
      </c>
      <c r="E10" s="36"/>
      <c r="F10" s="85"/>
      <c r="G10" s="40">
        <f t="shared" si="0"/>
        <v>0</v>
      </c>
      <c r="H10" s="40">
        <f t="shared" si="1"/>
        <v>0</v>
      </c>
      <c r="I10" s="40">
        <f t="shared" si="2"/>
        <v>0</v>
      </c>
      <c r="J10" s="136"/>
    </row>
    <row r="11" spans="1:10" s="16" customFormat="1" ht="20" customHeight="1" x14ac:dyDescent="0.35">
      <c r="A11" s="69">
        <v>5</v>
      </c>
      <c r="B11" s="133" t="s">
        <v>549</v>
      </c>
      <c r="C11" s="93">
        <v>4200</v>
      </c>
      <c r="D11" s="36" t="s">
        <v>1</v>
      </c>
      <c r="E11" s="36"/>
      <c r="F11" s="85"/>
      <c r="G11" s="40">
        <f t="shared" si="0"/>
        <v>0</v>
      </c>
      <c r="H11" s="40">
        <f t="shared" si="1"/>
        <v>0</v>
      </c>
      <c r="I11" s="40">
        <f t="shared" si="2"/>
        <v>0</v>
      </c>
      <c r="J11" s="136"/>
    </row>
    <row r="12" spans="1:10" s="16" customFormat="1" ht="20" customHeight="1" x14ac:dyDescent="0.35">
      <c r="A12" s="69">
        <v>6</v>
      </c>
      <c r="B12" s="133" t="s">
        <v>550</v>
      </c>
      <c r="C12" s="93">
        <v>300</v>
      </c>
      <c r="D12" s="36" t="s">
        <v>1</v>
      </c>
      <c r="E12" s="36"/>
      <c r="F12" s="85"/>
      <c r="G12" s="40">
        <f t="shared" si="0"/>
        <v>0</v>
      </c>
      <c r="H12" s="40">
        <f t="shared" si="1"/>
        <v>0</v>
      </c>
      <c r="I12" s="40">
        <f t="shared" si="2"/>
        <v>0</v>
      </c>
      <c r="J12" s="136"/>
    </row>
    <row r="13" spans="1:10" s="16" customFormat="1" ht="20" customHeight="1" x14ac:dyDescent="0.35">
      <c r="A13" s="69">
        <v>7</v>
      </c>
      <c r="B13" s="133" t="s">
        <v>551</v>
      </c>
      <c r="C13" s="93">
        <v>1800</v>
      </c>
      <c r="D13" s="36" t="s">
        <v>1</v>
      </c>
      <c r="E13" s="36"/>
      <c r="F13" s="85"/>
      <c r="G13" s="40">
        <f t="shared" si="0"/>
        <v>0</v>
      </c>
      <c r="H13" s="40">
        <f t="shared" si="1"/>
        <v>0</v>
      </c>
      <c r="I13" s="40">
        <f t="shared" si="2"/>
        <v>0</v>
      </c>
      <c r="J13" s="136"/>
    </row>
    <row r="14" spans="1:10" s="16" customFormat="1" ht="20" customHeight="1" x14ac:dyDescent="0.35">
      <c r="A14" s="69">
        <v>8</v>
      </c>
      <c r="B14" s="133" t="s">
        <v>552</v>
      </c>
      <c r="C14" s="93">
        <v>90</v>
      </c>
      <c r="D14" s="36" t="s">
        <v>1</v>
      </c>
      <c r="E14" s="36"/>
      <c r="F14" s="85"/>
      <c r="G14" s="40">
        <f t="shared" si="0"/>
        <v>0</v>
      </c>
      <c r="H14" s="40">
        <f t="shared" si="1"/>
        <v>0</v>
      </c>
      <c r="I14" s="40">
        <f t="shared" si="2"/>
        <v>0</v>
      </c>
      <c r="J14" s="136"/>
    </row>
    <row r="15" spans="1:10" s="16" customFormat="1" ht="20" customHeight="1" x14ac:dyDescent="0.35">
      <c r="A15" s="69">
        <v>9</v>
      </c>
      <c r="B15" s="133" t="s">
        <v>552</v>
      </c>
      <c r="C15" s="93">
        <v>90</v>
      </c>
      <c r="D15" s="36" t="s">
        <v>1</v>
      </c>
      <c r="E15" s="36"/>
      <c r="F15" s="85"/>
      <c r="G15" s="40">
        <f t="shared" si="0"/>
        <v>0</v>
      </c>
      <c r="H15" s="40">
        <f t="shared" si="1"/>
        <v>0</v>
      </c>
      <c r="I15" s="40">
        <f t="shared" si="2"/>
        <v>0</v>
      </c>
      <c r="J15" s="136"/>
    </row>
    <row r="16" spans="1:10" s="16" customFormat="1" ht="20" customHeight="1" x14ac:dyDescent="0.35">
      <c r="A16" s="69">
        <v>10</v>
      </c>
      <c r="B16" s="133" t="s">
        <v>552</v>
      </c>
      <c r="C16" s="93">
        <v>90</v>
      </c>
      <c r="D16" s="36" t="s">
        <v>1</v>
      </c>
      <c r="E16" s="36"/>
      <c r="F16" s="85"/>
      <c r="G16" s="40">
        <f t="shared" si="0"/>
        <v>0</v>
      </c>
      <c r="H16" s="40">
        <f t="shared" si="1"/>
        <v>0</v>
      </c>
      <c r="I16" s="40">
        <f t="shared" si="2"/>
        <v>0</v>
      </c>
      <c r="J16" s="136"/>
    </row>
    <row r="17" spans="1:10" s="16" customFormat="1" ht="25.15" customHeight="1" x14ac:dyDescent="0.35">
      <c r="A17" s="102"/>
      <c r="B17" s="103" t="s">
        <v>243</v>
      </c>
      <c r="C17" s="104" t="s">
        <v>7</v>
      </c>
      <c r="D17" s="104" t="s">
        <v>7</v>
      </c>
      <c r="E17" s="104" t="s">
        <v>7</v>
      </c>
      <c r="F17" s="104" t="s">
        <v>7</v>
      </c>
      <c r="G17" s="131">
        <f>SUM(G7:G16)</f>
        <v>0</v>
      </c>
      <c r="H17" s="131">
        <f>SUM(H7:H16)</f>
        <v>0</v>
      </c>
      <c r="I17" s="131">
        <f>SUM(I7:I16)</f>
        <v>0</v>
      </c>
      <c r="J17" s="131">
        <f>SUM(J7:J16)</f>
        <v>0</v>
      </c>
    </row>
    <row r="18" spans="1:10" s="32" customFormat="1" ht="22.5" customHeight="1" x14ac:dyDescent="0.4">
      <c r="A18" s="52" t="s">
        <v>191</v>
      </c>
      <c r="B18" s="3"/>
      <c r="C18" s="50"/>
      <c r="D18" s="51"/>
      <c r="E18" s="3"/>
      <c r="F18" s="3"/>
      <c r="G18" s="3"/>
      <c r="H18" s="3"/>
      <c r="I18" s="3"/>
      <c r="J18" s="3"/>
    </row>
    <row r="19" spans="1:10" s="32" customFormat="1" ht="12.95" customHeight="1" x14ac:dyDescent="0.4">
      <c r="A19" s="156" t="s">
        <v>713</v>
      </c>
      <c r="B19" s="156"/>
      <c r="C19" s="156"/>
      <c r="D19" s="156"/>
      <c r="E19" s="156"/>
      <c r="F19" s="156"/>
      <c r="G19" s="156"/>
      <c r="H19" s="156"/>
      <c r="I19" s="156"/>
      <c r="J19" s="156"/>
    </row>
    <row r="20" spans="1:10" s="32" customFormat="1" ht="12.95" customHeight="1" x14ac:dyDescent="0.4">
      <c r="A20" s="158" t="s">
        <v>197</v>
      </c>
      <c r="B20" s="158"/>
      <c r="C20" s="158"/>
      <c r="D20" s="158"/>
      <c r="E20" s="158"/>
      <c r="F20" s="158"/>
      <c r="G20" s="158"/>
      <c r="H20" s="158"/>
      <c r="I20" s="158"/>
      <c r="J20" s="158"/>
    </row>
    <row r="21" spans="1:10" s="19" customFormat="1" ht="17.100000000000001" customHeight="1" x14ac:dyDescent="0.45"/>
    <row r="22" spans="1:10" s="48" customFormat="1" ht="17.100000000000001" customHeight="1" x14ac:dyDescent="0.35">
      <c r="A22" s="159" t="s">
        <v>148</v>
      </c>
      <c r="B22" s="160"/>
      <c r="C22" s="46"/>
      <c r="D22" s="47"/>
      <c r="E22" s="47"/>
      <c r="F22" s="47"/>
      <c r="G22" s="47"/>
      <c r="H22" s="47"/>
      <c r="I22" s="47"/>
      <c r="J22" s="47"/>
    </row>
    <row r="23" spans="1:10" s="47" customFormat="1" ht="26.25" customHeight="1" x14ac:dyDescent="0.35">
      <c r="A23" s="157" t="s">
        <v>149</v>
      </c>
      <c r="B23" s="157"/>
      <c r="C23" s="157"/>
      <c r="D23" s="157"/>
      <c r="E23" s="157"/>
      <c r="F23" s="157"/>
      <c r="G23" s="157"/>
      <c r="H23" s="157"/>
      <c r="I23" s="157"/>
      <c r="J23" s="157"/>
    </row>
    <row r="24" spans="1:10" s="47" customFormat="1" ht="15" customHeight="1" x14ac:dyDescent="0.35">
      <c r="A24" s="157" t="s">
        <v>426</v>
      </c>
      <c r="B24" s="157"/>
      <c r="C24" s="157"/>
      <c r="D24" s="157"/>
      <c r="E24" s="157"/>
      <c r="F24" s="157"/>
      <c r="G24" s="157"/>
      <c r="H24" s="157"/>
      <c r="I24" s="157"/>
      <c r="J24" s="157"/>
    </row>
    <row r="25" spans="1:10" s="47" customFormat="1" ht="12.75" x14ac:dyDescent="0.35">
      <c r="A25" s="161" t="s">
        <v>436</v>
      </c>
      <c r="B25" s="161"/>
      <c r="C25" s="161"/>
      <c r="D25" s="161"/>
      <c r="E25" s="161"/>
      <c r="F25" s="161"/>
      <c r="G25" s="161"/>
      <c r="H25" s="161"/>
      <c r="I25" s="161"/>
      <c r="J25" s="161"/>
    </row>
    <row r="26" spans="1:10" s="88" customFormat="1" ht="28.15" customHeight="1" x14ac:dyDescent="0.45">
      <c r="A26" s="153" t="s">
        <v>707</v>
      </c>
      <c r="B26" s="153"/>
      <c r="C26" s="153"/>
      <c r="D26" s="153"/>
      <c r="E26" s="153"/>
      <c r="F26" s="153"/>
      <c r="G26" s="153"/>
      <c r="H26" s="153"/>
      <c r="I26" s="153"/>
      <c r="J26" s="153"/>
    </row>
    <row r="27" spans="1:10" s="82" customFormat="1" ht="12.75" customHeight="1" x14ac:dyDescent="0.45">
      <c r="A27" s="89" t="s">
        <v>428</v>
      </c>
      <c r="B27" s="89"/>
      <c r="C27" s="89"/>
      <c r="D27" s="89"/>
      <c r="E27" s="89"/>
      <c r="F27" s="89"/>
      <c r="G27" s="89"/>
      <c r="H27" s="89"/>
      <c r="I27" s="89"/>
      <c r="J27" s="89"/>
    </row>
    <row r="28" spans="1:10" s="82" customFormat="1" ht="15" customHeight="1" x14ac:dyDescent="0.45">
      <c r="A28" s="89" t="s">
        <v>429</v>
      </c>
      <c r="B28" s="89"/>
      <c r="C28" s="89"/>
      <c r="D28" s="89"/>
      <c r="E28" s="89"/>
      <c r="F28" s="89"/>
      <c r="G28" s="89"/>
      <c r="H28" s="89"/>
      <c r="I28" s="89"/>
      <c r="J28" s="89"/>
    </row>
    <row r="29" spans="1:10" s="89" customFormat="1" ht="27" customHeight="1" x14ac:dyDescent="0.45">
      <c r="A29" s="153" t="s">
        <v>430</v>
      </c>
      <c r="B29" s="153"/>
      <c r="C29" s="153"/>
      <c r="D29" s="153"/>
      <c r="E29" s="153"/>
      <c r="F29" s="153"/>
      <c r="G29" s="153"/>
      <c r="H29" s="153"/>
      <c r="I29" s="153"/>
      <c r="J29" s="153"/>
    </row>
    <row r="30" spans="1:10" s="89" customFormat="1" ht="41.25" customHeight="1" x14ac:dyDescent="0.45">
      <c r="A30" s="153" t="s">
        <v>431</v>
      </c>
      <c r="B30" s="153"/>
      <c r="C30" s="153"/>
      <c r="D30" s="153"/>
      <c r="E30" s="153"/>
      <c r="F30" s="153"/>
      <c r="G30" s="153"/>
      <c r="H30" s="153"/>
      <c r="I30" s="153"/>
      <c r="J30" s="153"/>
    </row>
  </sheetData>
  <sheetProtection algorithmName="SHA-512" hashValue="nXH2ee82USHaeey8dMwa7aZz5lS6A+XFC1Eg34wupYMzLTGzObg1FVw4fiIlqlD+WzYO5xTUjbLvjxqZAxkBuQ==" saltValue="2aj94z7eKU6YrdsvzhHzrg==" spinCount="100000" sheet="1" objects="1" scenarios="1"/>
  <mergeCells count="11">
    <mergeCell ref="A24:J24"/>
    <mergeCell ref="A25:J25"/>
    <mergeCell ref="A26:J26"/>
    <mergeCell ref="A29:J29"/>
    <mergeCell ref="A30:J30"/>
    <mergeCell ref="A23:J23"/>
    <mergeCell ref="A1:F1"/>
    <mergeCell ref="A3:J3"/>
    <mergeCell ref="A19:J19"/>
    <mergeCell ref="A20:J20"/>
    <mergeCell ref="A22:B22"/>
  </mergeCells>
  <pageMargins left="0.23622047244094488" right="0.23622047244094488" top="0.3543307086614173" bottom="0.3543307086614173" header="0.31496062992125984" footer="0.31496062992125984"/>
  <pageSetup paperSize="9" fitToHeight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CCFFFF"/>
  </sheetPr>
  <dimension ref="A1:J22"/>
  <sheetViews>
    <sheetView view="pageBreakPreview" zoomScaleNormal="120" zoomScaleSheetLayoutView="100" workbookViewId="0">
      <pane ySplit="6" topLeftCell="A7" activePane="bottomLeft" state="frozen"/>
      <selection activeCell="B7" sqref="B7"/>
      <selection pane="bottomLeft" sqref="A1:E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6384" width="9.265625" style="5"/>
  </cols>
  <sheetData>
    <row r="1" spans="1:10" s="57" customFormat="1" ht="20" customHeight="1" x14ac:dyDescent="0.45">
      <c r="A1" s="154" t="s">
        <v>211</v>
      </c>
      <c r="B1" s="154"/>
      <c r="C1" s="154"/>
      <c r="D1" s="154"/>
      <c r="E1" s="154"/>
      <c r="F1" s="3" t="s">
        <v>8</v>
      </c>
      <c r="G1" s="5"/>
      <c r="H1" s="3"/>
      <c r="I1" s="5"/>
    </row>
    <row r="2" spans="1:10" s="9" customFormat="1" ht="6" customHeight="1" x14ac:dyDescent="0.2"/>
    <row r="3" spans="1:10" s="43" customFormat="1" ht="20" customHeight="1" x14ac:dyDescent="0.55000000000000004">
      <c r="A3" s="162" t="s">
        <v>553</v>
      </c>
      <c r="B3" s="162"/>
      <c r="C3" s="162"/>
      <c r="D3" s="162"/>
      <c r="E3" s="162"/>
      <c r="F3" s="162"/>
      <c r="G3" s="162"/>
      <c r="H3" s="162"/>
      <c r="I3" s="162"/>
    </row>
    <row r="4" spans="1:10" s="9" customFormat="1" ht="6" customHeight="1" x14ac:dyDescent="0.2"/>
    <row r="5" spans="1:10" s="10" customFormat="1" ht="40.049999999999997" customHeight="1" x14ac:dyDescent="0.3">
      <c r="A5" s="112" t="s">
        <v>3</v>
      </c>
      <c r="B5" s="112" t="s">
        <v>4</v>
      </c>
      <c r="C5" s="113" t="s">
        <v>5</v>
      </c>
      <c r="D5" s="113" t="s">
        <v>150</v>
      </c>
      <c r="E5" s="114" t="s">
        <v>6</v>
      </c>
      <c r="F5" s="114" t="s">
        <v>438</v>
      </c>
      <c r="G5" s="114" t="s">
        <v>143</v>
      </c>
      <c r="H5" s="114" t="s">
        <v>210</v>
      </c>
      <c r="I5" s="114" t="s">
        <v>146</v>
      </c>
    </row>
    <row r="6" spans="1:10" s="10" customFormat="1" ht="15" customHeight="1" x14ac:dyDescent="0.3">
      <c r="A6" s="115">
        <v>1</v>
      </c>
      <c r="B6" s="115">
        <v>2</v>
      </c>
      <c r="C6" s="116">
        <v>3</v>
      </c>
      <c r="D6" s="116">
        <v>4</v>
      </c>
      <c r="E6" s="116">
        <v>5</v>
      </c>
      <c r="F6" s="116">
        <v>6</v>
      </c>
      <c r="G6" s="117" t="s">
        <v>144</v>
      </c>
      <c r="H6" s="116" t="s">
        <v>145</v>
      </c>
      <c r="I6" s="117" t="s">
        <v>147</v>
      </c>
    </row>
    <row r="7" spans="1:10" s="16" customFormat="1" ht="20" customHeight="1" x14ac:dyDescent="0.35">
      <c r="A7" s="36">
        <v>1</v>
      </c>
      <c r="B7" s="133" t="s">
        <v>180</v>
      </c>
      <c r="C7" s="93">
        <v>9900</v>
      </c>
      <c r="D7" s="36" t="s">
        <v>1</v>
      </c>
      <c r="E7" s="36" t="s">
        <v>7</v>
      </c>
      <c r="F7" s="85"/>
      <c r="G7" s="40">
        <f>C7*ROUND(F7, 4)</f>
        <v>0</v>
      </c>
      <c r="H7" s="40">
        <f>G7*0.095</f>
        <v>0</v>
      </c>
      <c r="I7" s="40">
        <f>G7+H7</f>
        <v>0</v>
      </c>
    </row>
    <row r="8" spans="1:10" s="16" customFormat="1" ht="20" customHeight="1" x14ac:dyDescent="0.35">
      <c r="A8" s="36">
        <v>2</v>
      </c>
      <c r="B8" s="133" t="s">
        <v>174</v>
      </c>
      <c r="C8" s="93">
        <v>4500</v>
      </c>
      <c r="D8" s="36" t="s">
        <v>1</v>
      </c>
      <c r="E8" s="36" t="s">
        <v>7</v>
      </c>
      <c r="F8" s="85"/>
      <c r="G8" s="40">
        <f>C8*ROUND(F8, 4)</f>
        <v>0</v>
      </c>
      <c r="H8" s="40">
        <f>G8*0.095</f>
        <v>0</v>
      </c>
      <c r="I8" s="40">
        <f>G8+H8</f>
        <v>0</v>
      </c>
    </row>
    <row r="9" spans="1:10" s="16" customFormat="1" ht="25.15" customHeight="1" x14ac:dyDescent="0.35">
      <c r="A9" s="99"/>
      <c r="B9" s="100" t="s">
        <v>249</v>
      </c>
      <c r="C9" s="101" t="s">
        <v>7</v>
      </c>
      <c r="D9" s="101" t="s">
        <v>7</v>
      </c>
      <c r="E9" s="101" t="s">
        <v>7</v>
      </c>
      <c r="F9" s="101" t="s">
        <v>7</v>
      </c>
      <c r="G9" s="130">
        <f>SUM(G7:G8)</f>
        <v>0</v>
      </c>
      <c r="H9" s="130">
        <f t="shared" ref="H9:I9" si="0">SUM(H7:H8)</f>
        <v>0</v>
      </c>
      <c r="I9" s="130">
        <f t="shared" si="0"/>
        <v>0</v>
      </c>
    </row>
    <row r="10" spans="1:10" s="19" customFormat="1" ht="17.100000000000001" customHeight="1" x14ac:dyDescent="0.45"/>
    <row r="11" spans="1:10" s="32" customFormat="1" ht="12.95" customHeight="1" x14ac:dyDescent="0.4">
      <c r="A11" s="52" t="s">
        <v>191</v>
      </c>
      <c r="B11" s="3"/>
      <c r="C11" s="50"/>
      <c r="D11" s="51"/>
      <c r="E11" s="3"/>
      <c r="F11" s="3"/>
      <c r="G11" s="3"/>
      <c r="H11" s="3"/>
      <c r="I11" s="3"/>
    </row>
    <row r="12" spans="1:10" s="32" customFormat="1" ht="12.95" customHeight="1" x14ac:dyDescent="0.4">
      <c r="A12" s="156" t="s">
        <v>713</v>
      </c>
      <c r="B12" s="156"/>
      <c r="C12" s="156"/>
      <c r="D12" s="156"/>
      <c r="E12" s="156"/>
      <c r="F12" s="156"/>
      <c r="G12" s="156"/>
      <c r="H12" s="156"/>
      <c r="I12" s="156"/>
    </row>
    <row r="13" spans="1:10" s="32" customFormat="1" ht="12.95" customHeight="1" x14ac:dyDescent="0.4">
      <c r="A13" s="158" t="s">
        <v>197</v>
      </c>
      <c r="B13" s="158"/>
      <c r="C13" s="158"/>
      <c r="D13" s="158"/>
      <c r="E13" s="158"/>
      <c r="F13" s="158"/>
      <c r="G13" s="158"/>
      <c r="H13" s="158"/>
      <c r="I13" s="158"/>
    </row>
    <row r="14" spans="1:10" s="19" customFormat="1" ht="17.100000000000001" customHeight="1" x14ac:dyDescent="0.45"/>
    <row r="15" spans="1:10" s="48" customFormat="1" ht="17.100000000000001" customHeight="1" x14ac:dyDescent="0.35">
      <c r="A15" s="159" t="s">
        <v>148</v>
      </c>
      <c r="B15" s="160"/>
      <c r="C15" s="46"/>
      <c r="D15" s="47"/>
      <c r="E15" s="47"/>
      <c r="F15" s="47"/>
      <c r="G15" s="47"/>
      <c r="H15" s="47"/>
      <c r="I15" s="47"/>
    </row>
    <row r="16" spans="1:10" s="47" customFormat="1" ht="25.5" customHeight="1" x14ac:dyDescent="0.35">
      <c r="A16" s="157" t="s">
        <v>149</v>
      </c>
      <c r="B16" s="157"/>
      <c r="C16" s="157"/>
      <c r="D16" s="157"/>
      <c r="E16" s="157"/>
      <c r="F16" s="157"/>
      <c r="G16" s="157"/>
      <c r="H16" s="157"/>
      <c r="I16" s="157"/>
      <c r="J16" s="87"/>
    </row>
    <row r="17" spans="1:10" s="47" customFormat="1" ht="15" customHeight="1" x14ac:dyDescent="0.35">
      <c r="A17" s="157" t="s">
        <v>426</v>
      </c>
      <c r="B17" s="157"/>
      <c r="C17" s="157"/>
      <c r="D17" s="157"/>
      <c r="E17" s="157"/>
      <c r="F17" s="157"/>
      <c r="G17" s="157"/>
      <c r="H17" s="157"/>
      <c r="I17" s="157"/>
      <c r="J17" s="157"/>
    </row>
    <row r="18" spans="1:10" s="47" customFormat="1" ht="12.75" x14ac:dyDescent="0.35">
      <c r="A18" s="161" t="s">
        <v>436</v>
      </c>
      <c r="B18" s="161"/>
      <c r="C18" s="161"/>
      <c r="D18" s="161"/>
      <c r="E18" s="161"/>
      <c r="F18" s="161"/>
      <c r="G18" s="161"/>
      <c r="H18" s="161"/>
      <c r="I18" s="161"/>
      <c r="J18" s="161"/>
    </row>
    <row r="19" spans="1:10" s="80" customFormat="1" ht="27" customHeight="1" x14ac:dyDescent="0.45">
      <c r="A19" s="153" t="s">
        <v>708</v>
      </c>
      <c r="B19" s="153"/>
      <c r="C19" s="153"/>
      <c r="D19" s="153"/>
      <c r="E19" s="153"/>
      <c r="F19" s="153"/>
      <c r="G19" s="153"/>
      <c r="H19" s="153"/>
      <c r="I19" s="153"/>
      <c r="J19" s="86"/>
    </row>
    <row r="20" spans="1:10" s="82" customFormat="1" ht="12.75" customHeight="1" x14ac:dyDescent="0.45">
      <c r="A20" s="81" t="s">
        <v>428</v>
      </c>
      <c r="B20" s="81"/>
      <c r="C20" s="81"/>
      <c r="D20" s="81"/>
      <c r="E20" s="81"/>
      <c r="F20" s="81"/>
      <c r="G20" s="81"/>
      <c r="H20" s="81"/>
      <c r="I20" s="81"/>
      <c r="J20" s="81"/>
    </row>
    <row r="21" spans="1:10" s="82" customFormat="1" ht="15" customHeight="1" x14ac:dyDescent="0.45">
      <c r="A21" s="81" t="s">
        <v>429</v>
      </c>
      <c r="B21" s="81"/>
      <c r="C21" s="81"/>
      <c r="D21" s="81"/>
      <c r="E21" s="81"/>
      <c r="F21" s="81"/>
      <c r="G21" s="81"/>
      <c r="H21" s="81"/>
      <c r="I21" s="81"/>
      <c r="J21" s="81"/>
    </row>
    <row r="22" spans="1:10" s="81" customFormat="1" ht="27" customHeight="1" x14ac:dyDescent="0.45">
      <c r="A22" s="153" t="s">
        <v>430</v>
      </c>
      <c r="B22" s="153"/>
      <c r="C22" s="153"/>
      <c r="D22" s="153"/>
      <c r="E22" s="153"/>
      <c r="F22" s="153"/>
      <c r="G22" s="153"/>
      <c r="H22" s="153"/>
      <c r="I22" s="153"/>
      <c r="J22" s="86"/>
    </row>
  </sheetData>
  <sheetProtection algorithmName="SHA-512" hashValue="e5qUW/IY6CDYJ+g3cHvsWcjyRfM4yjwzu+Eo3b+CkuxEtz6oO99LKqzrdDO6NULJ/SqKSa+q4TSDXmvqXJhhGA==" saltValue="ZRqhlkHlkvTkyNPTnPtU6w==" spinCount="100000" sheet="1" objects="1" scenarios="1"/>
  <mergeCells count="10">
    <mergeCell ref="A17:J17"/>
    <mergeCell ref="A18:J18"/>
    <mergeCell ref="A22:I22"/>
    <mergeCell ref="A19:I19"/>
    <mergeCell ref="A1:E1"/>
    <mergeCell ref="A16:I16"/>
    <mergeCell ref="A15:B15"/>
    <mergeCell ref="A12:I12"/>
    <mergeCell ref="A3:I3"/>
    <mergeCell ref="A13:I13"/>
  </mergeCells>
  <pageMargins left="0.23622047244094488" right="0.23622047244094488" top="0.3543307086614173" bottom="0.3543307086614173" header="0.31496062992125984" footer="0.31496062992125984"/>
  <pageSetup paperSize="9" fitToHeight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CCFFCC"/>
  </sheetPr>
  <dimension ref="A1:J49"/>
  <sheetViews>
    <sheetView view="pageBreakPreview" zoomScale="110" zoomScaleNormal="120" zoomScaleSheetLayoutView="110" workbookViewId="0">
      <pane ySplit="6" topLeftCell="A7" activePane="bottomLeft" state="frozen"/>
      <selection activeCell="B7" sqref="B7"/>
      <selection pane="bottomLeft" sqref="A1:F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0" width="9.1328125" style="5" customWidth="1"/>
    <col min="11" max="16384" width="9.265625" style="5"/>
  </cols>
  <sheetData>
    <row r="1" spans="1:10" s="57" customFormat="1" ht="20" customHeight="1" x14ac:dyDescent="0.45">
      <c r="A1" s="154" t="s">
        <v>211</v>
      </c>
      <c r="B1" s="154"/>
      <c r="C1" s="154"/>
      <c r="D1" s="154"/>
      <c r="E1" s="154"/>
      <c r="F1" s="154"/>
      <c r="G1" s="3" t="s">
        <v>8</v>
      </c>
      <c r="H1" s="3"/>
      <c r="I1" s="5"/>
      <c r="J1" s="5"/>
    </row>
    <row r="2" spans="1:10" s="9" customFormat="1" ht="6" customHeight="1" x14ac:dyDescent="0.2"/>
    <row r="3" spans="1:10" s="43" customFormat="1" ht="20" customHeight="1" x14ac:dyDescent="0.55000000000000004">
      <c r="A3" s="155" t="s">
        <v>727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s="9" customFormat="1" ht="6" customHeight="1" x14ac:dyDescent="0.2"/>
    <row r="5" spans="1:10" s="10" customFormat="1" ht="40.049999999999997" customHeight="1" x14ac:dyDescent="0.3">
      <c r="A5" s="105" t="s">
        <v>3</v>
      </c>
      <c r="B5" s="105" t="s">
        <v>4</v>
      </c>
      <c r="C5" s="106" t="s">
        <v>5</v>
      </c>
      <c r="D5" s="106" t="s">
        <v>150</v>
      </c>
      <c r="E5" s="107" t="s">
        <v>6</v>
      </c>
      <c r="F5" s="107" t="s">
        <v>438</v>
      </c>
      <c r="G5" s="107" t="s">
        <v>143</v>
      </c>
      <c r="H5" s="107" t="s">
        <v>210</v>
      </c>
      <c r="I5" s="107" t="s">
        <v>146</v>
      </c>
      <c r="J5" s="107" t="s">
        <v>230</v>
      </c>
    </row>
    <row r="6" spans="1:10" s="10" customFormat="1" ht="15" customHeight="1" x14ac:dyDescent="0.3">
      <c r="A6" s="108">
        <v>1</v>
      </c>
      <c r="B6" s="108">
        <v>2</v>
      </c>
      <c r="C6" s="109">
        <v>3</v>
      </c>
      <c r="D6" s="109">
        <v>4</v>
      </c>
      <c r="E6" s="109">
        <v>5</v>
      </c>
      <c r="F6" s="109">
        <v>6</v>
      </c>
      <c r="G6" s="110" t="s">
        <v>144</v>
      </c>
      <c r="H6" s="109" t="s">
        <v>145</v>
      </c>
      <c r="I6" s="110" t="s">
        <v>147</v>
      </c>
      <c r="J6" s="109">
        <v>10</v>
      </c>
    </row>
    <row r="7" spans="1:10" s="16" customFormat="1" ht="30" customHeight="1" x14ac:dyDescent="0.35">
      <c r="A7" s="36">
        <v>1</v>
      </c>
      <c r="B7" s="138" t="s">
        <v>78</v>
      </c>
      <c r="C7" s="93">
        <v>900</v>
      </c>
      <c r="D7" s="36" t="s">
        <v>1</v>
      </c>
      <c r="E7" s="36" t="s">
        <v>7</v>
      </c>
      <c r="F7" s="85"/>
      <c r="G7" s="40">
        <f>C7*ROUND(F7, 4)</f>
        <v>0</v>
      </c>
      <c r="H7" s="40">
        <f>G7*0.095</f>
        <v>0</v>
      </c>
      <c r="I7" s="40">
        <f>G7+H7</f>
        <v>0</v>
      </c>
      <c r="J7" s="136"/>
    </row>
    <row r="8" spans="1:10" s="16" customFormat="1" ht="20" customHeight="1" x14ac:dyDescent="0.35">
      <c r="A8" s="36">
        <v>2</v>
      </c>
      <c r="B8" s="133" t="s">
        <v>71</v>
      </c>
      <c r="C8" s="93">
        <v>9000</v>
      </c>
      <c r="D8" s="36" t="s">
        <v>1</v>
      </c>
      <c r="E8" s="36" t="s">
        <v>7</v>
      </c>
      <c r="F8" s="85"/>
      <c r="G8" s="40">
        <f t="shared" ref="G8:G33" si="0">C8*ROUND(F8, 4)</f>
        <v>0</v>
      </c>
      <c r="H8" s="40">
        <f t="shared" ref="H8:H33" si="1">G8*0.095</f>
        <v>0</v>
      </c>
      <c r="I8" s="40">
        <f t="shared" ref="I8:I33" si="2">G8+H8</f>
        <v>0</v>
      </c>
      <c r="J8" s="136"/>
    </row>
    <row r="9" spans="1:10" s="16" customFormat="1" ht="20" customHeight="1" x14ac:dyDescent="0.35">
      <c r="A9" s="36">
        <v>3</v>
      </c>
      <c r="B9" s="133" t="s">
        <v>77</v>
      </c>
      <c r="C9" s="93">
        <v>1200</v>
      </c>
      <c r="D9" s="36" t="s">
        <v>1</v>
      </c>
      <c r="E9" s="36" t="s">
        <v>7</v>
      </c>
      <c r="F9" s="85"/>
      <c r="G9" s="40">
        <f t="shared" si="0"/>
        <v>0</v>
      </c>
      <c r="H9" s="40">
        <f t="shared" si="1"/>
        <v>0</v>
      </c>
      <c r="I9" s="40">
        <f t="shared" si="2"/>
        <v>0</v>
      </c>
      <c r="J9" s="136"/>
    </row>
    <row r="10" spans="1:10" s="16" customFormat="1" ht="20" customHeight="1" x14ac:dyDescent="0.35">
      <c r="A10" s="36">
        <v>4</v>
      </c>
      <c r="B10" s="138" t="s">
        <v>76</v>
      </c>
      <c r="C10" s="93">
        <v>150</v>
      </c>
      <c r="D10" s="36" t="s">
        <v>1</v>
      </c>
      <c r="E10" s="36" t="s">
        <v>7</v>
      </c>
      <c r="F10" s="85"/>
      <c r="G10" s="40">
        <f t="shared" si="0"/>
        <v>0</v>
      </c>
      <c r="H10" s="40">
        <f t="shared" si="1"/>
        <v>0</v>
      </c>
      <c r="I10" s="40">
        <f t="shared" si="2"/>
        <v>0</v>
      </c>
      <c r="J10" s="136"/>
    </row>
    <row r="11" spans="1:10" s="16" customFormat="1" ht="20" customHeight="1" x14ac:dyDescent="0.35">
      <c r="A11" s="36">
        <v>5</v>
      </c>
      <c r="B11" s="138" t="s">
        <v>75</v>
      </c>
      <c r="C11" s="93">
        <v>600</v>
      </c>
      <c r="D11" s="36" t="s">
        <v>1</v>
      </c>
      <c r="E11" s="36" t="s">
        <v>7</v>
      </c>
      <c r="F11" s="85"/>
      <c r="G11" s="40">
        <f t="shared" si="0"/>
        <v>0</v>
      </c>
      <c r="H11" s="40">
        <f t="shared" si="1"/>
        <v>0</v>
      </c>
      <c r="I11" s="40">
        <f t="shared" si="2"/>
        <v>0</v>
      </c>
      <c r="J11" s="136"/>
    </row>
    <row r="12" spans="1:10" s="16" customFormat="1" ht="20" customHeight="1" x14ac:dyDescent="0.35">
      <c r="A12" s="36">
        <v>6</v>
      </c>
      <c r="B12" s="138" t="s">
        <v>72</v>
      </c>
      <c r="C12" s="93">
        <v>3000</v>
      </c>
      <c r="D12" s="36" t="s">
        <v>1</v>
      </c>
      <c r="E12" s="36" t="s">
        <v>7</v>
      </c>
      <c r="F12" s="85"/>
      <c r="G12" s="40">
        <f t="shared" si="0"/>
        <v>0</v>
      </c>
      <c r="H12" s="40">
        <f t="shared" si="1"/>
        <v>0</v>
      </c>
      <c r="I12" s="40">
        <f t="shared" si="2"/>
        <v>0</v>
      </c>
      <c r="J12" s="136"/>
    </row>
    <row r="13" spans="1:10" s="16" customFormat="1" ht="20" customHeight="1" x14ac:dyDescent="0.35">
      <c r="A13" s="36">
        <v>7</v>
      </c>
      <c r="B13" s="138" t="s">
        <v>73</v>
      </c>
      <c r="C13" s="93">
        <v>900</v>
      </c>
      <c r="D13" s="36" t="s">
        <v>1</v>
      </c>
      <c r="E13" s="36" t="s">
        <v>7</v>
      </c>
      <c r="F13" s="85"/>
      <c r="G13" s="40">
        <f t="shared" si="0"/>
        <v>0</v>
      </c>
      <c r="H13" s="40">
        <f t="shared" si="1"/>
        <v>0</v>
      </c>
      <c r="I13" s="40">
        <f t="shared" si="2"/>
        <v>0</v>
      </c>
      <c r="J13" s="136"/>
    </row>
    <row r="14" spans="1:10" s="16" customFormat="1" ht="20" customHeight="1" x14ac:dyDescent="0.35">
      <c r="A14" s="36">
        <v>8</v>
      </c>
      <c r="B14" s="138" t="s">
        <v>74</v>
      </c>
      <c r="C14" s="93">
        <v>3000</v>
      </c>
      <c r="D14" s="36" t="s">
        <v>1</v>
      </c>
      <c r="E14" s="36" t="s">
        <v>7</v>
      </c>
      <c r="F14" s="85"/>
      <c r="G14" s="40">
        <f t="shared" si="0"/>
        <v>0</v>
      </c>
      <c r="H14" s="40">
        <f t="shared" si="1"/>
        <v>0</v>
      </c>
      <c r="I14" s="40">
        <f t="shared" si="2"/>
        <v>0</v>
      </c>
      <c r="J14" s="136"/>
    </row>
    <row r="15" spans="1:10" s="16" customFormat="1" ht="20" customHeight="1" x14ac:dyDescent="0.35">
      <c r="A15" s="36">
        <v>9</v>
      </c>
      <c r="B15" s="133" t="s">
        <v>79</v>
      </c>
      <c r="C15" s="93">
        <v>450</v>
      </c>
      <c r="D15" s="36" t="s">
        <v>1</v>
      </c>
      <c r="E15" s="36" t="s">
        <v>7</v>
      </c>
      <c r="F15" s="85"/>
      <c r="G15" s="40">
        <f t="shared" si="0"/>
        <v>0</v>
      </c>
      <c r="H15" s="40">
        <f t="shared" si="1"/>
        <v>0</v>
      </c>
      <c r="I15" s="40">
        <f t="shared" si="2"/>
        <v>0</v>
      </c>
      <c r="J15" s="136"/>
    </row>
    <row r="16" spans="1:10" s="16" customFormat="1" ht="20" customHeight="1" x14ac:dyDescent="0.35">
      <c r="A16" s="36">
        <v>10</v>
      </c>
      <c r="B16" s="133" t="s">
        <v>80</v>
      </c>
      <c r="C16" s="93">
        <v>450</v>
      </c>
      <c r="D16" s="36" t="s">
        <v>1</v>
      </c>
      <c r="E16" s="36" t="s">
        <v>7</v>
      </c>
      <c r="F16" s="85"/>
      <c r="G16" s="40">
        <f t="shared" si="0"/>
        <v>0</v>
      </c>
      <c r="H16" s="40">
        <f t="shared" si="1"/>
        <v>0</v>
      </c>
      <c r="I16" s="40">
        <f t="shared" si="2"/>
        <v>0</v>
      </c>
      <c r="J16" s="136"/>
    </row>
    <row r="17" spans="1:10" s="16" customFormat="1" ht="20" customHeight="1" x14ac:dyDescent="0.35">
      <c r="A17" s="36">
        <v>11</v>
      </c>
      <c r="B17" s="138" t="s">
        <v>81</v>
      </c>
      <c r="C17" s="93">
        <v>3600</v>
      </c>
      <c r="D17" s="36" t="s">
        <v>1</v>
      </c>
      <c r="E17" s="36" t="s">
        <v>7</v>
      </c>
      <c r="F17" s="85"/>
      <c r="G17" s="40">
        <f t="shared" si="0"/>
        <v>0</v>
      </c>
      <c r="H17" s="40">
        <f t="shared" si="1"/>
        <v>0</v>
      </c>
      <c r="I17" s="40">
        <f t="shared" si="2"/>
        <v>0</v>
      </c>
      <c r="J17" s="136"/>
    </row>
    <row r="18" spans="1:10" s="16" customFormat="1" ht="20" customHeight="1" x14ac:dyDescent="0.35">
      <c r="A18" s="36">
        <v>12</v>
      </c>
      <c r="B18" s="138" t="s">
        <v>82</v>
      </c>
      <c r="C18" s="93">
        <v>1200</v>
      </c>
      <c r="D18" s="36" t="s">
        <v>1</v>
      </c>
      <c r="E18" s="36" t="s">
        <v>7</v>
      </c>
      <c r="F18" s="85"/>
      <c r="G18" s="40">
        <f t="shared" si="0"/>
        <v>0</v>
      </c>
      <c r="H18" s="40">
        <f t="shared" si="1"/>
        <v>0</v>
      </c>
      <c r="I18" s="40">
        <f t="shared" si="2"/>
        <v>0</v>
      </c>
      <c r="J18" s="136"/>
    </row>
    <row r="19" spans="1:10" s="16" customFormat="1" ht="20" customHeight="1" x14ac:dyDescent="0.35">
      <c r="A19" s="36">
        <v>13</v>
      </c>
      <c r="B19" s="138" t="s">
        <v>83</v>
      </c>
      <c r="C19" s="93">
        <v>1800</v>
      </c>
      <c r="D19" s="36" t="s">
        <v>1</v>
      </c>
      <c r="E19" s="36" t="s">
        <v>7</v>
      </c>
      <c r="F19" s="85"/>
      <c r="G19" s="40">
        <f t="shared" si="0"/>
        <v>0</v>
      </c>
      <c r="H19" s="40">
        <f t="shared" si="1"/>
        <v>0</v>
      </c>
      <c r="I19" s="40">
        <f t="shared" si="2"/>
        <v>0</v>
      </c>
      <c r="J19" s="136"/>
    </row>
    <row r="20" spans="1:10" s="16" customFormat="1" ht="20" customHeight="1" x14ac:dyDescent="0.35">
      <c r="A20" s="36">
        <v>14</v>
      </c>
      <c r="B20" s="138" t="s">
        <v>558</v>
      </c>
      <c r="C20" s="93">
        <v>300</v>
      </c>
      <c r="D20" s="36" t="s">
        <v>1</v>
      </c>
      <c r="E20" s="36" t="s">
        <v>7</v>
      </c>
      <c r="F20" s="85"/>
      <c r="G20" s="40">
        <f t="shared" si="0"/>
        <v>0</v>
      </c>
      <c r="H20" s="40">
        <f t="shared" si="1"/>
        <v>0</v>
      </c>
      <c r="I20" s="40">
        <f t="shared" si="2"/>
        <v>0</v>
      </c>
      <c r="J20" s="136"/>
    </row>
    <row r="21" spans="1:10" s="16" customFormat="1" ht="20" customHeight="1" x14ac:dyDescent="0.35">
      <c r="A21" s="36">
        <v>15</v>
      </c>
      <c r="B21" s="138" t="s">
        <v>84</v>
      </c>
      <c r="C21" s="93">
        <v>6000</v>
      </c>
      <c r="D21" s="36" t="s">
        <v>1</v>
      </c>
      <c r="E21" s="36" t="s">
        <v>7</v>
      </c>
      <c r="F21" s="85"/>
      <c r="G21" s="40">
        <f t="shared" si="0"/>
        <v>0</v>
      </c>
      <c r="H21" s="40">
        <f t="shared" si="1"/>
        <v>0</v>
      </c>
      <c r="I21" s="40">
        <f t="shared" si="2"/>
        <v>0</v>
      </c>
      <c r="J21" s="136"/>
    </row>
    <row r="22" spans="1:10" s="16" customFormat="1" ht="20" customHeight="1" x14ac:dyDescent="0.35">
      <c r="A22" s="36">
        <v>16</v>
      </c>
      <c r="B22" s="138" t="s">
        <v>286</v>
      </c>
      <c r="C22" s="93">
        <v>600</v>
      </c>
      <c r="D22" s="36" t="s">
        <v>1</v>
      </c>
      <c r="E22" s="36" t="s">
        <v>7</v>
      </c>
      <c r="F22" s="85"/>
      <c r="G22" s="40">
        <f t="shared" si="0"/>
        <v>0</v>
      </c>
      <c r="H22" s="40">
        <f t="shared" si="1"/>
        <v>0</v>
      </c>
      <c r="I22" s="40">
        <f t="shared" si="2"/>
        <v>0</v>
      </c>
      <c r="J22" s="136"/>
    </row>
    <row r="23" spans="1:10" s="16" customFormat="1" ht="40.049999999999997" customHeight="1" x14ac:dyDescent="0.35">
      <c r="A23" s="36">
        <v>17</v>
      </c>
      <c r="B23" s="138" t="s">
        <v>413</v>
      </c>
      <c r="C23" s="93">
        <v>3300</v>
      </c>
      <c r="D23" s="36" t="s">
        <v>1</v>
      </c>
      <c r="E23" s="36" t="s">
        <v>7</v>
      </c>
      <c r="F23" s="85"/>
      <c r="G23" s="40">
        <f t="shared" si="0"/>
        <v>0</v>
      </c>
      <c r="H23" s="40">
        <f t="shared" si="1"/>
        <v>0</v>
      </c>
      <c r="I23" s="40">
        <f t="shared" si="2"/>
        <v>0</v>
      </c>
      <c r="J23" s="136"/>
    </row>
    <row r="24" spans="1:10" s="16" customFormat="1" ht="20" customHeight="1" x14ac:dyDescent="0.35">
      <c r="A24" s="36">
        <v>18</v>
      </c>
      <c r="B24" s="138" t="s">
        <v>85</v>
      </c>
      <c r="C24" s="93">
        <v>2100</v>
      </c>
      <c r="D24" s="36" t="s">
        <v>1</v>
      </c>
      <c r="E24" s="36" t="s">
        <v>7</v>
      </c>
      <c r="F24" s="85"/>
      <c r="G24" s="40">
        <f t="shared" si="0"/>
        <v>0</v>
      </c>
      <c r="H24" s="40">
        <f t="shared" si="1"/>
        <v>0</v>
      </c>
      <c r="I24" s="40">
        <f t="shared" si="2"/>
        <v>0</v>
      </c>
      <c r="J24" s="136"/>
    </row>
    <row r="25" spans="1:10" s="16" customFormat="1" ht="20" customHeight="1" x14ac:dyDescent="0.35">
      <c r="A25" s="36">
        <v>19</v>
      </c>
      <c r="B25" s="138" t="s">
        <v>86</v>
      </c>
      <c r="C25" s="93">
        <v>5400</v>
      </c>
      <c r="D25" s="36" t="s">
        <v>1</v>
      </c>
      <c r="E25" s="36" t="s">
        <v>7</v>
      </c>
      <c r="F25" s="85"/>
      <c r="G25" s="40">
        <f t="shared" si="0"/>
        <v>0</v>
      </c>
      <c r="H25" s="40">
        <f t="shared" si="1"/>
        <v>0</v>
      </c>
      <c r="I25" s="40">
        <f t="shared" si="2"/>
        <v>0</v>
      </c>
      <c r="J25" s="136"/>
    </row>
    <row r="26" spans="1:10" s="16" customFormat="1" ht="20" customHeight="1" x14ac:dyDescent="0.35">
      <c r="A26" s="36">
        <v>20</v>
      </c>
      <c r="B26" s="138" t="s">
        <v>87</v>
      </c>
      <c r="C26" s="93">
        <v>16500</v>
      </c>
      <c r="D26" s="36" t="s">
        <v>1</v>
      </c>
      <c r="E26" s="36" t="s">
        <v>7</v>
      </c>
      <c r="F26" s="85"/>
      <c r="G26" s="40">
        <f t="shared" si="0"/>
        <v>0</v>
      </c>
      <c r="H26" s="40">
        <f t="shared" si="1"/>
        <v>0</v>
      </c>
      <c r="I26" s="40">
        <f t="shared" si="2"/>
        <v>0</v>
      </c>
      <c r="J26" s="136"/>
    </row>
    <row r="27" spans="1:10" s="16" customFormat="1" ht="20" customHeight="1" x14ac:dyDescent="0.35">
      <c r="A27" s="36">
        <v>21</v>
      </c>
      <c r="B27" s="138" t="s">
        <v>288</v>
      </c>
      <c r="C27" s="93">
        <v>90</v>
      </c>
      <c r="D27" s="36" t="s">
        <v>1</v>
      </c>
      <c r="E27" s="36" t="s">
        <v>7</v>
      </c>
      <c r="F27" s="85"/>
      <c r="G27" s="40">
        <f t="shared" si="0"/>
        <v>0</v>
      </c>
      <c r="H27" s="40">
        <f t="shared" si="1"/>
        <v>0</v>
      </c>
      <c r="I27" s="40">
        <f t="shared" si="2"/>
        <v>0</v>
      </c>
      <c r="J27" s="136"/>
    </row>
    <row r="28" spans="1:10" s="16" customFormat="1" ht="20" customHeight="1" x14ac:dyDescent="0.35">
      <c r="A28" s="36">
        <v>22</v>
      </c>
      <c r="B28" s="138" t="s">
        <v>88</v>
      </c>
      <c r="C28" s="93">
        <v>1200</v>
      </c>
      <c r="D28" s="36" t="s">
        <v>1</v>
      </c>
      <c r="E28" s="36" t="s">
        <v>7</v>
      </c>
      <c r="F28" s="85"/>
      <c r="G28" s="40">
        <f t="shared" si="0"/>
        <v>0</v>
      </c>
      <c r="H28" s="40">
        <f t="shared" si="1"/>
        <v>0</v>
      </c>
      <c r="I28" s="40">
        <f t="shared" si="2"/>
        <v>0</v>
      </c>
      <c r="J28" s="136"/>
    </row>
    <row r="29" spans="1:10" s="16" customFormat="1" ht="20" customHeight="1" x14ac:dyDescent="0.35">
      <c r="A29" s="36">
        <v>23</v>
      </c>
      <c r="B29" s="138" t="s">
        <v>89</v>
      </c>
      <c r="C29" s="93">
        <v>60</v>
      </c>
      <c r="D29" s="36" t="s">
        <v>1</v>
      </c>
      <c r="E29" s="36" t="s">
        <v>7</v>
      </c>
      <c r="F29" s="85"/>
      <c r="G29" s="40">
        <f t="shared" si="0"/>
        <v>0</v>
      </c>
      <c r="H29" s="40">
        <f t="shared" si="1"/>
        <v>0</v>
      </c>
      <c r="I29" s="40">
        <f t="shared" si="2"/>
        <v>0</v>
      </c>
      <c r="J29" s="136"/>
    </row>
    <row r="30" spans="1:10" s="16" customFormat="1" ht="20" customHeight="1" x14ac:dyDescent="0.35">
      <c r="A30" s="36">
        <v>24</v>
      </c>
      <c r="B30" s="138" t="s">
        <v>90</v>
      </c>
      <c r="C30" s="93">
        <v>450</v>
      </c>
      <c r="D30" s="36" t="s">
        <v>1</v>
      </c>
      <c r="E30" s="36" t="s">
        <v>7</v>
      </c>
      <c r="F30" s="85"/>
      <c r="G30" s="40">
        <f t="shared" si="0"/>
        <v>0</v>
      </c>
      <c r="H30" s="40">
        <f t="shared" si="1"/>
        <v>0</v>
      </c>
      <c r="I30" s="40">
        <f t="shared" si="2"/>
        <v>0</v>
      </c>
      <c r="J30" s="136"/>
    </row>
    <row r="31" spans="1:10" s="16" customFormat="1" ht="20" customHeight="1" x14ac:dyDescent="0.35">
      <c r="A31" s="36">
        <v>25</v>
      </c>
      <c r="B31" s="138" t="s">
        <v>287</v>
      </c>
      <c r="C31" s="93">
        <v>150</v>
      </c>
      <c r="D31" s="36" t="s">
        <v>1</v>
      </c>
      <c r="E31" s="36" t="s">
        <v>7</v>
      </c>
      <c r="F31" s="85"/>
      <c r="G31" s="40">
        <f t="shared" si="0"/>
        <v>0</v>
      </c>
      <c r="H31" s="40">
        <f t="shared" si="1"/>
        <v>0</v>
      </c>
      <c r="I31" s="40">
        <f t="shared" si="2"/>
        <v>0</v>
      </c>
      <c r="J31" s="136"/>
    </row>
    <row r="32" spans="1:10" s="16" customFormat="1" ht="20" customHeight="1" x14ac:dyDescent="0.35">
      <c r="A32" s="36">
        <v>26</v>
      </c>
      <c r="B32" s="138" t="s">
        <v>284</v>
      </c>
      <c r="C32" s="93">
        <v>150</v>
      </c>
      <c r="D32" s="36" t="s">
        <v>1</v>
      </c>
      <c r="E32" s="36" t="s">
        <v>7</v>
      </c>
      <c r="F32" s="85"/>
      <c r="G32" s="40">
        <f t="shared" si="0"/>
        <v>0</v>
      </c>
      <c r="H32" s="40">
        <f t="shared" si="1"/>
        <v>0</v>
      </c>
      <c r="I32" s="40">
        <f t="shared" si="2"/>
        <v>0</v>
      </c>
      <c r="J32" s="136"/>
    </row>
    <row r="33" spans="1:10" s="16" customFormat="1" ht="20" customHeight="1" x14ac:dyDescent="0.35">
      <c r="A33" s="36">
        <v>27</v>
      </c>
      <c r="B33" s="138" t="s">
        <v>285</v>
      </c>
      <c r="C33" s="93">
        <v>150</v>
      </c>
      <c r="D33" s="36" t="s">
        <v>1</v>
      </c>
      <c r="E33" s="36" t="s">
        <v>7</v>
      </c>
      <c r="F33" s="85"/>
      <c r="G33" s="40">
        <f t="shared" si="0"/>
        <v>0</v>
      </c>
      <c r="H33" s="40">
        <f t="shared" si="1"/>
        <v>0</v>
      </c>
      <c r="I33" s="40">
        <f t="shared" si="2"/>
        <v>0</v>
      </c>
      <c r="J33" s="136"/>
    </row>
    <row r="34" spans="1:10" s="16" customFormat="1" ht="25.25" customHeight="1" x14ac:dyDescent="0.35">
      <c r="A34" s="102"/>
      <c r="B34" s="103" t="s">
        <v>244</v>
      </c>
      <c r="C34" s="104" t="s">
        <v>7</v>
      </c>
      <c r="D34" s="104" t="s">
        <v>7</v>
      </c>
      <c r="E34" s="104" t="s">
        <v>7</v>
      </c>
      <c r="F34" s="104" t="s">
        <v>7</v>
      </c>
      <c r="G34" s="131">
        <f>SUM(G7:G33)</f>
        <v>0</v>
      </c>
      <c r="H34" s="131">
        <f>SUM(H7:H33)</f>
        <v>0</v>
      </c>
      <c r="I34" s="131">
        <f>SUM(I7:I33)</f>
        <v>0</v>
      </c>
      <c r="J34" s="132">
        <f>SUM(J7:J33)</f>
        <v>0</v>
      </c>
    </row>
    <row r="35" spans="1:10" s="19" customFormat="1" ht="8.65" customHeight="1" x14ac:dyDescent="0.45"/>
    <row r="36" spans="1:10" s="32" customFormat="1" ht="12.95" customHeight="1" x14ac:dyDescent="0.4">
      <c r="A36" s="52" t="s">
        <v>191</v>
      </c>
      <c r="B36" s="3"/>
      <c r="C36" s="50"/>
      <c r="D36" s="51"/>
      <c r="E36" s="3"/>
      <c r="F36" s="3"/>
      <c r="G36" s="3"/>
      <c r="H36" s="3"/>
      <c r="I36" s="3"/>
      <c r="J36" s="3"/>
    </row>
    <row r="37" spans="1:10" s="32" customFormat="1" ht="12.95" customHeight="1" x14ac:dyDescent="0.4">
      <c r="A37" s="156" t="s">
        <v>712</v>
      </c>
      <c r="B37" s="156"/>
      <c r="C37" s="156"/>
      <c r="D37" s="156"/>
      <c r="E37" s="156"/>
      <c r="F37" s="156"/>
      <c r="G37" s="156"/>
      <c r="H37" s="156"/>
      <c r="I37" s="156"/>
      <c r="J37" s="156"/>
    </row>
    <row r="38" spans="1:10" s="32" customFormat="1" ht="25.5" customHeight="1" x14ac:dyDescent="0.4">
      <c r="A38" s="158" t="s">
        <v>196</v>
      </c>
      <c r="B38" s="158"/>
      <c r="C38" s="158"/>
      <c r="D38" s="158"/>
      <c r="E38" s="158"/>
      <c r="F38" s="158"/>
      <c r="G38" s="158"/>
      <c r="H38" s="158"/>
      <c r="I38" s="158"/>
      <c r="J38" s="158"/>
    </row>
    <row r="39" spans="1:10" s="32" customFormat="1" ht="12.95" customHeight="1" x14ac:dyDescent="0.4">
      <c r="A39" s="158" t="s">
        <v>197</v>
      </c>
      <c r="B39" s="158"/>
      <c r="C39" s="158"/>
      <c r="D39" s="158"/>
      <c r="E39" s="158"/>
      <c r="F39" s="158"/>
      <c r="G39" s="158"/>
      <c r="H39" s="158"/>
      <c r="I39" s="158"/>
      <c r="J39" s="158"/>
    </row>
    <row r="40" spans="1:10" s="19" customFormat="1" ht="17.100000000000001" customHeight="1" x14ac:dyDescent="0.45"/>
    <row r="41" spans="1:10" s="48" customFormat="1" ht="17.100000000000001" customHeight="1" x14ac:dyDescent="0.35">
      <c r="A41" s="159" t="s">
        <v>148</v>
      </c>
      <c r="B41" s="160"/>
      <c r="C41" s="46"/>
      <c r="D41" s="47"/>
      <c r="E41" s="47"/>
      <c r="F41" s="47"/>
      <c r="G41" s="47"/>
      <c r="H41" s="47"/>
      <c r="I41" s="47"/>
      <c r="J41" s="47"/>
    </row>
    <row r="42" spans="1:10" s="47" customFormat="1" ht="12.75" x14ac:dyDescent="0.35">
      <c r="A42" s="157" t="s">
        <v>149</v>
      </c>
      <c r="B42" s="157"/>
      <c r="C42" s="157"/>
      <c r="D42" s="157"/>
      <c r="E42" s="157"/>
      <c r="F42" s="157"/>
      <c r="G42" s="157"/>
      <c r="H42" s="157"/>
      <c r="I42" s="157"/>
      <c r="J42" s="157"/>
    </row>
    <row r="43" spans="1:10" s="47" customFormat="1" ht="15" customHeight="1" x14ac:dyDescent="0.35">
      <c r="A43" s="157" t="s">
        <v>426</v>
      </c>
      <c r="B43" s="157"/>
      <c r="C43" s="157"/>
      <c r="D43" s="157"/>
      <c r="E43" s="157"/>
      <c r="F43" s="157"/>
      <c r="G43" s="157"/>
      <c r="H43" s="157"/>
      <c r="I43" s="157"/>
      <c r="J43" s="157"/>
    </row>
    <row r="44" spans="1:10" s="47" customFormat="1" ht="12.75" x14ac:dyDescent="0.35">
      <c r="A44" s="161" t="s">
        <v>436</v>
      </c>
      <c r="B44" s="161"/>
      <c r="C44" s="161"/>
      <c r="D44" s="161"/>
      <c r="E44" s="161"/>
      <c r="F44" s="161"/>
      <c r="G44" s="161"/>
      <c r="H44" s="161"/>
      <c r="I44" s="161"/>
      <c r="J44" s="161"/>
    </row>
    <row r="45" spans="1:10" s="80" customFormat="1" ht="28.15" customHeight="1" x14ac:dyDescent="0.45">
      <c r="A45" s="153" t="s">
        <v>709</v>
      </c>
      <c r="B45" s="153"/>
      <c r="C45" s="153"/>
      <c r="D45" s="153"/>
      <c r="E45" s="153"/>
      <c r="F45" s="153"/>
      <c r="G45" s="153"/>
      <c r="H45" s="153"/>
      <c r="I45" s="153"/>
      <c r="J45" s="153"/>
    </row>
    <row r="46" spans="1:10" s="82" customFormat="1" ht="12.75" customHeight="1" x14ac:dyDescent="0.45">
      <c r="A46" s="81" t="s">
        <v>428</v>
      </c>
      <c r="B46" s="81"/>
      <c r="C46" s="81"/>
      <c r="D46" s="81"/>
      <c r="E46" s="81"/>
      <c r="F46" s="81"/>
      <c r="G46" s="81"/>
      <c r="H46" s="81"/>
      <c r="I46" s="81"/>
      <c r="J46" s="81"/>
    </row>
    <row r="47" spans="1:10" s="82" customFormat="1" ht="15" customHeight="1" x14ac:dyDescent="0.45">
      <c r="A47" s="81" t="s">
        <v>429</v>
      </c>
      <c r="B47" s="81"/>
      <c r="C47" s="81"/>
      <c r="D47" s="81"/>
      <c r="E47" s="81"/>
      <c r="F47" s="81"/>
      <c r="G47" s="81"/>
      <c r="H47" s="81"/>
      <c r="I47" s="81"/>
      <c r="J47" s="81"/>
    </row>
    <row r="48" spans="1:10" s="81" customFormat="1" ht="27" customHeight="1" x14ac:dyDescent="0.45">
      <c r="A48" s="153" t="s">
        <v>430</v>
      </c>
      <c r="B48" s="153"/>
      <c r="C48" s="153"/>
      <c r="D48" s="153"/>
      <c r="E48" s="153"/>
      <c r="F48" s="153"/>
      <c r="G48" s="153"/>
      <c r="H48" s="153"/>
      <c r="I48" s="153"/>
      <c r="J48" s="153"/>
    </row>
    <row r="49" spans="1:10" s="81" customFormat="1" ht="41.25" customHeight="1" x14ac:dyDescent="0.45">
      <c r="A49" s="153" t="s">
        <v>431</v>
      </c>
      <c r="B49" s="153"/>
      <c r="C49" s="153"/>
      <c r="D49" s="153"/>
      <c r="E49" s="153"/>
      <c r="F49" s="153"/>
      <c r="G49" s="153"/>
      <c r="H49" s="153"/>
      <c r="I49" s="153"/>
      <c r="J49" s="153"/>
    </row>
  </sheetData>
  <sheetProtection algorithmName="SHA-512" hashValue="nzExP6qrTVVAQC+T0DIVaFVQJ4YaQ/NXZtFM6pb8lMWQLZtlgqGtDjJkqcKabXP23Td/wDN+okeg/31me7FbEw==" saltValue="uM98HVYo5e3W9WCLEStIdw==" spinCount="100000" sheet="1" objects="1" scenarios="1"/>
  <mergeCells count="12">
    <mergeCell ref="A49:J49"/>
    <mergeCell ref="A1:F1"/>
    <mergeCell ref="A48:J48"/>
    <mergeCell ref="A37:J37"/>
    <mergeCell ref="A3:J3"/>
    <mergeCell ref="A38:J38"/>
    <mergeCell ref="A39:J39"/>
    <mergeCell ref="A42:J42"/>
    <mergeCell ref="A41:B41"/>
    <mergeCell ref="A43:J43"/>
    <mergeCell ref="A44:J44"/>
    <mergeCell ref="A45:J45"/>
  </mergeCells>
  <pageMargins left="0.23622047244094488" right="0.23622047244094488" top="0.3543307086614173" bottom="0.3543307086614173" header="0.31496062992125984" footer="0.31496062992125984"/>
  <pageSetup paperSize="9" fitToHeight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CCFFFF"/>
  </sheetPr>
  <dimension ref="A1:J22"/>
  <sheetViews>
    <sheetView view="pageBreakPreview" zoomScaleNormal="120" zoomScaleSheetLayoutView="100" workbookViewId="0">
      <pane ySplit="6" topLeftCell="A7" activePane="bottomLeft" state="frozen"/>
      <selection activeCell="B7" sqref="B7"/>
      <selection pane="bottomLeft" sqref="A1:E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6384" width="9.265625" style="5"/>
  </cols>
  <sheetData>
    <row r="1" spans="1:10" s="57" customFormat="1" ht="20" customHeight="1" x14ac:dyDescent="0.45">
      <c r="A1" s="154" t="s">
        <v>211</v>
      </c>
      <c r="B1" s="154"/>
      <c r="C1" s="154"/>
      <c r="D1" s="154"/>
      <c r="E1" s="154"/>
      <c r="F1" s="3" t="s">
        <v>8</v>
      </c>
      <c r="G1" s="5"/>
      <c r="H1" s="3"/>
      <c r="I1" s="5"/>
    </row>
    <row r="2" spans="1:10" s="9" customFormat="1" ht="6" customHeight="1" x14ac:dyDescent="0.2"/>
    <row r="3" spans="1:10" s="43" customFormat="1" ht="20" customHeight="1" x14ac:dyDescent="0.55000000000000004">
      <c r="A3" s="162" t="s">
        <v>728</v>
      </c>
      <c r="B3" s="162"/>
      <c r="C3" s="162"/>
      <c r="D3" s="162"/>
      <c r="E3" s="162"/>
      <c r="F3" s="162"/>
      <c r="G3" s="162"/>
      <c r="H3" s="162"/>
      <c r="I3" s="162"/>
    </row>
    <row r="4" spans="1:10" s="9" customFormat="1" ht="6" customHeight="1" x14ac:dyDescent="0.2"/>
    <row r="5" spans="1:10" s="10" customFormat="1" ht="40.049999999999997" customHeight="1" x14ac:dyDescent="0.3">
      <c r="A5" s="112" t="s">
        <v>3</v>
      </c>
      <c r="B5" s="112" t="s">
        <v>4</v>
      </c>
      <c r="C5" s="113" t="s">
        <v>5</v>
      </c>
      <c r="D5" s="113" t="s">
        <v>150</v>
      </c>
      <c r="E5" s="114" t="s">
        <v>6</v>
      </c>
      <c r="F5" s="114" t="s">
        <v>438</v>
      </c>
      <c r="G5" s="114" t="s">
        <v>143</v>
      </c>
      <c r="H5" s="114" t="s">
        <v>210</v>
      </c>
      <c r="I5" s="114" t="s">
        <v>146</v>
      </c>
    </row>
    <row r="6" spans="1:10" s="10" customFormat="1" ht="15" customHeight="1" x14ac:dyDescent="0.3">
      <c r="A6" s="115">
        <v>1</v>
      </c>
      <c r="B6" s="115">
        <v>2</v>
      </c>
      <c r="C6" s="116">
        <v>3</v>
      </c>
      <c r="D6" s="116">
        <v>4</v>
      </c>
      <c r="E6" s="116">
        <v>5</v>
      </c>
      <c r="F6" s="116">
        <v>6</v>
      </c>
      <c r="G6" s="117" t="s">
        <v>144</v>
      </c>
      <c r="H6" s="116" t="s">
        <v>145</v>
      </c>
      <c r="I6" s="117" t="s">
        <v>147</v>
      </c>
    </row>
    <row r="7" spans="1:10" s="16" customFormat="1" ht="30" customHeight="1" x14ac:dyDescent="0.35">
      <c r="A7" s="36">
        <v>1</v>
      </c>
      <c r="B7" s="137" t="s">
        <v>422</v>
      </c>
      <c r="C7" s="93">
        <v>21000</v>
      </c>
      <c r="D7" s="36" t="s">
        <v>1</v>
      </c>
      <c r="E7" s="36" t="s">
        <v>7</v>
      </c>
      <c r="F7" s="85"/>
      <c r="G7" s="40">
        <f>C7*ROUND(F7, 4)</f>
        <v>0</v>
      </c>
      <c r="H7" s="40">
        <f>G7*0.095</f>
        <v>0</v>
      </c>
      <c r="I7" s="40">
        <f>G7+H7</f>
        <v>0</v>
      </c>
    </row>
    <row r="8" spans="1:10" s="16" customFormat="1" ht="25.15" customHeight="1" x14ac:dyDescent="0.35">
      <c r="A8" s="99"/>
      <c r="B8" s="100" t="s">
        <v>247</v>
      </c>
      <c r="C8" s="101" t="s">
        <v>7</v>
      </c>
      <c r="D8" s="101" t="s">
        <v>7</v>
      </c>
      <c r="E8" s="101" t="s">
        <v>7</v>
      </c>
      <c r="F8" s="101" t="s">
        <v>7</v>
      </c>
      <c r="G8" s="130">
        <f>SUM(G7:G7)</f>
        <v>0</v>
      </c>
      <c r="H8" s="130">
        <f>SUM(H7:H7)</f>
        <v>0</v>
      </c>
      <c r="I8" s="130">
        <f>SUM(I7:I7)</f>
        <v>0</v>
      </c>
    </row>
    <row r="9" spans="1:10" s="19" customFormat="1" ht="17.100000000000001" customHeight="1" x14ac:dyDescent="0.45"/>
    <row r="10" spans="1:10" s="32" customFormat="1" ht="12.95" customHeight="1" x14ac:dyDescent="0.4">
      <c r="A10" s="52" t="s">
        <v>191</v>
      </c>
      <c r="B10" s="3"/>
      <c r="C10" s="50"/>
      <c r="D10" s="51"/>
      <c r="E10" s="3"/>
      <c r="F10" s="3"/>
      <c r="G10" s="3"/>
      <c r="H10" s="3"/>
      <c r="I10" s="3"/>
    </row>
    <row r="11" spans="1:10" s="32" customFormat="1" ht="15" customHeight="1" x14ac:dyDescent="0.4">
      <c r="A11" s="156" t="s">
        <v>713</v>
      </c>
      <c r="B11" s="156"/>
      <c r="C11" s="156"/>
      <c r="D11" s="156"/>
      <c r="E11" s="156"/>
      <c r="F11" s="156"/>
      <c r="G11" s="156"/>
      <c r="H11" s="156"/>
      <c r="I11" s="156"/>
    </row>
    <row r="12" spans="1:10" s="32" customFormat="1" ht="25.15" customHeight="1" x14ac:dyDescent="0.4">
      <c r="A12" s="158" t="s">
        <v>250</v>
      </c>
      <c r="B12" s="158"/>
      <c r="C12" s="158"/>
      <c r="D12" s="158"/>
      <c r="E12" s="158"/>
      <c r="F12" s="158"/>
      <c r="G12" s="158"/>
      <c r="H12" s="158"/>
      <c r="I12" s="158"/>
    </row>
    <row r="13" spans="1:10" s="32" customFormat="1" ht="15" customHeight="1" x14ac:dyDescent="0.4">
      <c r="A13" s="158" t="s">
        <v>197</v>
      </c>
      <c r="B13" s="158"/>
      <c r="C13" s="158"/>
      <c r="D13" s="158"/>
      <c r="E13" s="158"/>
      <c r="F13" s="158"/>
      <c r="G13" s="158"/>
      <c r="H13" s="158"/>
      <c r="I13" s="158"/>
    </row>
    <row r="14" spans="1:10" s="19" customFormat="1" ht="17.100000000000001" customHeight="1" x14ac:dyDescent="0.45"/>
    <row r="15" spans="1:10" s="48" customFormat="1" ht="17.100000000000001" customHeight="1" x14ac:dyDescent="0.35">
      <c r="A15" s="159" t="s">
        <v>148</v>
      </c>
      <c r="B15" s="160"/>
      <c r="C15" s="46"/>
      <c r="D15" s="47"/>
      <c r="E15" s="47"/>
      <c r="F15" s="47"/>
      <c r="G15" s="47"/>
      <c r="H15" s="47"/>
      <c r="I15" s="47"/>
    </row>
    <row r="16" spans="1:10" s="47" customFormat="1" ht="25.5" customHeight="1" x14ac:dyDescent="0.35">
      <c r="A16" s="157" t="s">
        <v>149</v>
      </c>
      <c r="B16" s="157"/>
      <c r="C16" s="157"/>
      <c r="D16" s="157"/>
      <c r="E16" s="157"/>
      <c r="F16" s="157"/>
      <c r="G16" s="157"/>
      <c r="H16" s="157"/>
      <c r="I16" s="157"/>
      <c r="J16" s="87"/>
    </row>
    <row r="17" spans="1:10" s="47" customFormat="1" ht="15" customHeight="1" x14ac:dyDescent="0.35">
      <c r="A17" s="157" t="s">
        <v>426</v>
      </c>
      <c r="B17" s="157"/>
      <c r="C17" s="157"/>
      <c r="D17" s="157"/>
      <c r="E17" s="157"/>
      <c r="F17" s="157"/>
      <c r="G17" s="157"/>
      <c r="H17" s="157"/>
      <c r="I17" s="157"/>
      <c r="J17" s="157"/>
    </row>
    <row r="18" spans="1:10" s="47" customFormat="1" ht="12.75" x14ac:dyDescent="0.35">
      <c r="A18" s="161" t="s">
        <v>436</v>
      </c>
      <c r="B18" s="161"/>
      <c r="C18" s="161"/>
      <c r="D18" s="161"/>
      <c r="E18" s="161"/>
      <c r="F18" s="161"/>
      <c r="G18" s="161"/>
      <c r="H18" s="161"/>
      <c r="I18" s="161"/>
      <c r="J18" s="161"/>
    </row>
    <row r="19" spans="1:10" s="80" customFormat="1" ht="29.65" customHeight="1" x14ac:dyDescent="0.45">
      <c r="A19" s="153" t="s">
        <v>709</v>
      </c>
      <c r="B19" s="153"/>
      <c r="C19" s="153"/>
      <c r="D19" s="153"/>
      <c r="E19" s="153"/>
      <c r="F19" s="153"/>
      <c r="G19" s="153"/>
      <c r="H19" s="153"/>
      <c r="I19" s="153"/>
      <c r="J19" s="86"/>
    </row>
    <row r="20" spans="1:10" s="82" customFormat="1" ht="12.75" customHeight="1" x14ac:dyDescent="0.45">
      <c r="A20" s="81" t="s">
        <v>428</v>
      </c>
      <c r="B20" s="81"/>
      <c r="C20" s="81"/>
      <c r="D20" s="81"/>
      <c r="E20" s="81"/>
      <c r="F20" s="81"/>
      <c r="G20" s="81"/>
      <c r="H20" s="81"/>
      <c r="I20" s="81"/>
      <c r="J20" s="81"/>
    </row>
    <row r="21" spans="1:10" s="82" customFormat="1" ht="15" customHeight="1" x14ac:dyDescent="0.45">
      <c r="A21" s="81" t="s">
        <v>429</v>
      </c>
      <c r="B21" s="81"/>
      <c r="C21" s="81"/>
      <c r="D21" s="81"/>
      <c r="E21" s="81"/>
      <c r="F21" s="81"/>
      <c r="G21" s="81"/>
      <c r="H21" s="81"/>
      <c r="I21" s="81"/>
      <c r="J21" s="81"/>
    </row>
    <row r="22" spans="1:10" s="81" customFormat="1" ht="27" customHeight="1" x14ac:dyDescent="0.45">
      <c r="A22" s="153" t="s">
        <v>430</v>
      </c>
      <c r="B22" s="153"/>
      <c r="C22" s="153"/>
      <c r="D22" s="153"/>
      <c r="E22" s="153"/>
      <c r="F22" s="153"/>
      <c r="G22" s="153"/>
      <c r="H22" s="153"/>
      <c r="I22" s="153"/>
      <c r="J22" s="86"/>
    </row>
  </sheetData>
  <sheetProtection algorithmName="SHA-512" hashValue="e8TwCiZ29o5SSvxfYz+N4QbplNHC5Dls6QTkCSeQgWgBfzOwnh1IG95MQV7n5ZDlMeT+HiNtKxSfY4TvxipTzg==" saltValue="Lxt/Gcrqkand9puQWItSaQ==" spinCount="100000" sheet="1" objects="1" scenarios="1"/>
  <mergeCells count="11">
    <mergeCell ref="A17:J17"/>
    <mergeCell ref="A18:J18"/>
    <mergeCell ref="A19:I19"/>
    <mergeCell ref="A22:I22"/>
    <mergeCell ref="A1:E1"/>
    <mergeCell ref="A13:I13"/>
    <mergeCell ref="A16:I16"/>
    <mergeCell ref="A3:I3"/>
    <mergeCell ref="A11:I11"/>
    <mergeCell ref="A12:I12"/>
    <mergeCell ref="A15:B15"/>
  </mergeCells>
  <pageMargins left="0.23622047244094488" right="0.23622047244094488" top="0.3543307086614173" bottom="0.3543307086614173" header="0.31496062992125984" footer="0.31496062992125984"/>
  <pageSetup paperSize="9" fitToHeight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</sheetPr>
  <dimension ref="A1:J49"/>
  <sheetViews>
    <sheetView view="pageBreakPreview" zoomScale="120" zoomScaleNormal="120" zoomScaleSheetLayoutView="120" workbookViewId="0">
      <pane ySplit="6" topLeftCell="A7" activePane="bottomLeft" state="frozen"/>
      <selection activeCell="B7" sqref="B7"/>
      <selection pane="bottomLeft" sqref="A1:E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6384" width="9.265625" style="5"/>
  </cols>
  <sheetData>
    <row r="1" spans="1:9" s="57" customFormat="1" ht="20" customHeight="1" x14ac:dyDescent="0.45">
      <c r="A1" s="154" t="s">
        <v>211</v>
      </c>
      <c r="B1" s="154"/>
      <c r="C1" s="154"/>
      <c r="D1" s="154"/>
      <c r="E1" s="154"/>
      <c r="F1" s="3" t="s">
        <v>8</v>
      </c>
      <c r="G1" s="5"/>
      <c r="H1" s="3"/>
      <c r="I1" s="5"/>
    </row>
    <row r="2" spans="1:9" s="9" customFormat="1" ht="6" customHeight="1" x14ac:dyDescent="0.2"/>
    <row r="3" spans="1:9" s="43" customFormat="1" ht="20" customHeight="1" x14ac:dyDescent="0.55000000000000004">
      <c r="A3" s="163" t="s">
        <v>729</v>
      </c>
      <c r="B3" s="163"/>
      <c r="C3" s="163"/>
      <c r="D3" s="163"/>
      <c r="E3" s="163"/>
      <c r="F3" s="163"/>
      <c r="G3" s="163"/>
      <c r="H3" s="163"/>
      <c r="I3" s="163"/>
    </row>
    <row r="4" spans="1:9" s="9" customFormat="1" ht="6" customHeight="1" x14ac:dyDescent="0.2"/>
    <row r="5" spans="1:9" s="10" customFormat="1" ht="40.049999999999997" customHeight="1" x14ac:dyDescent="0.3">
      <c r="A5" s="122" t="s">
        <v>3</v>
      </c>
      <c r="B5" s="122" t="s">
        <v>4</v>
      </c>
      <c r="C5" s="123" t="s">
        <v>5</v>
      </c>
      <c r="D5" s="123" t="s">
        <v>150</v>
      </c>
      <c r="E5" s="121" t="s">
        <v>6</v>
      </c>
      <c r="F5" s="121" t="s">
        <v>438</v>
      </c>
      <c r="G5" s="121" t="s">
        <v>143</v>
      </c>
      <c r="H5" s="121" t="s">
        <v>210</v>
      </c>
      <c r="I5" s="121" t="s">
        <v>146</v>
      </c>
    </row>
    <row r="6" spans="1:9" s="10" customFormat="1" ht="15" customHeight="1" x14ac:dyDescent="0.3">
      <c r="A6" s="124">
        <v>1</v>
      </c>
      <c r="B6" s="124">
        <v>2</v>
      </c>
      <c r="C6" s="125">
        <v>3</v>
      </c>
      <c r="D6" s="125">
        <v>4</v>
      </c>
      <c r="E6" s="125">
        <v>5</v>
      </c>
      <c r="F6" s="125">
        <v>6</v>
      </c>
      <c r="G6" s="126" t="s">
        <v>144</v>
      </c>
      <c r="H6" s="125" t="s">
        <v>145</v>
      </c>
      <c r="I6" s="126" t="s">
        <v>147</v>
      </c>
    </row>
    <row r="7" spans="1:9" s="16" customFormat="1" ht="20" customHeight="1" x14ac:dyDescent="0.35">
      <c r="A7" s="69">
        <v>1</v>
      </c>
      <c r="B7" s="133" t="s">
        <v>295</v>
      </c>
      <c r="C7" s="93">
        <v>1500</v>
      </c>
      <c r="D7" s="36" t="s">
        <v>1</v>
      </c>
      <c r="E7" s="41" t="s">
        <v>7</v>
      </c>
      <c r="F7" s="85"/>
      <c r="G7" s="40">
        <f>C7*ROUND(F7, 4)</f>
        <v>0</v>
      </c>
      <c r="H7" s="40">
        <f>G7*0.095</f>
        <v>0</v>
      </c>
      <c r="I7" s="40">
        <f>G7+H7</f>
        <v>0</v>
      </c>
    </row>
    <row r="8" spans="1:9" s="16" customFormat="1" ht="30" customHeight="1" x14ac:dyDescent="0.35">
      <c r="A8" s="69">
        <v>2</v>
      </c>
      <c r="B8" s="133" t="s">
        <v>294</v>
      </c>
      <c r="C8" s="93">
        <v>1950</v>
      </c>
      <c r="D8" s="36" t="s">
        <v>1</v>
      </c>
      <c r="E8" s="41" t="s">
        <v>7</v>
      </c>
      <c r="F8" s="85"/>
      <c r="G8" s="40">
        <f t="shared" ref="G8:G33" si="0">C8*ROUND(F8, 4)</f>
        <v>0</v>
      </c>
      <c r="H8" s="40">
        <f t="shared" ref="H8:H33" si="1">G8*0.095</f>
        <v>0</v>
      </c>
      <c r="I8" s="40">
        <f t="shared" ref="I8:I33" si="2">G8+H8</f>
        <v>0</v>
      </c>
    </row>
    <row r="9" spans="1:9" s="16" customFormat="1" ht="20" customHeight="1" x14ac:dyDescent="0.35">
      <c r="A9" s="69">
        <v>3</v>
      </c>
      <c r="B9" s="133" t="s">
        <v>297</v>
      </c>
      <c r="C9" s="93">
        <v>90</v>
      </c>
      <c r="D9" s="36" t="s">
        <v>1</v>
      </c>
      <c r="E9" s="41" t="s">
        <v>7</v>
      </c>
      <c r="F9" s="85"/>
      <c r="G9" s="40">
        <f t="shared" si="0"/>
        <v>0</v>
      </c>
      <c r="H9" s="40">
        <f t="shared" si="1"/>
        <v>0</v>
      </c>
      <c r="I9" s="40">
        <f t="shared" si="2"/>
        <v>0</v>
      </c>
    </row>
    <row r="10" spans="1:9" s="16" customFormat="1" ht="20" customHeight="1" x14ac:dyDescent="0.35">
      <c r="A10" s="69">
        <v>4</v>
      </c>
      <c r="B10" s="133" t="s">
        <v>298</v>
      </c>
      <c r="C10" s="93">
        <v>900</v>
      </c>
      <c r="D10" s="36" t="s">
        <v>1</v>
      </c>
      <c r="E10" s="41" t="s">
        <v>7</v>
      </c>
      <c r="F10" s="85"/>
      <c r="G10" s="40">
        <f t="shared" si="0"/>
        <v>0</v>
      </c>
      <c r="H10" s="40">
        <f t="shared" si="1"/>
        <v>0</v>
      </c>
      <c r="I10" s="40">
        <f t="shared" si="2"/>
        <v>0</v>
      </c>
    </row>
    <row r="11" spans="1:9" s="16" customFormat="1" ht="20" customHeight="1" x14ac:dyDescent="0.35">
      <c r="A11" s="69">
        <v>5</v>
      </c>
      <c r="B11" s="133" t="s">
        <v>299</v>
      </c>
      <c r="C11" s="93">
        <v>150</v>
      </c>
      <c r="D11" s="36" t="s">
        <v>1</v>
      </c>
      <c r="E11" s="41" t="s">
        <v>7</v>
      </c>
      <c r="F11" s="85"/>
      <c r="G11" s="40">
        <f t="shared" si="0"/>
        <v>0</v>
      </c>
      <c r="H11" s="40">
        <f t="shared" si="1"/>
        <v>0</v>
      </c>
      <c r="I11" s="40">
        <f t="shared" si="2"/>
        <v>0</v>
      </c>
    </row>
    <row r="12" spans="1:9" s="16" customFormat="1" ht="20" customHeight="1" x14ac:dyDescent="0.35">
      <c r="A12" s="69">
        <v>6</v>
      </c>
      <c r="B12" s="133" t="s">
        <v>300</v>
      </c>
      <c r="C12" s="93">
        <v>3000</v>
      </c>
      <c r="D12" s="36" t="s">
        <v>1</v>
      </c>
      <c r="E12" s="41" t="s">
        <v>7</v>
      </c>
      <c r="F12" s="85"/>
      <c r="G12" s="40">
        <f t="shared" ref="G12:G21" si="3">C12*ROUND(F12, 4)</f>
        <v>0</v>
      </c>
      <c r="H12" s="40">
        <f t="shared" ref="H12:H21" si="4">G12*0.095</f>
        <v>0</v>
      </c>
      <c r="I12" s="40">
        <f t="shared" ref="I12:I21" si="5">G12+H12</f>
        <v>0</v>
      </c>
    </row>
    <row r="13" spans="1:9" s="16" customFormat="1" ht="20" customHeight="1" x14ac:dyDescent="0.35">
      <c r="A13" s="69">
        <v>7</v>
      </c>
      <c r="B13" s="133" t="s">
        <v>301</v>
      </c>
      <c r="C13" s="93">
        <v>300</v>
      </c>
      <c r="D13" s="36" t="s">
        <v>1</v>
      </c>
      <c r="E13" s="41" t="s">
        <v>7</v>
      </c>
      <c r="F13" s="85"/>
      <c r="G13" s="40">
        <f t="shared" si="3"/>
        <v>0</v>
      </c>
      <c r="H13" s="40">
        <f t="shared" si="4"/>
        <v>0</v>
      </c>
      <c r="I13" s="40">
        <f t="shared" si="5"/>
        <v>0</v>
      </c>
    </row>
    <row r="14" spans="1:9" s="16" customFormat="1" ht="20" customHeight="1" x14ac:dyDescent="0.35">
      <c r="A14" s="69">
        <v>8</v>
      </c>
      <c r="B14" s="133" t="s">
        <v>302</v>
      </c>
      <c r="C14" s="93">
        <v>600</v>
      </c>
      <c r="D14" s="36" t="s">
        <v>1</v>
      </c>
      <c r="E14" s="41" t="s">
        <v>7</v>
      </c>
      <c r="F14" s="85"/>
      <c r="G14" s="40">
        <f t="shared" si="3"/>
        <v>0</v>
      </c>
      <c r="H14" s="40">
        <f t="shared" si="4"/>
        <v>0</v>
      </c>
      <c r="I14" s="40">
        <f t="shared" si="5"/>
        <v>0</v>
      </c>
    </row>
    <row r="15" spans="1:9" s="16" customFormat="1" ht="20" customHeight="1" x14ac:dyDescent="0.35">
      <c r="A15" s="69">
        <v>9</v>
      </c>
      <c r="B15" s="133" t="s">
        <v>303</v>
      </c>
      <c r="C15" s="93">
        <v>600</v>
      </c>
      <c r="D15" s="36" t="s">
        <v>1</v>
      </c>
      <c r="E15" s="41" t="s">
        <v>7</v>
      </c>
      <c r="F15" s="85"/>
      <c r="G15" s="40">
        <f t="shared" si="3"/>
        <v>0</v>
      </c>
      <c r="H15" s="40">
        <f t="shared" si="4"/>
        <v>0</v>
      </c>
      <c r="I15" s="40">
        <f t="shared" si="5"/>
        <v>0</v>
      </c>
    </row>
    <row r="16" spans="1:9" s="16" customFormat="1" ht="20" customHeight="1" x14ac:dyDescent="0.35">
      <c r="A16" s="69">
        <v>10</v>
      </c>
      <c r="B16" s="133" t="s">
        <v>304</v>
      </c>
      <c r="C16" s="93">
        <v>1050</v>
      </c>
      <c r="D16" s="36" t="s">
        <v>1</v>
      </c>
      <c r="E16" s="41" t="s">
        <v>7</v>
      </c>
      <c r="F16" s="85"/>
      <c r="G16" s="40">
        <f t="shared" si="3"/>
        <v>0</v>
      </c>
      <c r="H16" s="40">
        <f t="shared" si="4"/>
        <v>0</v>
      </c>
      <c r="I16" s="40">
        <f t="shared" si="5"/>
        <v>0</v>
      </c>
    </row>
    <row r="17" spans="1:9" s="16" customFormat="1" ht="20" customHeight="1" x14ac:dyDescent="0.35">
      <c r="A17" s="69">
        <v>11</v>
      </c>
      <c r="B17" s="133" t="s">
        <v>305</v>
      </c>
      <c r="C17" s="93">
        <v>2100</v>
      </c>
      <c r="D17" s="36" t="s">
        <v>1</v>
      </c>
      <c r="E17" s="41" t="s">
        <v>7</v>
      </c>
      <c r="F17" s="85"/>
      <c r="G17" s="40">
        <f t="shared" si="3"/>
        <v>0</v>
      </c>
      <c r="H17" s="40">
        <f t="shared" si="4"/>
        <v>0</v>
      </c>
      <c r="I17" s="40">
        <f t="shared" si="5"/>
        <v>0</v>
      </c>
    </row>
    <row r="18" spans="1:9" s="16" customFormat="1" ht="20" customHeight="1" x14ac:dyDescent="0.35">
      <c r="A18" s="69">
        <v>12</v>
      </c>
      <c r="B18" s="133" t="s">
        <v>306</v>
      </c>
      <c r="C18" s="93">
        <v>600</v>
      </c>
      <c r="D18" s="36" t="s">
        <v>1</v>
      </c>
      <c r="E18" s="41" t="s">
        <v>7</v>
      </c>
      <c r="F18" s="85"/>
      <c r="G18" s="40">
        <f t="shared" si="3"/>
        <v>0</v>
      </c>
      <c r="H18" s="40">
        <f t="shared" si="4"/>
        <v>0</v>
      </c>
      <c r="I18" s="40">
        <f t="shared" si="5"/>
        <v>0</v>
      </c>
    </row>
    <row r="19" spans="1:9" s="16" customFormat="1" ht="20" customHeight="1" x14ac:dyDescent="0.35">
      <c r="A19" s="69">
        <v>13</v>
      </c>
      <c r="B19" s="133" t="s">
        <v>307</v>
      </c>
      <c r="C19" s="93">
        <v>300</v>
      </c>
      <c r="D19" s="36" t="s">
        <v>1</v>
      </c>
      <c r="E19" s="41" t="s">
        <v>7</v>
      </c>
      <c r="F19" s="85"/>
      <c r="G19" s="40">
        <f t="shared" si="3"/>
        <v>0</v>
      </c>
      <c r="H19" s="40">
        <f t="shared" si="4"/>
        <v>0</v>
      </c>
      <c r="I19" s="40">
        <f t="shared" si="5"/>
        <v>0</v>
      </c>
    </row>
    <row r="20" spans="1:9" s="16" customFormat="1" ht="20" customHeight="1" x14ac:dyDescent="0.35">
      <c r="A20" s="69">
        <v>14</v>
      </c>
      <c r="B20" s="133" t="s">
        <v>308</v>
      </c>
      <c r="C20" s="93">
        <v>1800</v>
      </c>
      <c r="D20" s="36" t="s">
        <v>1</v>
      </c>
      <c r="E20" s="41" t="s">
        <v>7</v>
      </c>
      <c r="F20" s="85"/>
      <c r="G20" s="40">
        <f t="shared" si="3"/>
        <v>0</v>
      </c>
      <c r="H20" s="40">
        <f t="shared" si="4"/>
        <v>0</v>
      </c>
      <c r="I20" s="40">
        <f t="shared" si="5"/>
        <v>0</v>
      </c>
    </row>
    <row r="21" spans="1:9" s="16" customFormat="1" ht="20" customHeight="1" x14ac:dyDescent="0.35">
      <c r="A21" s="69">
        <v>15</v>
      </c>
      <c r="B21" s="133" t="s">
        <v>296</v>
      </c>
      <c r="C21" s="93">
        <v>150</v>
      </c>
      <c r="D21" s="36" t="s">
        <v>1</v>
      </c>
      <c r="E21" s="41" t="s">
        <v>7</v>
      </c>
      <c r="F21" s="85"/>
      <c r="G21" s="40">
        <f t="shared" si="3"/>
        <v>0</v>
      </c>
      <c r="H21" s="40">
        <f t="shared" si="4"/>
        <v>0</v>
      </c>
      <c r="I21" s="40">
        <f t="shared" si="5"/>
        <v>0</v>
      </c>
    </row>
    <row r="22" spans="1:9" s="16" customFormat="1" ht="20" customHeight="1" x14ac:dyDescent="0.35">
      <c r="A22" s="69">
        <v>16</v>
      </c>
      <c r="B22" s="139" t="s">
        <v>309</v>
      </c>
      <c r="C22" s="93">
        <v>8100</v>
      </c>
      <c r="D22" s="36" t="s">
        <v>1</v>
      </c>
      <c r="E22" s="41" t="s">
        <v>7</v>
      </c>
      <c r="F22" s="85"/>
      <c r="G22" s="40">
        <f t="shared" si="0"/>
        <v>0</v>
      </c>
      <c r="H22" s="40">
        <f t="shared" si="1"/>
        <v>0</v>
      </c>
      <c r="I22" s="40">
        <f t="shared" si="2"/>
        <v>0</v>
      </c>
    </row>
    <row r="23" spans="1:9" s="16" customFormat="1" ht="20" customHeight="1" x14ac:dyDescent="0.35">
      <c r="A23" s="69">
        <v>17</v>
      </c>
      <c r="B23" s="133" t="s">
        <v>310</v>
      </c>
      <c r="C23" s="93">
        <v>1800</v>
      </c>
      <c r="D23" s="36" t="s">
        <v>1</v>
      </c>
      <c r="E23" s="41" t="s">
        <v>7</v>
      </c>
      <c r="F23" s="85"/>
      <c r="G23" s="40">
        <f t="shared" si="0"/>
        <v>0</v>
      </c>
      <c r="H23" s="40">
        <f t="shared" si="1"/>
        <v>0</v>
      </c>
      <c r="I23" s="40">
        <f t="shared" si="2"/>
        <v>0</v>
      </c>
    </row>
    <row r="24" spans="1:9" s="16" customFormat="1" ht="20" customHeight="1" x14ac:dyDescent="0.35">
      <c r="A24" s="69">
        <v>18</v>
      </c>
      <c r="B24" s="133" t="s">
        <v>311</v>
      </c>
      <c r="C24" s="93">
        <v>750</v>
      </c>
      <c r="D24" s="36" t="s">
        <v>1</v>
      </c>
      <c r="E24" s="41" t="s">
        <v>7</v>
      </c>
      <c r="F24" s="85"/>
      <c r="G24" s="40">
        <f t="shared" si="0"/>
        <v>0</v>
      </c>
      <c r="H24" s="40">
        <f t="shared" si="1"/>
        <v>0</v>
      </c>
      <c r="I24" s="40">
        <f t="shared" si="2"/>
        <v>0</v>
      </c>
    </row>
    <row r="25" spans="1:9" s="16" customFormat="1" ht="20" customHeight="1" x14ac:dyDescent="0.35">
      <c r="A25" s="69">
        <v>19</v>
      </c>
      <c r="B25" s="133" t="s">
        <v>312</v>
      </c>
      <c r="C25" s="93">
        <v>150</v>
      </c>
      <c r="D25" s="36" t="s">
        <v>1</v>
      </c>
      <c r="E25" s="41" t="s">
        <v>7</v>
      </c>
      <c r="F25" s="85"/>
      <c r="G25" s="40">
        <f t="shared" si="0"/>
        <v>0</v>
      </c>
      <c r="H25" s="40">
        <f t="shared" si="1"/>
        <v>0</v>
      </c>
      <c r="I25" s="40">
        <f t="shared" si="2"/>
        <v>0</v>
      </c>
    </row>
    <row r="26" spans="1:9" s="16" customFormat="1" ht="20" customHeight="1" x14ac:dyDescent="0.35">
      <c r="A26" s="69">
        <v>20</v>
      </c>
      <c r="B26" s="133" t="s">
        <v>562</v>
      </c>
      <c r="C26" s="93">
        <v>300</v>
      </c>
      <c r="D26" s="36" t="s">
        <v>1</v>
      </c>
      <c r="E26" s="41" t="s">
        <v>7</v>
      </c>
      <c r="F26" s="85"/>
      <c r="G26" s="40">
        <f t="shared" si="0"/>
        <v>0</v>
      </c>
      <c r="H26" s="40">
        <f t="shared" si="1"/>
        <v>0</v>
      </c>
      <c r="I26" s="40">
        <f t="shared" si="2"/>
        <v>0</v>
      </c>
    </row>
    <row r="27" spans="1:9" s="16" customFormat="1" ht="20" customHeight="1" x14ac:dyDescent="0.35">
      <c r="A27" s="69">
        <v>21</v>
      </c>
      <c r="B27" s="133" t="s">
        <v>313</v>
      </c>
      <c r="C27" s="93">
        <v>10500</v>
      </c>
      <c r="D27" s="36" t="s">
        <v>1</v>
      </c>
      <c r="E27" s="41" t="s">
        <v>7</v>
      </c>
      <c r="F27" s="85"/>
      <c r="G27" s="40">
        <f t="shared" si="0"/>
        <v>0</v>
      </c>
      <c r="H27" s="40">
        <f t="shared" si="1"/>
        <v>0</v>
      </c>
      <c r="I27" s="40">
        <f t="shared" si="2"/>
        <v>0</v>
      </c>
    </row>
    <row r="28" spans="1:9" s="16" customFormat="1" ht="20" customHeight="1" x14ac:dyDescent="0.35">
      <c r="A28" s="69">
        <v>22</v>
      </c>
      <c r="B28" s="133" t="s">
        <v>314</v>
      </c>
      <c r="C28" s="93">
        <v>300</v>
      </c>
      <c r="D28" s="36" t="s">
        <v>1</v>
      </c>
      <c r="E28" s="41" t="s">
        <v>7</v>
      </c>
      <c r="F28" s="85"/>
      <c r="G28" s="40">
        <f t="shared" si="0"/>
        <v>0</v>
      </c>
      <c r="H28" s="40">
        <f t="shared" si="1"/>
        <v>0</v>
      </c>
      <c r="I28" s="40">
        <f t="shared" si="2"/>
        <v>0</v>
      </c>
    </row>
    <row r="29" spans="1:9" s="16" customFormat="1" ht="20" customHeight="1" x14ac:dyDescent="0.35">
      <c r="A29" s="69">
        <v>23</v>
      </c>
      <c r="B29" s="133" t="s">
        <v>563</v>
      </c>
      <c r="C29" s="93">
        <v>900</v>
      </c>
      <c r="D29" s="36" t="s">
        <v>1</v>
      </c>
      <c r="E29" s="41" t="s">
        <v>7</v>
      </c>
      <c r="F29" s="85"/>
      <c r="G29" s="40">
        <f t="shared" si="0"/>
        <v>0</v>
      </c>
      <c r="H29" s="40">
        <f t="shared" si="1"/>
        <v>0</v>
      </c>
      <c r="I29" s="40">
        <f t="shared" si="2"/>
        <v>0</v>
      </c>
    </row>
    <row r="30" spans="1:9" s="16" customFormat="1" ht="40.049999999999997" customHeight="1" x14ac:dyDescent="0.35">
      <c r="A30" s="69">
        <v>24</v>
      </c>
      <c r="B30" s="133" t="s">
        <v>564</v>
      </c>
      <c r="C30" s="93">
        <v>300</v>
      </c>
      <c r="D30" s="36" t="s">
        <v>1</v>
      </c>
      <c r="E30" s="41" t="s">
        <v>7</v>
      </c>
      <c r="F30" s="85"/>
      <c r="G30" s="40">
        <f t="shared" si="0"/>
        <v>0</v>
      </c>
      <c r="H30" s="40">
        <f t="shared" si="1"/>
        <v>0</v>
      </c>
      <c r="I30" s="40">
        <f t="shared" si="2"/>
        <v>0</v>
      </c>
    </row>
    <row r="31" spans="1:9" s="16" customFormat="1" ht="20" customHeight="1" x14ac:dyDescent="0.35">
      <c r="A31" s="69">
        <v>25</v>
      </c>
      <c r="B31" s="133" t="s">
        <v>315</v>
      </c>
      <c r="C31" s="93">
        <v>120</v>
      </c>
      <c r="D31" s="36" t="s">
        <v>1</v>
      </c>
      <c r="E31" s="41" t="s">
        <v>7</v>
      </c>
      <c r="F31" s="85"/>
      <c r="G31" s="40">
        <f t="shared" si="0"/>
        <v>0</v>
      </c>
      <c r="H31" s="40">
        <f t="shared" si="1"/>
        <v>0</v>
      </c>
      <c r="I31" s="40">
        <f t="shared" si="2"/>
        <v>0</v>
      </c>
    </row>
    <row r="32" spans="1:9" s="16" customFormat="1" ht="20" customHeight="1" x14ac:dyDescent="0.35">
      <c r="A32" s="69">
        <v>26</v>
      </c>
      <c r="B32" s="133" t="s">
        <v>316</v>
      </c>
      <c r="C32" s="93">
        <v>300</v>
      </c>
      <c r="D32" s="36" t="s">
        <v>1</v>
      </c>
      <c r="E32" s="41" t="s">
        <v>7</v>
      </c>
      <c r="F32" s="85"/>
      <c r="G32" s="40">
        <f t="shared" si="0"/>
        <v>0</v>
      </c>
      <c r="H32" s="40">
        <f t="shared" si="1"/>
        <v>0</v>
      </c>
      <c r="I32" s="40">
        <f t="shared" si="2"/>
        <v>0</v>
      </c>
    </row>
    <row r="33" spans="1:10" s="16" customFormat="1" ht="20" customHeight="1" x14ac:dyDescent="0.35">
      <c r="A33" s="69">
        <v>27</v>
      </c>
      <c r="B33" s="133" t="s">
        <v>317</v>
      </c>
      <c r="C33" s="93">
        <v>360</v>
      </c>
      <c r="D33" s="36" t="s">
        <v>1</v>
      </c>
      <c r="E33" s="41" t="s">
        <v>7</v>
      </c>
      <c r="F33" s="85"/>
      <c r="G33" s="40">
        <f t="shared" si="0"/>
        <v>0</v>
      </c>
      <c r="H33" s="40">
        <f t="shared" si="1"/>
        <v>0</v>
      </c>
      <c r="I33" s="40">
        <f t="shared" si="2"/>
        <v>0</v>
      </c>
    </row>
    <row r="34" spans="1:10" s="16" customFormat="1" ht="25.15" customHeight="1" x14ac:dyDescent="0.35">
      <c r="A34" s="118"/>
      <c r="B34" s="119" t="s">
        <v>561</v>
      </c>
      <c r="C34" s="120" t="s">
        <v>7</v>
      </c>
      <c r="D34" s="120" t="s">
        <v>7</v>
      </c>
      <c r="E34" s="120" t="s">
        <v>7</v>
      </c>
      <c r="F34" s="120" t="s">
        <v>7</v>
      </c>
      <c r="G34" s="129">
        <f>SUM(G7:G33)</f>
        <v>0</v>
      </c>
      <c r="H34" s="129">
        <f>SUM(H7:H33)</f>
        <v>0</v>
      </c>
      <c r="I34" s="129">
        <f>SUM(I7:I33)</f>
        <v>0</v>
      </c>
    </row>
    <row r="35" spans="1:10" s="19" customFormat="1" ht="10.9" customHeight="1" x14ac:dyDescent="0.45"/>
    <row r="36" spans="1:10" s="32" customFormat="1" ht="12.95" customHeight="1" x14ac:dyDescent="0.4">
      <c r="A36" s="52" t="s">
        <v>191</v>
      </c>
      <c r="B36" s="3"/>
      <c r="C36" s="50"/>
      <c r="D36" s="51"/>
      <c r="E36" s="3"/>
      <c r="F36" s="3"/>
      <c r="G36" s="3"/>
      <c r="H36" s="3"/>
      <c r="I36" s="3"/>
    </row>
    <row r="37" spans="1:10" s="32" customFormat="1" ht="12.95" customHeight="1" x14ac:dyDescent="0.4">
      <c r="A37" s="156" t="s">
        <v>713</v>
      </c>
      <c r="B37" s="156"/>
      <c r="C37" s="156"/>
      <c r="D37" s="156"/>
      <c r="E37" s="156"/>
      <c r="F37" s="156"/>
      <c r="G37" s="156"/>
      <c r="H37" s="156"/>
      <c r="I37" s="156"/>
    </row>
    <row r="38" spans="1:10" s="32" customFormat="1" ht="15" customHeight="1" x14ac:dyDescent="0.4">
      <c r="A38" s="158" t="s">
        <v>425</v>
      </c>
      <c r="B38" s="158"/>
      <c r="C38" s="158"/>
      <c r="D38" s="158"/>
      <c r="E38" s="158"/>
      <c r="F38" s="158"/>
      <c r="G38" s="158"/>
      <c r="H38" s="158"/>
      <c r="I38" s="158"/>
      <c r="J38" s="158"/>
    </row>
    <row r="39" spans="1:10" s="32" customFormat="1" ht="25.15" customHeight="1" x14ac:dyDescent="0.4">
      <c r="A39" s="158" t="s">
        <v>196</v>
      </c>
      <c r="B39" s="158"/>
      <c r="C39" s="158"/>
      <c r="D39" s="158"/>
      <c r="E39" s="158"/>
      <c r="F39" s="158"/>
      <c r="G39" s="158"/>
      <c r="H39" s="158"/>
      <c r="I39" s="158"/>
    </row>
    <row r="40" spans="1:10" s="32" customFormat="1" ht="15" customHeight="1" x14ac:dyDescent="0.4">
      <c r="A40" s="158" t="s">
        <v>197</v>
      </c>
      <c r="B40" s="158"/>
      <c r="C40" s="158"/>
      <c r="D40" s="158"/>
      <c r="E40" s="158"/>
      <c r="F40" s="158"/>
      <c r="G40" s="158"/>
      <c r="H40" s="158"/>
      <c r="I40" s="158"/>
    </row>
    <row r="41" spans="1:10" s="19" customFormat="1" ht="17.100000000000001" customHeight="1" x14ac:dyDescent="0.45"/>
    <row r="42" spans="1:10" s="48" customFormat="1" ht="17.100000000000001" customHeight="1" x14ac:dyDescent="0.35">
      <c r="A42" s="159" t="s">
        <v>148</v>
      </c>
      <c r="B42" s="160"/>
      <c r="C42" s="46"/>
      <c r="D42" s="47"/>
      <c r="E42" s="47"/>
      <c r="F42" s="47"/>
      <c r="G42" s="47"/>
      <c r="H42" s="47"/>
      <c r="I42" s="47"/>
    </row>
    <row r="43" spans="1:10" s="47" customFormat="1" ht="27.75" customHeight="1" x14ac:dyDescent="0.35">
      <c r="A43" s="157" t="s">
        <v>149</v>
      </c>
      <c r="B43" s="157"/>
      <c r="C43" s="157"/>
      <c r="D43" s="157"/>
      <c r="E43" s="157"/>
      <c r="F43" s="157"/>
      <c r="G43" s="157"/>
      <c r="H43" s="157"/>
      <c r="I43" s="157"/>
      <c r="J43" s="87"/>
    </row>
    <row r="44" spans="1:10" s="47" customFormat="1" ht="15" customHeight="1" x14ac:dyDescent="0.35">
      <c r="A44" s="157" t="s">
        <v>426</v>
      </c>
      <c r="B44" s="157"/>
      <c r="C44" s="157"/>
      <c r="D44" s="157"/>
      <c r="E44" s="157"/>
      <c r="F44" s="157"/>
      <c r="G44" s="157"/>
      <c r="H44" s="157"/>
      <c r="I44" s="157"/>
      <c r="J44" s="157"/>
    </row>
    <row r="45" spans="1:10" s="47" customFormat="1" ht="12.75" x14ac:dyDescent="0.35">
      <c r="A45" s="161" t="s">
        <v>437</v>
      </c>
      <c r="B45" s="161"/>
      <c r="C45" s="161"/>
      <c r="D45" s="161"/>
      <c r="E45" s="161"/>
      <c r="F45" s="161"/>
      <c r="G45" s="161"/>
      <c r="H45" s="161"/>
      <c r="I45" s="161"/>
      <c r="J45" s="161"/>
    </row>
    <row r="46" spans="1:10" s="80" customFormat="1" ht="27.75" customHeight="1" x14ac:dyDescent="0.45">
      <c r="A46" s="153" t="s">
        <v>710</v>
      </c>
      <c r="B46" s="153"/>
      <c r="C46" s="153"/>
      <c r="D46" s="153"/>
      <c r="E46" s="153"/>
      <c r="F46" s="153"/>
      <c r="G46" s="153"/>
      <c r="H46" s="153"/>
      <c r="I46" s="153"/>
      <c r="J46" s="86"/>
    </row>
    <row r="47" spans="1:10" s="82" customFormat="1" ht="12.75" customHeight="1" x14ac:dyDescent="0.45">
      <c r="A47" s="81" t="s">
        <v>428</v>
      </c>
      <c r="B47" s="81"/>
      <c r="C47" s="81"/>
      <c r="D47" s="81"/>
      <c r="E47" s="81"/>
      <c r="F47" s="81"/>
      <c r="G47" s="81"/>
      <c r="H47" s="81"/>
      <c r="I47" s="81"/>
      <c r="J47" s="81"/>
    </row>
    <row r="48" spans="1:10" s="82" customFormat="1" ht="15" customHeight="1" x14ac:dyDescent="0.45">
      <c r="A48" s="81" t="s">
        <v>429</v>
      </c>
      <c r="B48" s="81"/>
      <c r="C48" s="81"/>
      <c r="D48" s="81"/>
      <c r="E48" s="81"/>
      <c r="F48" s="81"/>
      <c r="G48" s="81"/>
      <c r="H48" s="81"/>
      <c r="I48" s="81"/>
      <c r="J48" s="81"/>
    </row>
    <row r="49" spans="1:10" s="81" customFormat="1" ht="27" customHeight="1" x14ac:dyDescent="0.45">
      <c r="A49" s="153" t="s">
        <v>430</v>
      </c>
      <c r="B49" s="153"/>
      <c r="C49" s="153"/>
      <c r="D49" s="153"/>
      <c r="E49" s="153"/>
      <c r="F49" s="153"/>
      <c r="G49" s="153"/>
      <c r="H49" s="153"/>
      <c r="I49" s="153"/>
      <c r="J49" s="86"/>
    </row>
  </sheetData>
  <sheetProtection algorithmName="SHA-512" hashValue="0FxysqQCfjBCLSwjTvB61zwk4Bd16TdXHusvNXokqMfaHERQYenbtlblr2ctDBRhRUw5Dz0TjTcUTT9Rsr+x0g==" saltValue="RvRzedSY6mr0Jvo96pufcg==" spinCount="100000" sheet="1" objects="1" scenarios="1"/>
  <mergeCells count="12">
    <mergeCell ref="A44:J44"/>
    <mergeCell ref="A45:J45"/>
    <mergeCell ref="A46:I46"/>
    <mergeCell ref="A49:I49"/>
    <mergeCell ref="A1:E1"/>
    <mergeCell ref="A43:I43"/>
    <mergeCell ref="A37:I37"/>
    <mergeCell ref="A42:B42"/>
    <mergeCell ref="A3:I3"/>
    <mergeCell ref="A39:I39"/>
    <mergeCell ref="A40:I40"/>
    <mergeCell ref="A38:J38"/>
  </mergeCells>
  <pageMargins left="0.23622047244094488" right="0.23622047244094488" top="0.3543307086614173" bottom="0.3543307086614173" header="0.31496062992125984" footer="0.31496062992125984"/>
  <pageSetup paperSize="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FF"/>
  </sheetPr>
  <dimension ref="A1:J43"/>
  <sheetViews>
    <sheetView view="pageBreakPreview" zoomScaleNormal="100" zoomScaleSheetLayoutView="100" workbookViewId="0">
      <pane ySplit="6" topLeftCell="A7" activePane="bottomLeft" state="frozen"/>
      <selection activeCell="B7" sqref="B7"/>
      <selection pane="bottomLeft" sqref="A1:E1"/>
    </sheetView>
  </sheetViews>
  <sheetFormatPr defaultColWidth="9.265625" defaultRowHeight="14.25" x14ac:dyDescent="0.45"/>
  <cols>
    <col min="1" max="1" width="4.59765625" style="4" customWidth="1"/>
    <col min="2" max="2" width="45.59765625" style="4" customWidth="1"/>
    <col min="3" max="3" width="7.59765625" style="17" customWidth="1"/>
    <col min="4" max="4" width="4.59765625" style="18" customWidth="1"/>
    <col min="5" max="5" width="22.59765625" style="4" customWidth="1"/>
    <col min="6" max="9" width="11.59765625" style="4" customWidth="1"/>
    <col min="10" max="16384" width="9.265625" style="5"/>
  </cols>
  <sheetData>
    <row r="1" spans="1:9" s="57" customFormat="1" ht="20" customHeight="1" x14ac:dyDescent="0.45">
      <c r="A1" s="154" t="s">
        <v>2</v>
      </c>
      <c r="B1" s="154"/>
      <c r="C1" s="154"/>
      <c r="D1" s="154"/>
      <c r="E1" s="154"/>
      <c r="F1" s="83" t="s">
        <v>8</v>
      </c>
      <c r="G1" s="84"/>
      <c r="H1" s="83"/>
      <c r="I1" s="84"/>
    </row>
    <row r="2" spans="1:9" s="9" customFormat="1" ht="6" customHeight="1" x14ac:dyDescent="0.25">
      <c r="A2" s="6"/>
      <c r="B2" s="6"/>
      <c r="C2" s="7"/>
      <c r="D2" s="8"/>
      <c r="E2" s="6"/>
      <c r="F2" s="6"/>
      <c r="G2" s="6"/>
      <c r="H2" s="6"/>
      <c r="I2" s="6"/>
    </row>
    <row r="3" spans="1:9" ht="20" customHeight="1" x14ac:dyDescent="0.45">
      <c r="A3" s="162" t="s">
        <v>557</v>
      </c>
      <c r="B3" s="162"/>
      <c r="C3" s="162"/>
      <c r="D3" s="162"/>
      <c r="E3" s="162"/>
      <c r="F3" s="162"/>
      <c r="G3" s="162"/>
      <c r="H3" s="162"/>
      <c r="I3" s="162"/>
    </row>
    <row r="4" spans="1:9" s="9" customFormat="1" ht="6" customHeight="1" x14ac:dyDescent="0.25">
      <c r="A4" s="6"/>
      <c r="B4" s="6"/>
      <c r="C4" s="7"/>
      <c r="D4" s="8"/>
      <c r="E4" s="6"/>
      <c r="F4" s="6"/>
      <c r="G4" s="6"/>
      <c r="H4" s="6"/>
      <c r="I4" s="6"/>
    </row>
    <row r="5" spans="1:9" s="10" customFormat="1" ht="40.049999999999997" customHeight="1" x14ac:dyDescent="0.3">
      <c r="A5" s="112" t="s">
        <v>3</v>
      </c>
      <c r="B5" s="112" t="s">
        <v>4</v>
      </c>
      <c r="C5" s="113" t="s">
        <v>5</v>
      </c>
      <c r="D5" s="113" t="s">
        <v>150</v>
      </c>
      <c r="E5" s="114" t="s">
        <v>6</v>
      </c>
      <c r="F5" s="114" t="s">
        <v>142</v>
      </c>
      <c r="G5" s="114" t="s">
        <v>143</v>
      </c>
      <c r="H5" s="114" t="s">
        <v>210</v>
      </c>
      <c r="I5" s="114" t="s">
        <v>146</v>
      </c>
    </row>
    <row r="6" spans="1:9" s="10" customFormat="1" ht="15" customHeight="1" x14ac:dyDescent="0.3">
      <c r="A6" s="115">
        <v>1</v>
      </c>
      <c r="B6" s="115">
        <v>2</v>
      </c>
      <c r="C6" s="116">
        <v>3</v>
      </c>
      <c r="D6" s="116">
        <v>4</v>
      </c>
      <c r="E6" s="116">
        <v>5</v>
      </c>
      <c r="F6" s="116">
        <v>6</v>
      </c>
      <c r="G6" s="117" t="s">
        <v>144</v>
      </c>
      <c r="H6" s="116" t="s">
        <v>145</v>
      </c>
      <c r="I6" s="117" t="s">
        <v>147</v>
      </c>
    </row>
    <row r="7" spans="1:9" s="16" customFormat="1" ht="30" customHeight="1" x14ac:dyDescent="0.35">
      <c r="A7" s="36">
        <v>1</v>
      </c>
      <c r="B7" s="94" t="s">
        <v>456</v>
      </c>
      <c r="C7" s="98">
        <v>36000</v>
      </c>
      <c r="D7" s="38" t="s">
        <v>0</v>
      </c>
      <c r="E7" s="39"/>
      <c r="F7" s="85"/>
      <c r="G7" s="40">
        <f>C7*ROUND(F7, 4)</f>
        <v>0</v>
      </c>
      <c r="H7" s="40">
        <f t="shared" ref="H7:H29" si="0">G7*0.095</f>
        <v>0</v>
      </c>
      <c r="I7" s="40">
        <f t="shared" ref="I7:I29" si="1">G7+H7</f>
        <v>0</v>
      </c>
    </row>
    <row r="8" spans="1:9" s="16" customFormat="1" ht="20" customHeight="1" x14ac:dyDescent="0.35">
      <c r="A8" s="36">
        <v>2</v>
      </c>
      <c r="B8" s="94" t="s">
        <v>457</v>
      </c>
      <c r="C8" s="98">
        <v>6000</v>
      </c>
      <c r="D8" s="38" t="s">
        <v>0</v>
      </c>
      <c r="E8" s="39"/>
      <c r="F8" s="85"/>
      <c r="G8" s="40">
        <f t="shared" ref="G8:G29" si="2">C8*ROUND(F8, 4)</f>
        <v>0</v>
      </c>
      <c r="H8" s="40">
        <f t="shared" si="0"/>
        <v>0</v>
      </c>
      <c r="I8" s="40">
        <f t="shared" si="1"/>
        <v>0</v>
      </c>
    </row>
    <row r="9" spans="1:9" s="16" customFormat="1" ht="20" customHeight="1" x14ac:dyDescent="0.35">
      <c r="A9" s="36">
        <v>3</v>
      </c>
      <c r="B9" s="94" t="s">
        <v>458</v>
      </c>
      <c r="C9" s="98">
        <v>150</v>
      </c>
      <c r="D9" s="38" t="s">
        <v>0</v>
      </c>
      <c r="E9" s="39"/>
      <c r="F9" s="85"/>
      <c r="G9" s="40">
        <f t="shared" si="2"/>
        <v>0</v>
      </c>
      <c r="H9" s="40">
        <f t="shared" si="0"/>
        <v>0</v>
      </c>
      <c r="I9" s="40">
        <f t="shared" si="1"/>
        <v>0</v>
      </c>
    </row>
    <row r="10" spans="1:9" s="16" customFormat="1" ht="20" customHeight="1" x14ac:dyDescent="0.35">
      <c r="A10" s="36">
        <v>4</v>
      </c>
      <c r="B10" s="94" t="s">
        <v>459</v>
      </c>
      <c r="C10" s="98">
        <v>1200</v>
      </c>
      <c r="D10" s="38" t="s">
        <v>1</v>
      </c>
      <c r="E10" s="39"/>
      <c r="F10" s="85"/>
      <c r="G10" s="40">
        <f t="shared" si="2"/>
        <v>0</v>
      </c>
      <c r="H10" s="40">
        <f t="shared" si="0"/>
        <v>0</v>
      </c>
      <c r="I10" s="40">
        <f t="shared" si="1"/>
        <v>0</v>
      </c>
    </row>
    <row r="11" spans="1:9" s="16" customFormat="1" ht="30" customHeight="1" x14ac:dyDescent="0.35">
      <c r="A11" s="36">
        <v>5</v>
      </c>
      <c r="B11" s="94" t="s">
        <v>460</v>
      </c>
      <c r="C11" s="98">
        <v>1200</v>
      </c>
      <c r="D11" s="38" t="s">
        <v>1</v>
      </c>
      <c r="E11" s="39"/>
      <c r="F11" s="85"/>
      <c r="G11" s="40">
        <f t="shared" si="2"/>
        <v>0</v>
      </c>
      <c r="H11" s="40">
        <f t="shared" si="0"/>
        <v>0</v>
      </c>
      <c r="I11" s="40">
        <f t="shared" si="1"/>
        <v>0</v>
      </c>
    </row>
    <row r="12" spans="1:9" s="16" customFormat="1" ht="40.049999999999997" customHeight="1" x14ac:dyDescent="0.35">
      <c r="A12" s="36">
        <v>6</v>
      </c>
      <c r="B12" s="94" t="s">
        <v>461</v>
      </c>
      <c r="C12" s="98">
        <v>2400</v>
      </c>
      <c r="D12" s="38" t="s">
        <v>1</v>
      </c>
      <c r="E12" s="39"/>
      <c r="F12" s="85"/>
      <c r="G12" s="40">
        <f t="shared" si="2"/>
        <v>0</v>
      </c>
      <c r="H12" s="40">
        <f t="shared" si="0"/>
        <v>0</v>
      </c>
      <c r="I12" s="40">
        <f t="shared" si="1"/>
        <v>0</v>
      </c>
    </row>
    <row r="13" spans="1:9" s="16" customFormat="1" ht="30" customHeight="1" x14ac:dyDescent="0.35">
      <c r="A13" s="36">
        <v>7</v>
      </c>
      <c r="B13" s="94" t="s">
        <v>462</v>
      </c>
      <c r="C13" s="98">
        <v>600</v>
      </c>
      <c r="D13" s="38" t="s">
        <v>1</v>
      </c>
      <c r="E13" s="39"/>
      <c r="F13" s="85"/>
      <c r="G13" s="40">
        <f t="shared" si="2"/>
        <v>0</v>
      </c>
      <c r="H13" s="40">
        <f t="shared" si="0"/>
        <v>0</v>
      </c>
      <c r="I13" s="40">
        <f t="shared" si="1"/>
        <v>0</v>
      </c>
    </row>
    <row r="14" spans="1:9" s="16" customFormat="1" ht="30" customHeight="1" x14ac:dyDescent="0.35">
      <c r="A14" s="36">
        <v>8</v>
      </c>
      <c r="B14" s="94" t="s">
        <v>463</v>
      </c>
      <c r="C14" s="98">
        <v>1200</v>
      </c>
      <c r="D14" s="38" t="s">
        <v>1</v>
      </c>
      <c r="E14" s="39"/>
      <c r="F14" s="85"/>
      <c r="G14" s="40">
        <f t="shared" ref="G14:G18" si="3">C14*ROUND(F14, 4)</f>
        <v>0</v>
      </c>
      <c r="H14" s="40">
        <f t="shared" ref="H14:H20" si="4">G14*0.095</f>
        <v>0</v>
      </c>
      <c r="I14" s="40">
        <f t="shared" ref="I14:I20" si="5">G14+H14</f>
        <v>0</v>
      </c>
    </row>
    <row r="15" spans="1:9" s="16" customFormat="1" ht="40.049999999999997" customHeight="1" x14ac:dyDescent="0.35">
      <c r="A15" s="36">
        <v>9</v>
      </c>
      <c r="B15" s="94" t="s">
        <v>464</v>
      </c>
      <c r="C15" s="98">
        <v>150</v>
      </c>
      <c r="D15" s="38" t="s">
        <v>1</v>
      </c>
      <c r="E15" s="39"/>
      <c r="F15" s="85"/>
      <c r="G15" s="40">
        <f t="shared" si="3"/>
        <v>0</v>
      </c>
      <c r="H15" s="40">
        <f t="shared" si="4"/>
        <v>0</v>
      </c>
      <c r="I15" s="40">
        <f t="shared" si="5"/>
        <v>0</v>
      </c>
    </row>
    <row r="16" spans="1:9" s="16" customFormat="1" ht="40.049999999999997" customHeight="1" x14ac:dyDescent="0.35">
      <c r="A16" s="36">
        <v>10</v>
      </c>
      <c r="B16" s="94" t="s">
        <v>465</v>
      </c>
      <c r="C16" s="98">
        <v>600</v>
      </c>
      <c r="D16" s="38" t="s">
        <v>1</v>
      </c>
      <c r="E16" s="39"/>
      <c r="F16" s="85"/>
      <c r="G16" s="40">
        <f t="shared" si="3"/>
        <v>0</v>
      </c>
      <c r="H16" s="40">
        <f t="shared" si="4"/>
        <v>0</v>
      </c>
      <c r="I16" s="40">
        <f t="shared" si="5"/>
        <v>0</v>
      </c>
    </row>
    <row r="17" spans="1:9" s="16" customFormat="1" ht="20" customHeight="1" x14ac:dyDescent="0.35">
      <c r="A17" s="36">
        <v>11</v>
      </c>
      <c r="B17" s="94" t="s">
        <v>466</v>
      </c>
      <c r="C17" s="98">
        <v>150</v>
      </c>
      <c r="D17" s="38" t="s">
        <v>1</v>
      </c>
      <c r="E17" s="39"/>
      <c r="F17" s="85"/>
      <c r="G17" s="40">
        <f t="shared" si="3"/>
        <v>0</v>
      </c>
      <c r="H17" s="40">
        <f t="shared" si="4"/>
        <v>0</v>
      </c>
      <c r="I17" s="40">
        <f t="shared" si="5"/>
        <v>0</v>
      </c>
    </row>
    <row r="18" spans="1:9" s="16" customFormat="1" ht="20" customHeight="1" x14ac:dyDescent="0.35">
      <c r="A18" s="36">
        <v>12</v>
      </c>
      <c r="B18" s="94" t="s">
        <v>467</v>
      </c>
      <c r="C18" s="98">
        <v>1350</v>
      </c>
      <c r="D18" s="38" t="s">
        <v>1</v>
      </c>
      <c r="E18" s="39"/>
      <c r="F18" s="85"/>
      <c r="G18" s="40">
        <f t="shared" si="3"/>
        <v>0</v>
      </c>
      <c r="H18" s="40">
        <f t="shared" si="4"/>
        <v>0</v>
      </c>
      <c r="I18" s="40">
        <f t="shared" si="5"/>
        <v>0</v>
      </c>
    </row>
    <row r="19" spans="1:9" s="16" customFormat="1" ht="30" customHeight="1" x14ac:dyDescent="0.35">
      <c r="A19" s="36">
        <v>13</v>
      </c>
      <c r="B19" s="94" t="s">
        <v>468</v>
      </c>
      <c r="C19" s="98">
        <v>300</v>
      </c>
      <c r="D19" s="38" t="s">
        <v>1</v>
      </c>
      <c r="E19" s="39"/>
      <c r="F19" s="85"/>
      <c r="G19" s="40">
        <f>C19*ROUND(F19, 4)</f>
        <v>0</v>
      </c>
      <c r="H19" s="40">
        <f t="shared" si="4"/>
        <v>0</v>
      </c>
      <c r="I19" s="40">
        <f t="shared" si="5"/>
        <v>0</v>
      </c>
    </row>
    <row r="20" spans="1:9" s="16" customFormat="1" ht="30" customHeight="1" x14ac:dyDescent="0.35">
      <c r="A20" s="36">
        <v>14</v>
      </c>
      <c r="B20" s="94" t="s">
        <v>469</v>
      </c>
      <c r="C20" s="98">
        <v>30</v>
      </c>
      <c r="D20" s="38" t="s">
        <v>1</v>
      </c>
      <c r="E20" s="39"/>
      <c r="F20" s="85"/>
      <c r="G20" s="40">
        <f>C20*ROUND(F20, 4)</f>
        <v>0</v>
      </c>
      <c r="H20" s="40">
        <f t="shared" si="4"/>
        <v>0</v>
      </c>
      <c r="I20" s="40">
        <f t="shared" si="5"/>
        <v>0</v>
      </c>
    </row>
    <row r="21" spans="1:9" s="16" customFormat="1" ht="30" customHeight="1" x14ac:dyDescent="0.35">
      <c r="A21" s="36">
        <v>15</v>
      </c>
      <c r="B21" s="94" t="s">
        <v>470</v>
      </c>
      <c r="C21" s="98">
        <v>30</v>
      </c>
      <c r="D21" s="38" t="s">
        <v>1</v>
      </c>
      <c r="E21" s="39"/>
      <c r="F21" s="85"/>
      <c r="G21" s="40">
        <f t="shared" si="2"/>
        <v>0</v>
      </c>
      <c r="H21" s="40">
        <f t="shared" si="0"/>
        <v>0</v>
      </c>
      <c r="I21" s="40">
        <f t="shared" si="1"/>
        <v>0</v>
      </c>
    </row>
    <row r="22" spans="1:9" s="16" customFormat="1" ht="30" customHeight="1" x14ac:dyDescent="0.35">
      <c r="A22" s="36">
        <v>16</v>
      </c>
      <c r="B22" s="94" t="s">
        <v>471</v>
      </c>
      <c r="C22" s="98">
        <v>750</v>
      </c>
      <c r="D22" s="38" t="s">
        <v>0</v>
      </c>
      <c r="E22" s="39"/>
      <c r="F22" s="85"/>
      <c r="G22" s="40">
        <f t="shared" si="2"/>
        <v>0</v>
      </c>
      <c r="H22" s="40">
        <f t="shared" si="0"/>
        <v>0</v>
      </c>
      <c r="I22" s="40">
        <f t="shared" si="1"/>
        <v>0</v>
      </c>
    </row>
    <row r="23" spans="1:9" s="16" customFormat="1" ht="30" customHeight="1" x14ac:dyDescent="0.35">
      <c r="A23" s="36">
        <v>17</v>
      </c>
      <c r="B23" s="94" t="s">
        <v>472</v>
      </c>
      <c r="C23" s="98">
        <v>2100</v>
      </c>
      <c r="D23" s="38" t="s">
        <v>1</v>
      </c>
      <c r="E23" s="39"/>
      <c r="F23" s="85"/>
      <c r="G23" s="40">
        <f t="shared" si="2"/>
        <v>0</v>
      </c>
      <c r="H23" s="40">
        <f t="shared" si="0"/>
        <v>0</v>
      </c>
      <c r="I23" s="40">
        <f t="shared" si="1"/>
        <v>0</v>
      </c>
    </row>
    <row r="24" spans="1:9" s="16" customFormat="1" ht="30" customHeight="1" x14ac:dyDescent="0.35">
      <c r="A24" s="36">
        <v>18</v>
      </c>
      <c r="B24" s="94" t="s">
        <v>473</v>
      </c>
      <c r="C24" s="98">
        <v>2400</v>
      </c>
      <c r="D24" s="38" t="s">
        <v>1</v>
      </c>
      <c r="E24" s="39"/>
      <c r="F24" s="85"/>
      <c r="G24" s="40">
        <f t="shared" si="2"/>
        <v>0</v>
      </c>
      <c r="H24" s="40">
        <f t="shared" si="0"/>
        <v>0</v>
      </c>
      <c r="I24" s="40">
        <f t="shared" si="1"/>
        <v>0</v>
      </c>
    </row>
    <row r="25" spans="1:9" s="16" customFormat="1" ht="30" customHeight="1" x14ac:dyDescent="0.35">
      <c r="A25" s="36">
        <v>19</v>
      </c>
      <c r="B25" s="94" t="s">
        <v>474</v>
      </c>
      <c r="C25" s="98">
        <v>600</v>
      </c>
      <c r="D25" s="38" t="s">
        <v>1</v>
      </c>
      <c r="E25" s="39"/>
      <c r="F25" s="85"/>
      <c r="G25" s="40">
        <f t="shared" si="2"/>
        <v>0</v>
      </c>
      <c r="H25" s="40">
        <f t="shared" si="0"/>
        <v>0</v>
      </c>
      <c r="I25" s="40">
        <f t="shared" si="1"/>
        <v>0</v>
      </c>
    </row>
    <row r="26" spans="1:9" s="16" customFormat="1" ht="30" customHeight="1" x14ac:dyDescent="0.35">
      <c r="A26" s="36">
        <v>20</v>
      </c>
      <c r="B26" s="94" t="s">
        <v>475</v>
      </c>
      <c r="C26" s="93">
        <v>30</v>
      </c>
      <c r="D26" s="38" t="s">
        <v>1</v>
      </c>
      <c r="E26" s="39"/>
      <c r="F26" s="85"/>
      <c r="G26" s="40">
        <f t="shared" si="2"/>
        <v>0</v>
      </c>
      <c r="H26" s="40">
        <f t="shared" si="0"/>
        <v>0</v>
      </c>
      <c r="I26" s="40">
        <f t="shared" si="1"/>
        <v>0</v>
      </c>
    </row>
    <row r="27" spans="1:9" s="16" customFormat="1" ht="30" customHeight="1" x14ac:dyDescent="0.35">
      <c r="A27" s="36">
        <v>21</v>
      </c>
      <c r="B27" s="94" t="s">
        <v>476</v>
      </c>
      <c r="C27" s="93">
        <v>450</v>
      </c>
      <c r="D27" s="38" t="s">
        <v>1</v>
      </c>
      <c r="E27" s="39"/>
      <c r="F27" s="85"/>
      <c r="G27" s="40">
        <f t="shared" si="2"/>
        <v>0</v>
      </c>
      <c r="H27" s="40">
        <f t="shared" si="0"/>
        <v>0</v>
      </c>
      <c r="I27" s="40">
        <f t="shared" si="1"/>
        <v>0</v>
      </c>
    </row>
    <row r="28" spans="1:9" s="16" customFormat="1" ht="30" customHeight="1" x14ac:dyDescent="0.35">
      <c r="A28" s="36">
        <v>22</v>
      </c>
      <c r="B28" s="94" t="s">
        <v>477</v>
      </c>
      <c r="C28" s="93">
        <v>240</v>
      </c>
      <c r="D28" s="38" t="s">
        <v>1</v>
      </c>
      <c r="E28" s="39"/>
      <c r="F28" s="85"/>
      <c r="G28" s="40">
        <f t="shared" si="2"/>
        <v>0</v>
      </c>
      <c r="H28" s="40">
        <f t="shared" si="0"/>
        <v>0</v>
      </c>
      <c r="I28" s="40">
        <f t="shared" si="1"/>
        <v>0</v>
      </c>
    </row>
    <row r="29" spans="1:9" s="16" customFormat="1" ht="30" customHeight="1" x14ac:dyDescent="0.35">
      <c r="A29" s="36">
        <v>23</v>
      </c>
      <c r="B29" s="94" t="s">
        <v>478</v>
      </c>
      <c r="C29" s="93">
        <v>150</v>
      </c>
      <c r="D29" s="38" t="s">
        <v>1</v>
      </c>
      <c r="E29" s="39"/>
      <c r="F29" s="85"/>
      <c r="G29" s="40">
        <f t="shared" si="2"/>
        <v>0</v>
      </c>
      <c r="H29" s="40">
        <f t="shared" si="0"/>
        <v>0</v>
      </c>
      <c r="I29" s="40">
        <f t="shared" si="1"/>
        <v>0</v>
      </c>
    </row>
    <row r="30" spans="1:9" s="16" customFormat="1" ht="25.15" customHeight="1" x14ac:dyDescent="0.35">
      <c r="A30" s="99"/>
      <c r="B30" s="100" t="s">
        <v>227</v>
      </c>
      <c r="C30" s="101" t="s">
        <v>7</v>
      </c>
      <c r="D30" s="101" t="s">
        <v>7</v>
      </c>
      <c r="E30" s="101" t="s">
        <v>7</v>
      </c>
      <c r="F30" s="101" t="s">
        <v>7</v>
      </c>
      <c r="G30" s="130">
        <f>SUM(G7:G29)</f>
        <v>0</v>
      </c>
      <c r="H30" s="130">
        <f>SUM(H7:H29)</f>
        <v>0</v>
      </c>
      <c r="I30" s="130">
        <f>SUM(I7:I29)</f>
        <v>0</v>
      </c>
    </row>
    <row r="31" spans="1:9" ht="7.9" customHeight="1" x14ac:dyDescent="0.45"/>
    <row r="32" spans="1:9" s="32" customFormat="1" ht="18.95" customHeight="1" x14ac:dyDescent="0.4">
      <c r="A32" s="52" t="s">
        <v>191</v>
      </c>
      <c r="B32" s="3"/>
      <c r="C32" s="50"/>
      <c r="D32" s="51"/>
      <c r="E32" s="3"/>
      <c r="F32" s="3"/>
      <c r="G32" s="3"/>
      <c r="H32" s="3"/>
      <c r="I32" s="3"/>
    </row>
    <row r="33" spans="1:10" s="32" customFormat="1" ht="12.95" customHeight="1" x14ac:dyDescent="0.4">
      <c r="A33" s="156" t="s">
        <v>711</v>
      </c>
      <c r="B33" s="156"/>
      <c r="C33" s="156"/>
      <c r="D33" s="156"/>
      <c r="E33" s="156"/>
      <c r="F33" s="156"/>
      <c r="G33" s="156"/>
      <c r="H33" s="156"/>
      <c r="I33" s="156"/>
    </row>
    <row r="34" spans="1:10" s="32" customFormat="1" ht="12.95" customHeight="1" x14ac:dyDescent="0.4">
      <c r="A34" s="156" t="s">
        <v>702</v>
      </c>
      <c r="B34" s="156"/>
      <c r="C34" s="156"/>
      <c r="D34" s="156"/>
      <c r="E34" s="156"/>
      <c r="F34" s="156"/>
      <c r="G34" s="156"/>
      <c r="H34" s="156"/>
      <c r="I34" s="156"/>
      <c r="J34" s="156"/>
    </row>
    <row r="35" spans="1:10" ht="10.15" customHeight="1" x14ac:dyDescent="0.45">
      <c r="A35" s="12"/>
      <c r="B35" s="12"/>
      <c r="C35" s="13"/>
      <c r="D35" s="14"/>
      <c r="E35" s="12"/>
      <c r="F35" s="12"/>
      <c r="G35" s="12"/>
      <c r="H35" s="12"/>
      <c r="I35" s="12"/>
    </row>
    <row r="36" spans="1:10" s="47" customFormat="1" ht="15" customHeight="1" x14ac:dyDescent="0.35">
      <c r="A36" s="159" t="s">
        <v>148</v>
      </c>
      <c r="B36" s="160"/>
      <c r="C36" s="46"/>
    </row>
    <row r="37" spans="1:10" s="47" customFormat="1" ht="28.5" customHeight="1" x14ac:dyDescent="0.35">
      <c r="A37" s="157" t="s">
        <v>149</v>
      </c>
      <c r="B37" s="157"/>
      <c r="C37" s="157"/>
      <c r="D37" s="157"/>
      <c r="E37" s="157"/>
      <c r="F37" s="157"/>
      <c r="G37" s="157"/>
      <c r="H37" s="157"/>
      <c r="I37" s="157"/>
      <c r="J37" s="87"/>
    </row>
    <row r="38" spans="1:10" s="47" customFormat="1" ht="15" customHeight="1" x14ac:dyDescent="0.35">
      <c r="A38" s="157" t="s">
        <v>426</v>
      </c>
      <c r="B38" s="157"/>
      <c r="C38" s="157"/>
      <c r="D38" s="157"/>
      <c r="E38" s="157"/>
      <c r="F38" s="157"/>
      <c r="G38" s="157"/>
      <c r="H38" s="157"/>
      <c r="I38" s="157"/>
      <c r="J38" s="157"/>
    </row>
    <row r="39" spans="1:10" s="47" customFormat="1" ht="12.75" x14ac:dyDescent="0.35">
      <c r="A39" s="161" t="s">
        <v>427</v>
      </c>
      <c r="B39" s="161"/>
      <c r="C39" s="161"/>
      <c r="D39" s="161"/>
      <c r="E39" s="161"/>
      <c r="F39" s="161"/>
      <c r="G39" s="161"/>
      <c r="H39" s="161"/>
      <c r="I39" s="161"/>
      <c r="J39" s="161"/>
    </row>
    <row r="40" spans="1:10" s="80" customFormat="1" ht="27.75" customHeight="1" x14ac:dyDescent="0.45">
      <c r="A40" s="153" t="s">
        <v>704</v>
      </c>
      <c r="B40" s="153"/>
      <c r="C40" s="153"/>
      <c r="D40" s="153"/>
      <c r="E40" s="153"/>
      <c r="F40" s="153"/>
      <c r="G40" s="153"/>
      <c r="H40" s="153"/>
      <c r="I40" s="153"/>
      <c r="J40" s="86"/>
    </row>
    <row r="41" spans="1:10" s="82" customFormat="1" ht="12.75" customHeight="1" x14ac:dyDescent="0.45">
      <c r="A41" s="81" t="s">
        <v>428</v>
      </c>
      <c r="B41" s="81"/>
      <c r="C41" s="81"/>
      <c r="D41" s="81"/>
      <c r="E41" s="81"/>
      <c r="F41" s="81"/>
      <c r="G41" s="81"/>
      <c r="H41" s="81"/>
      <c r="I41" s="81"/>
      <c r="J41" s="81"/>
    </row>
    <row r="42" spans="1:10" s="82" customFormat="1" ht="15" customHeight="1" x14ac:dyDescent="0.45">
      <c r="A42" s="81" t="s">
        <v>429</v>
      </c>
      <c r="B42" s="81"/>
      <c r="C42" s="81"/>
      <c r="D42" s="81"/>
      <c r="E42" s="81"/>
      <c r="F42" s="81"/>
      <c r="G42" s="81"/>
      <c r="H42" s="81"/>
      <c r="I42" s="81"/>
      <c r="J42" s="81"/>
    </row>
    <row r="43" spans="1:10" s="81" customFormat="1" ht="27" customHeight="1" x14ac:dyDescent="0.45">
      <c r="A43" s="153" t="s">
        <v>430</v>
      </c>
      <c r="B43" s="153"/>
      <c r="C43" s="153"/>
      <c r="D43" s="153"/>
      <c r="E43" s="153"/>
      <c r="F43" s="153"/>
      <c r="G43" s="153"/>
      <c r="H43" s="153"/>
      <c r="I43" s="153"/>
      <c r="J43" s="86"/>
    </row>
  </sheetData>
  <sheetProtection algorithmName="SHA-512" hashValue="G59Ra5lH2rEbB+XzMXxBXr6r6KbX3jHIA+5/sgXwIc1zb8iqxJKMukbv8MVThgJmF5x0kOCb9ParNU6RME2J4w==" saltValue="DKwadzxN/8BAY9t3sURhuw==" spinCount="100000" sheet="1" objects="1" scenarios="1"/>
  <mergeCells count="10">
    <mergeCell ref="A38:J38"/>
    <mergeCell ref="A39:J39"/>
    <mergeCell ref="A43:I43"/>
    <mergeCell ref="A40:I40"/>
    <mergeCell ref="A1:E1"/>
    <mergeCell ref="A3:I3"/>
    <mergeCell ref="A37:I37"/>
    <mergeCell ref="A36:B36"/>
    <mergeCell ref="A33:I33"/>
    <mergeCell ref="A34:J34"/>
  </mergeCells>
  <pageMargins left="0.23622047244094491" right="0.23622047244094491" top="0.35433070866141736" bottom="0.35433070866141736" header="0.31496062992125984" footer="0.31496062992125984"/>
  <pageSetup paperSize="9" fitToHeight="6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CCFFCC"/>
  </sheetPr>
  <dimension ref="A1:J160"/>
  <sheetViews>
    <sheetView view="pageBreakPreview" zoomScale="110" zoomScaleNormal="120" zoomScaleSheetLayoutView="110" workbookViewId="0">
      <pane ySplit="6" topLeftCell="A7" activePane="bottomLeft" state="frozen"/>
      <selection activeCell="B7" sqref="B7"/>
      <selection pane="bottomLeft" sqref="A1:F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0" width="7.86328125" style="5" customWidth="1"/>
    <col min="11" max="16384" width="9.265625" style="5"/>
  </cols>
  <sheetData>
    <row r="1" spans="1:10" ht="20" customHeight="1" x14ac:dyDescent="0.45">
      <c r="A1" s="154" t="s">
        <v>2</v>
      </c>
      <c r="B1" s="154"/>
      <c r="C1" s="154"/>
      <c r="D1" s="154"/>
      <c r="E1" s="154"/>
      <c r="F1" s="154"/>
      <c r="G1" s="3" t="s">
        <v>8</v>
      </c>
      <c r="I1" s="3"/>
      <c r="J1" s="3"/>
    </row>
    <row r="2" spans="1:10" s="9" customFormat="1" ht="6" customHeight="1" x14ac:dyDescent="0.2"/>
    <row r="3" spans="1:10" ht="20" customHeight="1" x14ac:dyDescent="0.5">
      <c r="A3" s="155" t="s">
        <v>730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s="9" customFormat="1" ht="6" customHeight="1" x14ac:dyDescent="0.2"/>
    <row r="5" spans="1:10" s="10" customFormat="1" ht="40.049999999999997" customHeight="1" x14ac:dyDescent="0.3">
      <c r="A5" s="105" t="s">
        <v>3</v>
      </c>
      <c r="B5" s="105" t="s">
        <v>4</v>
      </c>
      <c r="C5" s="106" t="s">
        <v>5</v>
      </c>
      <c r="D5" s="106" t="s">
        <v>150</v>
      </c>
      <c r="E5" s="107" t="s">
        <v>6</v>
      </c>
      <c r="F5" s="107" t="s">
        <v>142</v>
      </c>
      <c r="G5" s="107" t="s">
        <v>143</v>
      </c>
      <c r="H5" s="107" t="s">
        <v>210</v>
      </c>
      <c r="I5" s="107" t="s">
        <v>146</v>
      </c>
      <c r="J5" s="107" t="s">
        <v>246</v>
      </c>
    </row>
    <row r="6" spans="1:10" s="45" customFormat="1" ht="15" customHeight="1" x14ac:dyDescent="0.45">
      <c r="A6" s="108">
        <v>1</v>
      </c>
      <c r="B6" s="108">
        <v>2</v>
      </c>
      <c r="C6" s="109">
        <v>3</v>
      </c>
      <c r="D6" s="109">
        <v>4</v>
      </c>
      <c r="E6" s="109">
        <v>5</v>
      </c>
      <c r="F6" s="109">
        <v>6</v>
      </c>
      <c r="G6" s="110" t="s">
        <v>144</v>
      </c>
      <c r="H6" s="109" t="s">
        <v>145</v>
      </c>
      <c r="I6" s="110" t="s">
        <v>147</v>
      </c>
      <c r="J6" s="109">
        <v>10</v>
      </c>
    </row>
    <row r="7" spans="1:10" s="16" customFormat="1" ht="20" customHeight="1" x14ac:dyDescent="0.35">
      <c r="A7" s="36">
        <v>1</v>
      </c>
      <c r="B7" s="94" t="s">
        <v>69</v>
      </c>
      <c r="C7" s="93">
        <v>600</v>
      </c>
      <c r="D7" s="36" t="s">
        <v>1</v>
      </c>
      <c r="E7" s="36"/>
      <c r="F7" s="85"/>
      <c r="G7" s="40">
        <f>C7*ROUND(F7, 4)</f>
        <v>0</v>
      </c>
      <c r="H7" s="40">
        <f>G7*0.095</f>
        <v>0</v>
      </c>
      <c r="I7" s="40">
        <f>G7+H7</f>
        <v>0</v>
      </c>
      <c r="J7" s="136"/>
    </row>
    <row r="8" spans="1:10" s="16" customFormat="1" ht="20" customHeight="1" x14ac:dyDescent="0.35">
      <c r="A8" s="36">
        <v>2</v>
      </c>
      <c r="B8" s="94" t="s">
        <v>70</v>
      </c>
      <c r="C8" s="93">
        <v>1500</v>
      </c>
      <c r="D8" s="36" t="s">
        <v>1</v>
      </c>
      <c r="E8" s="36"/>
      <c r="F8" s="85"/>
      <c r="G8" s="40">
        <f t="shared" ref="G8:G31" si="0">C8*ROUND(F8, 4)</f>
        <v>0</v>
      </c>
      <c r="H8" s="40">
        <f t="shared" ref="H8:H31" si="1">G8*0.095</f>
        <v>0</v>
      </c>
      <c r="I8" s="40">
        <f t="shared" ref="I8:I31" si="2">G8+H8</f>
        <v>0</v>
      </c>
      <c r="J8" s="136"/>
    </row>
    <row r="9" spans="1:10" s="16" customFormat="1" ht="20" customHeight="1" x14ac:dyDescent="0.35">
      <c r="A9" s="36">
        <v>3</v>
      </c>
      <c r="B9" s="94" t="s">
        <v>565</v>
      </c>
      <c r="C9" s="93">
        <v>600</v>
      </c>
      <c r="D9" s="36" t="s">
        <v>1</v>
      </c>
      <c r="E9" s="36"/>
      <c r="F9" s="85"/>
      <c r="G9" s="40">
        <f t="shared" si="0"/>
        <v>0</v>
      </c>
      <c r="H9" s="40">
        <f t="shared" si="1"/>
        <v>0</v>
      </c>
      <c r="I9" s="40">
        <f t="shared" si="2"/>
        <v>0</v>
      </c>
      <c r="J9" s="136"/>
    </row>
    <row r="10" spans="1:10" s="16" customFormat="1" ht="20" customHeight="1" x14ac:dyDescent="0.35">
      <c r="A10" s="36">
        <v>4</v>
      </c>
      <c r="B10" s="94" t="s">
        <v>167</v>
      </c>
      <c r="C10" s="93">
        <v>300</v>
      </c>
      <c r="D10" s="36" t="s">
        <v>1</v>
      </c>
      <c r="E10" s="36"/>
      <c r="F10" s="85"/>
      <c r="G10" s="40">
        <f t="shared" ref="G10:G18" si="3">C10*ROUND(F10, 4)</f>
        <v>0</v>
      </c>
      <c r="H10" s="40">
        <f t="shared" ref="H10:H18" si="4">G10*0.095</f>
        <v>0</v>
      </c>
      <c r="I10" s="40">
        <f t="shared" ref="I10:I18" si="5">G10+H10</f>
        <v>0</v>
      </c>
      <c r="J10" s="136"/>
    </row>
    <row r="11" spans="1:10" s="16" customFormat="1" ht="20" customHeight="1" x14ac:dyDescent="0.35">
      <c r="A11" s="36">
        <v>5</v>
      </c>
      <c r="B11" s="94" t="s">
        <v>168</v>
      </c>
      <c r="C11" s="93">
        <v>300</v>
      </c>
      <c r="D11" s="36" t="s">
        <v>1</v>
      </c>
      <c r="E11" s="36"/>
      <c r="F11" s="85"/>
      <c r="G11" s="40">
        <f t="shared" si="3"/>
        <v>0</v>
      </c>
      <c r="H11" s="40">
        <f t="shared" si="4"/>
        <v>0</v>
      </c>
      <c r="I11" s="40">
        <f t="shared" si="5"/>
        <v>0</v>
      </c>
      <c r="J11" s="136"/>
    </row>
    <row r="12" spans="1:10" s="16" customFormat="1" ht="20" customHeight="1" x14ac:dyDescent="0.35">
      <c r="A12" s="36">
        <v>6</v>
      </c>
      <c r="B12" s="94" t="s">
        <v>566</v>
      </c>
      <c r="C12" s="93">
        <v>300</v>
      </c>
      <c r="D12" s="36" t="s">
        <v>1</v>
      </c>
      <c r="E12" s="36"/>
      <c r="F12" s="85"/>
      <c r="G12" s="40">
        <f t="shared" si="3"/>
        <v>0</v>
      </c>
      <c r="H12" s="40">
        <f t="shared" si="4"/>
        <v>0</v>
      </c>
      <c r="I12" s="40">
        <f t="shared" si="5"/>
        <v>0</v>
      </c>
      <c r="J12" s="136"/>
    </row>
    <row r="13" spans="1:10" s="16" customFormat="1" ht="20" customHeight="1" x14ac:dyDescent="0.35">
      <c r="A13" s="36">
        <v>7</v>
      </c>
      <c r="B13" s="94" t="s">
        <v>18</v>
      </c>
      <c r="C13" s="93">
        <v>150</v>
      </c>
      <c r="D13" s="36" t="s">
        <v>1</v>
      </c>
      <c r="E13" s="36"/>
      <c r="F13" s="85"/>
      <c r="G13" s="40">
        <f t="shared" si="3"/>
        <v>0</v>
      </c>
      <c r="H13" s="40">
        <f t="shared" si="4"/>
        <v>0</v>
      </c>
      <c r="I13" s="40">
        <f t="shared" si="5"/>
        <v>0</v>
      </c>
      <c r="J13" s="136"/>
    </row>
    <row r="14" spans="1:10" s="16" customFormat="1" ht="20" customHeight="1" x14ac:dyDescent="0.35">
      <c r="A14" s="36">
        <v>8</v>
      </c>
      <c r="B14" s="94" t="s">
        <v>567</v>
      </c>
      <c r="C14" s="93">
        <v>90</v>
      </c>
      <c r="D14" s="36" t="s">
        <v>1</v>
      </c>
      <c r="E14" s="36"/>
      <c r="F14" s="85"/>
      <c r="G14" s="40">
        <f t="shared" si="3"/>
        <v>0</v>
      </c>
      <c r="H14" s="40">
        <f t="shared" si="4"/>
        <v>0</v>
      </c>
      <c r="I14" s="40">
        <f t="shared" si="5"/>
        <v>0</v>
      </c>
      <c r="J14" s="136"/>
    </row>
    <row r="15" spans="1:10" s="16" customFormat="1" ht="20" customHeight="1" x14ac:dyDescent="0.35">
      <c r="A15" s="36">
        <v>9</v>
      </c>
      <c r="B15" s="94" t="s">
        <v>19</v>
      </c>
      <c r="C15" s="93">
        <v>90</v>
      </c>
      <c r="D15" s="36" t="s">
        <v>1</v>
      </c>
      <c r="E15" s="36"/>
      <c r="F15" s="85"/>
      <c r="G15" s="40">
        <f t="shared" si="3"/>
        <v>0</v>
      </c>
      <c r="H15" s="40">
        <f t="shared" si="4"/>
        <v>0</v>
      </c>
      <c r="I15" s="40">
        <f t="shared" si="5"/>
        <v>0</v>
      </c>
      <c r="J15" s="136"/>
    </row>
    <row r="16" spans="1:10" s="16" customFormat="1" ht="20" customHeight="1" x14ac:dyDescent="0.35">
      <c r="A16" s="36">
        <v>10</v>
      </c>
      <c r="B16" s="94" t="s">
        <v>568</v>
      </c>
      <c r="C16" s="93">
        <v>90</v>
      </c>
      <c r="D16" s="36" t="s">
        <v>1</v>
      </c>
      <c r="E16" s="36"/>
      <c r="F16" s="85"/>
      <c r="G16" s="40">
        <f t="shared" si="3"/>
        <v>0</v>
      </c>
      <c r="H16" s="40">
        <f t="shared" si="4"/>
        <v>0</v>
      </c>
      <c r="I16" s="40">
        <f t="shared" si="5"/>
        <v>0</v>
      </c>
      <c r="J16" s="136"/>
    </row>
    <row r="17" spans="1:10" s="16" customFormat="1" ht="20" customHeight="1" x14ac:dyDescent="0.35">
      <c r="A17" s="36">
        <v>11</v>
      </c>
      <c r="B17" s="94" t="s">
        <v>569</v>
      </c>
      <c r="C17" s="93">
        <v>90</v>
      </c>
      <c r="D17" s="36" t="s">
        <v>1</v>
      </c>
      <c r="E17" s="36"/>
      <c r="F17" s="85"/>
      <c r="G17" s="40">
        <f t="shared" si="3"/>
        <v>0</v>
      </c>
      <c r="H17" s="40">
        <f t="shared" si="4"/>
        <v>0</v>
      </c>
      <c r="I17" s="40">
        <f t="shared" si="5"/>
        <v>0</v>
      </c>
      <c r="J17" s="136"/>
    </row>
    <row r="18" spans="1:10" s="16" customFormat="1" ht="20" customHeight="1" x14ac:dyDescent="0.35">
      <c r="A18" s="36">
        <v>12</v>
      </c>
      <c r="B18" s="94" t="s">
        <v>570</v>
      </c>
      <c r="C18" s="93">
        <v>60</v>
      </c>
      <c r="D18" s="36" t="s">
        <v>1</v>
      </c>
      <c r="E18" s="36"/>
      <c r="F18" s="85"/>
      <c r="G18" s="40">
        <f t="shared" si="3"/>
        <v>0</v>
      </c>
      <c r="H18" s="40">
        <f t="shared" si="4"/>
        <v>0</v>
      </c>
      <c r="I18" s="40">
        <f t="shared" si="5"/>
        <v>0</v>
      </c>
      <c r="J18" s="136"/>
    </row>
    <row r="19" spans="1:10" s="16" customFormat="1" ht="20" customHeight="1" x14ac:dyDescent="0.35">
      <c r="A19" s="36">
        <v>13</v>
      </c>
      <c r="B19" s="94" t="s">
        <v>571</v>
      </c>
      <c r="C19" s="93">
        <v>90</v>
      </c>
      <c r="D19" s="36" t="s">
        <v>1</v>
      </c>
      <c r="E19" s="39"/>
      <c r="F19" s="85"/>
      <c r="G19" s="40">
        <f t="shared" si="0"/>
        <v>0</v>
      </c>
      <c r="H19" s="40">
        <f t="shared" si="1"/>
        <v>0</v>
      </c>
      <c r="I19" s="40">
        <f t="shared" si="2"/>
        <v>0</v>
      </c>
      <c r="J19" s="136"/>
    </row>
    <row r="20" spans="1:10" s="16" customFormat="1" ht="20" customHeight="1" x14ac:dyDescent="0.35">
      <c r="A20" s="36">
        <v>14</v>
      </c>
      <c r="B20" s="94" t="s">
        <v>572</v>
      </c>
      <c r="C20" s="93">
        <v>90</v>
      </c>
      <c r="D20" s="36" t="s">
        <v>1</v>
      </c>
      <c r="E20" s="39"/>
      <c r="F20" s="85"/>
      <c r="G20" s="40">
        <f t="shared" si="0"/>
        <v>0</v>
      </c>
      <c r="H20" s="40">
        <f t="shared" si="1"/>
        <v>0</v>
      </c>
      <c r="I20" s="40">
        <f t="shared" si="2"/>
        <v>0</v>
      </c>
      <c r="J20" s="136"/>
    </row>
    <row r="21" spans="1:10" s="16" customFormat="1" ht="20" customHeight="1" x14ac:dyDescent="0.35">
      <c r="A21" s="36">
        <v>15</v>
      </c>
      <c r="B21" s="94" t="s">
        <v>25</v>
      </c>
      <c r="C21" s="93">
        <v>60</v>
      </c>
      <c r="D21" s="36" t="s">
        <v>1</v>
      </c>
      <c r="E21" s="39"/>
      <c r="F21" s="85"/>
      <c r="G21" s="40">
        <f t="shared" si="0"/>
        <v>0</v>
      </c>
      <c r="H21" s="40">
        <f t="shared" si="1"/>
        <v>0</v>
      </c>
      <c r="I21" s="40">
        <f t="shared" si="2"/>
        <v>0</v>
      </c>
      <c r="J21" s="136"/>
    </row>
    <row r="22" spans="1:10" s="16" customFormat="1" ht="20" customHeight="1" x14ac:dyDescent="0.35">
      <c r="A22" s="36">
        <v>16</v>
      </c>
      <c r="B22" s="94" t="s">
        <v>20</v>
      </c>
      <c r="C22" s="93">
        <v>270</v>
      </c>
      <c r="D22" s="36" t="s">
        <v>1</v>
      </c>
      <c r="E22" s="39"/>
      <c r="F22" s="85"/>
      <c r="G22" s="40">
        <f t="shared" si="0"/>
        <v>0</v>
      </c>
      <c r="H22" s="40">
        <f t="shared" si="1"/>
        <v>0</v>
      </c>
      <c r="I22" s="40">
        <f t="shared" si="2"/>
        <v>0</v>
      </c>
      <c r="J22" s="136"/>
    </row>
    <row r="23" spans="1:10" s="16" customFormat="1" ht="20" customHeight="1" x14ac:dyDescent="0.35">
      <c r="A23" s="36">
        <v>17</v>
      </c>
      <c r="B23" s="94" t="s">
        <v>573</v>
      </c>
      <c r="C23" s="93">
        <v>120</v>
      </c>
      <c r="D23" s="36" t="s">
        <v>1</v>
      </c>
      <c r="E23" s="39"/>
      <c r="F23" s="85"/>
      <c r="G23" s="40">
        <f t="shared" si="0"/>
        <v>0</v>
      </c>
      <c r="H23" s="40">
        <f t="shared" si="1"/>
        <v>0</v>
      </c>
      <c r="I23" s="40">
        <f t="shared" si="2"/>
        <v>0</v>
      </c>
      <c r="J23" s="136"/>
    </row>
    <row r="24" spans="1:10" s="16" customFormat="1" ht="20" customHeight="1" x14ac:dyDescent="0.35">
      <c r="A24" s="36">
        <v>18</v>
      </c>
      <c r="B24" s="94" t="s">
        <v>91</v>
      </c>
      <c r="C24" s="93">
        <v>60</v>
      </c>
      <c r="D24" s="36" t="s">
        <v>1</v>
      </c>
      <c r="E24" s="39"/>
      <c r="F24" s="85"/>
      <c r="G24" s="40">
        <f t="shared" si="0"/>
        <v>0</v>
      </c>
      <c r="H24" s="40">
        <f t="shared" si="1"/>
        <v>0</v>
      </c>
      <c r="I24" s="40">
        <f t="shared" si="2"/>
        <v>0</v>
      </c>
      <c r="J24" s="136"/>
    </row>
    <row r="25" spans="1:10" s="16" customFormat="1" ht="20" customHeight="1" x14ac:dyDescent="0.35">
      <c r="A25" s="36">
        <v>19</v>
      </c>
      <c r="B25" s="94" t="s">
        <v>92</v>
      </c>
      <c r="C25" s="93">
        <v>60</v>
      </c>
      <c r="D25" s="36" t="s">
        <v>1</v>
      </c>
      <c r="E25" s="39"/>
      <c r="F25" s="85"/>
      <c r="G25" s="40">
        <f t="shared" si="0"/>
        <v>0</v>
      </c>
      <c r="H25" s="40">
        <f t="shared" si="1"/>
        <v>0</v>
      </c>
      <c r="I25" s="40">
        <f t="shared" si="2"/>
        <v>0</v>
      </c>
      <c r="J25" s="136"/>
    </row>
    <row r="26" spans="1:10" s="16" customFormat="1" ht="20" customHeight="1" x14ac:dyDescent="0.35">
      <c r="A26" s="36">
        <v>20</v>
      </c>
      <c r="B26" s="94" t="s">
        <v>24</v>
      </c>
      <c r="C26" s="93">
        <v>120</v>
      </c>
      <c r="D26" s="36" t="s">
        <v>1</v>
      </c>
      <c r="E26" s="39"/>
      <c r="F26" s="85"/>
      <c r="G26" s="40">
        <f t="shared" si="0"/>
        <v>0</v>
      </c>
      <c r="H26" s="40">
        <f t="shared" si="1"/>
        <v>0</v>
      </c>
      <c r="I26" s="40">
        <f t="shared" si="2"/>
        <v>0</v>
      </c>
      <c r="J26" s="136"/>
    </row>
    <row r="27" spans="1:10" s="16" customFormat="1" ht="20" customHeight="1" x14ac:dyDescent="0.35">
      <c r="A27" s="36">
        <v>21</v>
      </c>
      <c r="B27" s="94" t="s">
        <v>93</v>
      </c>
      <c r="C27" s="93">
        <v>30</v>
      </c>
      <c r="D27" s="36" t="s">
        <v>1</v>
      </c>
      <c r="E27" s="39"/>
      <c r="F27" s="85"/>
      <c r="G27" s="40">
        <f t="shared" si="0"/>
        <v>0</v>
      </c>
      <c r="H27" s="40">
        <f t="shared" si="1"/>
        <v>0</v>
      </c>
      <c r="I27" s="40">
        <f t="shared" si="2"/>
        <v>0</v>
      </c>
      <c r="J27" s="136"/>
    </row>
    <row r="28" spans="1:10" s="16" customFormat="1" ht="20" customHeight="1" x14ac:dyDescent="0.35">
      <c r="A28" s="36">
        <v>22</v>
      </c>
      <c r="B28" s="140" t="s">
        <v>21</v>
      </c>
      <c r="C28" s="93">
        <v>60</v>
      </c>
      <c r="D28" s="36" t="s">
        <v>1</v>
      </c>
      <c r="E28" s="39"/>
      <c r="F28" s="85"/>
      <c r="G28" s="40">
        <f t="shared" si="0"/>
        <v>0</v>
      </c>
      <c r="H28" s="40">
        <f t="shared" si="1"/>
        <v>0</v>
      </c>
      <c r="I28" s="40">
        <f t="shared" si="2"/>
        <v>0</v>
      </c>
      <c r="J28" s="136"/>
    </row>
    <row r="29" spans="1:10" s="16" customFormat="1" ht="20" customHeight="1" x14ac:dyDescent="0.35">
      <c r="A29" s="36">
        <v>23</v>
      </c>
      <c r="B29" s="94" t="s">
        <v>22</v>
      </c>
      <c r="C29" s="93">
        <v>60</v>
      </c>
      <c r="D29" s="36" t="s">
        <v>1</v>
      </c>
      <c r="E29" s="39"/>
      <c r="F29" s="85"/>
      <c r="G29" s="40">
        <f t="shared" si="0"/>
        <v>0</v>
      </c>
      <c r="H29" s="40">
        <f t="shared" si="1"/>
        <v>0</v>
      </c>
      <c r="I29" s="40">
        <f t="shared" si="2"/>
        <v>0</v>
      </c>
      <c r="J29" s="136"/>
    </row>
    <row r="30" spans="1:10" s="16" customFormat="1" ht="20" customHeight="1" x14ac:dyDescent="0.35">
      <c r="A30" s="36">
        <v>24</v>
      </c>
      <c r="B30" s="94" t="s">
        <v>23</v>
      </c>
      <c r="C30" s="93">
        <v>90</v>
      </c>
      <c r="D30" s="36" t="s">
        <v>1</v>
      </c>
      <c r="E30" s="39"/>
      <c r="F30" s="85"/>
      <c r="G30" s="40">
        <f t="shared" si="0"/>
        <v>0</v>
      </c>
      <c r="H30" s="40">
        <f t="shared" si="1"/>
        <v>0</v>
      </c>
      <c r="I30" s="40">
        <f t="shared" si="2"/>
        <v>0</v>
      </c>
      <c r="J30" s="136"/>
    </row>
    <row r="31" spans="1:10" s="16" customFormat="1" ht="20" customHeight="1" x14ac:dyDescent="0.35">
      <c r="A31" s="36">
        <v>25</v>
      </c>
      <c r="B31" s="94" t="s">
        <v>94</v>
      </c>
      <c r="C31" s="93">
        <v>150</v>
      </c>
      <c r="D31" s="36" t="s">
        <v>1</v>
      </c>
      <c r="E31" s="39"/>
      <c r="F31" s="85"/>
      <c r="G31" s="40">
        <f t="shared" si="0"/>
        <v>0</v>
      </c>
      <c r="H31" s="40">
        <f t="shared" si="1"/>
        <v>0</v>
      </c>
      <c r="I31" s="40">
        <f t="shared" si="2"/>
        <v>0</v>
      </c>
      <c r="J31" s="136"/>
    </row>
    <row r="32" spans="1:10" s="16" customFormat="1" ht="25.15" customHeight="1" x14ac:dyDescent="0.35">
      <c r="A32" s="102"/>
      <c r="B32" s="103" t="s">
        <v>731</v>
      </c>
      <c r="C32" s="104" t="s">
        <v>7</v>
      </c>
      <c r="D32" s="104" t="s">
        <v>7</v>
      </c>
      <c r="E32" s="104" t="s">
        <v>7</v>
      </c>
      <c r="F32" s="104" t="s">
        <v>7</v>
      </c>
      <c r="G32" s="131">
        <f>SUM(G7:G31)</f>
        <v>0</v>
      </c>
      <c r="H32" s="131">
        <f t="shared" ref="H32:J32" si="6">SUM(H7:H31)</f>
        <v>0</v>
      </c>
      <c r="I32" s="131">
        <f t="shared" si="6"/>
        <v>0</v>
      </c>
      <c r="J32" s="132">
        <f t="shared" si="6"/>
        <v>0</v>
      </c>
    </row>
    <row r="33" spans="1:10" s="16" customFormat="1" ht="15" customHeight="1" x14ac:dyDescent="0.35"/>
    <row r="34" spans="1:10" s="16" customFormat="1" ht="15" customHeight="1" x14ac:dyDescent="0.35">
      <c r="A34" s="52" t="s">
        <v>191</v>
      </c>
      <c r="B34" s="3"/>
      <c r="C34" s="50"/>
      <c r="D34" s="51"/>
      <c r="E34" s="3"/>
      <c r="F34" s="3"/>
      <c r="G34" s="3"/>
      <c r="H34" s="3"/>
      <c r="I34" s="3"/>
      <c r="J34" s="3"/>
    </row>
    <row r="35" spans="1:10" s="16" customFormat="1" ht="15" customHeight="1" x14ac:dyDescent="0.35">
      <c r="A35" s="156" t="s">
        <v>711</v>
      </c>
      <c r="B35" s="156"/>
      <c r="C35" s="156"/>
      <c r="D35" s="156"/>
      <c r="E35" s="156"/>
      <c r="F35" s="156"/>
      <c r="G35" s="156"/>
      <c r="H35" s="156"/>
      <c r="I35" s="156"/>
      <c r="J35" s="156"/>
    </row>
    <row r="36" spans="1:10" s="16" customFormat="1" ht="11.65" customHeight="1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s="16" customFormat="1" ht="16.149999999999999" customHeight="1" x14ac:dyDescent="0.35">
      <c r="A37" s="164" t="s">
        <v>148</v>
      </c>
      <c r="B37" s="165"/>
      <c r="C37" s="46"/>
      <c r="D37" s="47"/>
      <c r="E37" s="47"/>
      <c r="F37" s="47"/>
      <c r="G37" s="47"/>
      <c r="H37" s="47"/>
      <c r="I37" s="47"/>
      <c r="J37" s="47"/>
    </row>
    <row r="38" spans="1:10" s="47" customFormat="1" ht="12.75" x14ac:dyDescent="0.35">
      <c r="A38" s="157" t="s">
        <v>149</v>
      </c>
      <c r="B38" s="157"/>
      <c r="C38" s="157"/>
      <c r="D38" s="157"/>
      <c r="E38" s="157"/>
      <c r="F38" s="157"/>
      <c r="G38" s="157"/>
      <c r="H38" s="157"/>
      <c r="I38" s="157"/>
      <c r="J38" s="157"/>
    </row>
    <row r="39" spans="1:10" s="47" customFormat="1" ht="15" customHeight="1" x14ac:dyDescent="0.35">
      <c r="A39" s="157" t="s">
        <v>426</v>
      </c>
      <c r="B39" s="157"/>
      <c r="C39" s="157"/>
      <c r="D39" s="157"/>
      <c r="E39" s="157"/>
      <c r="F39" s="157"/>
      <c r="G39" s="157"/>
      <c r="H39" s="157"/>
      <c r="I39" s="157"/>
      <c r="J39" s="157"/>
    </row>
    <row r="40" spans="1:10" s="47" customFormat="1" ht="12.75" x14ac:dyDescent="0.35">
      <c r="A40" s="161" t="s">
        <v>427</v>
      </c>
      <c r="B40" s="161"/>
      <c r="C40" s="161"/>
      <c r="D40" s="161"/>
      <c r="E40" s="161"/>
      <c r="F40" s="161"/>
      <c r="G40" s="161"/>
      <c r="H40" s="161"/>
      <c r="I40" s="161"/>
      <c r="J40" s="161"/>
    </row>
    <row r="41" spans="1:10" s="80" customFormat="1" ht="28.5" customHeight="1" x14ac:dyDescent="0.45">
      <c r="A41" s="153" t="s">
        <v>703</v>
      </c>
      <c r="B41" s="153"/>
      <c r="C41" s="153"/>
      <c r="D41" s="153"/>
      <c r="E41" s="153"/>
      <c r="F41" s="153"/>
      <c r="G41" s="153"/>
      <c r="H41" s="153"/>
      <c r="I41" s="153"/>
      <c r="J41" s="153"/>
    </row>
    <row r="42" spans="1:10" s="82" customFormat="1" ht="12.75" customHeight="1" x14ac:dyDescent="0.45">
      <c r="A42" s="81" t="s">
        <v>428</v>
      </c>
      <c r="B42" s="81"/>
      <c r="C42" s="81"/>
      <c r="D42" s="81"/>
      <c r="E42" s="81"/>
      <c r="F42" s="81"/>
      <c r="G42" s="81"/>
      <c r="H42" s="81"/>
      <c r="I42" s="81"/>
      <c r="J42" s="81"/>
    </row>
    <row r="43" spans="1:10" s="82" customFormat="1" ht="15" customHeight="1" x14ac:dyDescent="0.45">
      <c r="A43" s="81" t="s">
        <v>429</v>
      </c>
      <c r="B43" s="81"/>
      <c r="C43" s="81"/>
      <c r="D43" s="81"/>
      <c r="E43" s="81"/>
      <c r="F43" s="81"/>
      <c r="G43" s="81"/>
      <c r="H43" s="81"/>
      <c r="I43" s="81"/>
      <c r="J43" s="81"/>
    </row>
    <row r="44" spans="1:10" s="81" customFormat="1" ht="27" customHeight="1" x14ac:dyDescent="0.45">
      <c r="A44" s="153" t="s">
        <v>430</v>
      </c>
      <c r="B44" s="153"/>
      <c r="C44" s="153"/>
      <c r="D44" s="153"/>
      <c r="E44" s="153"/>
      <c r="F44" s="153"/>
      <c r="G44" s="153"/>
      <c r="H44" s="153"/>
      <c r="I44" s="153"/>
      <c r="J44" s="153"/>
    </row>
    <row r="45" spans="1:10" s="81" customFormat="1" ht="41.25" customHeight="1" x14ac:dyDescent="0.45">
      <c r="A45" s="153" t="s">
        <v>431</v>
      </c>
      <c r="B45" s="153"/>
      <c r="C45" s="153"/>
      <c r="D45" s="153"/>
      <c r="E45" s="153"/>
      <c r="F45" s="153"/>
      <c r="G45" s="153"/>
      <c r="H45" s="153"/>
      <c r="I45" s="153"/>
      <c r="J45" s="153"/>
    </row>
    <row r="46" spans="1:10" s="16" customFormat="1" ht="24.75" customHeight="1" x14ac:dyDescent="0.45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 s="16" customFormat="1" ht="24.75" customHeight="1" x14ac:dyDescent="0.45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 s="16" customFormat="1" ht="24.75" customHeight="1" x14ac:dyDescent="0.45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 s="16" customFormat="1" ht="24.75" customHeight="1" x14ac:dyDescent="0.45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 s="16" customFormat="1" ht="24.75" customHeight="1" x14ac:dyDescent="0.45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 s="16" customFormat="1" ht="24.75" customHeight="1" x14ac:dyDescent="0.45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 s="16" customFormat="1" ht="24.75" customHeight="1" x14ac:dyDescent="0.45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 s="16" customFormat="1" ht="24.75" customHeight="1" x14ac:dyDescent="0.45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 s="16" customFormat="1" ht="24.75" customHeight="1" x14ac:dyDescent="0.45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 s="16" customFormat="1" ht="15" customHeight="1" x14ac:dyDescent="0.45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 s="16" customFormat="1" ht="15" customHeight="1" x14ac:dyDescent="0.45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 s="16" customFormat="1" ht="15" customHeight="1" x14ac:dyDescent="0.45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 s="16" customFormat="1" x14ac:dyDescent="0.45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 s="16" customFormat="1" ht="15" customHeight="1" x14ac:dyDescent="0.45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 s="16" customFormat="1" x14ac:dyDescent="0.45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 s="16" customFormat="1" ht="15" customHeight="1" x14ac:dyDescent="0.45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s="16" customFormat="1" x14ac:dyDescent="0.45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 s="16" customFormat="1" ht="15" customHeight="1" x14ac:dyDescent="0.45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 s="16" customFormat="1" x14ac:dyDescent="0.45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 s="16" customFormat="1" ht="15" customHeight="1" x14ac:dyDescent="0.45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s="16" customFormat="1" x14ac:dyDescent="0.45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s="16" customFormat="1" ht="15" customHeight="1" x14ac:dyDescent="0.45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s="16" customFormat="1" x14ac:dyDescent="0.45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 s="16" customFormat="1" ht="15" customHeight="1" x14ac:dyDescent="0.45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 s="16" customFormat="1" x14ac:dyDescent="0.45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 s="16" customFormat="1" ht="15" customHeight="1" x14ac:dyDescent="0.45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 s="16" customFormat="1" x14ac:dyDescent="0.45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 s="16" customFormat="1" ht="15" customHeight="1" x14ac:dyDescent="0.45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 s="16" customFormat="1" x14ac:dyDescent="0.45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s="16" customFormat="1" ht="15" customHeight="1" x14ac:dyDescent="0.45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s="16" customFormat="1" x14ac:dyDescent="0.45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s="16" customFormat="1" ht="15" customHeight="1" x14ac:dyDescent="0.45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s="16" customFormat="1" x14ac:dyDescent="0.45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s="16" customFormat="1" ht="15" customHeight="1" x14ac:dyDescent="0.45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s="16" customFormat="1" x14ac:dyDescent="0.45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s="16" customFormat="1" ht="15" customHeight="1" x14ac:dyDescent="0.45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s="16" customFormat="1" x14ac:dyDescent="0.45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s="16" customFormat="1" ht="15" customHeight="1" x14ac:dyDescent="0.45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s="16" customFormat="1" x14ac:dyDescent="0.45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s="16" customFormat="1" ht="15" customHeight="1" x14ac:dyDescent="0.45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s="16" customFormat="1" ht="11.65" customHeight="1" x14ac:dyDescent="0.45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s="16" customFormat="1" ht="15" customHeight="1" x14ac:dyDescent="0.45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s="16" customFormat="1" x14ac:dyDescent="0.45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 s="16" customFormat="1" ht="15" customHeight="1" x14ac:dyDescent="0.45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 s="16" customFormat="1" x14ac:dyDescent="0.45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 s="16" customFormat="1" ht="15" customHeight="1" x14ac:dyDescent="0.45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 s="16" customFormat="1" x14ac:dyDescent="0.45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 s="16" customFormat="1" ht="15" customHeight="1" x14ac:dyDescent="0.45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 s="16" customFormat="1" x14ac:dyDescent="0.45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 s="16" customFormat="1" ht="15" customHeight="1" x14ac:dyDescent="0.45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 s="16" customFormat="1" x14ac:dyDescent="0.45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 s="16" customFormat="1" x14ac:dyDescent="0.45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 s="16" customFormat="1" x14ac:dyDescent="0.45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 s="16" customFormat="1" ht="15" customHeight="1" x14ac:dyDescent="0.45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 s="16" customFormat="1" ht="15" customHeight="1" x14ac:dyDescent="0.45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 s="16" customFormat="1" ht="38.25" customHeight="1" x14ac:dyDescent="0.45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 s="16" customFormat="1" ht="15" customHeight="1" x14ac:dyDescent="0.45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 s="16" customFormat="1" ht="15" customHeight="1" x14ac:dyDescent="0.45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 s="16" customFormat="1" ht="39.75" customHeight="1" x14ac:dyDescent="0.45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 s="16" customFormat="1" ht="25.5" customHeight="1" x14ac:dyDescent="0.4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s="16" customFormat="1" ht="29.25" customHeight="1" x14ac:dyDescent="0.4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s="16" customFormat="1" ht="25.5" customHeight="1" x14ac:dyDescent="0.4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s="16" customFormat="1" ht="40.5" customHeight="1" x14ac:dyDescent="0.45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s="16" customFormat="1" ht="29.25" customHeight="1" x14ac:dyDescent="0.45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s="16" customFormat="1" ht="15" customHeight="1" x14ac:dyDescent="0.45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s="16" customFormat="1" ht="25.5" customHeight="1" x14ac:dyDescent="0.45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s="16" customFormat="1" ht="15" customHeight="1" x14ac:dyDescent="0.45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s="16" customFormat="1" ht="25.5" customHeight="1" x14ac:dyDescent="0.45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s="16" customFormat="1" ht="15" customHeight="1" x14ac:dyDescent="0.45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s="16" customFormat="1" ht="36.75" customHeight="1" x14ac:dyDescent="0.45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s="16" customFormat="1" ht="36.75" customHeight="1" x14ac:dyDescent="0.45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s="16" customFormat="1" ht="15" customHeight="1" x14ac:dyDescent="0.45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 s="16" customFormat="1" ht="37.5" customHeight="1" x14ac:dyDescent="0.45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 s="16" customFormat="1" ht="42" customHeight="1" x14ac:dyDescent="0.45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 s="16" customFormat="1" ht="42" customHeight="1" x14ac:dyDescent="0.45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 s="16" customFormat="1" ht="15" customHeight="1" x14ac:dyDescent="0.45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 s="16" customFormat="1" ht="15" customHeight="1" x14ac:dyDescent="0.45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 s="16" customFormat="1" ht="15" customHeight="1" x14ac:dyDescent="0.45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 s="16" customFormat="1" ht="15" customHeight="1" x14ac:dyDescent="0.45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 s="16" customFormat="1" ht="22.5" customHeight="1" x14ac:dyDescent="0.45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 s="16" customFormat="1" ht="15" customHeight="1" x14ac:dyDescent="0.45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 s="16" customFormat="1" ht="15" customHeight="1" x14ac:dyDescent="0.45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 s="16" customFormat="1" ht="15" customHeight="1" x14ac:dyDescent="0.45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 s="16" customFormat="1" ht="15" customHeight="1" x14ac:dyDescent="0.45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 s="16" customFormat="1" ht="15" customHeight="1" x14ac:dyDescent="0.45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 s="16" customFormat="1" ht="15" customHeight="1" x14ac:dyDescent="0.45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 s="16" customFormat="1" ht="15" customHeight="1" x14ac:dyDescent="0.45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 s="16" customFormat="1" ht="15" customHeight="1" x14ac:dyDescent="0.45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 s="16" customFormat="1" ht="25.5" customHeight="1" x14ac:dyDescent="0.45">
      <c r="A134" s="5"/>
      <c r="B134" s="5"/>
      <c r="C134" s="5"/>
      <c r="D134" s="5"/>
      <c r="E134" s="5"/>
      <c r="F134" s="5"/>
      <c r="G134" s="5"/>
      <c r="H134" s="5"/>
      <c r="I134" s="5"/>
      <c r="J134" s="5"/>
    </row>
    <row r="135" spans="1:10" s="16" customFormat="1" ht="25.5" customHeight="1" x14ac:dyDescent="0.45">
      <c r="A135" s="5"/>
      <c r="B135" s="5"/>
      <c r="C135" s="5"/>
      <c r="D135" s="5"/>
      <c r="E135" s="5"/>
      <c r="F135" s="5"/>
      <c r="G135" s="5"/>
      <c r="H135" s="5"/>
      <c r="I135" s="5"/>
      <c r="J135" s="5"/>
    </row>
    <row r="136" spans="1:10" s="16" customFormat="1" ht="15" customHeight="1" x14ac:dyDescent="0.45">
      <c r="A136" s="5"/>
      <c r="B136" s="5"/>
      <c r="C136" s="5"/>
      <c r="D136" s="5"/>
      <c r="E136" s="5"/>
      <c r="F136" s="5"/>
      <c r="G136" s="5"/>
      <c r="H136" s="5"/>
      <c r="I136" s="5"/>
      <c r="J136" s="5"/>
    </row>
    <row r="137" spans="1:10" s="16" customFormat="1" ht="15" customHeight="1" x14ac:dyDescent="0.45">
      <c r="A137" s="5"/>
      <c r="B137" s="5"/>
      <c r="C137" s="5"/>
      <c r="D137" s="5"/>
      <c r="E137" s="5"/>
      <c r="F137" s="5"/>
      <c r="G137" s="5"/>
      <c r="H137" s="5"/>
      <c r="I137" s="5"/>
      <c r="J137" s="5"/>
    </row>
    <row r="138" spans="1:10" s="16" customFormat="1" ht="25.5" customHeight="1" x14ac:dyDescent="0.45">
      <c r="A138" s="5"/>
      <c r="B138" s="5"/>
      <c r="C138" s="5"/>
      <c r="D138" s="5"/>
      <c r="E138" s="5"/>
      <c r="F138" s="5"/>
      <c r="G138" s="5"/>
      <c r="H138" s="5"/>
      <c r="I138" s="5"/>
      <c r="J138" s="5"/>
    </row>
    <row r="139" spans="1:10" s="16" customFormat="1" ht="39.75" customHeight="1" x14ac:dyDescent="0.45">
      <c r="A139" s="5"/>
      <c r="B139" s="5"/>
      <c r="C139" s="5"/>
      <c r="D139" s="5"/>
      <c r="E139" s="5"/>
      <c r="F139" s="5"/>
      <c r="G139" s="5"/>
      <c r="H139" s="5"/>
      <c r="I139" s="5"/>
      <c r="J139" s="5"/>
    </row>
    <row r="140" spans="1:10" s="16" customFormat="1" ht="15" customHeight="1" x14ac:dyDescent="0.45">
      <c r="A140" s="5"/>
      <c r="B140" s="5"/>
      <c r="C140" s="5"/>
      <c r="D140" s="5"/>
      <c r="E140" s="5"/>
      <c r="F140" s="5"/>
      <c r="G140" s="5"/>
      <c r="H140" s="5"/>
      <c r="I140" s="5"/>
      <c r="J140" s="5"/>
    </row>
    <row r="141" spans="1:10" s="16" customFormat="1" ht="15" customHeight="1" x14ac:dyDescent="0.45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spans="1:10" s="16" customFormat="1" ht="25.5" customHeight="1" x14ac:dyDescent="0.45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spans="1:10" s="16" customFormat="1" ht="15" customHeight="1" x14ac:dyDescent="0.45">
      <c r="A143" s="5"/>
      <c r="B143" s="5"/>
      <c r="C143" s="5"/>
      <c r="D143" s="5"/>
      <c r="E143" s="5"/>
      <c r="F143" s="5"/>
      <c r="G143" s="5"/>
      <c r="H143" s="5"/>
      <c r="I143" s="5"/>
      <c r="J143" s="5"/>
    </row>
    <row r="144" spans="1:10" s="16" customFormat="1" ht="15" customHeight="1" x14ac:dyDescent="0.45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spans="1:10" s="16" customFormat="1" ht="15" customHeight="1" x14ac:dyDescent="0.45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spans="1:10" s="16" customFormat="1" ht="17.100000000000001" customHeight="1" x14ac:dyDescent="0.45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spans="1:10" s="32" customFormat="1" ht="12.95" customHeight="1" x14ac:dyDescent="0.45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spans="1:10" s="32" customFormat="1" ht="12.95" customHeight="1" x14ac:dyDescent="0.45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spans="1:10" s="19" customFormat="1" ht="17.100000000000001" customHeight="1" x14ac:dyDescent="0.45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spans="1:10" s="47" customFormat="1" ht="15" customHeight="1" x14ac:dyDescent="0.45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spans="1:10" s="47" customFormat="1" ht="27" customHeight="1" x14ac:dyDescent="0.45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spans="1:10" s="47" customFormat="1" x14ac:dyDescent="0.45">
      <c r="A152" s="5"/>
      <c r="B152" s="5"/>
      <c r="C152" s="5"/>
      <c r="D152" s="5"/>
      <c r="E152" s="5"/>
      <c r="F152" s="5"/>
      <c r="G152" s="5"/>
      <c r="H152" s="5"/>
      <c r="I152" s="5"/>
      <c r="J152" s="5"/>
    </row>
    <row r="153" spans="1:10" s="47" customFormat="1" x14ac:dyDescent="0.45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spans="1:10" s="47" customFormat="1" x14ac:dyDescent="0.45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spans="1:10" s="47" customFormat="1" x14ac:dyDescent="0.45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spans="1:10" s="47" customFormat="1" x14ac:dyDescent="0.45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spans="1:10" s="47" customFormat="1" ht="25.5" customHeight="1" x14ac:dyDescent="0.45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spans="1:10" s="47" customFormat="1" ht="26.25" customHeight="1" x14ac:dyDescent="0.45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spans="1:10" s="47" customFormat="1" x14ac:dyDescent="0.45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spans="1:10" s="56" customFormat="1" x14ac:dyDescent="0.45">
      <c r="A160" s="5"/>
      <c r="B160" s="5"/>
      <c r="C160" s="5"/>
      <c r="D160" s="5"/>
      <c r="E160" s="5"/>
      <c r="F160" s="5"/>
      <c r="G160" s="5"/>
      <c r="H160" s="5"/>
      <c r="I160" s="5"/>
      <c r="J160" s="5"/>
    </row>
  </sheetData>
  <sheetProtection algorithmName="SHA-512" hashValue="c6f9e6DwUYz+GcC/fzCAWexqjYPXRmDt6iahUia6wBkMos8bmnj40O2nqx70QAGDxDrU0wAzEoPmSpliZdEyWQ==" saltValue="/PkNpKAIYuBPPlTdKNGulA==" spinCount="100000" sheet="1" objects="1" scenarios="1"/>
  <mergeCells count="10">
    <mergeCell ref="A45:J45"/>
    <mergeCell ref="A1:F1"/>
    <mergeCell ref="A38:J38"/>
    <mergeCell ref="A44:J44"/>
    <mergeCell ref="A35:J35"/>
    <mergeCell ref="A3:J3"/>
    <mergeCell ref="A37:B37"/>
    <mergeCell ref="A39:J39"/>
    <mergeCell ref="A40:J40"/>
    <mergeCell ref="A41:J41"/>
  </mergeCells>
  <pageMargins left="0.23622047244094488" right="0.23622047244094488" top="0.3543307086614173" bottom="0.3543307086614173" header="0.31496062992125984" footer="0.31496062992125984"/>
  <pageSetup paperSize="9" fitToHeight="7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CCFFCC"/>
  </sheetPr>
  <dimension ref="A1:J91"/>
  <sheetViews>
    <sheetView view="pageBreakPreview" zoomScale="110" zoomScaleNormal="120" zoomScaleSheetLayoutView="110" workbookViewId="0">
      <pane ySplit="6" topLeftCell="A16" activePane="bottomLeft" state="frozen"/>
      <selection activeCell="B7" sqref="B7"/>
      <selection pane="bottomLeft" sqref="A1:F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0" width="8.59765625" style="5" customWidth="1"/>
    <col min="11" max="16384" width="9.265625" style="5"/>
  </cols>
  <sheetData>
    <row r="1" spans="1:10" ht="20" customHeight="1" x14ac:dyDescent="0.45">
      <c r="A1" s="154" t="s">
        <v>2</v>
      </c>
      <c r="B1" s="154"/>
      <c r="C1" s="154"/>
      <c r="D1" s="154"/>
      <c r="E1" s="154"/>
      <c r="F1" s="154"/>
      <c r="G1" s="3" t="s">
        <v>8</v>
      </c>
      <c r="H1" s="3"/>
    </row>
    <row r="2" spans="1:10" s="9" customFormat="1" ht="6" customHeight="1" x14ac:dyDescent="0.2"/>
    <row r="3" spans="1:10" ht="20" customHeight="1" x14ac:dyDescent="0.5">
      <c r="A3" s="155" t="s">
        <v>733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s="9" customFormat="1" ht="6" customHeight="1" x14ac:dyDescent="0.2">
      <c r="A4" s="9" t="s">
        <v>318</v>
      </c>
    </row>
    <row r="5" spans="1:10" s="10" customFormat="1" ht="40.049999999999997" customHeight="1" x14ac:dyDescent="0.3">
      <c r="A5" s="105" t="s">
        <v>3</v>
      </c>
      <c r="B5" s="105" t="s">
        <v>4</v>
      </c>
      <c r="C5" s="106" t="s">
        <v>5</v>
      </c>
      <c r="D5" s="106" t="s">
        <v>150</v>
      </c>
      <c r="E5" s="107" t="s">
        <v>6</v>
      </c>
      <c r="F5" s="107" t="s">
        <v>142</v>
      </c>
      <c r="G5" s="107" t="s">
        <v>143</v>
      </c>
      <c r="H5" s="107" t="s">
        <v>210</v>
      </c>
      <c r="I5" s="107" t="s">
        <v>146</v>
      </c>
      <c r="J5" s="107" t="s">
        <v>230</v>
      </c>
    </row>
    <row r="6" spans="1:10" s="10" customFormat="1" ht="15" customHeight="1" x14ac:dyDescent="0.3">
      <c r="A6" s="108">
        <v>1</v>
      </c>
      <c r="B6" s="108">
        <v>2</v>
      </c>
      <c r="C6" s="109">
        <v>3</v>
      </c>
      <c r="D6" s="109">
        <v>4</v>
      </c>
      <c r="E6" s="109">
        <v>5</v>
      </c>
      <c r="F6" s="109">
        <v>6</v>
      </c>
      <c r="G6" s="110" t="s">
        <v>144</v>
      </c>
      <c r="H6" s="109" t="s">
        <v>145</v>
      </c>
      <c r="I6" s="110" t="s">
        <v>147</v>
      </c>
      <c r="J6" s="109">
        <v>10</v>
      </c>
    </row>
    <row r="7" spans="1:10" s="16" customFormat="1" ht="20" customHeight="1" x14ac:dyDescent="0.35">
      <c r="A7" s="69">
        <v>1</v>
      </c>
      <c r="B7" s="133" t="s">
        <v>574</v>
      </c>
      <c r="C7" s="93">
        <v>2100</v>
      </c>
      <c r="D7" s="36" t="s">
        <v>1</v>
      </c>
      <c r="E7" s="39"/>
      <c r="F7" s="85"/>
      <c r="G7" s="40">
        <f>C7*ROUND(F7, 4)</f>
        <v>0</v>
      </c>
      <c r="H7" s="40">
        <f t="shared" ref="H7:H29" si="0">G7*0.095</f>
        <v>0</v>
      </c>
      <c r="I7" s="40">
        <f t="shared" ref="I7:I29" si="1">G7+H7</f>
        <v>0</v>
      </c>
      <c r="J7" s="136"/>
    </row>
    <row r="8" spans="1:10" s="16" customFormat="1" ht="20" customHeight="1" x14ac:dyDescent="0.35">
      <c r="A8" s="69">
        <v>2</v>
      </c>
      <c r="B8" s="133" t="s">
        <v>44</v>
      </c>
      <c r="C8" s="93">
        <v>90</v>
      </c>
      <c r="D8" s="36" t="s">
        <v>1</v>
      </c>
      <c r="E8" s="39"/>
      <c r="F8" s="85"/>
      <c r="G8" s="40">
        <f t="shared" ref="G8:G29" si="2">C8*ROUND(F8, 4)</f>
        <v>0</v>
      </c>
      <c r="H8" s="40">
        <f t="shared" si="0"/>
        <v>0</v>
      </c>
      <c r="I8" s="40">
        <f t="shared" si="1"/>
        <v>0</v>
      </c>
      <c r="J8" s="136"/>
    </row>
    <row r="9" spans="1:10" s="16" customFormat="1" ht="20" customHeight="1" x14ac:dyDescent="0.35">
      <c r="A9" s="69">
        <v>3</v>
      </c>
      <c r="B9" s="133" t="s">
        <v>162</v>
      </c>
      <c r="C9" s="93">
        <v>90</v>
      </c>
      <c r="D9" s="36" t="s">
        <v>1</v>
      </c>
      <c r="E9" s="39"/>
      <c r="F9" s="85"/>
      <c r="G9" s="40">
        <f t="shared" si="2"/>
        <v>0</v>
      </c>
      <c r="H9" s="40">
        <f t="shared" si="0"/>
        <v>0</v>
      </c>
      <c r="I9" s="40">
        <f t="shared" si="1"/>
        <v>0</v>
      </c>
      <c r="J9" s="136"/>
    </row>
    <row r="10" spans="1:10" s="16" customFormat="1" ht="20" customHeight="1" x14ac:dyDescent="0.35">
      <c r="A10" s="69">
        <v>4</v>
      </c>
      <c r="B10" s="133" t="s">
        <v>45</v>
      </c>
      <c r="C10" s="93">
        <v>90</v>
      </c>
      <c r="D10" s="36" t="s">
        <v>1</v>
      </c>
      <c r="E10" s="39"/>
      <c r="F10" s="85"/>
      <c r="G10" s="40">
        <f t="shared" si="2"/>
        <v>0</v>
      </c>
      <c r="H10" s="40">
        <f t="shared" si="0"/>
        <v>0</v>
      </c>
      <c r="I10" s="40">
        <f t="shared" si="1"/>
        <v>0</v>
      </c>
      <c r="J10" s="136"/>
    </row>
    <row r="11" spans="1:10" s="16" customFormat="1" ht="20" customHeight="1" x14ac:dyDescent="0.35">
      <c r="A11" s="69">
        <v>5</v>
      </c>
      <c r="B11" s="133" t="s">
        <v>575</v>
      </c>
      <c r="C11" s="93">
        <v>450</v>
      </c>
      <c r="D11" s="36" t="s">
        <v>1</v>
      </c>
      <c r="E11" s="39"/>
      <c r="F11" s="85"/>
      <c r="G11" s="40">
        <f t="shared" si="2"/>
        <v>0</v>
      </c>
      <c r="H11" s="40">
        <f t="shared" si="0"/>
        <v>0</v>
      </c>
      <c r="I11" s="40">
        <f t="shared" si="1"/>
        <v>0</v>
      </c>
      <c r="J11" s="136"/>
    </row>
    <row r="12" spans="1:10" s="16" customFormat="1" ht="20" customHeight="1" x14ac:dyDescent="0.35">
      <c r="A12" s="69">
        <v>6</v>
      </c>
      <c r="B12" s="133" t="s">
        <v>576</v>
      </c>
      <c r="C12" s="93">
        <v>360</v>
      </c>
      <c r="D12" s="36" t="s">
        <v>1</v>
      </c>
      <c r="E12" s="39"/>
      <c r="F12" s="85"/>
      <c r="G12" s="40">
        <f t="shared" si="2"/>
        <v>0</v>
      </c>
      <c r="H12" s="40">
        <f t="shared" si="0"/>
        <v>0</v>
      </c>
      <c r="I12" s="40">
        <f t="shared" si="1"/>
        <v>0</v>
      </c>
      <c r="J12" s="136"/>
    </row>
    <row r="13" spans="1:10" s="16" customFormat="1" ht="20" customHeight="1" x14ac:dyDescent="0.35">
      <c r="A13" s="69">
        <v>7</v>
      </c>
      <c r="B13" s="133" t="s">
        <v>96</v>
      </c>
      <c r="C13" s="93">
        <v>1650</v>
      </c>
      <c r="D13" s="36" t="s">
        <v>1</v>
      </c>
      <c r="E13" s="39"/>
      <c r="F13" s="85"/>
      <c r="G13" s="40">
        <f t="shared" si="2"/>
        <v>0</v>
      </c>
      <c r="H13" s="40">
        <f t="shared" si="0"/>
        <v>0</v>
      </c>
      <c r="I13" s="40">
        <f t="shared" si="1"/>
        <v>0</v>
      </c>
      <c r="J13" s="136"/>
    </row>
    <row r="14" spans="1:10" s="16" customFormat="1" ht="20" customHeight="1" x14ac:dyDescent="0.35">
      <c r="A14" s="69">
        <v>8</v>
      </c>
      <c r="B14" s="133" t="s">
        <v>577</v>
      </c>
      <c r="C14" s="93">
        <v>1500</v>
      </c>
      <c r="D14" s="36" t="s">
        <v>1</v>
      </c>
      <c r="E14" s="39"/>
      <c r="F14" s="85"/>
      <c r="G14" s="40">
        <f t="shared" si="2"/>
        <v>0</v>
      </c>
      <c r="H14" s="40">
        <f t="shared" si="0"/>
        <v>0</v>
      </c>
      <c r="I14" s="40">
        <f t="shared" si="1"/>
        <v>0</v>
      </c>
      <c r="J14" s="136"/>
    </row>
    <row r="15" spans="1:10" s="16" customFormat="1" ht="20" customHeight="1" x14ac:dyDescent="0.35">
      <c r="A15" s="69">
        <v>9</v>
      </c>
      <c r="B15" s="133" t="s">
        <v>578</v>
      </c>
      <c r="C15" s="93">
        <v>120</v>
      </c>
      <c r="D15" s="36" t="s">
        <v>1</v>
      </c>
      <c r="E15" s="39"/>
      <c r="F15" s="85"/>
      <c r="G15" s="40">
        <f t="shared" si="2"/>
        <v>0</v>
      </c>
      <c r="H15" s="40">
        <f t="shared" si="0"/>
        <v>0</v>
      </c>
      <c r="I15" s="40">
        <f t="shared" si="1"/>
        <v>0</v>
      </c>
      <c r="J15" s="136"/>
    </row>
    <row r="16" spans="1:10" s="16" customFormat="1" ht="20" customHeight="1" x14ac:dyDescent="0.35">
      <c r="A16" s="69">
        <v>10</v>
      </c>
      <c r="B16" s="133" t="s">
        <v>97</v>
      </c>
      <c r="C16" s="93">
        <v>150</v>
      </c>
      <c r="D16" s="36" t="s">
        <v>1</v>
      </c>
      <c r="E16" s="39"/>
      <c r="F16" s="85"/>
      <c r="G16" s="40">
        <f t="shared" si="2"/>
        <v>0</v>
      </c>
      <c r="H16" s="40">
        <f t="shared" si="0"/>
        <v>0</v>
      </c>
      <c r="I16" s="40">
        <f t="shared" si="1"/>
        <v>0</v>
      </c>
      <c r="J16" s="136"/>
    </row>
    <row r="17" spans="1:10" s="16" customFormat="1" ht="20" customHeight="1" x14ac:dyDescent="0.35">
      <c r="A17" s="69">
        <v>11</v>
      </c>
      <c r="B17" s="133" t="s">
        <v>98</v>
      </c>
      <c r="C17" s="93">
        <v>120</v>
      </c>
      <c r="D17" s="36" t="s">
        <v>1</v>
      </c>
      <c r="E17" s="39"/>
      <c r="F17" s="85"/>
      <c r="G17" s="40">
        <f t="shared" si="2"/>
        <v>0</v>
      </c>
      <c r="H17" s="40">
        <f t="shared" si="0"/>
        <v>0</v>
      </c>
      <c r="I17" s="40">
        <f t="shared" si="1"/>
        <v>0</v>
      </c>
      <c r="J17" s="136"/>
    </row>
    <row r="18" spans="1:10" s="16" customFormat="1" ht="20" customHeight="1" x14ac:dyDescent="0.35">
      <c r="A18" s="69">
        <v>12</v>
      </c>
      <c r="B18" s="133" t="s">
        <v>99</v>
      </c>
      <c r="C18" s="93">
        <v>120</v>
      </c>
      <c r="D18" s="36" t="s">
        <v>1</v>
      </c>
      <c r="E18" s="39"/>
      <c r="F18" s="85"/>
      <c r="G18" s="40">
        <f t="shared" si="2"/>
        <v>0</v>
      </c>
      <c r="H18" s="40">
        <f t="shared" si="0"/>
        <v>0</v>
      </c>
      <c r="I18" s="40">
        <f t="shared" si="1"/>
        <v>0</v>
      </c>
      <c r="J18" s="136"/>
    </row>
    <row r="19" spans="1:10" s="16" customFormat="1" ht="30" customHeight="1" x14ac:dyDescent="0.35">
      <c r="A19" s="69">
        <v>13</v>
      </c>
      <c r="B19" s="133" t="s">
        <v>579</v>
      </c>
      <c r="C19" s="93">
        <v>120</v>
      </c>
      <c r="D19" s="36" t="s">
        <v>1</v>
      </c>
      <c r="E19" s="39"/>
      <c r="F19" s="85"/>
      <c r="G19" s="40">
        <f t="shared" ref="G19:G21" si="3">C19*ROUND(F19, 4)</f>
        <v>0</v>
      </c>
      <c r="H19" s="40">
        <f t="shared" ref="H19:H21" si="4">G19*0.095</f>
        <v>0</v>
      </c>
      <c r="I19" s="40">
        <f t="shared" ref="I19:I21" si="5">G19+H19</f>
        <v>0</v>
      </c>
      <c r="J19" s="136"/>
    </row>
    <row r="20" spans="1:10" s="16" customFormat="1" ht="20" customHeight="1" x14ac:dyDescent="0.35">
      <c r="A20" s="69">
        <v>14</v>
      </c>
      <c r="B20" s="133" t="s">
        <v>100</v>
      </c>
      <c r="C20" s="93">
        <v>60</v>
      </c>
      <c r="D20" s="36" t="s">
        <v>1</v>
      </c>
      <c r="E20" s="39"/>
      <c r="F20" s="85"/>
      <c r="G20" s="40">
        <f t="shared" si="3"/>
        <v>0</v>
      </c>
      <c r="H20" s="40">
        <f t="shared" si="4"/>
        <v>0</v>
      </c>
      <c r="I20" s="40">
        <f t="shared" si="5"/>
        <v>0</v>
      </c>
      <c r="J20" s="136"/>
    </row>
    <row r="21" spans="1:10" s="16" customFormat="1" ht="20" customHeight="1" x14ac:dyDescent="0.35">
      <c r="A21" s="69">
        <v>15</v>
      </c>
      <c r="B21" s="133" t="s">
        <v>583</v>
      </c>
      <c r="C21" s="93">
        <v>120</v>
      </c>
      <c r="D21" s="36" t="s">
        <v>1</v>
      </c>
      <c r="E21" s="39"/>
      <c r="F21" s="85"/>
      <c r="G21" s="40">
        <f t="shared" si="3"/>
        <v>0</v>
      </c>
      <c r="H21" s="40">
        <f t="shared" si="4"/>
        <v>0</v>
      </c>
      <c r="I21" s="40">
        <f t="shared" si="5"/>
        <v>0</v>
      </c>
      <c r="J21" s="136"/>
    </row>
    <row r="22" spans="1:10" s="16" customFormat="1" ht="20" customHeight="1" x14ac:dyDescent="0.35">
      <c r="A22" s="69">
        <v>16</v>
      </c>
      <c r="B22" s="133" t="s">
        <v>580</v>
      </c>
      <c r="C22" s="93">
        <v>900</v>
      </c>
      <c r="D22" s="36" t="s">
        <v>1</v>
      </c>
      <c r="E22" s="39"/>
      <c r="F22" s="85"/>
      <c r="G22" s="40">
        <f t="shared" si="2"/>
        <v>0</v>
      </c>
      <c r="H22" s="40">
        <f t="shared" si="0"/>
        <v>0</v>
      </c>
      <c r="I22" s="40">
        <f t="shared" si="1"/>
        <v>0</v>
      </c>
      <c r="J22" s="136"/>
    </row>
    <row r="23" spans="1:10" s="16" customFormat="1" ht="20" customHeight="1" x14ac:dyDescent="0.35">
      <c r="A23" s="69">
        <v>17</v>
      </c>
      <c r="B23" s="133" t="s">
        <v>46</v>
      </c>
      <c r="C23" s="93">
        <v>900</v>
      </c>
      <c r="D23" s="36" t="s">
        <v>1</v>
      </c>
      <c r="E23" s="39"/>
      <c r="F23" s="85"/>
      <c r="G23" s="40">
        <f t="shared" si="2"/>
        <v>0</v>
      </c>
      <c r="H23" s="40">
        <f t="shared" si="0"/>
        <v>0</v>
      </c>
      <c r="I23" s="40">
        <f t="shared" si="1"/>
        <v>0</v>
      </c>
      <c r="J23" s="136"/>
    </row>
    <row r="24" spans="1:10" s="16" customFormat="1" ht="30" customHeight="1" x14ac:dyDescent="0.35">
      <c r="A24" s="69">
        <v>18</v>
      </c>
      <c r="B24" s="133" t="s">
        <v>581</v>
      </c>
      <c r="C24" s="93">
        <v>675</v>
      </c>
      <c r="D24" s="36" t="s">
        <v>1</v>
      </c>
      <c r="E24" s="39"/>
      <c r="F24" s="85"/>
      <c r="G24" s="40">
        <f t="shared" si="2"/>
        <v>0</v>
      </c>
      <c r="H24" s="40">
        <f t="shared" si="0"/>
        <v>0</v>
      </c>
      <c r="I24" s="40">
        <f t="shared" si="1"/>
        <v>0</v>
      </c>
      <c r="J24" s="136"/>
    </row>
    <row r="25" spans="1:10" s="16" customFormat="1" ht="30" customHeight="1" x14ac:dyDescent="0.35">
      <c r="A25" s="69">
        <v>19</v>
      </c>
      <c r="B25" s="133" t="s">
        <v>582</v>
      </c>
      <c r="C25" s="93">
        <v>600</v>
      </c>
      <c r="D25" s="36" t="s">
        <v>1</v>
      </c>
      <c r="E25" s="39"/>
      <c r="F25" s="85"/>
      <c r="G25" s="40">
        <f t="shared" si="2"/>
        <v>0</v>
      </c>
      <c r="H25" s="40">
        <f t="shared" si="0"/>
        <v>0</v>
      </c>
      <c r="I25" s="40">
        <f t="shared" si="1"/>
        <v>0</v>
      </c>
      <c r="J25" s="136"/>
    </row>
    <row r="26" spans="1:10" s="16" customFormat="1" ht="30" customHeight="1" x14ac:dyDescent="0.35">
      <c r="A26" s="69">
        <v>20</v>
      </c>
      <c r="B26" s="133" t="s">
        <v>584</v>
      </c>
      <c r="C26" s="93">
        <v>540</v>
      </c>
      <c r="D26" s="36" t="s">
        <v>1</v>
      </c>
      <c r="E26" s="39"/>
      <c r="F26" s="85"/>
      <c r="G26" s="40">
        <f t="shared" si="2"/>
        <v>0</v>
      </c>
      <c r="H26" s="40">
        <f t="shared" si="0"/>
        <v>0</v>
      </c>
      <c r="I26" s="40">
        <f t="shared" si="1"/>
        <v>0</v>
      </c>
      <c r="J26" s="136"/>
    </row>
    <row r="27" spans="1:10" s="16" customFormat="1" ht="20" customHeight="1" x14ac:dyDescent="0.35">
      <c r="A27" s="69">
        <v>21</v>
      </c>
      <c r="B27" s="133" t="s">
        <v>585</v>
      </c>
      <c r="C27" s="93">
        <v>120</v>
      </c>
      <c r="D27" s="36" t="s">
        <v>1</v>
      </c>
      <c r="E27" s="39"/>
      <c r="F27" s="85"/>
      <c r="G27" s="40">
        <f t="shared" si="2"/>
        <v>0</v>
      </c>
      <c r="H27" s="40">
        <f t="shared" si="0"/>
        <v>0</v>
      </c>
      <c r="I27" s="40">
        <f t="shared" si="1"/>
        <v>0</v>
      </c>
      <c r="J27" s="136"/>
    </row>
    <row r="28" spans="1:10" s="16" customFormat="1" ht="30" customHeight="1" x14ac:dyDescent="0.35">
      <c r="A28" s="69">
        <v>22</v>
      </c>
      <c r="B28" s="133" t="s">
        <v>586</v>
      </c>
      <c r="C28" s="93">
        <v>90</v>
      </c>
      <c r="D28" s="36" t="s">
        <v>1</v>
      </c>
      <c r="E28" s="39"/>
      <c r="F28" s="85"/>
      <c r="G28" s="40">
        <f t="shared" si="2"/>
        <v>0</v>
      </c>
      <c r="H28" s="40">
        <f t="shared" si="0"/>
        <v>0</v>
      </c>
      <c r="I28" s="40">
        <f t="shared" si="1"/>
        <v>0</v>
      </c>
      <c r="J28" s="136"/>
    </row>
    <row r="29" spans="1:10" s="16" customFormat="1" ht="20" customHeight="1" x14ac:dyDescent="0.35">
      <c r="A29" s="69">
        <v>23</v>
      </c>
      <c r="B29" s="133" t="s">
        <v>587</v>
      </c>
      <c r="C29" s="93">
        <v>90</v>
      </c>
      <c r="D29" s="36" t="s">
        <v>1</v>
      </c>
      <c r="E29" s="39"/>
      <c r="F29" s="85"/>
      <c r="G29" s="40">
        <f t="shared" si="2"/>
        <v>0</v>
      </c>
      <c r="H29" s="40">
        <f t="shared" si="0"/>
        <v>0</v>
      </c>
      <c r="I29" s="40">
        <f t="shared" si="1"/>
        <v>0</v>
      </c>
      <c r="J29" s="136"/>
    </row>
    <row r="30" spans="1:10" s="16" customFormat="1" ht="25.15" customHeight="1" x14ac:dyDescent="0.35">
      <c r="A30" s="102"/>
      <c r="B30" s="103" t="s">
        <v>732</v>
      </c>
      <c r="C30" s="104" t="s">
        <v>7</v>
      </c>
      <c r="D30" s="104" t="s">
        <v>7</v>
      </c>
      <c r="E30" s="104" t="s">
        <v>7</v>
      </c>
      <c r="F30" s="104" t="s">
        <v>7</v>
      </c>
      <c r="G30" s="131">
        <f>SUM(G7:G29)</f>
        <v>0</v>
      </c>
      <c r="H30" s="131">
        <f>SUM(H7:H29)</f>
        <v>0</v>
      </c>
      <c r="I30" s="131">
        <f>SUM(I7:I29)</f>
        <v>0</v>
      </c>
      <c r="J30" s="132">
        <f>SUM(J7:J29)</f>
        <v>0</v>
      </c>
    </row>
    <row r="31" spans="1:10" s="16" customFormat="1" ht="8.65" customHeight="1" x14ac:dyDescent="0.35">
      <c r="A31" s="27"/>
      <c r="B31" s="28"/>
      <c r="C31" s="29"/>
      <c r="D31" s="29"/>
      <c r="E31" s="29"/>
      <c r="F31" s="31"/>
      <c r="G31" s="10"/>
      <c r="H31" s="10"/>
      <c r="I31" s="10"/>
      <c r="J31" s="10"/>
    </row>
    <row r="32" spans="1:10" s="16" customFormat="1" ht="12.75" customHeight="1" x14ac:dyDescent="0.35">
      <c r="A32" s="52" t="s">
        <v>191</v>
      </c>
      <c r="B32" s="3"/>
      <c r="C32" s="50"/>
      <c r="D32" s="51"/>
      <c r="E32" s="3"/>
      <c r="F32" s="3"/>
      <c r="G32" s="3"/>
      <c r="H32" s="3"/>
      <c r="I32" s="3"/>
      <c r="J32" s="3"/>
    </row>
    <row r="33" spans="1:10" s="16" customFormat="1" ht="12.75" x14ac:dyDescent="0.35">
      <c r="A33" s="156" t="s">
        <v>711</v>
      </c>
      <c r="B33" s="156"/>
      <c r="C33" s="156"/>
      <c r="D33" s="156"/>
      <c r="E33" s="156"/>
      <c r="F33" s="156"/>
      <c r="G33" s="156"/>
      <c r="H33" s="156"/>
      <c r="I33" s="156"/>
      <c r="J33" s="156"/>
    </row>
    <row r="34" spans="1:10" s="16" customFormat="1" ht="12.75" x14ac:dyDescent="0.35">
      <c r="A34" s="158" t="s">
        <v>208</v>
      </c>
      <c r="B34" s="158"/>
      <c r="C34" s="158"/>
      <c r="D34" s="158"/>
      <c r="E34" s="158"/>
      <c r="F34" s="158"/>
      <c r="G34" s="158"/>
      <c r="H34" s="158"/>
      <c r="I34" s="158"/>
      <c r="J34" s="158"/>
    </row>
    <row r="35" spans="1:10" s="16" customFormat="1" ht="15" customHeight="1" x14ac:dyDescent="0.35"/>
    <row r="36" spans="1:10" s="16" customFormat="1" ht="12.75" x14ac:dyDescent="0.35">
      <c r="A36" s="164" t="s">
        <v>148</v>
      </c>
      <c r="B36" s="165"/>
      <c r="C36" s="46"/>
      <c r="D36" s="47"/>
      <c r="E36" s="47"/>
      <c r="F36" s="47"/>
      <c r="G36" s="47"/>
      <c r="H36" s="47"/>
      <c r="I36" s="47"/>
      <c r="J36" s="47"/>
    </row>
    <row r="37" spans="1:10" s="47" customFormat="1" ht="12.75" x14ac:dyDescent="0.35">
      <c r="A37" s="157" t="s">
        <v>149</v>
      </c>
      <c r="B37" s="157"/>
      <c r="C37" s="157"/>
      <c r="D37" s="157"/>
      <c r="E37" s="157"/>
      <c r="F37" s="157"/>
      <c r="G37" s="157"/>
      <c r="H37" s="157"/>
      <c r="I37" s="157"/>
      <c r="J37" s="157"/>
    </row>
    <row r="38" spans="1:10" s="47" customFormat="1" ht="15" customHeight="1" x14ac:dyDescent="0.35">
      <c r="A38" s="157" t="s">
        <v>426</v>
      </c>
      <c r="B38" s="157"/>
      <c r="C38" s="157"/>
      <c r="D38" s="157"/>
      <c r="E38" s="157"/>
      <c r="F38" s="157"/>
      <c r="G38" s="157"/>
      <c r="H38" s="157"/>
      <c r="I38" s="157"/>
      <c r="J38" s="157"/>
    </row>
    <row r="39" spans="1:10" s="47" customFormat="1" ht="12.75" x14ac:dyDescent="0.35">
      <c r="A39" s="161" t="s">
        <v>427</v>
      </c>
      <c r="B39" s="161"/>
      <c r="C39" s="161"/>
      <c r="D39" s="161"/>
      <c r="E39" s="161"/>
      <c r="F39" s="161"/>
      <c r="G39" s="161"/>
      <c r="H39" s="161"/>
      <c r="I39" s="161"/>
      <c r="J39" s="161"/>
    </row>
    <row r="40" spans="1:10" s="80" customFormat="1" ht="29.25" customHeight="1" x14ac:dyDescent="0.45">
      <c r="A40" s="153" t="s">
        <v>703</v>
      </c>
      <c r="B40" s="153"/>
      <c r="C40" s="153"/>
      <c r="D40" s="153"/>
      <c r="E40" s="153"/>
      <c r="F40" s="153"/>
      <c r="G40" s="153"/>
      <c r="H40" s="153"/>
      <c r="I40" s="153"/>
      <c r="J40" s="153"/>
    </row>
    <row r="41" spans="1:10" s="82" customFormat="1" ht="12.75" customHeight="1" x14ac:dyDescent="0.45">
      <c r="A41" s="81" t="s">
        <v>428</v>
      </c>
      <c r="B41" s="81"/>
      <c r="C41" s="81"/>
      <c r="D41" s="81"/>
      <c r="E41" s="81"/>
      <c r="F41" s="81"/>
      <c r="G41" s="81"/>
      <c r="H41" s="81"/>
      <c r="I41" s="81"/>
      <c r="J41" s="81"/>
    </row>
    <row r="42" spans="1:10" s="82" customFormat="1" ht="15" customHeight="1" x14ac:dyDescent="0.45">
      <c r="A42" s="81" t="s">
        <v>429</v>
      </c>
      <c r="B42" s="81"/>
      <c r="C42" s="81"/>
      <c r="D42" s="81"/>
      <c r="E42" s="81"/>
      <c r="F42" s="81"/>
      <c r="G42" s="81"/>
      <c r="H42" s="81"/>
      <c r="I42" s="81"/>
      <c r="J42" s="81"/>
    </row>
    <row r="43" spans="1:10" s="81" customFormat="1" ht="27" customHeight="1" x14ac:dyDescent="0.45">
      <c r="A43" s="153" t="s">
        <v>430</v>
      </c>
      <c r="B43" s="153"/>
      <c r="C43" s="153"/>
      <c r="D43" s="153"/>
      <c r="E43" s="153"/>
      <c r="F43" s="153"/>
      <c r="G43" s="153"/>
      <c r="H43" s="153"/>
      <c r="I43" s="153"/>
      <c r="J43" s="153"/>
    </row>
    <row r="44" spans="1:10" s="81" customFormat="1" ht="41.25" customHeight="1" x14ac:dyDescent="0.45">
      <c r="A44" s="153" t="s">
        <v>431</v>
      </c>
      <c r="B44" s="153"/>
      <c r="C44" s="153"/>
      <c r="D44" s="153"/>
      <c r="E44" s="153"/>
      <c r="F44" s="153"/>
      <c r="G44" s="153"/>
      <c r="H44" s="153"/>
      <c r="I44" s="153"/>
      <c r="J44" s="153"/>
    </row>
    <row r="53" spans="1:10" s="16" customFormat="1" ht="11.65" customHeight="1" x14ac:dyDescent="0.45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 s="16" customFormat="1" ht="33" customHeight="1" x14ac:dyDescent="0.45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 s="16" customFormat="1" ht="37.5" customHeight="1" x14ac:dyDescent="0.45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 s="16" customFormat="1" ht="36.75" customHeight="1" x14ac:dyDescent="0.45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 s="16" customFormat="1" ht="36.75" customHeight="1" x14ac:dyDescent="0.45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 s="16" customFormat="1" ht="45" customHeight="1" x14ac:dyDescent="0.45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 s="16" customFormat="1" ht="41.25" customHeight="1" x14ac:dyDescent="0.45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 s="16" customFormat="1" ht="44.25" customHeight="1" x14ac:dyDescent="0.45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 s="16" customFormat="1" ht="39.75" customHeight="1" x14ac:dyDescent="0.45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s="16" customFormat="1" ht="42.75" customHeight="1" x14ac:dyDescent="0.45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 s="16" customFormat="1" ht="39.75" customHeight="1" x14ac:dyDescent="0.45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 s="16" customFormat="1" ht="39.75" customHeight="1" x14ac:dyDescent="0.45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 s="16" customFormat="1" ht="39.75" customHeight="1" x14ac:dyDescent="0.45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s="16" customFormat="1" ht="39.75" customHeight="1" x14ac:dyDescent="0.45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s="16" customFormat="1" ht="39.75" customHeight="1" x14ac:dyDescent="0.45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s="16" customFormat="1" ht="30" customHeight="1" x14ac:dyDescent="0.45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 s="16" customFormat="1" ht="39.75" customHeight="1" x14ac:dyDescent="0.45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 s="16" customFormat="1" ht="30" customHeight="1" x14ac:dyDescent="0.45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 s="16" customFormat="1" ht="39.75" customHeight="1" x14ac:dyDescent="0.45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 s="16" customFormat="1" ht="30" customHeight="1" x14ac:dyDescent="0.45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 s="16" customFormat="1" ht="39.75" customHeight="1" x14ac:dyDescent="0.45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 s="16" customFormat="1" ht="15" customHeight="1" x14ac:dyDescent="0.45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s="10" customFormat="1" ht="15" customHeight="1" x14ac:dyDescent="0.45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s="32" customFormat="1" ht="12.95" customHeight="1" x14ac:dyDescent="0.45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s="32" customFormat="1" ht="12.95" customHeight="1" x14ac:dyDescent="0.45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s="32" customFormat="1" ht="12.95" customHeight="1" x14ac:dyDescent="0.45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s="32" customFormat="1" ht="12.95" customHeight="1" x14ac:dyDescent="0.45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s="16" customFormat="1" x14ac:dyDescent="0.45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s="47" customFormat="1" ht="15" customHeight="1" x14ac:dyDescent="0.45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s="47" customFormat="1" ht="27" customHeight="1" x14ac:dyDescent="0.45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s="47" customFormat="1" x14ac:dyDescent="0.45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s="47" customFormat="1" x14ac:dyDescent="0.45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s="47" customFormat="1" x14ac:dyDescent="0.45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s="47" customFormat="1" x14ac:dyDescent="0.45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s="47" customFormat="1" x14ac:dyDescent="0.45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s="47" customFormat="1" ht="25.5" customHeight="1" x14ac:dyDescent="0.45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 s="47" customFormat="1" ht="24.75" customHeight="1" x14ac:dyDescent="0.45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 s="47" customFormat="1" ht="19.5" customHeight="1" x14ac:dyDescent="0.45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 s="56" customFormat="1" x14ac:dyDescent="0.45">
      <c r="A91" s="5"/>
      <c r="B91" s="5"/>
      <c r="C91" s="5"/>
      <c r="D91" s="5"/>
      <c r="E91" s="5"/>
      <c r="F91" s="5"/>
      <c r="G91" s="5"/>
      <c r="H91" s="5"/>
      <c r="I91" s="5"/>
      <c r="J91" s="5"/>
    </row>
  </sheetData>
  <sheetProtection algorithmName="SHA-512" hashValue="39lNibMSdiC/t6KD/wkmHrs/V6I1vGRpgFR6nSRr/zxQ0C8V0H5mV6LMTGxsMcHVm0hxsSFz7Z+D4qc5SG05lQ==" saltValue="L/aMTzNVwYePCcrbBh9FFA==" spinCount="100000" sheet="1" objects="1" scenarios="1"/>
  <mergeCells count="11">
    <mergeCell ref="A44:J44"/>
    <mergeCell ref="A1:F1"/>
    <mergeCell ref="A37:J37"/>
    <mergeCell ref="A43:J43"/>
    <mergeCell ref="A34:J34"/>
    <mergeCell ref="A33:J33"/>
    <mergeCell ref="A3:J3"/>
    <mergeCell ref="A36:B36"/>
    <mergeCell ref="A38:J38"/>
    <mergeCell ref="A39:J39"/>
    <mergeCell ref="A40:J40"/>
  </mergeCells>
  <pageMargins left="0.23622047244094488" right="0.23622047244094488" top="0.3543307086614173" bottom="0.3543307086614173" header="0.31496062992125984" footer="0.31496062992125984"/>
  <pageSetup paperSize="9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CCFFCC"/>
  </sheetPr>
  <dimension ref="A1:J98"/>
  <sheetViews>
    <sheetView view="pageBreakPreview" zoomScaleNormal="120" zoomScaleSheetLayoutView="100" workbookViewId="0">
      <pane ySplit="6" topLeftCell="A7" activePane="bottomLeft" state="frozen"/>
      <selection activeCell="B7" sqref="B7"/>
      <selection pane="bottomLeft" sqref="A1:F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0" width="8.59765625" style="5" customWidth="1"/>
    <col min="11" max="16384" width="9.265625" style="5"/>
  </cols>
  <sheetData>
    <row r="1" spans="1:10" ht="20" customHeight="1" x14ac:dyDescent="0.45">
      <c r="A1" s="154" t="s">
        <v>2</v>
      </c>
      <c r="B1" s="154"/>
      <c r="C1" s="154"/>
      <c r="D1" s="154"/>
      <c r="E1" s="154"/>
      <c r="F1" s="154"/>
      <c r="G1" s="3" t="s">
        <v>8</v>
      </c>
      <c r="H1" s="3"/>
    </row>
    <row r="2" spans="1:10" s="9" customFormat="1" ht="6" customHeight="1" x14ac:dyDescent="0.2"/>
    <row r="3" spans="1:10" ht="20" customHeight="1" x14ac:dyDescent="0.5">
      <c r="A3" s="155" t="s">
        <v>734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s="9" customFormat="1" ht="6" customHeight="1" x14ac:dyDescent="0.2"/>
    <row r="5" spans="1:10" s="10" customFormat="1" ht="40.049999999999997" customHeight="1" x14ac:dyDescent="0.3">
      <c r="A5" s="105" t="s">
        <v>3</v>
      </c>
      <c r="B5" s="105" t="s">
        <v>4</v>
      </c>
      <c r="C5" s="106" t="s">
        <v>5</v>
      </c>
      <c r="D5" s="106" t="s">
        <v>150</v>
      </c>
      <c r="E5" s="107" t="s">
        <v>6</v>
      </c>
      <c r="F5" s="107" t="s">
        <v>142</v>
      </c>
      <c r="G5" s="107" t="s">
        <v>143</v>
      </c>
      <c r="H5" s="107" t="s">
        <v>210</v>
      </c>
      <c r="I5" s="107" t="s">
        <v>146</v>
      </c>
      <c r="J5" s="107" t="s">
        <v>230</v>
      </c>
    </row>
    <row r="6" spans="1:10" s="10" customFormat="1" ht="15" customHeight="1" x14ac:dyDescent="0.3">
      <c r="A6" s="108">
        <v>1</v>
      </c>
      <c r="B6" s="108">
        <v>2</v>
      </c>
      <c r="C6" s="109">
        <v>3</v>
      </c>
      <c r="D6" s="109">
        <v>4</v>
      </c>
      <c r="E6" s="109">
        <v>5</v>
      </c>
      <c r="F6" s="109">
        <v>6</v>
      </c>
      <c r="G6" s="110" t="s">
        <v>144</v>
      </c>
      <c r="H6" s="109" t="s">
        <v>145</v>
      </c>
      <c r="I6" s="110" t="s">
        <v>147</v>
      </c>
      <c r="J6" s="109">
        <v>10</v>
      </c>
    </row>
    <row r="7" spans="1:10" s="16" customFormat="1" ht="30" customHeight="1" x14ac:dyDescent="0.35">
      <c r="A7" s="36">
        <v>1</v>
      </c>
      <c r="B7" s="94" t="s">
        <v>588</v>
      </c>
      <c r="C7" s="93">
        <v>180</v>
      </c>
      <c r="D7" s="36" t="s">
        <v>1</v>
      </c>
      <c r="E7" s="39"/>
      <c r="F7" s="85"/>
      <c r="G7" s="40">
        <f>C7*ROUND(F7, 4)</f>
        <v>0</v>
      </c>
      <c r="H7" s="40">
        <f t="shared" ref="H7:H26" si="0">G7*0.095</f>
        <v>0</v>
      </c>
      <c r="I7" s="40">
        <f t="shared" ref="I7:I26" si="1">G7+H7</f>
        <v>0</v>
      </c>
      <c r="J7" s="136"/>
    </row>
    <row r="8" spans="1:10" s="16" customFormat="1" ht="30" customHeight="1" x14ac:dyDescent="0.35">
      <c r="A8" s="36">
        <v>2</v>
      </c>
      <c r="B8" s="94" t="s">
        <v>199</v>
      </c>
      <c r="C8" s="93">
        <v>150</v>
      </c>
      <c r="D8" s="36" t="s">
        <v>1</v>
      </c>
      <c r="E8" s="39"/>
      <c r="F8" s="85"/>
      <c r="G8" s="40">
        <f t="shared" ref="G8:G26" si="2">C8*ROUND(F8, 4)</f>
        <v>0</v>
      </c>
      <c r="H8" s="40">
        <f t="shared" si="0"/>
        <v>0</v>
      </c>
      <c r="I8" s="40">
        <f t="shared" si="1"/>
        <v>0</v>
      </c>
      <c r="J8" s="136"/>
    </row>
    <row r="9" spans="1:10" s="16" customFormat="1" ht="30" customHeight="1" x14ac:dyDescent="0.35">
      <c r="A9" s="36">
        <v>3</v>
      </c>
      <c r="B9" s="94" t="s">
        <v>589</v>
      </c>
      <c r="C9" s="93">
        <v>360</v>
      </c>
      <c r="D9" s="36" t="s">
        <v>1</v>
      </c>
      <c r="E9" s="39"/>
      <c r="F9" s="85"/>
      <c r="G9" s="40">
        <f t="shared" ref="G9:G16" si="3">C9*ROUND(F9, 4)</f>
        <v>0</v>
      </c>
      <c r="H9" s="40">
        <f t="shared" ref="H9:H16" si="4">G9*0.095</f>
        <v>0</v>
      </c>
      <c r="I9" s="40">
        <f t="shared" ref="I9:I16" si="5">G9+H9</f>
        <v>0</v>
      </c>
      <c r="J9" s="136"/>
    </row>
    <row r="10" spans="1:10" s="16" customFormat="1" ht="30" customHeight="1" x14ac:dyDescent="0.35">
      <c r="A10" s="36">
        <v>4</v>
      </c>
      <c r="B10" s="94" t="s">
        <v>590</v>
      </c>
      <c r="C10" s="93">
        <v>120</v>
      </c>
      <c r="D10" s="36" t="s">
        <v>1</v>
      </c>
      <c r="E10" s="39"/>
      <c r="F10" s="85"/>
      <c r="G10" s="40">
        <f t="shared" si="3"/>
        <v>0</v>
      </c>
      <c r="H10" s="40">
        <f t="shared" si="4"/>
        <v>0</v>
      </c>
      <c r="I10" s="40">
        <f t="shared" si="5"/>
        <v>0</v>
      </c>
      <c r="J10" s="136"/>
    </row>
    <row r="11" spans="1:10" s="16" customFormat="1" ht="30" customHeight="1" x14ac:dyDescent="0.35">
      <c r="A11" s="36">
        <v>5</v>
      </c>
      <c r="B11" s="94" t="s">
        <v>200</v>
      </c>
      <c r="C11" s="93">
        <v>60</v>
      </c>
      <c r="D11" s="36" t="s">
        <v>1</v>
      </c>
      <c r="E11" s="39"/>
      <c r="F11" s="85"/>
      <c r="G11" s="40">
        <f t="shared" si="3"/>
        <v>0</v>
      </c>
      <c r="H11" s="40">
        <f t="shared" si="4"/>
        <v>0</v>
      </c>
      <c r="I11" s="40">
        <f t="shared" si="5"/>
        <v>0</v>
      </c>
      <c r="J11" s="136"/>
    </row>
    <row r="12" spans="1:10" s="16" customFormat="1" ht="30" customHeight="1" x14ac:dyDescent="0.35">
      <c r="A12" s="36">
        <v>6</v>
      </c>
      <c r="B12" s="94" t="s">
        <v>201</v>
      </c>
      <c r="C12" s="93">
        <v>60</v>
      </c>
      <c r="D12" s="36" t="s">
        <v>1</v>
      </c>
      <c r="E12" s="39"/>
      <c r="F12" s="85"/>
      <c r="G12" s="40">
        <f t="shared" si="3"/>
        <v>0</v>
      </c>
      <c r="H12" s="40">
        <f t="shared" si="4"/>
        <v>0</v>
      </c>
      <c r="I12" s="40">
        <f t="shared" si="5"/>
        <v>0</v>
      </c>
      <c r="J12" s="136"/>
    </row>
    <row r="13" spans="1:10" s="16" customFormat="1" ht="30" customHeight="1" x14ac:dyDescent="0.35">
      <c r="A13" s="36">
        <v>7</v>
      </c>
      <c r="B13" s="94" t="s">
        <v>202</v>
      </c>
      <c r="C13" s="93">
        <v>600</v>
      </c>
      <c r="D13" s="36" t="s">
        <v>1</v>
      </c>
      <c r="E13" s="39"/>
      <c r="F13" s="85"/>
      <c r="G13" s="40">
        <f t="shared" si="3"/>
        <v>0</v>
      </c>
      <c r="H13" s="40">
        <f t="shared" si="4"/>
        <v>0</v>
      </c>
      <c r="I13" s="40">
        <f t="shared" si="5"/>
        <v>0</v>
      </c>
      <c r="J13" s="136"/>
    </row>
    <row r="14" spans="1:10" s="16" customFormat="1" ht="30" customHeight="1" x14ac:dyDescent="0.35">
      <c r="A14" s="36">
        <v>8</v>
      </c>
      <c r="B14" s="94" t="s">
        <v>203</v>
      </c>
      <c r="C14" s="93">
        <v>450</v>
      </c>
      <c r="D14" s="36" t="s">
        <v>1</v>
      </c>
      <c r="E14" s="39"/>
      <c r="F14" s="85"/>
      <c r="G14" s="40">
        <f t="shared" si="3"/>
        <v>0</v>
      </c>
      <c r="H14" s="40">
        <f t="shared" si="4"/>
        <v>0</v>
      </c>
      <c r="I14" s="40">
        <f t="shared" si="5"/>
        <v>0</v>
      </c>
      <c r="J14" s="136"/>
    </row>
    <row r="15" spans="1:10" s="16" customFormat="1" ht="30" customHeight="1" x14ac:dyDescent="0.35">
      <c r="A15" s="36">
        <v>9</v>
      </c>
      <c r="B15" s="94" t="s">
        <v>386</v>
      </c>
      <c r="C15" s="93">
        <v>1950</v>
      </c>
      <c r="D15" s="36" t="s">
        <v>1</v>
      </c>
      <c r="E15" s="39"/>
      <c r="F15" s="85"/>
      <c r="G15" s="40">
        <f t="shared" si="3"/>
        <v>0</v>
      </c>
      <c r="H15" s="40">
        <f t="shared" si="4"/>
        <v>0</v>
      </c>
      <c r="I15" s="40">
        <f t="shared" si="5"/>
        <v>0</v>
      </c>
      <c r="J15" s="136"/>
    </row>
    <row r="16" spans="1:10" s="16" customFormat="1" ht="30" customHeight="1" x14ac:dyDescent="0.35">
      <c r="A16" s="36">
        <v>10</v>
      </c>
      <c r="B16" s="143" t="s">
        <v>591</v>
      </c>
      <c r="C16" s="93">
        <v>90</v>
      </c>
      <c r="D16" s="36" t="s">
        <v>1</v>
      </c>
      <c r="E16" s="39"/>
      <c r="F16" s="85"/>
      <c r="G16" s="40">
        <f t="shared" si="3"/>
        <v>0</v>
      </c>
      <c r="H16" s="40">
        <f t="shared" si="4"/>
        <v>0</v>
      </c>
      <c r="I16" s="40">
        <f t="shared" si="5"/>
        <v>0</v>
      </c>
      <c r="J16" s="136"/>
    </row>
    <row r="17" spans="1:10" s="16" customFormat="1" ht="30" customHeight="1" x14ac:dyDescent="0.35">
      <c r="A17" s="36">
        <v>11</v>
      </c>
      <c r="B17" s="94" t="s">
        <v>414</v>
      </c>
      <c r="C17" s="93">
        <v>90</v>
      </c>
      <c r="D17" s="36" t="s">
        <v>1</v>
      </c>
      <c r="E17" s="39"/>
      <c r="F17" s="85"/>
      <c r="G17" s="40">
        <f t="shared" si="2"/>
        <v>0</v>
      </c>
      <c r="H17" s="40">
        <f t="shared" si="0"/>
        <v>0</v>
      </c>
      <c r="I17" s="40">
        <f t="shared" si="1"/>
        <v>0</v>
      </c>
      <c r="J17" s="136"/>
    </row>
    <row r="18" spans="1:10" s="16" customFormat="1" ht="20" customHeight="1" x14ac:dyDescent="0.35">
      <c r="A18" s="36">
        <v>12</v>
      </c>
      <c r="B18" s="94" t="s">
        <v>387</v>
      </c>
      <c r="C18" s="93">
        <v>60</v>
      </c>
      <c r="D18" s="36" t="s">
        <v>1</v>
      </c>
      <c r="E18" s="39"/>
      <c r="F18" s="85"/>
      <c r="G18" s="40">
        <f t="shared" si="2"/>
        <v>0</v>
      </c>
      <c r="H18" s="40">
        <f t="shared" si="0"/>
        <v>0</v>
      </c>
      <c r="I18" s="40">
        <f t="shared" si="1"/>
        <v>0</v>
      </c>
      <c r="J18" s="136"/>
    </row>
    <row r="19" spans="1:10" s="16" customFormat="1" ht="20" customHeight="1" x14ac:dyDescent="0.35">
      <c r="A19" s="36">
        <v>13</v>
      </c>
      <c r="B19" s="94" t="s">
        <v>592</v>
      </c>
      <c r="C19" s="93">
        <v>135</v>
      </c>
      <c r="D19" s="36" t="s">
        <v>1</v>
      </c>
      <c r="E19" s="39"/>
      <c r="F19" s="85"/>
      <c r="G19" s="40">
        <f t="shared" si="2"/>
        <v>0</v>
      </c>
      <c r="H19" s="40">
        <f t="shared" si="0"/>
        <v>0</v>
      </c>
      <c r="I19" s="40">
        <f t="shared" si="1"/>
        <v>0</v>
      </c>
      <c r="J19" s="136"/>
    </row>
    <row r="20" spans="1:10" s="16" customFormat="1" ht="20" customHeight="1" x14ac:dyDescent="0.35">
      <c r="A20" s="36">
        <v>14</v>
      </c>
      <c r="B20" s="94" t="s">
        <v>593</v>
      </c>
      <c r="C20" s="93">
        <v>300</v>
      </c>
      <c r="D20" s="36" t="s">
        <v>1</v>
      </c>
      <c r="E20" s="39"/>
      <c r="F20" s="85"/>
      <c r="G20" s="40">
        <f t="shared" si="2"/>
        <v>0</v>
      </c>
      <c r="H20" s="40">
        <f t="shared" si="0"/>
        <v>0</v>
      </c>
      <c r="I20" s="40">
        <f t="shared" si="1"/>
        <v>0</v>
      </c>
      <c r="J20" s="136"/>
    </row>
    <row r="21" spans="1:10" s="16" customFormat="1" ht="20" customHeight="1" x14ac:dyDescent="0.35">
      <c r="A21" s="36">
        <v>15</v>
      </c>
      <c r="B21" s="94" t="s">
        <v>594</v>
      </c>
      <c r="C21" s="93">
        <v>120</v>
      </c>
      <c r="D21" s="36" t="s">
        <v>1</v>
      </c>
      <c r="E21" s="39"/>
      <c r="F21" s="85"/>
      <c r="G21" s="40">
        <f t="shared" si="2"/>
        <v>0</v>
      </c>
      <c r="H21" s="40">
        <f t="shared" si="0"/>
        <v>0</v>
      </c>
      <c r="I21" s="40">
        <f t="shared" si="1"/>
        <v>0</v>
      </c>
      <c r="J21" s="136"/>
    </row>
    <row r="22" spans="1:10" s="16" customFormat="1" ht="20" customHeight="1" x14ac:dyDescent="0.35">
      <c r="A22" s="36">
        <v>16</v>
      </c>
      <c r="B22" s="94" t="s">
        <v>595</v>
      </c>
      <c r="C22" s="93">
        <v>120</v>
      </c>
      <c r="D22" s="36" t="s">
        <v>1</v>
      </c>
      <c r="E22" s="39"/>
      <c r="F22" s="85"/>
      <c r="G22" s="40">
        <f t="shared" si="2"/>
        <v>0</v>
      </c>
      <c r="H22" s="40">
        <f t="shared" si="0"/>
        <v>0</v>
      </c>
      <c r="I22" s="40">
        <f t="shared" si="1"/>
        <v>0</v>
      </c>
      <c r="J22" s="136"/>
    </row>
    <row r="23" spans="1:10" s="16" customFormat="1" ht="30" customHeight="1" x14ac:dyDescent="0.35">
      <c r="A23" s="36">
        <v>17</v>
      </c>
      <c r="B23" s="94" t="s">
        <v>596</v>
      </c>
      <c r="C23" s="93">
        <v>300</v>
      </c>
      <c r="D23" s="36" t="s">
        <v>1</v>
      </c>
      <c r="E23" s="39"/>
      <c r="F23" s="85"/>
      <c r="G23" s="40">
        <f t="shared" si="2"/>
        <v>0</v>
      </c>
      <c r="H23" s="40">
        <f t="shared" si="0"/>
        <v>0</v>
      </c>
      <c r="I23" s="40">
        <f t="shared" si="1"/>
        <v>0</v>
      </c>
      <c r="J23" s="136"/>
    </row>
    <row r="24" spans="1:10" s="16" customFormat="1" ht="20" customHeight="1" x14ac:dyDescent="0.35">
      <c r="A24" s="36">
        <v>18</v>
      </c>
      <c r="B24" s="94" t="s">
        <v>388</v>
      </c>
      <c r="C24" s="93">
        <v>60</v>
      </c>
      <c r="D24" s="36" t="s">
        <v>1</v>
      </c>
      <c r="E24" s="39"/>
      <c r="F24" s="85"/>
      <c r="G24" s="40">
        <f t="shared" si="2"/>
        <v>0</v>
      </c>
      <c r="H24" s="40">
        <f t="shared" si="0"/>
        <v>0</v>
      </c>
      <c r="I24" s="40">
        <f t="shared" si="1"/>
        <v>0</v>
      </c>
      <c r="J24" s="136"/>
    </row>
    <row r="25" spans="1:10" s="16" customFormat="1" ht="30" customHeight="1" x14ac:dyDescent="0.35">
      <c r="A25" s="36">
        <v>19</v>
      </c>
      <c r="B25" s="94" t="s">
        <v>205</v>
      </c>
      <c r="C25" s="93">
        <v>3300</v>
      </c>
      <c r="D25" s="36" t="s">
        <v>1</v>
      </c>
      <c r="E25" s="39"/>
      <c r="F25" s="85"/>
      <c r="G25" s="40">
        <f t="shared" si="2"/>
        <v>0</v>
      </c>
      <c r="H25" s="40">
        <f t="shared" si="0"/>
        <v>0</v>
      </c>
      <c r="I25" s="40">
        <f t="shared" si="1"/>
        <v>0</v>
      </c>
      <c r="J25" s="136"/>
    </row>
    <row r="26" spans="1:10" s="16" customFormat="1" ht="30" customHeight="1" x14ac:dyDescent="0.35">
      <c r="A26" s="36">
        <v>20</v>
      </c>
      <c r="B26" s="94" t="s">
        <v>204</v>
      </c>
      <c r="C26" s="93">
        <v>450</v>
      </c>
      <c r="D26" s="36" t="s">
        <v>1</v>
      </c>
      <c r="E26" s="39"/>
      <c r="F26" s="85"/>
      <c r="G26" s="40">
        <f t="shared" si="2"/>
        <v>0</v>
      </c>
      <c r="H26" s="40">
        <f t="shared" si="0"/>
        <v>0</v>
      </c>
      <c r="I26" s="40">
        <f t="shared" si="1"/>
        <v>0</v>
      </c>
      <c r="J26" s="136"/>
    </row>
    <row r="27" spans="1:10" s="16" customFormat="1" ht="25.25" customHeight="1" x14ac:dyDescent="0.35">
      <c r="A27" s="102"/>
      <c r="B27" s="103" t="s">
        <v>245</v>
      </c>
      <c r="C27" s="104" t="s">
        <v>7</v>
      </c>
      <c r="D27" s="104" t="s">
        <v>7</v>
      </c>
      <c r="E27" s="104" t="s">
        <v>7</v>
      </c>
      <c r="F27" s="104" t="s">
        <v>7</v>
      </c>
      <c r="G27" s="131">
        <f>SUM(G7:G26)</f>
        <v>0</v>
      </c>
      <c r="H27" s="131">
        <f>SUM(H7:H26)</f>
        <v>0</v>
      </c>
      <c r="I27" s="131">
        <f>SUM(I7:I26)</f>
        <v>0</v>
      </c>
      <c r="J27" s="132">
        <f>SUM(J7:J26)</f>
        <v>0</v>
      </c>
    </row>
    <row r="28" spans="1:10" s="16" customFormat="1" ht="6.4" customHeight="1" x14ac:dyDescent="0.35">
      <c r="A28" s="27"/>
      <c r="B28" s="28"/>
      <c r="C28" s="29"/>
      <c r="D28" s="29"/>
      <c r="E28" s="29"/>
      <c r="F28" s="31"/>
      <c r="G28" s="10"/>
      <c r="H28" s="10"/>
      <c r="I28" s="10"/>
      <c r="J28" s="10"/>
    </row>
    <row r="29" spans="1:10" s="16" customFormat="1" ht="22.5" customHeight="1" x14ac:dyDescent="0.35">
      <c r="A29" s="52" t="s">
        <v>191</v>
      </c>
      <c r="B29" s="3"/>
      <c r="C29" s="50"/>
      <c r="D29" s="51"/>
      <c r="E29" s="3"/>
      <c r="F29" s="3"/>
      <c r="G29" s="3"/>
      <c r="H29" s="3"/>
      <c r="I29" s="3"/>
      <c r="J29" s="3"/>
    </row>
    <row r="30" spans="1:10" s="16" customFormat="1" ht="15" customHeight="1" x14ac:dyDescent="0.35">
      <c r="A30" s="156" t="s">
        <v>711</v>
      </c>
      <c r="B30" s="156"/>
      <c r="C30" s="156"/>
      <c r="D30" s="156"/>
      <c r="E30" s="156"/>
      <c r="F30" s="156"/>
      <c r="G30" s="156"/>
      <c r="H30" s="156"/>
      <c r="I30" s="156"/>
      <c r="J30" s="156"/>
    </row>
    <row r="31" spans="1:10" s="16" customFormat="1" ht="15" customHeight="1" x14ac:dyDescent="0.35">
      <c r="A31" s="156" t="s">
        <v>198</v>
      </c>
      <c r="B31" s="156"/>
      <c r="C31" s="156"/>
      <c r="D31" s="156"/>
      <c r="E31" s="156"/>
      <c r="F31" s="156"/>
      <c r="G31" s="156"/>
      <c r="H31" s="156"/>
      <c r="I31" s="156"/>
      <c r="J31" s="156"/>
    </row>
    <row r="32" spans="1:10" s="16" customFormat="1" ht="15.95" customHeight="1" x14ac:dyDescent="0.35">
      <c r="A32" s="75"/>
      <c r="B32" s="75"/>
      <c r="C32" s="75"/>
      <c r="D32" s="75"/>
      <c r="E32" s="75"/>
      <c r="F32" s="75"/>
      <c r="G32" s="75"/>
      <c r="H32" s="75"/>
      <c r="I32" s="75"/>
      <c r="J32" s="75"/>
    </row>
    <row r="33" spans="1:10" s="16" customFormat="1" ht="15" customHeight="1" x14ac:dyDescent="0.35">
      <c r="A33" s="164" t="s">
        <v>148</v>
      </c>
      <c r="B33" s="165"/>
      <c r="C33" s="46"/>
      <c r="D33" s="47"/>
      <c r="E33" s="47"/>
      <c r="F33" s="47"/>
      <c r="G33" s="47"/>
      <c r="H33" s="47"/>
      <c r="I33" s="47"/>
      <c r="J33" s="47"/>
    </row>
    <row r="34" spans="1:10" s="47" customFormat="1" ht="12.75" x14ac:dyDescent="0.35">
      <c r="A34" s="157" t="s">
        <v>149</v>
      </c>
      <c r="B34" s="157"/>
      <c r="C34" s="157"/>
      <c r="D34" s="157"/>
      <c r="E34" s="157"/>
      <c r="F34" s="157"/>
      <c r="G34" s="157"/>
      <c r="H34" s="157"/>
      <c r="I34" s="157"/>
      <c r="J34" s="157"/>
    </row>
    <row r="35" spans="1:10" s="47" customFormat="1" ht="15" customHeight="1" x14ac:dyDescent="0.35">
      <c r="A35" s="157" t="s">
        <v>426</v>
      </c>
      <c r="B35" s="157"/>
      <c r="C35" s="157"/>
      <c r="D35" s="157"/>
      <c r="E35" s="157"/>
      <c r="F35" s="157"/>
      <c r="G35" s="157"/>
      <c r="H35" s="157"/>
      <c r="I35" s="157"/>
      <c r="J35" s="157"/>
    </row>
    <row r="36" spans="1:10" s="47" customFormat="1" ht="12.75" x14ac:dyDescent="0.35">
      <c r="A36" s="161" t="s">
        <v>427</v>
      </c>
      <c r="B36" s="161"/>
      <c r="C36" s="161"/>
      <c r="D36" s="161"/>
      <c r="E36" s="161"/>
      <c r="F36" s="161"/>
      <c r="G36" s="161"/>
      <c r="H36" s="161"/>
      <c r="I36" s="161"/>
      <c r="J36" s="161"/>
    </row>
    <row r="37" spans="1:10" s="80" customFormat="1" ht="29.65" customHeight="1" x14ac:dyDescent="0.45">
      <c r="A37" s="153" t="s">
        <v>703</v>
      </c>
      <c r="B37" s="153"/>
      <c r="C37" s="153"/>
      <c r="D37" s="153"/>
      <c r="E37" s="153"/>
      <c r="F37" s="153"/>
      <c r="G37" s="153"/>
      <c r="H37" s="153"/>
      <c r="I37" s="153"/>
      <c r="J37" s="153"/>
    </row>
    <row r="38" spans="1:10" s="82" customFormat="1" ht="12.75" customHeight="1" x14ac:dyDescent="0.45">
      <c r="A38" s="81" t="s">
        <v>428</v>
      </c>
      <c r="B38" s="81"/>
      <c r="C38" s="81"/>
      <c r="D38" s="81"/>
      <c r="E38" s="81"/>
      <c r="F38" s="81"/>
      <c r="G38" s="81"/>
      <c r="H38" s="81"/>
      <c r="I38" s="81"/>
      <c r="J38" s="81"/>
    </row>
    <row r="39" spans="1:10" s="82" customFormat="1" ht="15" customHeight="1" x14ac:dyDescent="0.45">
      <c r="A39" s="81" t="s">
        <v>429</v>
      </c>
      <c r="B39" s="81"/>
      <c r="C39" s="81"/>
      <c r="D39" s="81"/>
      <c r="E39" s="81"/>
      <c r="F39" s="81"/>
      <c r="G39" s="81"/>
      <c r="H39" s="81"/>
      <c r="I39" s="81"/>
      <c r="J39" s="81"/>
    </row>
    <row r="40" spans="1:10" s="81" customFormat="1" ht="27" customHeight="1" x14ac:dyDescent="0.45">
      <c r="A40" s="153" t="s">
        <v>430</v>
      </c>
      <c r="B40" s="153"/>
      <c r="C40" s="153"/>
      <c r="D40" s="153"/>
      <c r="E40" s="153"/>
      <c r="F40" s="153"/>
      <c r="G40" s="153"/>
      <c r="H40" s="153"/>
      <c r="I40" s="153"/>
      <c r="J40" s="153"/>
    </row>
    <row r="41" spans="1:10" s="81" customFormat="1" ht="41.25" customHeight="1" x14ac:dyDescent="0.45">
      <c r="A41" s="153" t="s">
        <v>431</v>
      </c>
      <c r="B41" s="153"/>
      <c r="C41" s="153"/>
      <c r="D41" s="153"/>
      <c r="E41" s="153"/>
      <c r="F41" s="153"/>
      <c r="G41" s="153"/>
      <c r="H41" s="153"/>
      <c r="I41" s="153"/>
      <c r="J41" s="153"/>
    </row>
    <row r="42" spans="1:10" s="16" customFormat="1" ht="26.25" customHeight="1" x14ac:dyDescent="0.45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 s="16" customFormat="1" ht="34.5" customHeight="1" x14ac:dyDescent="0.45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 s="16" customFormat="1" ht="39.75" customHeight="1" x14ac:dyDescent="0.45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 s="16" customFormat="1" ht="26.25" customHeight="1" x14ac:dyDescent="0.45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 s="16" customFormat="1" ht="26.25" customHeight="1" x14ac:dyDescent="0.45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 s="16" customFormat="1" ht="26.25" customHeight="1" x14ac:dyDescent="0.45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 s="16" customFormat="1" ht="26.25" customHeight="1" x14ac:dyDescent="0.45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 s="16" customFormat="1" ht="15" customHeight="1" x14ac:dyDescent="0.45">
      <c r="A49" s="5"/>
      <c r="B49" s="5"/>
      <c r="C49" s="5"/>
      <c r="D49" s="5"/>
      <c r="E49" s="5"/>
      <c r="F49" s="5"/>
      <c r="G49" s="5"/>
      <c r="H49" s="5"/>
      <c r="I49" s="5"/>
      <c r="J49" s="5"/>
    </row>
    <row r="64" spans="1:10" s="16" customFormat="1" x14ac:dyDescent="0.45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 s="16" customFormat="1" ht="33" customHeight="1" x14ac:dyDescent="0.45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s="16" customFormat="1" ht="37.5" customHeight="1" x14ac:dyDescent="0.45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s="16" customFormat="1" ht="36.75" customHeight="1" x14ac:dyDescent="0.45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s="16" customFormat="1" ht="36.75" customHeight="1" x14ac:dyDescent="0.45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 s="16" customFormat="1" x14ac:dyDescent="0.45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 s="16" customFormat="1" x14ac:dyDescent="0.45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 s="16" customFormat="1" x14ac:dyDescent="0.45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 s="16" customFormat="1" x14ac:dyDescent="0.45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 s="16" customFormat="1" x14ac:dyDescent="0.45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 s="16" customFormat="1" x14ac:dyDescent="0.45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s="16" customFormat="1" x14ac:dyDescent="0.45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s="16" customFormat="1" ht="39.75" customHeight="1" x14ac:dyDescent="0.45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s="16" customFormat="1" ht="30" customHeight="1" x14ac:dyDescent="0.45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s="16" customFormat="1" ht="39.75" customHeight="1" x14ac:dyDescent="0.45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s="16" customFormat="1" ht="30" customHeight="1" x14ac:dyDescent="0.45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s="16" customFormat="1" ht="39.75" customHeight="1" x14ac:dyDescent="0.45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s="16" customFormat="1" ht="15" customHeight="1" x14ac:dyDescent="0.45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s="10" customFormat="1" ht="15" customHeight="1" x14ac:dyDescent="0.45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s="32" customFormat="1" ht="12.95" customHeight="1" x14ac:dyDescent="0.45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s="32" customFormat="1" ht="12.95" customHeight="1" x14ac:dyDescent="0.45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s="32" customFormat="1" ht="12.95" customHeight="1" x14ac:dyDescent="0.45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s="32" customFormat="1" ht="12.95" customHeight="1" x14ac:dyDescent="0.45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s="16" customFormat="1" x14ac:dyDescent="0.45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s="47" customFormat="1" ht="15" customHeight="1" x14ac:dyDescent="0.45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 s="47" customFormat="1" ht="27" customHeight="1" x14ac:dyDescent="0.45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 s="47" customFormat="1" x14ac:dyDescent="0.45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 s="47" customFormat="1" x14ac:dyDescent="0.45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 s="47" customFormat="1" x14ac:dyDescent="0.45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 s="47" customFormat="1" x14ac:dyDescent="0.45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 s="47" customFormat="1" x14ac:dyDescent="0.45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 s="47" customFormat="1" ht="25.5" customHeight="1" x14ac:dyDescent="0.45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 s="47" customFormat="1" ht="24.75" customHeight="1" x14ac:dyDescent="0.45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 s="47" customFormat="1" ht="19.5" customHeight="1" x14ac:dyDescent="0.45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 s="56" customFormat="1" x14ac:dyDescent="0.45">
      <c r="A98" s="5"/>
      <c r="B98" s="5"/>
      <c r="C98" s="5"/>
      <c r="D98" s="5"/>
      <c r="E98" s="5"/>
      <c r="F98" s="5"/>
      <c r="G98" s="5"/>
      <c r="H98" s="5"/>
      <c r="I98" s="5"/>
      <c r="J98" s="5"/>
    </row>
  </sheetData>
  <sheetProtection algorithmName="SHA-512" hashValue="Ar39lNmcD/eMmqFwdR0oHWrQbgywfZMLT3l+CPqU4PhmnROck1EKnaWNQUUsJK1kSNLnaE2uNx6uBe1SkUcRhQ==" saltValue="KjWXw61sx/GN1dOTqu+uSw==" spinCount="100000" sheet="1" objects="1" scenarios="1"/>
  <mergeCells count="11">
    <mergeCell ref="A41:J41"/>
    <mergeCell ref="A1:F1"/>
    <mergeCell ref="A34:J34"/>
    <mergeCell ref="A40:J40"/>
    <mergeCell ref="A31:J31"/>
    <mergeCell ref="A3:J3"/>
    <mergeCell ref="A30:J30"/>
    <mergeCell ref="A33:B33"/>
    <mergeCell ref="A35:J35"/>
    <mergeCell ref="A36:J36"/>
    <mergeCell ref="A37:J37"/>
  </mergeCells>
  <pageMargins left="0.23622047244094488" right="0.23622047244094488" top="0.3543307086614173" bottom="0.3543307086614173" header="0.31496062992125984" footer="0.31496062992125984"/>
  <pageSetup paperSize="9" fitToHeight="0" orientation="landscape" r:id="rId1"/>
  <rowBreaks count="1" manualBreakCount="1">
    <brk id="20" max="9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CCFFCC"/>
  </sheetPr>
  <dimension ref="A1:J90"/>
  <sheetViews>
    <sheetView view="pageBreakPreview" zoomScaleNormal="120" zoomScaleSheetLayoutView="100" workbookViewId="0">
      <pane ySplit="6" topLeftCell="A7" activePane="bottomLeft" state="frozen"/>
      <selection activeCell="B7" sqref="B7"/>
      <selection pane="bottomLeft" sqref="A1:F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0" width="8.59765625" style="5" customWidth="1"/>
    <col min="11" max="16384" width="9.265625" style="5"/>
  </cols>
  <sheetData>
    <row r="1" spans="1:10" ht="20" customHeight="1" x14ac:dyDescent="0.45">
      <c r="A1" s="154" t="s">
        <v>2</v>
      </c>
      <c r="B1" s="154"/>
      <c r="C1" s="154"/>
      <c r="D1" s="154"/>
      <c r="E1" s="154"/>
      <c r="F1" s="154"/>
      <c r="G1" s="3" t="s">
        <v>8</v>
      </c>
      <c r="H1" s="3"/>
    </row>
    <row r="2" spans="1:10" s="9" customFormat="1" ht="6" customHeight="1" x14ac:dyDescent="0.2"/>
    <row r="3" spans="1:10" ht="20" customHeight="1" x14ac:dyDescent="0.5">
      <c r="A3" s="155" t="s">
        <v>735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s="9" customFormat="1" ht="6" customHeight="1" x14ac:dyDescent="0.2"/>
    <row r="5" spans="1:10" s="10" customFormat="1" ht="40.049999999999997" customHeight="1" x14ac:dyDescent="0.3">
      <c r="A5" s="105" t="s">
        <v>3</v>
      </c>
      <c r="B5" s="105" t="s">
        <v>4</v>
      </c>
      <c r="C5" s="106" t="s">
        <v>5</v>
      </c>
      <c r="D5" s="106" t="s">
        <v>150</v>
      </c>
      <c r="E5" s="107" t="s">
        <v>6</v>
      </c>
      <c r="F5" s="107" t="s">
        <v>142</v>
      </c>
      <c r="G5" s="107" t="s">
        <v>143</v>
      </c>
      <c r="H5" s="107" t="s">
        <v>210</v>
      </c>
      <c r="I5" s="107" t="s">
        <v>146</v>
      </c>
      <c r="J5" s="107" t="s">
        <v>230</v>
      </c>
    </row>
    <row r="6" spans="1:10" s="10" customFormat="1" ht="15" customHeight="1" x14ac:dyDescent="0.3">
      <c r="A6" s="108">
        <v>1</v>
      </c>
      <c r="B6" s="108">
        <v>2</v>
      </c>
      <c r="C6" s="109">
        <v>3</v>
      </c>
      <c r="D6" s="109">
        <v>4</v>
      </c>
      <c r="E6" s="109">
        <v>5</v>
      </c>
      <c r="F6" s="109">
        <v>6</v>
      </c>
      <c r="G6" s="110" t="s">
        <v>144</v>
      </c>
      <c r="H6" s="109" t="s">
        <v>145</v>
      </c>
      <c r="I6" s="110" t="s">
        <v>147</v>
      </c>
      <c r="J6" s="109">
        <v>10</v>
      </c>
    </row>
    <row r="7" spans="1:10" s="16" customFormat="1" ht="30" customHeight="1" x14ac:dyDescent="0.35">
      <c r="A7" s="36">
        <v>1</v>
      </c>
      <c r="B7" s="37" t="s">
        <v>598</v>
      </c>
      <c r="C7" s="93">
        <v>150</v>
      </c>
      <c r="D7" s="36" t="s">
        <v>1</v>
      </c>
      <c r="E7" s="39"/>
      <c r="F7" s="85"/>
      <c r="G7" s="40">
        <f>C7*ROUND(F7, 4)</f>
        <v>0</v>
      </c>
      <c r="H7" s="40">
        <f t="shared" ref="H7:H18" si="0">G7*0.095</f>
        <v>0</v>
      </c>
      <c r="I7" s="40">
        <f t="shared" ref="I7:I18" si="1">G7+H7</f>
        <v>0</v>
      </c>
      <c r="J7" s="136"/>
    </row>
    <row r="8" spans="1:10" s="16" customFormat="1" ht="30" customHeight="1" x14ac:dyDescent="0.35">
      <c r="A8" s="36">
        <v>2</v>
      </c>
      <c r="B8" s="37" t="s">
        <v>599</v>
      </c>
      <c r="C8" s="93">
        <v>750</v>
      </c>
      <c r="D8" s="36" t="s">
        <v>1</v>
      </c>
      <c r="E8" s="39"/>
      <c r="F8" s="85"/>
      <c r="G8" s="40">
        <f t="shared" ref="G8:G18" si="2">C8*ROUND(F8, 4)</f>
        <v>0</v>
      </c>
      <c r="H8" s="40">
        <f t="shared" si="0"/>
        <v>0</v>
      </c>
      <c r="I8" s="40">
        <f t="shared" si="1"/>
        <v>0</v>
      </c>
      <c r="J8" s="136"/>
    </row>
    <row r="9" spans="1:10" s="16" customFormat="1" ht="30" customHeight="1" x14ac:dyDescent="0.35">
      <c r="A9" s="36">
        <v>3</v>
      </c>
      <c r="B9" s="37" t="s">
        <v>600</v>
      </c>
      <c r="C9" s="93">
        <v>90</v>
      </c>
      <c r="D9" s="36" t="s">
        <v>1</v>
      </c>
      <c r="E9" s="39"/>
      <c r="F9" s="85"/>
      <c r="G9" s="40">
        <f t="shared" si="2"/>
        <v>0</v>
      </c>
      <c r="H9" s="40">
        <f t="shared" si="0"/>
        <v>0</v>
      </c>
      <c r="I9" s="40">
        <f t="shared" si="1"/>
        <v>0</v>
      </c>
      <c r="J9" s="136"/>
    </row>
    <row r="10" spans="1:10" s="16" customFormat="1" ht="30" customHeight="1" x14ac:dyDescent="0.35">
      <c r="A10" s="36">
        <v>4</v>
      </c>
      <c r="B10" s="37" t="s">
        <v>601</v>
      </c>
      <c r="C10" s="93">
        <v>300</v>
      </c>
      <c r="D10" s="36" t="s">
        <v>1</v>
      </c>
      <c r="E10" s="39"/>
      <c r="F10" s="85"/>
      <c r="G10" s="40">
        <f t="shared" si="2"/>
        <v>0</v>
      </c>
      <c r="H10" s="40">
        <f t="shared" si="0"/>
        <v>0</v>
      </c>
      <c r="I10" s="40">
        <f t="shared" si="1"/>
        <v>0</v>
      </c>
      <c r="J10" s="136"/>
    </row>
    <row r="11" spans="1:10" s="16" customFormat="1" ht="30" customHeight="1" x14ac:dyDescent="0.35">
      <c r="A11" s="36">
        <v>5</v>
      </c>
      <c r="B11" s="37" t="s">
        <v>602</v>
      </c>
      <c r="C11" s="93">
        <v>150</v>
      </c>
      <c r="D11" s="36" t="s">
        <v>1</v>
      </c>
      <c r="E11" s="39"/>
      <c r="F11" s="85"/>
      <c r="G11" s="40">
        <f t="shared" si="2"/>
        <v>0</v>
      </c>
      <c r="H11" s="40">
        <f t="shared" si="0"/>
        <v>0</v>
      </c>
      <c r="I11" s="40">
        <f t="shared" si="1"/>
        <v>0</v>
      </c>
      <c r="J11" s="136"/>
    </row>
    <row r="12" spans="1:10" s="16" customFormat="1" ht="30" customHeight="1" x14ac:dyDescent="0.35">
      <c r="A12" s="36">
        <v>6</v>
      </c>
      <c r="B12" s="37" t="s">
        <v>603</v>
      </c>
      <c r="C12" s="93">
        <v>150</v>
      </c>
      <c r="D12" s="36" t="s">
        <v>1</v>
      </c>
      <c r="E12" s="39"/>
      <c r="F12" s="85"/>
      <c r="G12" s="40">
        <f t="shared" si="2"/>
        <v>0</v>
      </c>
      <c r="H12" s="40">
        <f t="shared" si="0"/>
        <v>0</v>
      </c>
      <c r="I12" s="40">
        <f t="shared" si="1"/>
        <v>0</v>
      </c>
      <c r="J12" s="136"/>
    </row>
    <row r="13" spans="1:10" s="16" customFormat="1" ht="30" customHeight="1" x14ac:dyDescent="0.35">
      <c r="A13" s="36">
        <v>7</v>
      </c>
      <c r="B13" s="37" t="s">
        <v>604</v>
      </c>
      <c r="C13" s="93">
        <v>150</v>
      </c>
      <c r="D13" s="36" t="s">
        <v>1</v>
      </c>
      <c r="E13" s="39"/>
      <c r="F13" s="85"/>
      <c r="G13" s="40">
        <f t="shared" si="2"/>
        <v>0</v>
      </c>
      <c r="H13" s="40">
        <f t="shared" si="0"/>
        <v>0</v>
      </c>
      <c r="I13" s="40">
        <f t="shared" si="1"/>
        <v>0</v>
      </c>
      <c r="J13" s="136"/>
    </row>
    <row r="14" spans="1:10" s="16" customFormat="1" ht="30" customHeight="1" x14ac:dyDescent="0.35">
      <c r="A14" s="36">
        <v>8</v>
      </c>
      <c r="B14" s="37" t="s">
        <v>605</v>
      </c>
      <c r="C14" s="93">
        <v>30</v>
      </c>
      <c r="D14" s="36" t="s">
        <v>1</v>
      </c>
      <c r="E14" s="39"/>
      <c r="F14" s="85"/>
      <c r="G14" s="40">
        <f t="shared" si="2"/>
        <v>0</v>
      </c>
      <c r="H14" s="40">
        <f t="shared" si="0"/>
        <v>0</v>
      </c>
      <c r="I14" s="40">
        <f t="shared" si="1"/>
        <v>0</v>
      </c>
      <c r="J14" s="136"/>
    </row>
    <row r="15" spans="1:10" s="16" customFormat="1" ht="30" customHeight="1" x14ac:dyDescent="0.35">
      <c r="A15" s="36">
        <v>9</v>
      </c>
      <c r="B15" s="37" t="s">
        <v>606</v>
      </c>
      <c r="C15" s="93">
        <v>30</v>
      </c>
      <c r="D15" s="36" t="s">
        <v>1</v>
      </c>
      <c r="E15" s="39"/>
      <c r="F15" s="85"/>
      <c r="G15" s="40">
        <f t="shared" si="2"/>
        <v>0</v>
      </c>
      <c r="H15" s="40">
        <f t="shared" si="0"/>
        <v>0</v>
      </c>
      <c r="I15" s="40">
        <f t="shared" si="1"/>
        <v>0</v>
      </c>
      <c r="J15" s="136"/>
    </row>
    <row r="16" spans="1:10" s="16" customFormat="1" ht="40.049999999999997" customHeight="1" x14ac:dyDescent="0.35">
      <c r="A16" s="36">
        <v>10</v>
      </c>
      <c r="B16" s="37" t="s">
        <v>607</v>
      </c>
      <c r="C16" s="93">
        <v>270</v>
      </c>
      <c r="D16" s="36" t="s">
        <v>1</v>
      </c>
      <c r="E16" s="39"/>
      <c r="F16" s="85"/>
      <c r="G16" s="40">
        <f t="shared" si="2"/>
        <v>0</v>
      </c>
      <c r="H16" s="40">
        <f t="shared" si="0"/>
        <v>0</v>
      </c>
      <c r="I16" s="40">
        <f t="shared" si="1"/>
        <v>0</v>
      </c>
      <c r="J16" s="136"/>
    </row>
    <row r="17" spans="1:10" s="16" customFormat="1" ht="30" customHeight="1" x14ac:dyDescent="0.35">
      <c r="A17" s="36">
        <v>11</v>
      </c>
      <c r="B17" s="37" t="s">
        <v>608</v>
      </c>
      <c r="C17" s="93">
        <v>300</v>
      </c>
      <c r="D17" s="36" t="s">
        <v>1</v>
      </c>
      <c r="E17" s="39"/>
      <c r="F17" s="85"/>
      <c r="G17" s="40">
        <f t="shared" si="2"/>
        <v>0</v>
      </c>
      <c r="H17" s="40">
        <f t="shared" si="0"/>
        <v>0</v>
      </c>
      <c r="I17" s="40">
        <f t="shared" si="1"/>
        <v>0</v>
      </c>
      <c r="J17" s="136"/>
    </row>
    <row r="18" spans="1:10" s="16" customFormat="1" ht="30" customHeight="1" x14ac:dyDescent="0.35">
      <c r="A18" s="36">
        <v>12</v>
      </c>
      <c r="B18" s="37" t="s">
        <v>609</v>
      </c>
      <c r="C18" s="93">
        <v>60</v>
      </c>
      <c r="D18" s="36" t="s">
        <v>1</v>
      </c>
      <c r="E18" s="39"/>
      <c r="F18" s="85"/>
      <c r="G18" s="40">
        <f t="shared" si="2"/>
        <v>0</v>
      </c>
      <c r="H18" s="40">
        <f t="shared" si="0"/>
        <v>0</v>
      </c>
      <c r="I18" s="40">
        <f t="shared" si="1"/>
        <v>0</v>
      </c>
      <c r="J18" s="136"/>
    </row>
    <row r="19" spans="1:10" s="16" customFormat="1" ht="25.25" customHeight="1" x14ac:dyDescent="0.35">
      <c r="A19" s="102"/>
      <c r="B19" s="103" t="s">
        <v>255</v>
      </c>
      <c r="C19" s="104" t="s">
        <v>7</v>
      </c>
      <c r="D19" s="104" t="s">
        <v>7</v>
      </c>
      <c r="E19" s="104" t="s">
        <v>7</v>
      </c>
      <c r="F19" s="104" t="s">
        <v>7</v>
      </c>
      <c r="G19" s="131">
        <f>SUM(G7:G18)</f>
        <v>0</v>
      </c>
      <c r="H19" s="131">
        <f>SUM(H7:H18)</f>
        <v>0</v>
      </c>
      <c r="I19" s="131">
        <f>SUM(I7:I18)</f>
        <v>0</v>
      </c>
      <c r="J19" s="132">
        <f>SUM(J7:J18)</f>
        <v>0</v>
      </c>
    </row>
    <row r="20" spans="1:10" s="16" customFormat="1" ht="6.4" customHeight="1" x14ac:dyDescent="0.35">
      <c r="A20" s="27"/>
      <c r="B20" s="28"/>
      <c r="C20" s="29"/>
      <c r="D20" s="29"/>
      <c r="E20" s="29"/>
      <c r="F20" s="31"/>
      <c r="G20" s="10"/>
      <c r="H20" s="10"/>
      <c r="I20" s="10"/>
      <c r="J20" s="10"/>
    </row>
    <row r="21" spans="1:10" s="16" customFormat="1" ht="22.5" customHeight="1" x14ac:dyDescent="0.35">
      <c r="A21" s="52" t="s">
        <v>191</v>
      </c>
      <c r="B21" s="3"/>
      <c r="C21" s="50"/>
      <c r="D21" s="51"/>
      <c r="E21" s="3"/>
      <c r="F21" s="3"/>
      <c r="G21" s="3"/>
      <c r="H21" s="3"/>
      <c r="I21" s="3"/>
      <c r="J21" s="3"/>
    </row>
    <row r="22" spans="1:10" s="16" customFormat="1" ht="15" customHeight="1" x14ac:dyDescent="0.35">
      <c r="A22" s="156" t="s">
        <v>711</v>
      </c>
      <c r="B22" s="156"/>
      <c r="C22" s="156"/>
      <c r="D22" s="156"/>
      <c r="E22" s="156"/>
      <c r="F22" s="156"/>
      <c r="G22" s="156"/>
      <c r="H22" s="156"/>
      <c r="I22" s="156"/>
      <c r="J22" s="156"/>
    </row>
    <row r="23" spans="1:10" s="16" customFormat="1" ht="15" customHeight="1" x14ac:dyDescent="0.35">
      <c r="A23" s="156" t="s">
        <v>198</v>
      </c>
      <c r="B23" s="156"/>
      <c r="C23" s="156"/>
      <c r="D23" s="156"/>
      <c r="E23" s="156"/>
      <c r="F23" s="156"/>
      <c r="G23" s="156"/>
      <c r="H23" s="156"/>
      <c r="I23" s="156"/>
      <c r="J23" s="156"/>
    </row>
    <row r="24" spans="1:10" s="16" customFormat="1" ht="15.95" customHeight="1" x14ac:dyDescent="0.35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s="16" customFormat="1" ht="15" customHeight="1" x14ac:dyDescent="0.35">
      <c r="A25" s="164" t="s">
        <v>148</v>
      </c>
      <c r="B25" s="165"/>
      <c r="C25" s="46"/>
      <c r="D25" s="47"/>
      <c r="E25" s="47"/>
      <c r="F25" s="47"/>
      <c r="G25" s="47"/>
      <c r="H25" s="47"/>
      <c r="I25" s="47"/>
      <c r="J25" s="47"/>
    </row>
    <row r="26" spans="1:10" s="47" customFormat="1" ht="12.75" x14ac:dyDescent="0.35">
      <c r="A26" s="157" t="s">
        <v>149</v>
      </c>
      <c r="B26" s="157"/>
      <c r="C26" s="157"/>
      <c r="D26" s="157"/>
      <c r="E26" s="157"/>
      <c r="F26" s="157"/>
      <c r="G26" s="157"/>
      <c r="H26" s="157"/>
      <c r="I26" s="157"/>
      <c r="J26" s="157"/>
    </row>
    <row r="27" spans="1:10" s="47" customFormat="1" ht="15" customHeight="1" x14ac:dyDescent="0.35">
      <c r="A27" s="157" t="s">
        <v>426</v>
      </c>
      <c r="B27" s="157"/>
      <c r="C27" s="157"/>
      <c r="D27" s="157"/>
      <c r="E27" s="157"/>
      <c r="F27" s="157"/>
      <c r="G27" s="157"/>
      <c r="H27" s="157"/>
      <c r="I27" s="157"/>
      <c r="J27" s="157"/>
    </row>
    <row r="28" spans="1:10" s="47" customFormat="1" ht="12.75" x14ac:dyDescent="0.35">
      <c r="A28" s="161" t="s">
        <v>427</v>
      </c>
      <c r="B28" s="161"/>
      <c r="C28" s="161"/>
      <c r="D28" s="161"/>
      <c r="E28" s="161"/>
      <c r="F28" s="161"/>
      <c r="G28" s="161"/>
      <c r="H28" s="161"/>
      <c r="I28" s="161"/>
      <c r="J28" s="161"/>
    </row>
    <row r="29" spans="1:10" s="91" customFormat="1" ht="28.15" customHeight="1" x14ac:dyDescent="0.45">
      <c r="A29" s="153" t="s">
        <v>703</v>
      </c>
      <c r="B29" s="153"/>
      <c r="C29" s="153"/>
      <c r="D29" s="153"/>
      <c r="E29" s="153"/>
      <c r="F29" s="153"/>
      <c r="G29" s="153"/>
      <c r="H29" s="153"/>
      <c r="I29" s="153"/>
      <c r="J29" s="153"/>
    </row>
    <row r="30" spans="1:10" s="82" customFormat="1" ht="12.75" customHeight="1" x14ac:dyDescent="0.45">
      <c r="A30" s="92" t="s">
        <v>428</v>
      </c>
      <c r="B30" s="92"/>
      <c r="C30" s="92"/>
      <c r="D30" s="92"/>
      <c r="E30" s="92"/>
      <c r="F30" s="92"/>
      <c r="G30" s="92"/>
      <c r="H30" s="92"/>
      <c r="I30" s="92"/>
      <c r="J30" s="92"/>
    </row>
    <row r="31" spans="1:10" s="82" customFormat="1" ht="15" customHeight="1" x14ac:dyDescent="0.45">
      <c r="A31" s="92" t="s">
        <v>429</v>
      </c>
      <c r="B31" s="92"/>
      <c r="C31" s="92"/>
      <c r="D31" s="92"/>
      <c r="E31" s="92"/>
      <c r="F31" s="92"/>
      <c r="G31" s="92"/>
      <c r="H31" s="92"/>
      <c r="I31" s="92"/>
      <c r="J31" s="92"/>
    </row>
    <row r="32" spans="1:10" s="92" customFormat="1" ht="27" customHeight="1" x14ac:dyDescent="0.45">
      <c r="A32" s="153" t="s">
        <v>430</v>
      </c>
      <c r="B32" s="153"/>
      <c r="C32" s="153"/>
      <c r="D32" s="153"/>
      <c r="E32" s="153"/>
      <c r="F32" s="153"/>
      <c r="G32" s="153"/>
      <c r="H32" s="153"/>
      <c r="I32" s="153"/>
      <c r="J32" s="153"/>
    </row>
    <row r="33" spans="1:10" s="92" customFormat="1" ht="41.25" customHeight="1" x14ac:dyDescent="0.45">
      <c r="A33" s="153" t="s">
        <v>431</v>
      </c>
      <c r="B33" s="153"/>
      <c r="C33" s="153"/>
      <c r="D33" s="153"/>
      <c r="E33" s="153"/>
      <c r="F33" s="153"/>
      <c r="G33" s="153"/>
      <c r="H33" s="153"/>
      <c r="I33" s="153"/>
      <c r="J33" s="153"/>
    </row>
    <row r="34" spans="1:10" s="16" customFormat="1" ht="26.25" customHeight="1" x14ac:dyDescent="0.45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 s="16" customFormat="1" ht="34.5" customHeight="1" x14ac:dyDescent="0.45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 s="16" customFormat="1" ht="39.75" customHeight="1" x14ac:dyDescent="0.45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 s="16" customFormat="1" ht="26.25" customHeight="1" x14ac:dyDescent="0.45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 s="16" customFormat="1" ht="26.25" customHeight="1" x14ac:dyDescent="0.45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 s="16" customFormat="1" ht="26.25" customHeight="1" x14ac:dyDescent="0.45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 s="16" customFormat="1" ht="26.25" customHeight="1" x14ac:dyDescent="0.45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 s="16" customFormat="1" ht="15" customHeight="1" x14ac:dyDescent="0.45">
      <c r="A41" s="5"/>
      <c r="B41" s="5"/>
      <c r="C41" s="5"/>
      <c r="D41" s="5"/>
      <c r="E41" s="5"/>
      <c r="F41" s="5"/>
      <c r="G41" s="5"/>
      <c r="H41" s="5"/>
      <c r="I41" s="5"/>
      <c r="J41" s="5"/>
    </row>
    <row r="56" spans="1:10" s="16" customFormat="1" x14ac:dyDescent="0.45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 s="16" customFormat="1" ht="33" customHeight="1" x14ac:dyDescent="0.45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 s="16" customFormat="1" ht="37.5" customHeight="1" x14ac:dyDescent="0.45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 s="16" customFormat="1" ht="36.75" customHeight="1" x14ac:dyDescent="0.45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 s="16" customFormat="1" ht="36.75" customHeight="1" x14ac:dyDescent="0.45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 s="16" customFormat="1" x14ac:dyDescent="0.45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s="16" customFormat="1" x14ac:dyDescent="0.45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 s="16" customFormat="1" x14ac:dyDescent="0.45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 s="16" customFormat="1" x14ac:dyDescent="0.45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 s="16" customFormat="1" x14ac:dyDescent="0.45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s="16" customFormat="1" x14ac:dyDescent="0.45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s="16" customFormat="1" x14ac:dyDescent="0.45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s="16" customFormat="1" ht="39.75" customHeight="1" x14ac:dyDescent="0.45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 s="16" customFormat="1" ht="30" customHeight="1" x14ac:dyDescent="0.45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 s="16" customFormat="1" ht="39.75" customHeight="1" x14ac:dyDescent="0.45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 s="16" customFormat="1" ht="30" customHeight="1" x14ac:dyDescent="0.45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 s="16" customFormat="1" ht="39.75" customHeight="1" x14ac:dyDescent="0.45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 s="16" customFormat="1" ht="15" customHeight="1" x14ac:dyDescent="0.45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 s="10" customFormat="1" ht="15" customHeight="1" x14ac:dyDescent="0.45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s="32" customFormat="1" ht="12.95" customHeight="1" x14ac:dyDescent="0.45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s="32" customFormat="1" ht="12.95" customHeight="1" x14ac:dyDescent="0.45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s="32" customFormat="1" ht="12.95" customHeight="1" x14ac:dyDescent="0.45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s="32" customFormat="1" ht="12.95" customHeight="1" x14ac:dyDescent="0.45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s="16" customFormat="1" x14ac:dyDescent="0.45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s="47" customFormat="1" ht="15" customHeight="1" x14ac:dyDescent="0.45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s="47" customFormat="1" ht="27" customHeight="1" x14ac:dyDescent="0.45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s="47" customFormat="1" x14ac:dyDescent="0.45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s="47" customFormat="1" x14ac:dyDescent="0.45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s="47" customFormat="1" x14ac:dyDescent="0.45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s="47" customFormat="1" x14ac:dyDescent="0.45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s="47" customFormat="1" x14ac:dyDescent="0.45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s="47" customFormat="1" ht="25.5" customHeight="1" x14ac:dyDescent="0.45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s="47" customFormat="1" ht="24.75" customHeight="1" x14ac:dyDescent="0.45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 s="47" customFormat="1" ht="19.5" customHeight="1" x14ac:dyDescent="0.45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 s="56" customFormat="1" x14ac:dyDescent="0.45">
      <c r="A90" s="5"/>
      <c r="B90" s="5"/>
      <c r="C90" s="5"/>
      <c r="D90" s="5"/>
      <c r="E90" s="5"/>
      <c r="F90" s="5"/>
      <c r="G90" s="5"/>
      <c r="H90" s="5"/>
      <c r="I90" s="5"/>
      <c r="J90" s="5"/>
    </row>
  </sheetData>
  <sheetProtection algorithmName="SHA-512" hashValue="vFZyeYJItNafxATQlOqrTVoyxbgfXuXM6bNLCt6i26+hN5rWmW1MKdIu8ugVVD11Polt43Ep7NmZioHqiksACA==" saltValue="xzdhFHY38HMYEvIrwYHTOg==" spinCount="100000" sheet="1" objects="1" scenarios="1"/>
  <mergeCells count="11">
    <mergeCell ref="A26:J26"/>
    <mergeCell ref="A1:F1"/>
    <mergeCell ref="A3:J3"/>
    <mergeCell ref="A22:J22"/>
    <mergeCell ref="A23:J23"/>
    <mergeCell ref="A25:B25"/>
    <mergeCell ref="A27:J27"/>
    <mergeCell ref="A28:J28"/>
    <mergeCell ref="A29:J29"/>
    <mergeCell ref="A32:J32"/>
    <mergeCell ref="A33:J33"/>
  </mergeCells>
  <pageMargins left="0.23622047244094488" right="0.23622047244094488" top="0.3543307086614173" bottom="0.3543307086614173" header="0.31496062992125984" footer="0.31496062992125984"/>
  <pageSetup paperSize="9" fitToHeight="0" orientation="landscape" r:id="rId1"/>
  <rowBreaks count="1" manualBreakCount="1">
    <brk id="20" max="9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CCFFCC"/>
  </sheetPr>
  <dimension ref="A1:J24"/>
  <sheetViews>
    <sheetView view="pageBreakPreview" zoomScale="110" zoomScaleNormal="110" zoomScaleSheetLayoutView="110" workbookViewId="0">
      <pane ySplit="6" topLeftCell="A7" activePane="bottomLeft" state="frozen"/>
      <selection activeCell="B7" sqref="B7"/>
      <selection pane="bottomLeft" sqref="A1:F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0" width="8.1328125" style="5" customWidth="1"/>
    <col min="11" max="16384" width="9.265625" style="5"/>
  </cols>
  <sheetData>
    <row r="1" spans="1:10" ht="20" customHeight="1" x14ac:dyDescent="0.45">
      <c r="A1" s="154" t="s">
        <v>2</v>
      </c>
      <c r="B1" s="154"/>
      <c r="C1" s="154"/>
      <c r="D1" s="154"/>
      <c r="E1" s="154"/>
      <c r="F1" s="154"/>
      <c r="G1" s="3" t="s">
        <v>8</v>
      </c>
      <c r="H1" s="3"/>
    </row>
    <row r="2" spans="1:10" s="9" customFormat="1" ht="6" customHeight="1" x14ac:dyDescent="0.2"/>
    <row r="3" spans="1:10" s="44" customFormat="1" ht="20" customHeight="1" x14ac:dyDescent="0.5">
      <c r="A3" s="155" t="s">
        <v>736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s="9" customFormat="1" ht="6" customHeight="1" x14ac:dyDescent="0.2">
      <c r="B4" s="26"/>
      <c r="C4" s="26"/>
    </row>
    <row r="5" spans="1:10" s="10" customFormat="1" ht="40.049999999999997" customHeight="1" x14ac:dyDescent="0.3">
      <c r="A5" s="105" t="s">
        <v>3</v>
      </c>
      <c r="B5" s="105" t="s">
        <v>4</v>
      </c>
      <c r="C5" s="106" t="s">
        <v>5</v>
      </c>
      <c r="D5" s="106" t="s">
        <v>150</v>
      </c>
      <c r="E5" s="107" t="s">
        <v>6</v>
      </c>
      <c r="F5" s="107" t="s">
        <v>142</v>
      </c>
      <c r="G5" s="107" t="s">
        <v>143</v>
      </c>
      <c r="H5" s="107" t="s">
        <v>210</v>
      </c>
      <c r="I5" s="107" t="s">
        <v>146</v>
      </c>
      <c r="J5" s="107" t="s">
        <v>230</v>
      </c>
    </row>
    <row r="6" spans="1:10" s="10" customFormat="1" ht="15" customHeight="1" x14ac:dyDescent="0.3">
      <c r="A6" s="108">
        <v>1</v>
      </c>
      <c r="B6" s="108">
        <v>2</v>
      </c>
      <c r="C6" s="109">
        <v>3</v>
      </c>
      <c r="D6" s="109">
        <v>4</v>
      </c>
      <c r="E6" s="109">
        <v>5</v>
      </c>
      <c r="F6" s="109">
        <v>6</v>
      </c>
      <c r="G6" s="110" t="s">
        <v>144</v>
      </c>
      <c r="H6" s="109" t="s">
        <v>145</v>
      </c>
      <c r="I6" s="110" t="s">
        <v>147</v>
      </c>
      <c r="J6" s="109">
        <v>10</v>
      </c>
    </row>
    <row r="7" spans="1:10" s="16" customFormat="1" ht="30" customHeight="1" x14ac:dyDescent="0.35">
      <c r="A7" s="36">
        <v>1</v>
      </c>
      <c r="B7" s="94" t="s">
        <v>206</v>
      </c>
      <c r="C7" s="144">
        <v>300</v>
      </c>
      <c r="D7" s="36" t="s">
        <v>0</v>
      </c>
      <c r="E7" s="39"/>
      <c r="F7" s="85"/>
      <c r="G7" s="40">
        <f>C7*ROUND(F7, 4)</f>
        <v>0</v>
      </c>
      <c r="H7" s="40">
        <f t="shared" ref="H7:H9" si="0">G7*0.095</f>
        <v>0</v>
      </c>
      <c r="I7" s="40">
        <f t="shared" ref="I7:I9" si="1">G7+H7</f>
        <v>0</v>
      </c>
      <c r="J7" s="136"/>
    </row>
    <row r="8" spans="1:10" s="16" customFormat="1" ht="30" customHeight="1" x14ac:dyDescent="0.35">
      <c r="A8" s="36">
        <v>2</v>
      </c>
      <c r="B8" s="94" t="s">
        <v>207</v>
      </c>
      <c r="C8" s="144">
        <v>300</v>
      </c>
      <c r="D8" s="36" t="s">
        <v>0</v>
      </c>
      <c r="E8" s="39"/>
      <c r="F8" s="85"/>
      <c r="G8" s="40">
        <f t="shared" ref="G8:G9" si="2">C8*ROUND(F8, 4)</f>
        <v>0</v>
      </c>
      <c r="H8" s="40">
        <f t="shared" si="0"/>
        <v>0</v>
      </c>
      <c r="I8" s="40">
        <f t="shared" si="1"/>
        <v>0</v>
      </c>
      <c r="J8" s="136"/>
    </row>
    <row r="9" spans="1:10" s="16" customFormat="1" ht="30" customHeight="1" x14ac:dyDescent="0.35">
      <c r="A9" s="36">
        <v>3</v>
      </c>
      <c r="B9" s="94" t="s">
        <v>220</v>
      </c>
      <c r="C9" s="144">
        <v>900</v>
      </c>
      <c r="D9" s="36" t="s">
        <v>0</v>
      </c>
      <c r="E9" s="39"/>
      <c r="F9" s="85"/>
      <c r="G9" s="40">
        <f t="shared" si="2"/>
        <v>0</v>
      </c>
      <c r="H9" s="40">
        <f t="shared" si="0"/>
        <v>0</v>
      </c>
      <c r="I9" s="40">
        <f t="shared" si="1"/>
        <v>0</v>
      </c>
      <c r="J9" s="136"/>
    </row>
    <row r="10" spans="1:10" s="16" customFormat="1" ht="25.25" customHeight="1" x14ac:dyDescent="0.35">
      <c r="A10" s="102"/>
      <c r="B10" s="103" t="s">
        <v>597</v>
      </c>
      <c r="C10" s="104" t="s">
        <v>7</v>
      </c>
      <c r="D10" s="104" t="s">
        <v>7</v>
      </c>
      <c r="E10" s="104" t="s">
        <v>7</v>
      </c>
      <c r="F10" s="104" t="s">
        <v>7</v>
      </c>
      <c r="G10" s="131">
        <f>SUM(G7:G9)</f>
        <v>0</v>
      </c>
      <c r="H10" s="131">
        <f>SUM(H7:H9)</f>
        <v>0</v>
      </c>
      <c r="I10" s="131">
        <f>SUM(I7:I9)</f>
        <v>0</v>
      </c>
      <c r="J10" s="132">
        <f>SUM(J7:J9)</f>
        <v>0</v>
      </c>
    </row>
    <row r="11" spans="1:10" s="10" customFormat="1" ht="15" customHeight="1" x14ac:dyDescent="0.3">
      <c r="A11" s="27"/>
      <c r="B11" s="28"/>
      <c r="C11" s="29"/>
      <c r="D11" s="29"/>
      <c r="E11" s="29"/>
      <c r="F11" s="31"/>
    </row>
    <row r="12" spans="1:10" s="32" customFormat="1" ht="12.95" customHeight="1" x14ac:dyDescent="0.4">
      <c r="A12" s="52" t="s">
        <v>191</v>
      </c>
      <c r="B12" s="3"/>
      <c r="C12" s="50"/>
      <c r="D12" s="51"/>
      <c r="E12" s="3"/>
      <c r="F12" s="3"/>
      <c r="G12" s="3"/>
      <c r="H12" s="3"/>
      <c r="I12" s="3"/>
      <c r="J12" s="3"/>
    </row>
    <row r="13" spans="1:10" s="32" customFormat="1" ht="12.95" customHeight="1" x14ac:dyDescent="0.4">
      <c r="A13" s="156" t="s">
        <v>711</v>
      </c>
      <c r="B13" s="156"/>
      <c r="C13" s="156"/>
      <c r="D13" s="156"/>
      <c r="E13" s="156"/>
      <c r="F13" s="156"/>
      <c r="G13" s="156"/>
      <c r="H13" s="156"/>
      <c r="I13" s="156"/>
      <c r="J13" s="156"/>
    </row>
    <row r="14" spans="1:10" s="32" customFormat="1" ht="15" customHeight="1" x14ac:dyDescent="0.4">
      <c r="A14" s="158" t="s">
        <v>717</v>
      </c>
      <c r="B14" s="158"/>
      <c r="C14" s="158"/>
      <c r="D14" s="158"/>
      <c r="E14" s="158"/>
      <c r="F14" s="158"/>
      <c r="G14" s="158"/>
      <c r="H14" s="158"/>
      <c r="I14" s="158"/>
      <c r="J14" s="158"/>
    </row>
    <row r="15" spans="1:10" s="16" customFormat="1" ht="28.15" customHeight="1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s="47" customFormat="1" ht="23.85" customHeight="1" x14ac:dyDescent="0.35">
      <c r="A16" s="164" t="s">
        <v>148</v>
      </c>
      <c r="B16" s="165"/>
      <c r="C16" s="46"/>
    </row>
    <row r="17" spans="1:10" s="47" customFormat="1" ht="12.75" x14ac:dyDescent="0.35">
      <c r="A17" s="157" t="s">
        <v>149</v>
      </c>
      <c r="B17" s="157"/>
      <c r="C17" s="157"/>
      <c r="D17" s="157"/>
      <c r="E17" s="157"/>
      <c r="F17" s="157"/>
      <c r="G17" s="157"/>
      <c r="H17" s="157"/>
      <c r="I17" s="157"/>
      <c r="J17" s="157"/>
    </row>
    <row r="18" spans="1:10" s="47" customFormat="1" ht="15" customHeight="1" x14ac:dyDescent="0.35">
      <c r="A18" s="157" t="s">
        <v>426</v>
      </c>
      <c r="B18" s="157"/>
      <c r="C18" s="157"/>
      <c r="D18" s="157"/>
      <c r="E18" s="157"/>
      <c r="F18" s="157"/>
      <c r="G18" s="157"/>
      <c r="H18" s="157"/>
      <c r="I18" s="157"/>
      <c r="J18" s="157"/>
    </row>
    <row r="19" spans="1:10" s="47" customFormat="1" ht="12.75" x14ac:dyDescent="0.35">
      <c r="A19" s="161" t="s">
        <v>427</v>
      </c>
      <c r="B19" s="161"/>
      <c r="C19" s="161"/>
      <c r="D19" s="161"/>
      <c r="E19" s="161"/>
      <c r="F19" s="161"/>
      <c r="G19" s="161"/>
      <c r="H19" s="161"/>
      <c r="I19" s="161"/>
      <c r="J19" s="161"/>
    </row>
    <row r="20" spans="1:10" s="80" customFormat="1" ht="29.25" customHeight="1" x14ac:dyDescent="0.45">
      <c r="A20" s="153" t="s">
        <v>703</v>
      </c>
      <c r="B20" s="153"/>
      <c r="C20" s="153"/>
      <c r="D20" s="153"/>
      <c r="E20" s="153"/>
      <c r="F20" s="153"/>
      <c r="G20" s="153"/>
      <c r="H20" s="153"/>
      <c r="I20" s="153"/>
      <c r="J20" s="153"/>
    </row>
    <row r="21" spans="1:10" s="82" customFormat="1" ht="12.75" customHeight="1" x14ac:dyDescent="0.45">
      <c r="A21" s="81" t="s">
        <v>428</v>
      </c>
      <c r="B21" s="81"/>
      <c r="C21" s="81"/>
      <c r="D21" s="81"/>
      <c r="E21" s="81"/>
      <c r="F21" s="81"/>
      <c r="G21" s="81"/>
      <c r="H21" s="81"/>
      <c r="I21" s="81"/>
      <c r="J21" s="81"/>
    </row>
    <row r="22" spans="1:10" s="82" customFormat="1" ht="15" customHeight="1" x14ac:dyDescent="0.45">
      <c r="A22" s="81" t="s">
        <v>429</v>
      </c>
      <c r="B22" s="81"/>
      <c r="C22" s="81"/>
      <c r="D22" s="81"/>
      <c r="E22" s="81"/>
      <c r="F22" s="81"/>
      <c r="G22" s="81"/>
      <c r="H22" s="81"/>
      <c r="I22" s="81"/>
      <c r="J22" s="81"/>
    </row>
    <row r="23" spans="1:10" s="81" customFormat="1" ht="27" customHeight="1" x14ac:dyDescent="0.45">
      <c r="A23" s="153" t="s">
        <v>430</v>
      </c>
      <c r="B23" s="153"/>
      <c r="C23" s="153"/>
      <c r="D23" s="153"/>
      <c r="E23" s="153"/>
      <c r="F23" s="153"/>
      <c r="G23" s="153"/>
      <c r="H23" s="153"/>
      <c r="I23" s="153"/>
      <c r="J23" s="153"/>
    </row>
    <row r="24" spans="1:10" s="81" customFormat="1" ht="41.25" customHeight="1" x14ac:dyDescent="0.45">
      <c r="A24" s="153" t="s">
        <v>431</v>
      </c>
      <c r="B24" s="153"/>
      <c r="C24" s="153"/>
      <c r="D24" s="153"/>
      <c r="E24" s="153"/>
      <c r="F24" s="153"/>
      <c r="G24" s="153"/>
      <c r="H24" s="153"/>
      <c r="I24" s="153"/>
      <c r="J24" s="153"/>
    </row>
  </sheetData>
  <sheetProtection algorithmName="SHA-512" hashValue="XDyYpYKA6WSk5t+pIXJ10CpZ3gCbwz1otGI/SFs76/GtW7FvLenH74OBN1q8MY7S3C3+4Z/voqtvNfy6Y6oJ0Q==" saltValue="By2q1VF5EFubbbI5imBmiw==" spinCount="100000" sheet="1" objects="1" scenarios="1"/>
  <mergeCells count="11">
    <mergeCell ref="A24:J24"/>
    <mergeCell ref="A1:F1"/>
    <mergeCell ref="A16:B16"/>
    <mergeCell ref="A17:J17"/>
    <mergeCell ref="A23:J23"/>
    <mergeCell ref="A13:J13"/>
    <mergeCell ref="A3:J3"/>
    <mergeCell ref="A14:J14"/>
    <mergeCell ref="A18:J18"/>
    <mergeCell ref="A19:J19"/>
    <mergeCell ref="A20:J20"/>
  </mergeCells>
  <pageMargins left="0.23622047244094488" right="0.23622047244094488" top="0.3543307086614173" bottom="0.3543307086614173" header="0.31496062992125984" footer="0.31496062992125984"/>
  <pageSetup paperSize="9" fitToHeight="0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CCFFCC"/>
  </sheetPr>
  <dimension ref="A1:J36"/>
  <sheetViews>
    <sheetView view="pageBreakPreview" zoomScale="110" zoomScaleNormal="120" zoomScaleSheetLayoutView="110" workbookViewId="0">
      <pane ySplit="6" topLeftCell="A7" activePane="bottomLeft" state="frozen"/>
      <selection activeCell="B7" sqref="B7"/>
      <selection pane="bottomLeft" sqref="A1:F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35" customWidth="1"/>
    <col min="6" max="9" width="11.59765625" style="5" customWidth="1"/>
    <col min="10" max="10" width="8.265625" style="5" customWidth="1"/>
    <col min="11" max="16384" width="9.265625" style="5"/>
  </cols>
  <sheetData>
    <row r="1" spans="1:10" ht="20" customHeight="1" x14ac:dyDescent="0.45">
      <c r="A1" s="154" t="s">
        <v>2</v>
      </c>
      <c r="B1" s="154"/>
      <c r="C1" s="154"/>
      <c r="D1" s="154"/>
      <c r="E1" s="154"/>
      <c r="F1" s="154"/>
      <c r="G1" s="3" t="s">
        <v>8</v>
      </c>
      <c r="H1" s="3"/>
      <c r="I1" s="3"/>
    </row>
    <row r="2" spans="1:10" s="9" customFormat="1" ht="6" customHeight="1" x14ac:dyDescent="0.2">
      <c r="E2" s="33"/>
    </row>
    <row r="3" spans="1:10" ht="20" customHeight="1" x14ac:dyDescent="0.45">
      <c r="A3" s="168" t="s">
        <v>737</v>
      </c>
      <c r="B3" s="168"/>
      <c r="C3" s="168"/>
      <c r="D3" s="168"/>
      <c r="E3" s="168"/>
      <c r="F3" s="168"/>
      <c r="G3" s="168"/>
      <c r="H3" s="168"/>
      <c r="I3" s="168"/>
      <c r="J3" s="168"/>
    </row>
    <row r="4" spans="1:10" s="9" customFormat="1" ht="6" customHeight="1" x14ac:dyDescent="0.2">
      <c r="B4" s="26"/>
      <c r="C4" s="26"/>
      <c r="E4" s="33"/>
    </row>
    <row r="5" spans="1:10" s="10" customFormat="1" ht="40.049999999999997" customHeight="1" x14ac:dyDescent="0.3">
      <c r="A5" s="105" t="s">
        <v>3</v>
      </c>
      <c r="B5" s="105" t="s">
        <v>4</v>
      </c>
      <c r="C5" s="106" t="s">
        <v>5</v>
      </c>
      <c r="D5" s="106" t="s">
        <v>150</v>
      </c>
      <c r="E5" s="107" t="s">
        <v>6</v>
      </c>
      <c r="F5" s="107" t="s">
        <v>142</v>
      </c>
      <c r="G5" s="107" t="s">
        <v>143</v>
      </c>
      <c r="H5" s="107" t="s">
        <v>210</v>
      </c>
      <c r="I5" s="107" t="s">
        <v>146</v>
      </c>
      <c r="J5" s="107" t="s">
        <v>230</v>
      </c>
    </row>
    <row r="6" spans="1:10" s="10" customFormat="1" ht="15" customHeight="1" x14ac:dyDescent="0.3">
      <c r="A6" s="108">
        <v>1</v>
      </c>
      <c r="B6" s="108">
        <v>2</v>
      </c>
      <c r="C6" s="109">
        <v>3</v>
      </c>
      <c r="D6" s="109">
        <v>4</v>
      </c>
      <c r="E6" s="109">
        <v>5</v>
      </c>
      <c r="F6" s="109">
        <v>6</v>
      </c>
      <c r="G6" s="110" t="s">
        <v>144</v>
      </c>
      <c r="H6" s="109" t="s">
        <v>145</v>
      </c>
      <c r="I6" s="110" t="s">
        <v>147</v>
      </c>
      <c r="J6" s="109">
        <v>10</v>
      </c>
    </row>
    <row r="7" spans="1:10" s="16" customFormat="1" ht="20" customHeight="1" x14ac:dyDescent="0.35">
      <c r="A7" s="36">
        <v>1</v>
      </c>
      <c r="B7" s="94" t="s">
        <v>114</v>
      </c>
      <c r="C7" s="93">
        <v>750</v>
      </c>
      <c r="D7" s="36" t="s">
        <v>1</v>
      </c>
      <c r="E7" s="39"/>
      <c r="F7" s="85"/>
      <c r="G7" s="40">
        <f>C7*ROUND(F7, 4)</f>
        <v>0</v>
      </c>
      <c r="H7" s="40">
        <f t="shared" ref="H7:H20" si="0">G7*0.095</f>
        <v>0</v>
      </c>
      <c r="I7" s="40">
        <f t="shared" ref="I7:I20" si="1">G7+H7</f>
        <v>0</v>
      </c>
      <c r="J7" s="136"/>
    </row>
    <row r="8" spans="1:10" s="16" customFormat="1" ht="20" customHeight="1" x14ac:dyDescent="0.35">
      <c r="A8" s="36">
        <v>2</v>
      </c>
      <c r="B8" s="94" t="s">
        <v>610</v>
      </c>
      <c r="C8" s="93">
        <v>450</v>
      </c>
      <c r="D8" s="36" t="s">
        <v>1</v>
      </c>
      <c r="E8" s="39"/>
      <c r="F8" s="85"/>
      <c r="G8" s="40">
        <f t="shared" ref="G8:G20" si="2">C8*ROUND(F8, 4)</f>
        <v>0</v>
      </c>
      <c r="H8" s="40">
        <f t="shared" si="0"/>
        <v>0</v>
      </c>
      <c r="I8" s="40">
        <f t="shared" si="1"/>
        <v>0</v>
      </c>
      <c r="J8" s="136"/>
    </row>
    <row r="9" spans="1:10" s="16" customFormat="1" ht="20" customHeight="1" x14ac:dyDescent="0.35">
      <c r="A9" s="36">
        <v>3</v>
      </c>
      <c r="B9" s="94" t="s">
        <v>611</v>
      </c>
      <c r="C9" s="93">
        <v>450</v>
      </c>
      <c r="D9" s="36" t="s">
        <v>1</v>
      </c>
      <c r="E9" s="39"/>
      <c r="F9" s="85"/>
      <c r="G9" s="40">
        <f t="shared" si="2"/>
        <v>0</v>
      </c>
      <c r="H9" s="40">
        <f t="shared" si="0"/>
        <v>0</v>
      </c>
      <c r="I9" s="40">
        <f t="shared" si="1"/>
        <v>0</v>
      </c>
      <c r="J9" s="136"/>
    </row>
    <row r="10" spans="1:10" s="16" customFormat="1" ht="20" customHeight="1" x14ac:dyDescent="0.35">
      <c r="A10" s="36">
        <v>4</v>
      </c>
      <c r="B10" s="94" t="s">
        <v>612</v>
      </c>
      <c r="C10" s="93">
        <v>450</v>
      </c>
      <c r="D10" s="36" t="s">
        <v>1</v>
      </c>
      <c r="E10" s="39"/>
      <c r="F10" s="85"/>
      <c r="G10" s="40">
        <f t="shared" si="2"/>
        <v>0</v>
      </c>
      <c r="H10" s="40">
        <f t="shared" si="0"/>
        <v>0</v>
      </c>
      <c r="I10" s="40">
        <f t="shared" si="1"/>
        <v>0</v>
      </c>
      <c r="J10" s="136"/>
    </row>
    <row r="11" spans="1:10" s="16" customFormat="1" ht="20" customHeight="1" x14ac:dyDescent="0.35">
      <c r="A11" s="36">
        <v>5</v>
      </c>
      <c r="B11" s="94" t="s">
        <v>115</v>
      </c>
      <c r="C11" s="93">
        <v>0</v>
      </c>
      <c r="D11" s="36" t="s">
        <v>1</v>
      </c>
      <c r="E11" s="39"/>
      <c r="F11" s="85"/>
      <c r="G11" s="40">
        <f t="shared" si="2"/>
        <v>0</v>
      </c>
      <c r="H11" s="40">
        <f t="shared" si="0"/>
        <v>0</v>
      </c>
      <c r="I11" s="40">
        <f t="shared" si="1"/>
        <v>0</v>
      </c>
      <c r="J11" s="136"/>
    </row>
    <row r="12" spans="1:10" s="16" customFormat="1" ht="30" customHeight="1" x14ac:dyDescent="0.35">
      <c r="A12" s="36">
        <v>6</v>
      </c>
      <c r="B12" s="94" t="s">
        <v>266</v>
      </c>
      <c r="C12" s="93">
        <v>600</v>
      </c>
      <c r="D12" s="36" t="s">
        <v>1</v>
      </c>
      <c r="E12" s="39"/>
      <c r="F12" s="85"/>
      <c r="G12" s="40">
        <f t="shared" si="2"/>
        <v>0</v>
      </c>
      <c r="H12" s="40">
        <f t="shared" si="0"/>
        <v>0</v>
      </c>
      <c r="I12" s="40">
        <f t="shared" si="1"/>
        <v>0</v>
      </c>
      <c r="J12" s="136"/>
    </row>
    <row r="13" spans="1:10" s="16" customFormat="1" ht="30" customHeight="1" x14ac:dyDescent="0.35">
      <c r="A13" s="36">
        <v>7</v>
      </c>
      <c r="B13" s="94" t="s">
        <v>267</v>
      </c>
      <c r="C13" s="93">
        <v>300</v>
      </c>
      <c r="D13" s="36" t="s">
        <v>1</v>
      </c>
      <c r="E13" s="39"/>
      <c r="F13" s="85"/>
      <c r="G13" s="40">
        <f t="shared" si="2"/>
        <v>0</v>
      </c>
      <c r="H13" s="40">
        <f t="shared" si="0"/>
        <v>0</v>
      </c>
      <c r="I13" s="40">
        <f t="shared" si="1"/>
        <v>0</v>
      </c>
      <c r="J13" s="136"/>
    </row>
    <row r="14" spans="1:10" s="16" customFormat="1" ht="20" customHeight="1" x14ac:dyDescent="0.35">
      <c r="A14" s="36">
        <v>8</v>
      </c>
      <c r="B14" s="94" t="s">
        <v>101</v>
      </c>
      <c r="C14" s="93">
        <v>150</v>
      </c>
      <c r="D14" s="36" t="s">
        <v>1</v>
      </c>
      <c r="E14" s="39"/>
      <c r="F14" s="85"/>
      <c r="G14" s="40">
        <f t="shared" si="2"/>
        <v>0</v>
      </c>
      <c r="H14" s="40">
        <f t="shared" si="0"/>
        <v>0</v>
      </c>
      <c r="I14" s="40">
        <f t="shared" si="1"/>
        <v>0</v>
      </c>
      <c r="J14" s="136"/>
    </row>
    <row r="15" spans="1:10" s="16" customFormat="1" ht="20" customHeight="1" x14ac:dyDescent="0.35">
      <c r="A15" s="36">
        <v>9</v>
      </c>
      <c r="B15" s="94" t="s">
        <v>102</v>
      </c>
      <c r="C15" s="93">
        <v>750</v>
      </c>
      <c r="D15" s="36" t="s">
        <v>1</v>
      </c>
      <c r="E15" s="39"/>
      <c r="F15" s="85"/>
      <c r="G15" s="40">
        <f t="shared" si="2"/>
        <v>0</v>
      </c>
      <c r="H15" s="40">
        <f t="shared" si="0"/>
        <v>0</v>
      </c>
      <c r="I15" s="40">
        <f t="shared" si="1"/>
        <v>0</v>
      </c>
      <c r="J15" s="136"/>
    </row>
    <row r="16" spans="1:10" s="16" customFormat="1" ht="20" customHeight="1" x14ac:dyDescent="0.35">
      <c r="A16" s="36">
        <v>10</v>
      </c>
      <c r="B16" s="94" t="s">
        <v>103</v>
      </c>
      <c r="C16" s="93">
        <v>150</v>
      </c>
      <c r="D16" s="36" t="s">
        <v>1</v>
      </c>
      <c r="E16" s="39"/>
      <c r="F16" s="85"/>
      <c r="G16" s="40">
        <f t="shared" si="2"/>
        <v>0</v>
      </c>
      <c r="H16" s="40">
        <f t="shared" si="0"/>
        <v>0</v>
      </c>
      <c r="I16" s="40">
        <f t="shared" si="1"/>
        <v>0</v>
      </c>
      <c r="J16" s="136"/>
    </row>
    <row r="17" spans="1:10" s="16" customFormat="1" ht="30" customHeight="1" x14ac:dyDescent="0.35">
      <c r="A17" s="36">
        <v>11</v>
      </c>
      <c r="B17" s="94" t="s">
        <v>104</v>
      </c>
      <c r="C17" s="93">
        <v>1200</v>
      </c>
      <c r="D17" s="36" t="s">
        <v>1</v>
      </c>
      <c r="E17" s="39"/>
      <c r="F17" s="85"/>
      <c r="G17" s="40">
        <f t="shared" si="2"/>
        <v>0</v>
      </c>
      <c r="H17" s="40">
        <f t="shared" si="0"/>
        <v>0</v>
      </c>
      <c r="I17" s="40">
        <f t="shared" si="1"/>
        <v>0</v>
      </c>
      <c r="J17" s="136"/>
    </row>
    <row r="18" spans="1:10" s="16" customFormat="1" ht="30" customHeight="1" x14ac:dyDescent="0.35">
      <c r="A18" s="36">
        <v>12</v>
      </c>
      <c r="B18" s="94" t="s">
        <v>105</v>
      </c>
      <c r="C18" s="93">
        <v>300</v>
      </c>
      <c r="D18" s="36" t="s">
        <v>1</v>
      </c>
      <c r="E18" s="39"/>
      <c r="F18" s="85"/>
      <c r="G18" s="40">
        <f t="shared" si="2"/>
        <v>0</v>
      </c>
      <c r="H18" s="40">
        <f t="shared" si="0"/>
        <v>0</v>
      </c>
      <c r="I18" s="40">
        <f t="shared" si="1"/>
        <v>0</v>
      </c>
      <c r="J18" s="136"/>
    </row>
    <row r="19" spans="1:10" s="16" customFormat="1" ht="30" customHeight="1" x14ac:dyDescent="0.35">
      <c r="A19" s="36">
        <v>13</v>
      </c>
      <c r="B19" s="94" t="s">
        <v>184</v>
      </c>
      <c r="C19" s="93">
        <v>450</v>
      </c>
      <c r="D19" s="36" t="s">
        <v>1</v>
      </c>
      <c r="E19" s="39"/>
      <c r="F19" s="85"/>
      <c r="G19" s="40">
        <f t="shared" si="2"/>
        <v>0</v>
      </c>
      <c r="H19" s="40">
        <f t="shared" si="0"/>
        <v>0</v>
      </c>
      <c r="I19" s="40">
        <f t="shared" si="1"/>
        <v>0</v>
      </c>
      <c r="J19" s="136"/>
    </row>
    <row r="20" spans="1:10" s="16" customFormat="1" ht="30" customHeight="1" x14ac:dyDescent="0.35">
      <c r="A20" s="36">
        <v>14</v>
      </c>
      <c r="B20" s="94" t="s">
        <v>26</v>
      </c>
      <c r="C20" s="93">
        <v>600</v>
      </c>
      <c r="D20" s="36" t="s">
        <v>1</v>
      </c>
      <c r="E20" s="39"/>
      <c r="F20" s="85"/>
      <c r="G20" s="40">
        <f t="shared" si="2"/>
        <v>0</v>
      </c>
      <c r="H20" s="40">
        <f t="shared" si="0"/>
        <v>0</v>
      </c>
      <c r="I20" s="40">
        <f t="shared" si="1"/>
        <v>0</v>
      </c>
      <c r="J20" s="136"/>
    </row>
    <row r="21" spans="1:10" s="16" customFormat="1" ht="25.25" customHeight="1" x14ac:dyDescent="0.35">
      <c r="A21" s="102"/>
      <c r="B21" s="103" t="s">
        <v>251</v>
      </c>
      <c r="C21" s="103"/>
      <c r="D21" s="104" t="s">
        <v>7</v>
      </c>
      <c r="E21" s="104" t="s">
        <v>7</v>
      </c>
      <c r="F21" s="104" t="s">
        <v>7</v>
      </c>
      <c r="G21" s="131">
        <f>SUM(G7:G20)</f>
        <v>0</v>
      </c>
      <c r="H21" s="131">
        <f>SUM(H7:H20)</f>
        <v>0</v>
      </c>
      <c r="I21" s="131">
        <f>SUM(I7:I20)</f>
        <v>0</v>
      </c>
      <c r="J21" s="132">
        <f>SUM(J7:J20)</f>
        <v>0</v>
      </c>
    </row>
    <row r="22" spans="1:10" s="16" customFormat="1" ht="3.75" customHeight="1" x14ac:dyDescent="0.35">
      <c r="A22" s="11"/>
      <c r="B22" s="12"/>
      <c r="C22" s="13"/>
      <c r="D22" s="14"/>
      <c r="E22" s="12"/>
      <c r="F22" s="12"/>
      <c r="G22" s="12"/>
      <c r="H22" s="12"/>
      <c r="I22" s="12"/>
      <c r="J22" s="12"/>
    </row>
    <row r="23" spans="1:10" s="32" customFormat="1" ht="12.75" customHeight="1" x14ac:dyDescent="0.4">
      <c r="A23" s="52" t="s">
        <v>191</v>
      </c>
      <c r="B23" s="3"/>
      <c r="C23" s="50"/>
      <c r="D23" s="51"/>
      <c r="E23" s="3"/>
      <c r="F23" s="3"/>
      <c r="G23" s="3"/>
      <c r="H23" s="3"/>
      <c r="I23" s="3"/>
      <c r="J23" s="3"/>
    </row>
    <row r="24" spans="1:10" s="32" customFormat="1" ht="12.95" customHeight="1" x14ac:dyDescent="0.4">
      <c r="A24" s="156" t="s">
        <v>265</v>
      </c>
      <c r="B24" s="156"/>
      <c r="C24" s="156"/>
      <c r="D24" s="156"/>
      <c r="E24" s="156"/>
      <c r="F24" s="156"/>
      <c r="G24" s="156"/>
      <c r="H24" s="156"/>
      <c r="I24" s="156"/>
      <c r="J24" s="156"/>
    </row>
    <row r="25" spans="1:10" s="32" customFormat="1" ht="12.95" customHeight="1" x14ac:dyDescent="0.4">
      <c r="A25" s="156" t="s">
        <v>209</v>
      </c>
      <c r="B25" s="156"/>
      <c r="C25" s="156"/>
      <c r="D25" s="156"/>
      <c r="E25" s="156"/>
      <c r="F25" s="156"/>
      <c r="G25" s="156"/>
      <c r="H25" s="156"/>
      <c r="I25" s="156"/>
      <c r="J25" s="156"/>
    </row>
    <row r="26" spans="1:10" s="32" customFormat="1" ht="12.95" customHeight="1" x14ac:dyDescent="0.4">
      <c r="A26" s="158" t="s">
        <v>208</v>
      </c>
      <c r="B26" s="158"/>
      <c r="C26" s="158"/>
      <c r="D26" s="158"/>
      <c r="E26" s="158"/>
      <c r="F26" s="158"/>
      <c r="G26" s="158"/>
      <c r="H26" s="158"/>
      <c r="I26" s="158"/>
      <c r="J26" s="158"/>
    </row>
    <row r="27" spans="1:10" s="16" customFormat="1" ht="9.75" customHeight="1" x14ac:dyDescent="0.35">
      <c r="E27" s="34"/>
    </row>
    <row r="28" spans="1:10" s="47" customFormat="1" ht="21.75" customHeight="1" x14ac:dyDescent="0.35">
      <c r="A28" s="164" t="s">
        <v>148</v>
      </c>
      <c r="B28" s="165"/>
      <c r="C28" s="46"/>
    </row>
    <row r="29" spans="1:10" s="47" customFormat="1" ht="12.75" x14ac:dyDescent="0.35">
      <c r="A29" s="157" t="s">
        <v>149</v>
      </c>
      <c r="B29" s="157"/>
      <c r="C29" s="157"/>
      <c r="D29" s="157"/>
      <c r="E29" s="157"/>
      <c r="F29" s="157"/>
      <c r="G29" s="157"/>
      <c r="H29" s="157"/>
      <c r="I29" s="157"/>
      <c r="J29" s="157"/>
    </row>
    <row r="30" spans="1:10" s="47" customFormat="1" ht="15" customHeight="1" x14ac:dyDescent="0.35">
      <c r="A30" s="157" t="s">
        <v>426</v>
      </c>
      <c r="B30" s="157"/>
      <c r="C30" s="157"/>
      <c r="D30" s="157"/>
      <c r="E30" s="157"/>
      <c r="F30" s="157"/>
      <c r="G30" s="157"/>
      <c r="H30" s="157"/>
      <c r="I30" s="157"/>
      <c r="J30" s="157"/>
    </row>
    <row r="31" spans="1:10" s="47" customFormat="1" ht="12.75" x14ac:dyDescent="0.35">
      <c r="A31" s="161" t="s">
        <v>427</v>
      </c>
      <c r="B31" s="161"/>
      <c r="C31" s="161"/>
      <c r="D31" s="161"/>
      <c r="E31" s="161"/>
      <c r="F31" s="161"/>
      <c r="G31" s="161"/>
      <c r="H31" s="161"/>
      <c r="I31" s="161"/>
      <c r="J31" s="161"/>
    </row>
    <row r="32" spans="1:10" s="80" customFormat="1" ht="28.9" customHeight="1" x14ac:dyDescent="0.45">
      <c r="A32" s="153" t="s">
        <v>703</v>
      </c>
      <c r="B32" s="153"/>
      <c r="C32" s="153"/>
      <c r="D32" s="153"/>
      <c r="E32" s="153"/>
      <c r="F32" s="153"/>
      <c r="G32" s="153"/>
      <c r="H32" s="153"/>
      <c r="I32" s="153"/>
      <c r="J32" s="153"/>
    </row>
    <row r="33" spans="1:10" s="82" customFormat="1" ht="12.75" customHeight="1" x14ac:dyDescent="0.45">
      <c r="A33" s="81" t="s">
        <v>428</v>
      </c>
      <c r="B33" s="81"/>
      <c r="C33" s="81"/>
      <c r="D33" s="81"/>
      <c r="E33" s="81"/>
      <c r="F33" s="81"/>
      <c r="G33" s="81"/>
      <c r="H33" s="81"/>
      <c r="I33" s="81"/>
      <c r="J33" s="81"/>
    </row>
    <row r="34" spans="1:10" s="82" customFormat="1" ht="15" customHeight="1" x14ac:dyDescent="0.45">
      <c r="A34" s="81" t="s">
        <v>429</v>
      </c>
      <c r="B34" s="81"/>
      <c r="C34" s="81"/>
      <c r="D34" s="81"/>
      <c r="E34" s="81"/>
      <c r="F34" s="81"/>
      <c r="G34" s="81"/>
      <c r="H34" s="81"/>
      <c r="I34" s="81"/>
      <c r="J34" s="81"/>
    </row>
    <row r="35" spans="1:10" s="81" customFormat="1" ht="27" customHeight="1" x14ac:dyDescent="0.45">
      <c r="A35" s="153" t="s">
        <v>430</v>
      </c>
      <c r="B35" s="153"/>
      <c r="C35" s="153"/>
      <c r="D35" s="153"/>
      <c r="E35" s="153"/>
      <c r="F35" s="153"/>
      <c r="G35" s="153"/>
      <c r="H35" s="153"/>
      <c r="I35" s="153"/>
      <c r="J35" s="153"/>
    </row>
    <row r="36" spans="1:10" s="81" customFormat="1" ht="41.25" customHeight="1" x14ac:dyDescent="0.45">
      <c r="A36" s="153" t="s">
        <v>431</v>
      </c>
      <c r="B36" s="153"/>
      <c r="C36" s="153"/>
      <c r="D36" s="153"/>
      <c r="E36" s="153"/>
      <c r="F36" s="153"/>
      <c r="G36" s="153"/>
      <c r="H36" s="153"/>
      <c r="I36" s="153"/>
      <c r="J36" s="153"/>
    </row>
  </sheetData>
  <sheetProtection algorithmName="SHA-512" hashValue="LwyvCcd7fLLYGWOvRp9DV8PKrUjt7zUkFHkYVO8FSPr487xwz2KBRBqYWYhaSk5+a72fYPh0Ey3X8lcHnGx9fw==" saltValue="XrrSsbH3B54m6hLyf9Vc9A==" spinCount="100000" sheet="1" objects="1" scenarios="1"/>
  <mergeCells count="12">
    <mergeCell ref="A36:J36"/>
    <mergeCell ref="A3:J3"/>
    <mergeCell ref="A29:J29"/>
    <mergeCell ref="A1:F1"/>
    <mergeCell ref="A35:J35"/>
    <mergeCell ref="A28:B28"/>
    <mergeCell ref="A24:J24"/>
    <mergeCell ref="A25:J25"/>
    <mergeCell ref="A26:J26"/>
    <mergeCell ref="A30:J30"/>
    <mergeCell ref="A31:J31"/>
    <mergeCell ref="A32:J32"/>
  </mergeCells>
  <pageMargins left="0.23622047244094488" right="0.23622047244094488" top="0.3543307086614173" bottom="0.3543307086614173" header="0.31496062992125984" footer="0.31496062992125984"/>
  <pageSetup paperSize="9" fitToHeight="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CCFFCC"/>
  </sheetPr>
  <dimension ref="A1:J120"/>
  <sheetViews>
    <sheetView view="pageBreakPreview" zoomScale="120" zoomScaleNormal="120" zoomScaleSheetLayoutView="120" workbookViewId="0">
      <pane ySplit="6" topLeftCell="A7" activePane="bottomLeft" state="frozen"/>
      <selection activeCell="B7" sqref="B7"/>
      <selection pane="bottomLeft" sqref="A1:F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0" width="8.3984375" style="5" customWidth="1"/>
    <col min="11" max="16384" width="9.265625" style="5"/>
  </cols>
  <sheetData>
    <row r="1" spans="1:10" ht="20" customHeight="1" x14ac:dyDescent="0.45">
      <c r="A1" s="154" t="s">
        <v>2</v>
      </c>
      <c r="B1" s="154"/>
      <c r="C1" s="154"/>
      <c r="D1" s="154"/>
      <c r="E1" s="154"/>
      <c r="F1" s="154"/>
      <c r="G1" s="3" t="s">
        <v>8</v>
      </c>
      <c r="H1" s="3"/>
    </row>
    <row r="2" spans="1:10" s="9" customFormat="1" ht="6" customHeight="1" x14ac:dyDescent="0.2"/>
    <row r="3" spans="1:10" s="43" customFormat="1" ht="20" customHeight="1" x14ac:dyDescent="0.55000000000000004">
      <c r="A3" s="155" t="s">
        <v>738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s="9" customFormat="1" ht="6" customHeight="1" x14ac:dyDescent="0.2">
      <c r="B4" s="26"/>
      <c r="C4" s="26"/>
    </row>
    <row r="5" spans="1:10" s="10" customFormat="1" ht="40.049999999999997" customHeight="1" x14ac:dyDescent="0.3">
      <c r="A5" s="105" t="s">
        <v>3</v>
      </c>
      <c r="B5" s="105" t="s">
        <v>4</v>
      </c>
      <c r="C5" s="106" t="s">
        <v>5</v>
      </c>
      <c r="D5" s="106" t="s">
        <v>150</v>
      </c>
      <c r="E5" s="107" t="s">
        <v>6</v>
      </c>
      <c r="F5" s="107" t="s">
        <v>142</v>
      </c>
      <c r="G5" s="107" t="s">
        <v>143</v>
      </c>
      <c r="H5" s="107" t="s">
        <v>210</v>
      </c>
      <c r="I5" s="107" t="s">
        <v>146</v>
      </c>
      <c r="J5" s="107" t="s">
        <v>230</v>
      </c>
    </row>
    <row r="6" spans="1:10" s="10" customFormat="1" ht="15" customHeight="1" x14ac:dyDescent="0.3">
      <c r="A6" s="108">
        <v>1</v>
      </c>
      <c r="B6" s="108">
        <v>2</v>
      </c>
      <c r="C6" s="109">
        <v>3</v>
      </c>
      <c r="D6" s="109">
        <v>4</v>
      </c>
      <c r="E6" s="109">
        <v>5</v>
      </c>
      <c r="F6" s="109">
        <v>6</v>
      </c>
      <c r="G6" s="110" t="s">
        <v>144</v>
      </c>
      <c r="H6" s="109" t="s">
        <v>145</v>
      </c>
      <c r="I6" s="110" t="s">
        <v>147</v>
      </c>
      <c r="J6" s="109">
        <v>10</v>
      </c>
    </row>
    <row r="7" spans="1:10" s="16" customFormat="1" ht="20" customHeight="1" x14ac:dyDescent="0.35">
      <c r="A7" s="36">
        <v>1</v>
      </c>
      <c r="B7" s="37" t="s">
        <v>326</v>
      </c>
      <c r="C7" s="38">
        <v>900</v>
      </c>
      <c r="D7" s="36" t="s">
        <v>1</v>
      </c>
      <c r="E7" s="39"/>
      <c r="F7" s="85"/>
      <c r="G7" s="40">
        <f>C7*ROUND(F7, 4)</f>
        <v>0</v>
      </c>
      <c r="H7" s="40">
        <f t="shared" ref="H7:H36" si="0">G7*0.095</f>
        <v>0</v>
      </c>
      <c r="I7" s="40">
        <f t="shared" ref="I7:I36" si="1">G7+H7</f>
        <v>0</v>
      </c>
      <c r="J7" s="136"/>
    </row>
    <row r="8" spans="1:10" s="16" customFormat="1" ht="20" customHeight="1" x14ac:dyDescent="0.35">
      <c r="A8" s="36">
        <v>2</v>
      </c>
      <c r="B8" s="37" t="s">
        <v>325</v>
      </c>
      <c r="C8" s="38">
        <v>2250</v>
      </c>
      <c r="D8" s="36" t="s">
        <v>1</v>
      </c>
      <c r="E8" s="39"/>
      <c r="F8" s="85"/>
      <c r="G8" s="40">
        <f t="shared" ref="G8:G36" si="2">C8*ROUND(F8, 4)</f>
        <v>0</v>
      </c>
      <c r="H8" s="40">
        <f t="shared" si="0"/>
        <v>0</v>
      </c>
      <c r="I8" s="40">
        <f t="shared" si="1"/>
        <v>0</v>
      </c>
      <c r="J8" s="136"/>
    </row>
    <row r="9" spans="1:10" s="16" customFormat="1" ht="20" customHeight="1" x14ac:dyDescent="0.35">
      <c r="A9" s="36">
        <v>3</v>
      </c>
      <c r="B9" s="37" t="s">
        <v>324</v>
      </c>
      <c r="C9" s="38">
        <v>450</v>
      </c>
      <c r="D9" s="36" t="s">
        <v>1</v>
      </c>
      <c r="E9" s="39"/>
      <c r="F9" s="85"/>
      <c r="G9" s="40">
        <f t="shared" si="2"/>
        <v>0</v>
      </c>
      <c r="H9" s="40">
        <f t="shared" si="0"/>
        <v>0</v>
      </c>
      <c r="I9" s="40">
        <f t="shared" si="1"/>
        <v>0</v>
      </c>
      <c r="J9" s="136"/>
    </row>
    <row r="10" spans="1:10" s="16" customFormat="1" ht="20" customHeight="1" x14ac:dyDescent="0.35">
      <c r="A10" s="36">
        <v>4</v>
      </c>
      <c r="B10" s="37" t="s">
        <v>323</v>
      </c>
      <c r="C10" s="38">
        <v>1050</v>
      </c>
      <c r="D10" s="36" t="s">
        <v>1</v>
      </c>
      <c r="E10" s="39"/>
      <c r="F10" s="85"/>
      <c r="G10" s="40">
        <f t="shared" si="2"/>
        <v>0</v>
      </c>
      <c r="H10" s="40">
        <f t="shared" si="0"/>
        <v>0</v>
      </c>
      <c r="I10" s="40">
        <f t="shared" si="1"/>
        <v>0</v>
      </c>
      <c r="J10" s="136"/>
    </row>
    <row r="11" spans="1:10" s="16" customFormat="1" ht="20" customHeight="1" x14ac:dyDescent="0.35">
      <c r="A11" s="36">
        <v>5</v>
      </c>
      <c r="B11" s="37" t="s">
        <v>327</v>
      </c>
      <c r="C11" s="38">
        <v>150</v>
      </c>
      <c r="D11" s="36" t="s">
        <v>1</v>
      </c>
      <c r="E11" s="39"/>
      <c r="F11" s="85"/>
      <c r="G11" s="40">
        <f t="shared" si="2"/>
        <v>0</v>
      </c>
      <c r="H11" s="40">
        <f t="shared" si="0"/>
        <v>0</v>
      </c>
      <c r="I11" s="40">
        <f t="shared" si="1"/>
        <v>0</v>
      </c>
      <c r="J11" s="136"/>
    </row>
    <row r="12" spans="1:10" s="16" customFormat="1" ht="20" customHeight="1" x14ac:dyDescent="0.35">
      <c r="A12" s="36">
        <v>6</v>
      </c>
      <c r="B12" s="37" t="s">
        <v>415</v>
      </c>
      <c r="C12" s="38">
        <v>150</v>
      </c>
      <c r="D12" s="36" t="s">
        <v>1</v>
      </c>
      <c r="E12" s="39"/>
      <c r="F12" s="85"/>
      <c r="G12" s="40">
        <f t="shared" si="2"/>
        <v>0</v>
      </c>
      <c r="H12" s="40">
        <f t="shared" si="0"/>
        <v>0</v>
      </c>
      <c r="I12" s="40">
        <f t="shared" si="1"/>
        <v>0</v>
      </c>
      <c r="J12" s="136"/>
    </row>
    <row r="13" spans="1:10" s="16" customFormat="1" ht="20" customHeight="1" x14ac:dyDescent="0.35">
      <c r="A13" s="36">
        <v>7</v>
      </c>
      <c r="B13" s="37" t="s">
        <v>328</v>
      </c>
      <c r="C13" s="38">
        <v>90</v>
      </c>
      <c r="D13" s="36" t="s">
        <v>1</v>
      </c>
      <c r="E13" s="39"/>
      <c r="F13" s="85"/>
      <c r="G13" s="40">
        <f t="shared" si="2"/>
        <v>0</v>
      </c>
      <c r="H13" s="40">
        <f t="shared" si="0"/>
        <v>0</v>
      </c>
      <c r="I13" s="40">
        <f t="shared" si="1"/>
        <v>0</v>
      </c>
      <c r="J13" s="136"/>
    </row>
    <row r="14" spans="1:10" s="16" customFormat="1" ht="20" customHeight="1" x14ac:dyDescent="0.35">
      <c r="A14" s="36">
        <v>8</v>
      </c>
      <c r="B14" s="37" t="s">
        <v>106</v>
      </c>
      <c r="C14" s="38">
        <v>90</v>
      </c>
      <c r="D14" s="36" t="s">
        <v>1</v>
      </c>
      <c r="E14" s="39"/>
      <c r="F14" s="85"/>
      <c r="G14" s="40">
        <f t="shared" si="2"/>
        <v>0</v>
      </c>
      <c r="H14" s="40">
        <f t="shared" si="0"/>
        <v>0</v>
      </c>
      <c r="I14" s="40">
        <f t="shared" si="1"/>
        <v>0</v>
      </c>
      <c r="J14" s="136"/>
    </row>
    <row r="15" spans="1:10" s="16" customFormat="1" ht="20" customHeight="1" x14ac:dyDescent="0.35">
      <c r="A15" s="36">
        <v>9</v>
      </c>
      <c r="B15" s="37" t="s">
        <v>322</v>
      </c>
      <c r="C15" s="38">
        <v>120</v>
      </c>
      <c r="D15" s="36" t="s">
        <v>1</v>
      </c>
      <c r="E15" s="39"/>
      <c r="F15" s="85"/>
      <c r="G15" s="40">
        <f t="shared" si="2"/>
        <v>0</v>
      </c>
      <c r="H15" s="40">
        <f t="shared" si="0"/>
        <v>0</v>
      </c>
      <c r="I15" s="40">
        <f t="shared" si="1"/>
        <v>0</v>
      </c>
      <c r="J15" s="136"/>
    </row>
    <row r="16" spans="1:10" s="16" customFormat="1" ht="20" customHeight="1" x14ac:dyDescent="0.35">
      <c r="A16" s="36">
        <v>10</v>
      </c>
      <c r="B16" s="94" t="s">
        <v>329</v>
      </c>
      <c r="C16" s="93">
        <v>90</v>
      </c>
      <c r="D16" s="36" t="s">
        <v>1</v>
      </c>
      <c r="E16" s="39"/>
      <c r="F16" s="85"/>
      <c r="G16" s="40">
        <f t="shared" si="2"/>
        <v>0</v>
      </c>
      <c r="H16" s="40">
        <f t="shared" si="0"/>
        <v>0</v>
      </c>
      <c r="I16" s="40">
        <f t="shared" si="1"/>
        <v>0</v>
      </c>
      <c r="J16" s="136"/>
    </row>
    <row r="17" spans="1:10" s="16" customFormat="1" ht="20" customHeight="1" x14ac:dyDescent="0.35">
      <c r="A17" s="36">
        <v>11</v>
      </c>
      <c r="B17" s="94" t="s">
        <v>110</v>
      </c>
      <c r="C17" s="93">
        <v>300</v>
      </c>
      <c r="D17" s="36" t="s">
        <v>1</v>
      </c>
      <c r="E17" s="39"/>
      <c r="F17" s="85"/>
      <c r="G17" s="40">
        <f t="shared" si="2"/>
        <v>0</v>
      </c>
      <c r="H17" s="40">
        <f t="shared" si="0"/>
        <v>0</v>
      </c>
      <c r="I17" s="40">
        <f t="shared" si="1"/>
        <v>0</v>
      </c>
      <c r="J17" s="136"/>
    </row>
    <row r="18" spans="1:10" s="16" customFormat="1" ht="20" customHeight="1" x14ac:dyDescent="0.35">
      <c r="A18" s="36">
        <v>12</v>
      </c>
      <c r="B18" s="94" t="s">
        <v>320</v>
      </c>
      <c r="C18" s="93">
        <v>60</v>
      </c>
      <c r="D18" s="36" t="s">
        <v>1</v>
      </c>
      <c r="E18" s="39"/>
      <c r="F18" s="85"/>
      <c r="G18" s="40">
        <f t="shared" si="2"/>
        <v>0</v>
      </c>
      <c r="H18" s="40">
        <f t="shared" si="0"/>
        <v>0</v>
      </c>
      <c r="I18" s="40">
        <f t="shared" si="1"/>
        <v>0</v>
      </c>
      <c r="J18" s="136"/>
    </row>
    <row r="19" spans="1:10" s="16" customFormat="1" ht="20" customHeight="1" x14ac:dyDescent="0.35">
      <c r="A19" s="36">
        <v>13</v>
      </c>
      <c r="B19" s="94" t="s">
        <v>321</v>
      </c>
      <c r="C19" s="93">
        <v>60</v>
      </c>
      <c r="D19" s="36" t="s">
        <v>1</v>
      </c>
      <c r="E19" s="39"/>
      <c r="F19" s="85"/>
      <c r="G19" s="40">
        <f t="shared" si="2"/>
        <v>0</v>
      </c>
      <c r="H19" s="40">
        <f t="shared" si="0"/>
        <v>0</v>
      </c>
      <c r="I19" s="40">
        <f t="shared" si="1"/>
        <v>0</v>
      </c>
      <c r="J19" s="136"/>
    </row>
    <row r="20" spans="1:10" s="16" customFormat="1" ht="20" customHeight="1" x14ac:dyDescent="0.35">
      <c r="A20" s="36">
        <v>14</v>
      </c>
      <c r="B20" s="94" t="s">
        <v>113</v>
      </c>
      <c r="C20" s="93">
        <v>600</v>
      </c>
      <c r="D20" s="36" t="s">
        <v>1</v>
      </c>
      <c r="E20" s="39"/>
      <c r="F20" s="85"/>
      <c r="G20" s="40">
        <f t="shared" si="2"/>
        <v>0</v>
      </c>
      <c r="H20" s="40">
        <f t="shared" si="0"/>
        <v>0</v>
      </c>
      <c r="I20" s="40">
        <f t="shared" si="1"/>
        <v>0</v>
      </c>
      <c r="J20" s="136"/>
    </row>
    <row r="21" spans="1:10" s="16" customFormat="1" ht="20" customHeight="1" x14ac:dyDescent="0.35">
      <c r="A21" s="36">
        <v>15</v>
      </c>
      <c r="B21" s="94" t="s">
        <v>335</v>
      </c>
      <c r="C21" s="93">
        <v>750</v>
      </c>
      <c r="D21" s="36" t="s">
        <v>1</v>
      </c>
      <c r="E21" s="39"/>
      <c r="F21" s="85"/>
      <c r="G21" s="40">
        <f t="shared" si="2"/>
        <v>0</v>
      </c>
      <c r="H21" s="40">
        <f t="shared" si="0"/>
        <v>0</v>
      </c>
      <c r="I21" s="40">
        <f t="shared" si="1"/>
        <v>0</v>
      </c>
      <c r="J21" s="136"/>
    </row>
    <row r="22" spans="1:10" s="16" customFormat="1" ht="20" customHeight="1" x14ac:dyDescent="0.35">
      <c r="A22" s="36">
        <v>16</v>
      </c>
      <c r="B22" s="94" t="s">
        <v>334</v>
      </c>
      <c r="C22" s="93">
        <v>600</v>
      </c>
      <c r="D22" s="36" t="s">
        <v>1</v>
      </c>
      <c r="E22" s="39"/>
      <c r="F22" s="85"/>
      <c r="G22" s="40">
        <f t="shared" si="2"/>
        <v>0</v>
      </c>
      <c r="H22" s="40">
        <f t="shared" si="0"/>
        <v>0</v>
      </c>
      <c r="I22" s="40">
        <f t="shared" si="1"/>
        <v>0</v>
      </c>
      <c r="J22" s="136"/>
    </row>
    <row r="23" spans="1:10" s="16" customFormat="1" ht="20" customHeight="1" x14ac:dyDescent="0.35">
      <c r="A23" s="36">
        <v>17</v>
      </c>
      <c r="B23" s="143" t="s">
        <v>616</v>
      </c>
      <c r="C23" s="93">
        <v>1350</v>
      </c>
      <c r="D23" s="36" t="s">
        <v>1</v>
      </c>
      <c r="E23" s="39"/>
      <c r="F23" s="85"/>
      <c r="G23" s="40">
        <f t="shared" si="2"/>
        <v>0</v>
      </c>
      <c r="H23" s="40">
        <f t="shared" si="0"/>
        <v>0</v>
      </c>
      <c r="I23" s="40">
        <f t="shared" si="1"/>
        <v>0</v>
      </c>
      <c r="J23" s="136"/>
    </row>
    <row r="24" spans="1:10" s="16" customFormat="1" ht="20" customHeight="1" x14ac:dyDescent="0.35">
      <c r="A24" s="36">
        <v>18</v>
      </c>
      <c r="B24" s="143" t="s">
        <v>613</v>
      </c>
      <c r="C24" s="93">
        <v>150</v>
      </c>
      <c r="D24" s="36" t="s">
        <v>1</v>
      </c>
      <c r="E24" s="39"/>
      <c r="F24" s="85"/>
      <c r="G24" s="40">
        <f t="shared" si="2"/>
        <v>0</v>
      </c>
      <c r="H24" s="40">
        <f t="shared" si="0"/>
        <v>0</v>
      </c>
      <c r="I24" s="40">
        <f t="shared" si="1"/>
        <v>0</v>
      </c>
      <c r="J24" s="136"/>
    </row>
    <row r="25" spans="1:10" s="16" customFormat="1" ht="20" customHeight="1" x14ac:dyDescent="0.35">
      <c r="A25" s="36">
        <v>19</v>
      </c>
      <c r="B25" s="143" t="s">
        <v>614</v>
      </c>
      <c r="C25" s="93">
        <v>150</v>
      </c>
      <c r="D25" s="36" t="s">
        <v>1</v>
      </c>
      <c r="E25" s="39"/>
      <c r="F25" s="85"/>
      <c r="G25" s="40">
        <f t="shared" si="2"/>
        <v>0</v>
      </c>
      <c r="H25" s="40">
        <f t="shared" si="0"/>
        <v>0</v>
      </c>
      <c r="I25" s="40">
        <f t="shared" si="1"/>
        <v>0</v>
      </c>
      <c r="J25" s="136"/>
    </row>
    <row r="26" spans="1:10" s="16" customFormat="1" ht="20" customHeight="1" x14ac:dyDescent="0.35">
      <c r="A26" s="36">
        <v>20</v>
      </c>
      <c r="B26" s="143" t="s">
        <v>34</v>
      </c>
      <c r="C26" s="93">
        <v>360</v>
      </c>
      <c r="D26" s="36" t="s">
        <v>1</v>
      </c>
      <c r="E26" s="39"/>
      <c r="F26" s="85"/>
      <c r="G26" s="40">
        <f t="shared" si="2"/>
        <v>0</v>
      </c>
      <c r="H26" s="40">
        <f t="shared" si="0"/>
        <v>0</v>
      </c>
      <c r="I26" s="40">
        <f t="shared" si="1"/>
        <v>0</v>
      </c>
      <c r="J26" s="136"/>
    </row>
    <row r="27" spans="1:10" s="16" customFormat="1" ht="20" customHeight="1" x14ac:dyDescent="0.35">
      <c r="A27" s="36">
        <v>21</v>
      </c>
      <c r="B27" s="143" t="s">
        <v>617</v>
      </c>
      <c r="C27" s="93">
        <v>900</v>
      </c>
      <c r="D27" s="36" t="s">
        <v>1</v>
      </c>
      <c r="E27" s="39"/>
      <c r="F27" s="85"/>
      <c r="G27" s="40">
        <f t="shared" si="2"/>
        <v>0</v>
      </c>
      <c r="H27" s="40">
        <f t="shared" si="0"/>
        <v>0</v>
      </c>
      <c r="I27" s="40">
        <f t="shared" si="1"/>
        <v>0</v>
      </c>
      <c r="J27" s="136"/>
    </row>
    <row r="28" spans="1:10" s="16" customFormat="1" ht="20" customHeight="1" x14ac:dyDescent="0.35">
      <c r="A28" s="36">
        <v>22</v>
      </c>
      <c r="B28" s="94" t="s">
        <v>185</v>
      </c>
      <c r="C28" s="93">
        <v>180</v>
      </c>
      <c r="D28" s="36" t="s">
        <v>1</v>
      </c>
      <c r="E28" s="39"/>
      <c r="F28" s="85"/>
      <c r="G28" s="40">
        <f t="shared" si="2"/>
        <v>0</v>
      </c>
      <c r="H28" s="40">
        <f t="shared" si="0"/>
        <v>0</v>
      </c>
      <c r="I28" s="40">
        <f t="shared" si="1"/>
        <v>0</v>
      </c>
      <c r="J28" s="136"/>
    </row>
    <row r="29" spans="1:10" s="16" customFormat="1" ht="20" customHeight="1" x14ac:dyDescent="0.35">
      <c r="A29" s="36">
        <v>23</v>
      </c>
      <c r="B29" s="94" t="s">
        <v>330</v>
      </c>
      <c r="C29" s="93">
        <v>3600</v>
      </c>
      <c r="D29" s="36" t="s">
        <v>1</v>
      </c>
      <c r="E29" s="39"/>
      <c r="F29" s="85"/>
      <c r="G29" s="40">
        <f t="shared" si="2"/>
        <v>0</v>
      </c>
      <c r="H29" s="40">
        <f t="shared" si="0"/>
        <v>0</v>
      </c>
      <c r="I29" s="40">
        <f t="shared" si="1"/>
        <v>0</v>
      </c>
      <c r="J29" s="136"/>
    </row>
    <row r="30" spans="1:10" s="16" customFormat="1" ht="20" customHeight="1" x14ac:dyDescent="0.35">
      <c r="A30" s="36">
        <v>24</v>
      </c>
      <c r="B30" s="94" t="s">
        <v>331</v>
      </c>
      <c r="C30" s="93">
        <v>750</v>
      </c>
      <c r="D30" s="36" t="s">
        <v>1</v>
      </c>
      <c r="E30" s="39"/>
      <c r="F30" s="85"/>
      <c r="G30" s="40">
        <f t="shared" si="2"/>
        <v>0</v>
      </c>
      <c r="H30" s="40">
        <f t="shared" si="0"/>
        <v>0</v>
      </c>
      <c r="I30" s="40">
        <f t="shared" si="1"/>
        <v>0</v>
      </c>
      <c r="J30" s="136"/>
    </row>
    <row r="31" spans="1:10" s="16" customFormat="1" ht="30" customHeight="1" x14ac:dyDescent="0.35">
      <c r="A31" s="36">
        <v>25</v>
      </c>
      <c r="B31" s="94" t="s">
        <v>332</v>
      </c>
      <c r="C31" s="93">
        <v>300</v>
      </c>
      <c r="D31" s="36" t="s">
        <v>1</v>
      </c>
      <c r="E31" s="39"/>
      <c r="F31" s="85"/>
      <c r="G31" s="40">
        <f t="shared" si="2"/>
        <v>0</v>
      </c>
      <c r="H31" s="40">
        <f t="shared" si="0"/>
        <v>0</v>
      </c>
      <c r="I31" s="40">
        <f t="shared" si="1"/>
        <v>0</v>
      </c>
      <c r="J31" s="136"/>
    </row>
    <row r="32" spans="1:10" s="16" customFormat="1" ht="20" customHeight="1" x14ac:dyDescent="0.35">
      <c r="A32" s="36">
        <v>26</v>
      </c>
      <c r="B32" s="94" t="s">
        <v>615</v>
      </c>
      <c r="C32" s="93">
        <v>300</v>
      </c>
      <c r="D32" s="36" t="s">
        <v>1</v>
      </c>
      <c r="E32" s="39"/>
      <c r="F32" s="85"/>
      <c r="G32" s="40">
        <f t="shared" si="2"/>
        <v>0</v>
      </c>
      <c r="H32" s="40">
        <f t="shared" si="0"/>
        <v>0</v>
      </c>
      <c r="I32" s="40">
        <f t="shared" si="1"/>
        <v>0</v>
      </c>
      <c r="J32" s="136"/>
    </row>
    <row r="33" spans="1:10" s="16" customFormat="1" ht="20" customHeight="1" x14ac:dyDescent="0.35">
      <c r="A33" s="36">
        <v>27</v>
      </c>
      <c r="B33" s="94" t="s">
        <v>107</v>
      </c>
      <c r="C33" s="93">
        <v>120</v>
      </c>
      <c r="D33" s="36" t="s">
        <v>1</v>
      </c>
      <c r="E33" s="39"/>
      <c r="F33" s="85"/>
      <c r="G33" s="40">
        <f t="shared" si="2"/>
        <v>0</v>
      </c>
      <c r="H33" s="40">
        <f t="shared" si="0"/>
        <v>0</v>
      </c>
      <c r="I33" s="40">
        <f t="shared" si="1"/>
        <v>0</v>
      </c>
      <c r="J33" s="136"/>
    </row>
    <row r="34" spans="1:10" s="16" customFormat="1" ht="20" customHeight="1" x14ac:dyDescent="0.35">
      <c r="A34" s="36">
        <v>28</v>
      </c>
      <c r="B34" s="94" t="s">
        <v>109</v>
      </c>
      <c r="C34" s="93">
        <v>600</v>
      </c>
      <c r="D34" s="36" t="s">
        <v>1</v>
      </c>
      <c r="E34" s="39"/>
      <c r="F34" s="85"/>
      <c r="G34" s="40">
        <f t="shared" si="2"/>
        <v>0</v>
      </c>
      <c r="H34" s="40">
        <f t="shared" si="0"/>
        <v>0</v>
      </c>
      <c r="I34" s="40">
        <f t="shared" si="1"/>
        <v>0</v>
      </c>
      <c r="J34" s="136"/>
    </row>
    <row r="35" spans="1:10" s="16" customFormat="1" ht="20" customHeight="1" x14ac:dyDescent="0.35">
      <c r="A35" s="36">
        <v>29</v>
      </c>
      <c r="B35" s="94" t="s">
        <v>108</v>
      </c>
      <c r="C35" s="93">
        <v>300</v>
      </c>
      <c r="D35" s="36" t="s">
        <v>1</v>
      </c>
      <c r="E35" s="39"/>
      <c r="F35" s="85"/>
      <c r="G35" s="40">
        <f t="shared" si="2"/>
        <v>0</v>
      </c>
      <c r="H35" s="40">
        <f t="shared" si="0"/>
        <v>0</v>
      </c>
      <c r="I35" s="40">
        <f t="shared" si="1"/>
        <v>0</v>
      </c>
      <c r="J35" s="136"/>
    </row>
    <row r="36" spans="1:10" s="16" customFormat="1" ht="20" customHeight="1" x14ac:dyDescent="0.35">
      <c r="A36" s="36">
        <v>30</v>
      </c>
      <c r="B36" s="94" t="s">
        <v>333</v>
      </c>
      <c r="C36" s="93">
        <v>90</v>
      </c>
      <c r="D36" s="36" t="s">
        <v>1</v>
      </c>
      <c r="E36" s="39"/>
      <c r="F36" s="85"/>
      <c r="G36" s="40">
        <f t="shared" si="2"/>
        <v>0</v>
      </c>
      <c r="H36" s="40">
        <f t="shared" si="0"/>
        <v>0</v>
      </c>
      <c r="I36" s="40">
        <f t="shared" si="1"/>
        <v>0</v>
      </c>
      <c r="J36" s="136"/>
    </row>
    <row r="37" spans="1:10" s="16" customFormat="1" ht="25.15" customHeight="1" x14ac:dyDescent="0.35">
      <c r="A37" s="102"/>
      <c r="B37" s="103" t="s">
        <v>252</v>
      </c>
      <c r="C37" s="104" t="s">
        <v>7</v>
      </c>
      <c r="D37" s="104" t="s">
        <v>7</v>
      </c>
      <c r="E37" s="104" t="s">
        <v>7</v>
      </c>
      <c r="F37" s="104" t="s">
        <v>7</v>
      </c>
      <c r="G37" s="131">
        <f>SUM(G7:G36)</f>
        <v>0</v>
      </c>
      <c r="H37" s="131">
        <f>SUM(H7:H36)</f>
        <v>0</v>
      </c>
      <c r="I37" s="131">
        <f>SUM(I7:I36)</f>
        <v>0</v>
      </c>
      <c r="J37" s="132">
        <f>SUM(J7:J36)</f>
        <v>0</v>
      </c>
    </row>
    <row r="38" spans="1:10" s="16" customFormat="1" ht="15" customHeight="1" x14ac:dyDescent="0.35"/>
    <row r="39" spans="1:10" s="16" customFormat="1" ht="15" customHeight="1" x14ac:dyDescent="0.35">
      <c r="A39" s="49" t="s">
        <v>191</v>
      </c>
      <c r="B39" s="3"/>
      <c r="C39" s="50"/>
      <c r="D39" s="51"/>
      <c r="E39" s="3"/>
      <c r="F39" s="3"/>
      <c r="G39" s="3"/>
      <c r="H39" s="3"/>
      <c r="I39" s="3"/>
      <c r="J39" s="3"/>
    </row>
    <row r="40" spans="1:10" s="16" customFormat="1" ht="15" customHeight="1" x14ac:dyDescent="0.35">
      <c r="A40" s="156" t="s">
        <v>711</v>
      </c>
      <c r="B40" s="156"/>
      <c r="C40" s="156"/>
      <c r="D40" s="156"/>
      <c r="E40" s="156"/>
      <c r="F40" s="156"/>
      <c r="G40" s="156"/>
      <c r="H40" s="156"/>
      <c r="I40" s="156"/>
      <c r="J40" s="156"/>
    </row>
    <row r="41" spans="1:10" s="16" customFormat="1" ht="15" customHeight="1" x14ac:dyDescent="0.35">
      <c r="A41" s="25"/>
      <c r="B41" s="25"/>
      <c r="C41" s="25"/>
      <c r="D41" s="25"/>
      <c r="E41" s="25"/>
      <c r="F41" s="25"/>
      <c r="G41" s="25"/>
      <c r="H41" s="25"/>
      <c r="I41" s="25"/>
      <c r="J41" s="25"/>
    </row>
    <row r="42" spans="1:10" s="16" customFormat="1" ht="15" customHeight="1" x14ac:dyDescent="0.35">
      <c r="A42" s="159" t="s">
        <v>148</v>
      </c>
      <c r="B42" s="160"/>
      <c r="C42" s="46"/>
      <c r="D42" s="47"/>
      <c r="E42" s="47"/>
      <c r="F42" s="47"/>
      <c r="G42" s="47"/>
      <c r="H42" s="47"/>
      <c r="I42" s="47"/>
      <c r="J42" s="47"/>
    </row>
    <row r="43" spans="1:10" s="47" customFormat="1" ht="12.75" x14ac:dyDescent="0.35">
      <c r="A43" s="157" t="s">
        <v>149</v>
      </c>
      <c r="B43" s="157"/>
      <c r="C43" s="157"/>
      <c r="D43" s="157"/>
      <c r="E43" s="157"/>
      <c r="F43" s="157"/>
      <c r="G43" s="157"/>
      <c r="H43" s="157"/>
      <c r="I43" s="157"/>
      <c r="J43" s="157"/>
    </row>
    <row r="44" spans="1:10" s="47" customFormat="1" ht="15" customHeight="1" x14ac:dyDescent="0.35">
      <c r="A44" s="157" t="s">
        <v>426</v>
      </c>
      <c r="B44" s="157"/>
      <c r="C44" s="157"/>
      <c r="D44" s="157"/>
      <c r="E44" s="157"/>
      <c r="F44" s="157"/>
      <c r="G44" s="157"/>
      <c r="H44" s="157"/>
      <c r="I44" s="157"/>
      <c r="J44" s="157"/>
    </row>
    <row r="45" spans="1:10" s="47" customFormat="1" ht="12.75" x14ac:dyDescent="0.35">
      <c r="A45" s="161" t="s">
        <v>427</v>
      </c>
      <c r="B45" s="161"/>
      <c r="C45" s="161"/>
      <c r="D45" s="161"/>
      <c r="E45" s="161"/>
      <c r="F45" s="161"/>
      <c r="G45" s="161"/>
      <c r="H45" s="161"/>
      <c r="I45" s="161"/>
      <c r="J45" s="161"/>
    </row>
    <row r="46" spans="1:10" s="80" customFormat="1" ht="28.9" customHeight="1" x14ac:dyDescent="0.45">
      <c r="A46" s="153" t="s">
        <v>703</v>
      </c>
      <c r="B46" s="153"/>
      <c r="C46" s="153"/>
      <c r="D46" s="153"/>
      <c r="E46" s="153"/>
      <c r="F46" s="153"/>
      <c r="G46" s="153"/>
      <c r="H46" s="153"/>
      <c r="I46" s="153"/>
      <c r="J46" s="153"/>
    </row>
    <row r="47" spans="1:10" s="82" customFormat="1" ht="12.75" customHeight="1" x14ac:dyDescent="0.45">
      <c r="A47" s="81" t="s">
        <v>428</v>
      </c>
      <c r="B47" s="81"/>
      <c r="C47" s="81"/>
      <c r="D47" s="81"/>
      <c r="E47" s="81"/>
      <c r="F47" s="81"/>
      <c r="G47" s="81"/>
      <c r="H47" s="81"/>
      <c r="I47" s="81"/>
      <c r="J47" s="81"/>
    </row>
    <row r="48" spans="1:10" s="82" customFormat="1" ht="15" customHeight="1" x14ac:dyDescent="0.45">
      <c r="A48" s="81" t="s">
        <v>429</v>
      </c>
      <c r="B48" s="81"/>
      <c r="C48" s="81"/>
      <c r="D48" s="81"/>
      <c r="E48" s="81"/>
      <c r="F48" s="81"/>
      <c r="G48" s="81"/>
      <c r="H48" s="81"/>
      <c r="I48" s="81"/>
      <c r="J48" s="81"/>
    </row>
    <row r="49" spans="1:10" s="81" customFormat="1" ht="27" customHeight="1" x14ac:dyDescent="0.45">
      <c r="A49" s="153" t="s">
        <v>430</v>
      </c>
      <c r="B49" s="153"/>
      <c r="C49" s="153"/>
      <c r="D49" s="153"/>
      <c r="E49" s="153"/>
      <c r="F49" s="153"/>
      <c r="G49" s="153"/>
      <c r="H49" s="153"/>
      <c r="I49" s="153"/>
      <c r="J49" s="153"/>
    </row>
    <row r="50" spans="1:10" s="81" customFormat="1" ht="41.25" customHeight="1" x14ac:dyDescent="0.45">
      <c r="A50" s="153" t="s">
        <v>431</v>
      </c>
      <c r="B50" s="153"/>
      <c r="C50" s="153"/>
      <c r="D50" s="153"/>
      <c r="E50" s="153"/>
      <c r="F50" s="153"/>
      <c r="G50" s="153"/>
      <c r="H50" s="153"/>
      <c r="I50" s="153"/>
      <c r="J50" s="153"/>
    </row>
    <row r="51" spans="1:10" s="16" customFormat="1" ht="15" customHeight="1" x14ac:dyDescent="0.45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 s="16" customFormat="1" ht="27" customHeight="1" x14ac:dyDescent="0.45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 s="16" customFormat="1" ht="27" customHeight="1" x14ac:dyDescent="0.45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 s="16" customFormat="1" ht="27" customHeight="1" x14ac:dyDescent="0.45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 s="16" customFormat="1" ht="27" customHeight="1" x14ac:dyDescent="0.45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 s="16" customFormat="1" ht="27" customHeight="1" x14ac:dyDescent="0.45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 s="16" customFormat="1" ht="14.25" customHeight="1" x14ac:dyDescent="0.45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 s="16" customFormat="1" ht="14.25" customHeight="1" x14ac:dyDescent="0.45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 s="16" customFormat="1" ht="14.25" customHeight="1" x14ac:dyDescent="0.45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 s="16" customFormat="1" ht="14.25" customHeight="1" x14ac:dyDescent="0.45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 s="16" customFormat="1" ht="14.25" customHeight="1" x14ac:dyDescent="0.45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s="16" customFormat="1" ht="14.25" customHeight="1" x14ac:dyDescent="0.45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 s="16" customFormat="1" ht="27" customHeight="1" x14ac:dyDescent="0.45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 s="16" customFormat="1" ht="16.5" customHeight="1" x14ac:dyDescent="0.45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 s="16" customFormat="1" ht="16.5" customHeight="1" x14ac:dyDescent="0.45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s="16" customFormat="1" ht="16.5" customHeight="1" x14ac:dyDescent="0.45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s="16" customFormat="1" ht="16.5" customHeight="1" x14ac:dyDescent="0.45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s="16" customFormat="1" ht="24.75" customHeight="1" x14ac:dyDescent="0.45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 s="16" customFormat="1" ht="18" customHeight="1" x14ac:dyDescent="0.45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 s="16" customFormat="1" ht="18" customHeight="1" x14ac:dyDescent="0.45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 s="16" customFormat="1" ht="24.75" customHeight="1" x14ac:dyDescent="0.45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 s="16" customFormat="1" ht="24.75" customHeight="1" x14ac:dyDescent="0.45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 s="16" customFormat="1" ht="24.75" customHeight="1" x14ac:dyDescent="0.45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 s="16" customFormat="1" ht="15" customHeight="1" x14ac:dyDescent="0.45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s="16" customFormat="1" ht="15" customHeight="1" x14ac:dyDescent="0.45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s="16" customFormat="1" ht="15" customHeight="1" x14ac:dyDescent="0.45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s="16" customFormat="1" ht="15" customHeight="1" x14ac:dyDescent="0.45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s="16" customFormat="1" ht="15" customHeight="1" x14ac:dyDescent="0.45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s="16" customFormat="1" ht="15" customHeight="1" x14ac:dyDescent="0.45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s="16" customFormat="1" ht="15" customHeight="1" x14ac:dyDescent="0.45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s="16" customFormat="1" ht="15" customHeight="1" x14ac:dyDescent="0.45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s="16" customFormat="1" ht="15" customHeight="1" x14ac:dyDescent="0.45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s="16" customFormat="1" ht="18" customHeight="1" x14ac:dyDescent="0.45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s="16" customFormat="1" ht="18" customHeight="1" x14ac:dyDescent="0.45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s="16" customFormat="1" ht="18" customHeight="1" x14ac:dyDescent="0.45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s="16" customFormat="1" ht="18" customHeight="1" x14ac:dyDescent="0.45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s="16" customFormat="1" ht="27.75" customHeight="1" x14ac:dyDescent="0.45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s="16" customFormat="1" ht="18" customHeight="1" x14ac:dyDescent="0.45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 s="16" customFormat="1" ht="18" customHeight="1" x14ac:dyDescent="0.45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 s="16" customFormat="1" ht="18" customHeight="1" x14ac:dyDescent="0.45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 s="16" customFormat="1" ht="15" customHeight="1" x14ac:dyDescent="0.45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 s="16" customFormat="1" ht="15" customHeight="1" x14ac:dyDescent="0.45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 s="16" customFormat="1" ht="26.25" customHeight="1" x14ac:dyDescent="0.45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 s="16" customFormat="1" ht="15" customHeight="1" x14ac:dyDescent="0.45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 s="16" customFormat="1" ht="18.75" customHeight="1" x14ac:dyDescent="0.45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 s="16" customFormat="1" ht="25.5" customHeight="1" x14ac:dyDescent="0.45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 s="16" customFormat="1" ht="25.5" customHeight="1" x14ac:dyDescent="0.45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 s="16" customFormat="1" ht="25.5" customHeight="1" x14ac:dyDescent="0.45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 s="16" customFormat="1" ht="17.25" customHeight="1" x14ac:dyDescent="0.45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 s="16" customFormat="1" ht="17.25" customHeight="1" x14ac:dyDescent="0.45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 s="16" customFormat="1" ht="25.5" customHeight="1" x14ac:dyDescent="0.45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 s="16" customFormat="1" ht="25.5" customHeight="1" x14ac:dyDescent="0.45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 s="16" customFormat="1" ht="25.5" customHeight="1" x14ac:dyDescent="0.45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 s="16" customFormat="1" ht="25.5" customHeight="1" x14ac:dyDescent="0.45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 s="16" customFormat="1" ht="15" customHeight="1" x14ac:dyDescent="0.4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s="16" customFormat="1" ht="17.100000000000001" customHeight="1" x14ac:dyDescent="0.4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s="32" customFormat="1" ht="12.95" customHeight="1" x14ac:dyDescent="0.4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s="32" customFormat="1" ht="12.95" customHeight="1" x14ac:dyDescent="0.45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s="16" customFormat="1" ht="17.100000000000001" customHeight="1" x14ac:dyDescent="0.45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s="47" customFormat="1" ht="15" customHeight="1" x14ac:dyDescent="0.45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s="47" customFormat="1" ht="27" customHeight="1" x14ac:dyDescent="0.45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s="47" customFormat="1" x14ac:dyDescent="0.45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s="47" customFormat="1" x14ac:dyDescent="0.45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s="47" customFormat="1" x14ac:dyDescent="0.45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s="47" customFormat="1" x14ac:dyDescent="0.45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s="47" customFormat="1" x14ac:dyDescent="0.45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s="47" customFormat="1" ht="25.5" customHeight="1" x14ac:dyDescent="0.45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 s="47" customFormat="1" ht="24" customHeight="1" x14ac:dyDescent="0.45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 s="47" customFormat="1" x14ac:dyDescent="0.45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 s="56" customFormat="1" x14ac:dyDescent="0.45">
      <c r="A120" s="5"/>
      <c r="B120" s="5"/>
      <c r="C120" s="5"/>
      <c r="D120" s="5"/>
      <c r="E120" s="5"/>
      <c r="F120" s="5"/>
      <c r="G120" s="5"/>
      <c r="H120" s="5"/>
      <c r="I120" s="5"/>
      <c r="J120" s="5"/>
    </row>
  </sheetData>
  <sheetProtection algorithmName="SHA-512" hashValue="2ABKGD2ObcNObc8RbLrDgzdFC6MjfS4MrW0qd40ap3Duenukb3afU+XqO1Dr/x9GWyDSqEPnV67RFxWwdH/nng==" saltValue="ehZwSu5kiaPtRm/VIBMJ8w==" spinCount="100000" sheet="1" objects="1" scenarios="1"/>
  <mergeCells count="10">
    <mergeCell ref="A50:J50"/>
    <mergeCell ref="A1:F1"/>
    <mergeCell ref="A49:J49"/>
    <mergeCell ref="A3:J3"/>
    <mergeCell ref="A42:B42"/>
    <mergeCell ref="A40:J40"/>
    <mergeCell ref="A43:J43"/>
    <mergeCell ref="A44:J44"/>
    <mergeCell ref="A45:J45"/>
    <mergeCell ref="A46:J46"/>
  </mergeCells>
  <pageMargins left="0.23622047244094488" right="0.23622047244094488" top="0.3543307086614173" bottom="0.3543307086614173" header="0.31496062992125984" footer="0.31496062992125984"/>
  <pageSetup paperSize="9" fitToHeight="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92D050"/>
  </sheetPr>
  <dimension ref="A1:J33"/>
  <sheetViews>
    <sheetView view="pageBreakPreview" zoomScale="110" zoomScaleNormal="120" zoomScaleSheetLayoutView="110" workbookViewId="0">
      <pane ySplit="6" topLeftCell="A7" activePane="bottomLeft" state="frozen"/>
      <selection activeCell="B7" sqref="B7"/>
      <selection pane="bottomLeft" sqref="A1:E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6384" width="9.265625" style="5"/>
  </cols>
  <sheetData>
    <row r="1" spans="1:9" ht="20" customHeight="1" x14ac:dyDescent="0.45">
      <c r="A1" s="154" t="s">
        <v>2</v>
      </c>
      <c r="B1" s="154"/>
      <c r="C1" s="154"/>
      <c r="D1" s="154"/>
      <c r="E1" s="154"/>
      <c r="F1" s="3" t="s">
        <v>8</v>
      </c>
      <c r="H1" s="3"/>
    </row>
    <row r="2" spans="1:9" s="9" customFormat="1" ht="6" customHeight="1" x14ac:dyDescent="0.2"/>
    <row r="3" spans="1:9" s="43" customFormat="1" ht="20" customHeight="1" x14ac:dyDescent="0.55000000000000004">
      <c r="A3" s="163" t="s">
        <v>739</v>
      </c>
      <c r="B3" s="163"/>
      <c r="C3" s="163"/>
      <c r="D3" s="163"/>
      <c r="E3" s="163"/>
      <c r="F3" s="163"/>
      <c r="G3" s="163"/>
      <c r="H3" s="163"/>
      <c r="I3" s="163"/>
    </row>
    <row r="4" spans="1:9" s="9" customFormat="1" ht="6" customHeight="1" x14ac:dyDescent="0.2">
      <c r="B4" s="26"/>
      <c r="C4" s="26"/>
    </row>
    <row r="5" spans="1:9" s="10" customFormat="1" ht="40.049999999999997" customHeight="1" x14ac:dyDescent="0.3">
      <c r="A5" s="122" t="s">
        <v>3</v>
      </c>
      <c r="B5" s="122" t="s">
        <v>4</v>
      </c>
      <c r="C5" s="123" t="s">
        <v>5</v>
      </c>
      <c r="D5" s="123" t="s">
        <v>150</v>
      </c>
      <c r="E5" s="121" t="s">
        <v>6</v>
      </c>
      <c r="F5" s="121" t="s">
        <v>142</v>
      </c>
      <c r="G5" s="121" t="s">
        <v>143</v>
      </c>
      <c r="H5" s="121" t="s">
        <v>210</v>
      </c>
      <c r="I5" s="121" t="s">
        <v>146</v>
      </c>
    </row>
    <row r="6" spans="1:9" s="10" customFormat="1" ht="15" customHeight="1" x14ac:dyDescent="0.3">
      <c r="A6" s="124">
        <v>1</v>
      </c>
      <c r="B6" s="124">
        <v>2</v>
      </c>
      <c r="C6" s="125">
        <v>3</v>
      </c>
      <c r="D6" s="125">
        <v>4</v>
      </c>
      <c r="E6" s="125">
        <v>5</v>
      </c>
      <c r="F6" s="125">
        <v>6</v>
      </c>
      <c r="G6" s="126" t="s">
        <v>144</v>
      </c>
      <c r="H6" s="125" t="s">
        <v>145</v>
      </c>
      <c r="I6" s="126" t="s">
        <v>147</v>
      </c>
    </row>
    <row r="7" spans="1:9" s="16" customFormat="1" ht="20" customHeight="1" x14ac:dyDescent="0.35">
      <c r="A7" s="36">
        <v>1</v>
      </c>
      <c r="B7" s="94" t="s">
        <v>336</v>
      </c>
      <c r="C7" s="93">
        <v>120</v>
      </c>
      <c r="D7" s="36" t="s">
        <v>1</v>
      </c>
      <c r="E7" s="42"/>
      <c r="F7" s="85"/>
      <c r="G7" s="40">
        <f>C7*ROUND(F7, 4)</f>
        <v>0</v>
      </c>
      <c r="H7" s="40">
        <f t="shared" ref="H7:H20" si="0">G7*0.095</f>
        <v>0</v>
      </c>
      <c r="I7" s="40">
        <f t="shared" ref="I7:I20" si="1">G7+H7</f>
        <v>0</v>
      </c>
    </row>
    <row r="8" spans="1:9" s="16" customFormat="1" ht="20" customHeight="1" x14ac:dyDescent="0.35">
      <c r="A8" s="36">
        <v>2</v>
      </c>
      <c r="B8" s="94" t="s">
        <v>337</v>
      </c>
      <c r="C8" s="93">
        <v>180</v>
      </c>
      <c r="D8" s="36" t="s">
        <v>1</v>
      </c>
      <c r="E8" s="42"/>
      <c r="F8" s="85"/>
      <c r="G8" s="40">
        <f t="shared" ref="G8:G20" si="2">C8*ROUND(F8, 4)</f>
        <v>0</v>
      </c>
      <c r="H8" s="40">
        <f t="shared" si="0"/>
        <v>0</v>
      </c>
      <c r="I8" s="40">
        <f t="shared" si="1"/>
        <v>0</v>
      </c>
    </row>
    <row r="9" spans="1:9" s="16" customFormat="1" ht="20" customHeight="1" x14ac:dyDescent="0.35">
      <c r="A9" s="36">
        <v>3</v>
      </c>
      <c r="B9" s="94" t="s">
        <v>338</v>
      </c>
      <c r="C9" s="93">
        <v>90</v>
      </c>
      <c r="D9" s="36" t="s">
        <v>1</v>
      </c>
      <c r="E9" s="42"/>
      <c r="F9" s="85"/>
      <c r="G9" s="40">
        <f t="shared" si="2"/>
        <v>0</v>
      </c>
      <c r="H9" s="40">
        <f t="shared" si="0"/>
        <v>0</v>
      </c>
      <c r="I9" s="40">
        <f t="shared" si="1"/>
        <v>0</v>
      </c>
    </row>
    <row r="10" spans="1:9" s="16" customFormat="1" ht="20" customHeight="1" x14ac:dyDescent="0.35">
      <c r="A10" s="36">
        <v>4</v>
      </c>
      <c r="B10" s="94" t="s">
        <v>342</v>
      </c>
      <c r="C10" s="93">
        <v>60</v>
      </c>
      <c r="D10" s="36" t="s">
        <v>1</v>
      </c>
      <c r="E10" s="42"/>
      <c r="F10" s="85"/>
      <c r="G10" s="40">
        <f t="shared" si="2"/>
        <v>0</v>
      </c>
      <c r="H10" s="40">
        <f t="shared" si="0"/>
        <v>0</v>
      </c>
      <c r="I10" s="40">
        <f t="shared" si="1"/>
        <v>0</v>
      </c>
    </row>
    <row r="11" spans="1:9" s="16" customFormat="1" ht="20" customHeight="1" x14ac:dyDescent="0.35">
      <c r="A11" s="36">
        <v>5</v>
      </c>
      <c r="B11" s="94" t="s">
        <v>344</v>
      </c>
      <c r="C11" s="93">
        <v>240</v>
      </c>
      <c r="D11" s="36" t="s">
        <v>1</v>
      </c>
      <c r="E11" s="42"/>
      <c r="F11" s="85"/>
      <c r="G11" s="40">
        <f t="shared" si="2"/>
        <v>0</v>
      </c>
      <c r="H11" s="40">
        <f t="shared" si="0"/>
        <v>0</v>
      </c>
      <c r="I11" s="40">
        <f t="shared" si="1"/>
        <v>0</v>
      </c>
    </row>
    <row r="12" spans="1:9" s="16" customFormat="1" ht="20" customHeight="1" x14ac:dyDescent="0.35">
      <c r="A12" s="36">
        <v>6</v>
      </c>
      <c r="B12" s="94" t="s">
        <v>416</v>
      </c>
      <c r="C12" s="93">
        <v>600</v>
      </c>
      <c r="D12" s="36" t="s">
        <v>1</v>
      </c>
      <c r="E12" s="42"/>
      <c r="F12" s="85"/>
      <c r="G12" s="40">
        <f t="shared" si="2"/>
        <v>0</v>
      </c>
      <c r="H12" s="40">
        <f t="shared" si="0"/>
        <v>0</v>
      </c>
      <c r="I12" s="40">
        <f t="shared" si="1"/>
        <v>0</v>
      </c>
    </row>
    <row r="13" spans="1:9" s="16" customFormat="1" ht="20" customHeight="1" x14ac:dyDescent="0.35">
      <c r="A13" s="36">
        <v>7</v>
      </c>
      <c r="B13" s="94" t="s">
        <v>339</v>
      </c>
      <c r="C13" s="93">
        <v>60</v>
      </c>
      <c r="D13" s="36" t="s">
        <v>1</v>
      </c>
      <c r="E13" s="42"/>
      <c r="F13" s="85"/>
      <c r="G13" s="40">
        <f t="shared" si="2"/>
        <v>0</v>
      </c>
      <c r="H13" s="40">
        <f t="shared" si="0"/>
        <v>0</v>
      </c>
      <c r="I13" s="40">
        <f t="shared" si="1"/>
        <v>0</v>
      </c>
    </row>
    <row r="14" spans="1:9" s="16" customFormat="1" ht="20" customHeight="1" x14ac:dyDescent="0.35">
      <c r="A14" s="36">
        <v>8</v>
      </c>
      <c r="B14" s="94" t="s">
        <v>345</v>
      </c>
      <c r="C14" s="93">
        <v>60</v>
      </c>
      <c r="D14" s="36" t="s">
        <v>1</v>
      </c>
      <c r="E14" s="42"/>
      <c r="F14" s="85"/>
      <c r="G14" s="40">
        <f t="shared" si="2"/>
        <v>0</v>
      </c>
      <c r="H14" s="40">
        <f t="shared" si="0"/>
        <v>0</v>
      </c>
      <c r="I14" s="40">
        <f t="shared" si="1"/>
        <v>0</v>
      </c>
    </row>
    <row r="15" spans="1:9" s="16" customFormat="1" ht="20" customHeight="1" x14ac:dyDescent="0.35">
      <c r="A15" s="36">
        <v>9</v>
      </c>
      <c r="B15" s="94" t="s">
        <v>417</v>
      </c>
      <c r="C15" s="93">
        <v>300</v>
      </c>
      <c r="D15" s="36" t="s">
        <v>1</v>
      </c>
      <c r="E15" s="42"/>
      <c r="F15" s="85"/>
      <c r="G15" s="40">
        <f t="shared" si="2"/>
        <v>0</v>
      </c>
      <c r="H15" s="40">
        <f t="shared" si="0"/>
        <v>0</v>
      </c>
      <c r="I15" s="40">
        <f t="shared" si="1"/>
        <v>0</v>
      </c>
    </row>
    <row r="16" spans="1:9" s="16" customFormat="1" ht="20" customHeight="1" x14ac:dyDescent="0.35">
      <c r="A16" s="36">
        <v>10</v>
      </c>
      <c r="B16" s="94" t="s">
        <v>346</v>
      </c>
      <c r="C16" s="93">
        <v>120</v>
      </c>
      <c r="D16" s="36" t="s">
        <v>1</v>
      </c>
      <c r="E16" s="42"/>
      <c r="F16" s="85"/>
      <c r="G16" s="40">
        <f t="shared" si="2"/>
        <v>0</v>
      </c>
      <c r="H16" s="40">
        <f t="shared" si="0"/>
        <v>0</v>
      </c>
      <c r="I16" s="40">
        <f t="shared" si="1"/>
        <v>0</v>
      </c>
    </row>
    <row r="17" spans="1:10" s="16" customFormat="1" ht="20" customHeight="1" x14ac:dyDescent="0.35">
      <c r="A17" s="36">
        <v>11</v>
      </c>
      <c r="B17" s="94" t="s">
        <v>347</v>
      </c>
      <c r="C17" s="93">
        <v>30</v>
      </c>
      <c r="D17" s="36" t="s">
        <v>1</v>
      </c>
      <c r="E17" s="42"/>
      <c r="F17" s="85"/>
      <c r="G17" s="40">
        <f t="shared" si="2"/>
        <v>0</v>
      </c>
      <c r="H17" s="40">
        <f t="shared" si="0"/>
        <v>0</v>
      </c>
      <c r="I17" s="40">
        <f t="shared" si="1"/>
        <v>0</v>
      </c>
    </row>
    <row r="18" spans="1:10" s="16" customFormat="1" ht="20" customHeight="1" x14ac:dyDescent="0.35">
      <c r="A18" s="36">
        <v>12</v>
      </c>
      <c r="B18" s="94" t="s">
        <v>340</v>
      </c>
      <c r="C18" s="93">
        <v>300</v>
      </c>
      <c r="D18" s="36" t="s">
        <v>1</v>
      </c>
      <c r="E18" s="42"/>
      <c r="F18" s="85"/>
      <c r="G18" s="40">
        <f t="shared" si="2"/>
        <v>0</v>
      </c>
      <c r="H18" s="40">
        <f t="shared" si="0"/>
        <v>0</v>
      </c>
      <c r="I18" s="40">
        <f t="shared" si="1"/>
        <v>0</v>
      </c>
    </row>
    <row r="19" spans="1:10" s="16" customFormat="1" ht="20" customHeight="1" x14ac:dyDescent="0.35">
      <c r="A19" s="36">
        <v>13</v>
      </c>
      <c r="B19" s="94" t="s">
        <v>341</v>
      </c>
      <c r="C19" s="93">
        <v>300</v>
      </c>
      <c r="D19" s="36" t="s">
        <v>1</v>
      </c>
      <c r="E19" s="42"/>
      <c r="F19" s="85"/>
      <c r="G19" s="40">
        <f t="shared" si="2"/>
        <v>0</v>
      </c>
      <c r="H19" s="40">
        <f t="shared" si="0"/>
        <v>0</v>
      </c>
      <c r="I19" s="40">
        <f t="shared" si="1"/>
        <v>0</v>
      </c>
    </row>
    <row r="20" spans="1:10" s="16" customFormat="1" ht="20" customHeight="1" x14ac:dyDescent="0.35">
      <c r="A20" s="36">
        <v>14</v>
      </c>
      <c r="B20" s="94" t="s">
        <v>343</v>
      </c>
      <c r="C20" s="93">
        <v>300</v>
      </c>
      <c r="D20" s="36" t="s">
        <v>1</v>
      </c>
      <c r="E20" s="42"/>
      <c r="F20" s="85"/>
      <c r="G20" s="40">
        <f t="shared" si="2"/>
        <v>0</v>
      </c>
      <c r="H20" s="40">
        <f t="shared" si="0"/>
        <v>0</v>
      </c>
      <c r="I20" s="40">
        <f t="shared" si="1"/>
        <v>0</v>
      </c>
    </row>
    <row r="21" spans="1:10" s="16" customFormat="1" ht="25.25" customHeight="1" x14ac:dyDescent="0.35">
      <c r="A21" s="118"/>
      <c r="B21" s="119" t="s">
        <v>261</v>
      </c>
      <c r="C21" s="120" t="s">
        <v>7</v>
      </c>
      <c r="D21" s="120" t="s">
        <v>7</v>
      </c>
      <c r="E21" s="120" t="s">
        <v>7</v>
      </c>
      <c r="F21" s="120" t="s">
        <v>7</v>
      </c>
      <c r="G21" s="129">
        <f>SUM(G7:G20)</f>
        <v>0</v>
      </c>
      <c r="H21" s="129">
        <f>SUM(H7:H20)</f>
        <v>0</v>
      </c>
      <c r="I21" s="129">
        <f>SUM(I7:I20)</f>
        <v>0</v>
      </c>
    </row>
    <row r="22" spans="1:10" s="16" customFormat="1" ht="3.75" customHeight="1" x14ac:dyDescent="0.35"/>
    <row r="23" spans="1:10" s="32" customFormat="1" ht="12.95" customHeight="1" x14ac:dyDescent="0.4">
      <c r="A23" s="49" t="s">
        <v>191</v>
      </c>
      <c r="B23" s="3"/>
      <c r="C23" s="50"/>
      <c r="D23" s="51"/>
      <c r="E23" s="3"/>
      <c r="F23" s="3"/>
      <c r="G23" s="3"/>
      <c r="H23" s="3"/>
      <c r="I23" s="3"/>
    </row>
    <row r="24" spans="1:10" s="32" customFormat="1" ht="12.95" customHeight="1" x14ac:dyDescent="0.4">
      <c r="A24" s="156" t="s">
        <v>711</v>
      </c>
      <c r="B24" s="156"/>
      <c r="C24" s="156"/>
      <c r="D24" s="156"/>
      <c r="E24" s="156"/>
      <c r="F24" s="156"/>
      <c r="G24" s="156"/>
      <c r="H24" s="156"/>
      <c r="I24" s="156"/>
    </row>
    <row r="25" spans="1:10" s="16" customFormat="1" ht="9.75" customHeight="1" x14ac:dyDescent="0.35">
      <c r="A25" s="25"/>
      <c r="B25" s="25"/>
      <c r="C25" s="25"/>
      <c r="D25" s="25"/>
      <c r="E25" s="25"/>
      <c r="F25" s="25"/>
      <c r="G25" s="25"/>
      <c r="H25" s="25"/>
      <c r="I25" s="25"/>
    </row>
    <row r="26" spans="1:10" s="47" customFormat="1" ht="15" customHeight="1" x14ac:dyDescent="0.35">
      <c r="A26" s="159" t="s">
        <v>148</v>
      </c>
      <c r="B26" s="160"/>
      <c r="C26" s="46"/>
    </row>
    <row r="27" spans="1:10" s="47" customFormat="1" ht="27" customHeight="1" x14ac:dyDescent="0.35">
      <c r="A27" s="157" t="s">
        <v>149</v>
      </c>
      <c r="B27" s="157"/>
      <c r="C27" s="157"/>
      <c r="D27" s="157"/>
      <c r="E27" s="157"/>
      <c r="F27" s="157"/>
      <c r="G27" s="157"/>
      <c r="H27" s="157"/>
      <c r="I27" s="157"/>
      <c r="J27" s="87"/>
    </row>
    <row r="28" spans="1:10" s="47" customFormat="1" ht="15" customHeight="1" x14ac:dyDescent="0.35">
      <c r="A28" s="157" t="s">
        <v>426</v>
      </c>
      <c r="B28" s="157"/>
      <c r="C28" s="157"/>
      <c r="D28" s="157"/>
      <c r="E28" s="157"/>
      <c r="F28" s="157"/>
      <c r="G28" s="157"/>
      <c r="H28" s="157"/>
      <c r="I28" s="157"/>
      <c r="J28" s="157"/>
    </row>
    <row r="29" spans="1:10" s="47" customFormat="1" ht="12.75" x14ac:dyDescent="0.35">
      <c r="A29" s="161" t="s">
        <v>427</v>
      </c>
      <c r="B29" s="161"/>
      <c r="C29" s="161"/>
      <c r="D29" s="161"/>
      <c r="E29" s="161"/>
      <c r="F29" s="161"/>
      <c r="G29" s="161"/>
      <c r="H29" s="161"/>
      <c r="I29" s="161"/>
      <c r="J29" s="161"/>
    </row>
    <row r="30" spans="1:10" s="80" customFormat="1" ht="29.25" customHeight="1" x14ac:dyDescent="0.45">
      <c r="A30" s="153" t="s">
        <v>703</v>
      </c>
      <c r="B30" s="153"/>
      <c r="C30" s="153"/>
      <c r="D30" s="153"/>
      <c r="E30" s="153"/>
      <c r="F30" s="153"/>
      <c r="G30" s="153"/>
      <c r="H30" s="153"/>
      <c r="I30" s="153"/>
      <c r="J30" s="86"/>
    </row>
    <row r="31" spans="1:10" s="82" customFormat="1" ht="12.75" customHeight="1" x14ac:dyDescent="0.45">
      <c r="A31" s="81" t="s">
        <v>428</v>
      </c>
      <c r="B31" s="81"/>
      <c r="C31" s="81"/>
      <c r="D31" s="81"/>
      <c r="E31" s="81"/>
      <c r="F31" s="81"/>
      <c r="G31" s="81"/>
      <c r="H31" s="81"/>
      <c r="I31" s="81"/>
      <c r="J31" s="81"/>
    </row>
    <row r="32" spans="1:10" s="82" customFormat="1" ht="15" customHeight="1" x14ac:dyDescent="0.45">
      <c r="A32" s="81" t="s">
        <v>429</v>
      </c>
      <c r="B32" s="81"/>
      <c r="C32" s="81"/>
      <c r="D32" s="81"/>
      <c r="E32" s="81"/>
      <c r="F32" s="81"/>
      <c r="G32" s="81"/>
      <c r="H32" s="81"/>
      <c r="I32" s="81"/>
      <c r="J32" s="81"/>
    </row>
    <row r="33" spans="1:10" s="81" customFormat="1" ht="27" customHeight="1" x14ac:dyDescent="0.45">
      <c r="A33" s="153" t="s">
        <v>430</v>
      </c>
      <c r="B33" s="153"/>
      <c r="C33" s="153"/>
      <c r="D33" s="153"/>
      <c r="E33" s="153"/>
      <c r="F33" s="153"/>
      <c r="G33" s="153"/>
      <c r="H33" s="153"/>
      <c r="I33" s="153"/>
      <c r="J33" s="86"/>
    </row>
  </sheetData>
  <sheetProtection algorithmName="SHA-512" hashValue="+Yb7ruVJ1+OvOtojf1PFq9YUO71V731IJrcpIOweHJD3lVAEAIc+Hc42KcymldY4bahK/XD56fpZuPLJhbfIOQ==" saltValue="rmN/2+xLZNl6cxke8J/vSw==" spinCount="100000" sheet="1" objects="1" scenarios="1"/>
  <mergeCells count="9">
    <mergeCell ref="A33:I33"/>
    <mergeCell ref="A3:I3"/>
    <mergeCell ref="A1:E1"/>
    <mergeCell ref="A27:I27"/>
    <mergeCell ref="A30:I30"/>
    <mergeCell ref="A28:J28"/>
    <mergeCell ref="A29:J29"/>
    <mergeCell ref="A24:I24"/>
    <mergeCell ref="A26:B26"/>
  </mergeCells>
  <pageMargins left="0.23622047244094491" right="0.23622047244094491" top="0.35433070866141736" bottom="0.35433070866141736" header="0.31496062992125984" footer="0.31496062992125984"/>
  <pageSetup paperSize="9" fitToWidth="0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CCFFCC"/>
  </sheetPr>
  <dimension ref="A1:J54"/>
  <sheetViews>
    <sheetView view="pageBreakPreview" zoomScale="110" zoomScaleNormal="120" zoomScaleSheetLayoutView="110" workbookViewId="0">
      <pane ySplit="6" topLeftCell="A7" activePane="bottomLeft" state="frozen"/>
      <selection activeCell="B7" sqref="B7"/>
      <selection pane="bottomLeft" sqref="A1:F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0" width="8.3984375" style="5" customWidth="1"/>
    <col min="11" max="16384" width="9.265625" style="5"/>
  </cols>
  <sheetData>
    <row r="1" spans="1:10" ht="20" customHeight="1" x14ac:dyDescent="0.45">
      <c r="A1" s="154" t="s">
        <v>2</v>
      </c>
      <c r="B1" s="154"/>
      <c r="C1" s="154"/>
      <c r="D1" s="154"/>
      <c r="E1" s="154"/>
      <c r="F1" s="154"/>
      <c r="G1" s="3" t="s">
        <v>8</v>
      </c>
      <c r="H1" s="3"/>
    </row>
    <row r="2" spans="1:10" s="9" customFormat="1" ht="6" customHeight="1" x14ac:dyDescent="0.2"/>
    <row r="3" spans="1:10" s="43" customFormat="1" ht="20" customHeight="1" x14ac:dyDescent="0.55000000000000004">
      <c r="A3" s="155" t="s">
        <v>740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s="9" customFormat="1" ht="6" customHeight="1" x14ac:dyDescent="0.2">
      <c r="B4" s="26"/>
      <c r="C4" s="26"/>
    </row>
    <row r="5" spans="1:10" s="10" customFormat="1" ht="40.049999999999997" customHeight="1" x14ac:dyDescent="0.3">
      <c r="A5" s="105" t="s">
        <v>3</v>
      </c>
      <c r="B5" s="105" t="s">
        <v>4</v>
      </c>
      <c r="C5" s="106" t="s">
        <v>5</v>
      </c>
      <c r="D5" s="106" t="s">
        <v>150</v>
      </c>
      <c r="E5" s="107" t="s">
        <v>6</v>
      </c>
      <c r="F5" s="107" t="s">
        <v>142</v>
      </c>
      <c r="G5" s="107" t="s">
        <v>143</v>
      </c>
      <c r="H5" s="107" t="s">
        <v>210</v>
      </c>
      <c r="I5" s="107" t="s">
        <v>146</v>
      </c>
      <c r="J5" s="107" t="s">
        <v>230</v>
      </c>
    </row>
    <row r="6" spans="1:10" s="10" customFormat="1" ht="15" customHeight="1" x14ac:dyDescent="0.3">
      <c r="A6" s="108">
        <v>1</v>
      </c>
      <c r="B6" s="108">
        <v>2</v>
      </c>
      <c r="C6" s="109">
        <v>3</v>
      </c>
      <c r="D6" s="109">
        <v>4</v>
      </c>
      <c r="E6" s="109">
        <v>5</v>
      </c>
      <c r="F6" s="109">
        <v>6</v>
      </c>
      <c r="G6" s="110" t="s">
        <v>144</v>
      </c>
      <c r="H6" s="109" t="s">
        <v>145</v>
      </c>
      <c r="I6" s="110" t="s">
        <v>147</v>
      </c>
      <c r="J6" s="109">
        <v>10</v>
      </c>
    </row>
    <row r="7" spans="1:10" s="16" customFormat="1" ht="20" customHeight="1" x14ac:dyDescent="0.35">
      <c r="A7" s="36">
        <v>1</v>
      </c>
      <c r="B7" s="94" t="s">
        <v>155</v>
      </c>
      <c r="C7" s="93">
        <v>60</v>
      </c>
      <c r="D7" s="36" t="s">
        <v>1</v>
      </c>
      <c r="E7" s="39"/>
      <c r="F7" s="85"/>
      <c r="G7" s="40">
        <f>C7*ROUND(F7, 4)</f>
        <v>0</v>
      </c>
      <c r="H7" s="40">
        <f t="shared" ref="H7:H39" si="0">G7*0.095</f>
        <v>0</v>
      </c>
      <c r="I7" s="40">
        <f t="shared" ref="I7:I39" si="1">G7+H7</f>
        <v>0</v>
      </c>
      <c r="J7" s="136"/>
    </row>
    <row r="8" spans="1:10" s="16" customFormat="1" ht="20" customHeight="1" x14ac:dyDescent="0.35">
      <c r="A8" s="36">
        <v>2</v>
      </c>
      <c r="B8" s="94" t="s">
        <v>618</v>
      </c>
      <c r="C8" s="93">
        <v>45</v>
      </c>
      <c r="D8" s="36" t="s">
        <v>1</v>
      </c>
      <c r="E8" s="39"/>
      <c r="F8" s="85"/>
      <c r="G8" s="40">
        <f t="shared" ref="G8:G39" si="2">C8*ROUND(F8, 4)</f>
        <v>0</v>
      </c>
      <c r="H8" s="40">
        <f t="shared" si="0"/>
        <v>0</v>
      </c>
      <c r="I8" s="40">
        <f t="shared" si="1"/>
        <v>0</v>
      </c>
      <c r="J8" s="136"/>
    </row>
    <row r="9" spans="1:10" s="16" customFormat="1" ht="20" customHeight="1" x14ac:dyDescent="0.35">
      <c r="A9" s="36">
        <v>3</v>
      </c>
      <c r="B9" s="94" t="s">
        <v>619</v>
      </c>
      <c r="C9" s="93">
        <v>240</v>
      </c>
      <c r="D9" s="36" t="s">
        <v>1</v>
      </c>
      <c r="E9" s="39"/>
      <c r="F9" s="85"/>
      <c r="G9" s="40">
        <f t="shared" si="2"/>
        <v>0</v>
      </c>
      <c r="H9" s="40">
        <f t="shared" si="0"/>
        <v>0</v>
      </c>
      <c r="I9" s="40">
        <f t="shared" si="1"/>
        <v>0</v>
      </c>
      <c r="J9" s="136"/>
    </row>
    <row r="10" spans="1:10" s="16" customFormat="1" ht="20" customHeight="1" x14ac:dyDescent="0.35">
      <c r="A10" s="36">
        <v>4</v>
      </c>
      <c r="B10" s="94" t="s">
        <v>28</v>
      </c>
      <c r="C10" s="93">
        <v>45</v>
      </c>
      <c r="D10" s="36" t="s">
        <v>1</v>
      </c>
      <c r="E10" s="39"/>
      <c r="F10" s="85"/>
      <c r="G10" s="40">
        <f t="shared" si="2"/>
        <v>0</v>
      </c>
      <c r="H10" s="40">
        <f t="shared" si="0"/>
        <v>0</v>
      </c>
      <c r="I10" s="40">
        <f t="shared" si="1"/>
        <v>0</v>
      </c>
      <c r="J10" s="136"/>
    </row>
    <row r="11" spans="1:10" s="16" customFormat="1" ht="20" customHeight="1" x14ac:dyDescent="0.35">
      <c r="A11" s="36">
        <v>5</v>
      </c>
      <c r="B11" s="94" t="s">
        <v>29</v>
      </c>
      <c r="C11" s="93">
        <v>45</v>
      </c>
      <c r="D11" s="36" t="s">
        <v>1</v>
      </c>
      <c r="E11" s="39"/>
      <c r="F11" s="85"/>
      <c r="G11" s="40">
        <f t="shared" si="2"/>
        <v>0</v>
      </c>
      <c r="H11" s="40">
        <f t="shared" si="0"/>
        <v>0</v>
      </c>
      <c r="I11" s="40">
        <f t="shared" si="1"/>
        <v>0</v>
      </c>
      <c r="J11" s="136"/>
    </row>
    <row r="12" spans="1:10" s="16" customFormat="1" ht="20" customHeight="1" x14ac:dyDescent="0.35">
      <c r="A12" s="36">
        <v>6</v>
      </c>
      <c r="B12" s="94" t="s">
        <v>355</v>
      </c>
      <c r="C12" s="145">
        <v>300</v>
      </c>
      <c r="D12" s="36" t="s">
        <v>1</v>
      </c>
      <c r="E12" s="39"/>
      <c r="F12" s="85"/>
      <c r="G12" s="40">
        <f t="shared" si="2"/>
        <v>0</v>
      </c>
      <c r="H12" s="40">
        <f t="shared" si="0"/>
        <v>0</v>
      </c>
      <c r="I12" s="40">
        <f t="shared" si="1"/>
        <v>0</v>
      </c>
      <c r="J12" s="136"/>
    </row>
    <row r="13" spans="1:10" s="16" customFormat="1" ht="20" customHeight="1" x14ac:dyDescent="0.35">
      <c r="A13" s="36">
        <v>7</v>
      </c>
      <c r="B13" s="94" t="s">
        <v>30</v>
      </c>
      <c r="C13" s="145">
        <v>60</v>
      </c>
      <c r="D13" s="36" t="s">
        <v>1</v>
      </c>
      <c r="E13" s="39"/>
      <c r="F13" s="85"/>
      <c r="G13" s="40">
        <f t="shared" si="2"/>
        <v>0</v>
      </c>
      <c r="H13" s="40">
        <f t="shared" si="0"/>
        <v>0</v>
      </c>
      <c r="I13" s="40">
        <f t="shared" si="1"/>
        <v>0</v>
      </c>
      <c r="J13" s="136"/>
    </row>
    <row r="14" spans="1:10" s="16" customFormat="1" ht="20" customHeight="1" x14ac:dyDescent="0.35">
      <c r="A14" s="36">
        <v>8</v>
      </c>
      <c r="B14" s="94" t="s">
        <v>620</v>
      </c>
      <c r="C14" s="145">
        <v>2100</v>
      </c>
      <c r="D14" s="36" t="s">
        <v>1</v>
      </c>
      <c r="E14" s="39"/>
      <c r="F14" s="85"/>
      <c r="G14" s="40">
        <f t="shared" si="2"/>
        <v>0</v>
      </c>
      <c r="H14" s="40">
        <f t="shared" si="0"/>
        <v>0</v>
      </c>
      <c r="I14" s="40">
        <f t="shared" si="1"/>
        <v>0</v>
      </c>
      <c r="J14" s="136"/>
    </row>
    <row r="15" spans="1:10" s="16" customFormat="1" ht="20" customHeight="1" x14ac:dyDescent="0.35">
      <c r="A15" s="36">
        <v>9</v>
      </c>
      <c r="B15" s="94" t="s">
        <v>348</v>
      </c>
      <c r="C15" s="145">
        <v>180</v>
      </c>
      <c r="D15" s="36" t="s">
        <v>1</v>
      </c>
      <c r="E15" s="39"/>
      <c r="F15" s="85"/>
      <c r="G15" s="40">
        <f t="shared" si="2"/>
        <v>0</v>
      </c>
      <c r="H15" s="40">
        <f t="shared" si="0"/>
        <v>0</v>
      </c>
      <c r="I15" s="40">
        <f t="shared" si="1"/>
        <v>0</v>
      </c>
      <c r="J15" s="136"/>
    </row>
    <row r="16" spans="1:10" s="16" customFormat="1" ht="20" customHeight="1" x14ac:dyDescent="0.35">
      <c r="A16" s="36">
        <v>10</v>
      </c>
      <c r="B16" s="94" t="s">
        <v>111</v>
      </c>
      <c r="C16" s="145">
        <v>600</v>
      </c>
      <c r="D16" s="36" t="s">
        <v>1</v>
      </c>
      <c r="E16" s="39"/>
      <c r="F16" s="85"/>
      <c r="G16" s="40">
        <f t="shared" si="2"/>
        <v>0</v>
      </c>
      <c r="H16" s="40">
        <f t="shared" si="0"/>
        <v>0</v>
      </c>
      <c r="I16" s="40">
        <f t="shared" si="1"/>
        <v>0</v>
      </c>
      <c r="J16" s="136"/>
    </row>
    <row r="17" spans="1:10" s="16" customFormat="1" ht="20" customHeight="1" x14ac:dyDescent="0.35">
      <c r="A17" s="36">
        <v>11</v>
      </c>
      <c r="B17" s="94" t="s">
        <v>112</v>
      </c>
      <c r="C17" s="145">
        <v>30</v>
      </c>
      <c r="D17" s="36" t="s">
        <v>1</v>
      </c>
      <c r="E17" s="39"/>
      <c r="F17" s="85"/>
      <c r="G17" s="40">
        <f t="shared" si="2"/>
        <v>0</v>
      </c>
      <c r="H17" s="40">
        <f t="shared" si="0"/>
        <v>0</v>
      </c>
      <c r="I17" s="40">
        <f t="shared" si="1"/>
        <v>0</v>
      </c>
      <c r="J17" s="136"/>
    </row>
    <row r="18" spans="1:10" s="16" customFormat="1" ht="20" customHeight="1" x14ac:dyDescent="0.35">
      <c r="A18" s="36">
        <v>12</v>
      </c>
      <c r="B18" s="94" t="s">
        <v>621</v>
      </c>
      <c r="C18" s="145">
        <v>240</v>
      </c>
      <c r="D18" s="36" t="s">
        <v>1</v>
      </c>
      <c r="E18" s="39"/>
      <c r="F18" s="85"/>
      <c r="G18" s="40">
        <f t="shared" si="2"/>
        <v>0</v>
      </c>
      <c r="H18" s="40">
        <f t="shared" si="0"/>
        <v>0</v>
      </c>
      <c r="I18" s="40">
        <f t="shared" si="1"/>
        <v>0</v>
      </c>
      <c r="J18" s="136"/>
    </row>
    <row r="19" spans="1:10" s="16" customFormat="1" ht="20" customHeight="1" x14ac:dyDescent="0.35">
      <c r="A19" s="36">
        <v>13</v>
      </c>
      <c r="B19" s="143" t="s">
        <v>622</v>
      </c>
      <c r="C19" s="145">
        <v>240</v>
      </c>
      <c r="D19" s="36" t="s">
        <v>1</v>
      </c>
      <c r="E19" s="39"/>
      <c r="F19" s="85"/>
      <c r="G19" s="40">
        <f t="shared" si="2"/>
        <v>0</v>
      </c>
      <c r="H19" s="40">
        <f t="shared" si="0"/>
        <v>0</v>
      </c>
      <c r="I19" s="40">
        <f t="shared" si="1"/>
        <v>0</v>
      </c>
      <c r="J19" s="136"/>
    </row>
    <row r="20" spans="1:10" s="16" customFormat="1" ht="20" customHeight="1" x14ac:dyDescent="0.35">
      <c r="A20" s="36">
        <v>14</v>
      </c>
      <c r="B20" s="94" t="s">
        <v>623</v>
      </c>
      <c r="C20" s="145">
        <v>750</v>
      </c>
      <c r="D20" s="36" t="s">
        <v>1</v>
      </c>
      <c r="E20" s="39"/>
      <c r="F20" s="85"/>
      <c r="G20" s="40">
        <f t="shared" si="2"/>
        <v>0</v>
      </c>
      <c r="H20" s="40">
        <f t="shared" si="0"/>
        <v>0</v>
      </c>
      <c r="I20" s="40">
        <f t="shared" si="1"/>
        <v>0</v>
      </c>
      <c r="J20" s="136"/>
    </row>
    <row r="21" spans="1:10" s="16" customFormat="1" ht="20" customHeight="1" x14ac:dyDescent="0.35">
      <c r="A21" s="36">
        <v>15</v>
      </c>
      <c r="B21" s="94" t="s">
        <v>32</v>
      </c>
      <c r="C21" s="145">
        <v>30</v>
      </c>
      <c r="D21" s="36" t="s">
        <v>1</v>
      </c>
      <c r="E21" s="39"/>
      <c r="F21" s="85"/>
      <c r="G21" s="40">
        <f t="shared" si="2"/>
        <v>0</v>
      </c>
      <c r="H21" s="40">
        <f t="shared" si="0"/>
        <v>0</v>
      </c>
      <c r="I21" s="40">
        <f t="shared" si="1"/>
        <v>0</v>
      </c>
      <c r="J21" s="136"/>
    </row>
    <row r="22" spans="1:10" s="16" customFormat="1" ht="20" customHeight="1" x14ac:dyDescent="0.35">
      <c r="A22" s="36">
        <v>16</v>
      </c>
      <c r="B22" s="94" t="s">
        <v>31</v>
      </c>
      <c r="C22" s="145">
        <v>600</v>
      </c>
      <c r="D22" s="36" t="s">
        <v>1</v>
      </c>
      <c r="E22" s="39"/>
      <c r="F22" s="85"/>
      <c r="G22" s="40">
        <f t="shared" si="2"/>
        <v>0</v>
      </c>
      <c r="H22" s="40">
        <f t="shared" si="0"/>
        <v>0</v>
      </c>
      <c r="I22" s="40">
        <f t="shared" si="1"/>
        <v>0</v>
      </c>
      <c r="J22" s="136"/>
    </row>
    <row r="23" spans="1:10" s="16" customFormat="1" ht="20" customHeight="1" x14ac:dyDescent="0.35">
      <c r="A23" s="36">
        <v>17</v>
      </c>
      <c r="B23" s="94" t="s">
        <v>33</v>
      </c>
      <c r="C23" s="145">
        <v>30</v>
      </c>
      <c r="D23" s="36" t="s">
        <v>1</v>
      </c>
      <c r="E23" s="39"/>
      <c r="F23" s="85"/>
      <c r="G23" s="40">
        <f t="shared" si="2"/>
        <v>0</v>
      </c>
      <c r="H23" s="40">
        <f t="shared" si="0"/>
        <v>0</v>
      </c>
      <c r="I23" s="40">
        <f t="shared" si="1"/>
        <v>0</v>
      </c>
      <c r="J23" s="136"/>
    </row>
    <row r="24" spans="1:10" s="16" customFormat="1" ht="20" customHeight="1" x14ac:dyDescent="0.35">
      <c r="A24" s="36">
        <v>18</v>
      </c>
      <c r="B24" s="143" t="s">
        <v>624</v>
      </c>
      <c r="C24" s="145">
        <v>30</v>
      </c>
      <c r="D24" s="36" t="s">
        <v>1</v>
      </c>
      <c r="E24" s="39"/>
      <c r="F24" s="85"/>
      <c r="G24" s="40">
        <f t="shared" si="2"/>
        <v>0</v>
      </c>
      <c r="H24" s="40">
        <f t="shared" si="0"/>
        <v>0</v>
      </c>
      <c r="I24" s="40">
        <f t="shared" si="1"/>
        <v>0</v>
      </c>
      <c r="J24" s="136"/>
    </row>
    <row r="25" spans="1:10" s="16" customFormat="1" ht="20" customHeight="1" x14ac:dyDescent="0.35">
      <c r="A25" s="36">
        <v>19</v>
      </c>
      <c r="B25" s="143" t="s">
        <v>625</v>
      </c>
      <c r="C25" s="145">
        <v>30</v>
      </c>
      <c r="D25" s="36" t="s">
        <v>1</v>
      </c>
      <c r="E25" s="39"/>
      <c r="F25" s="85"/>
      <c r="G25" s="40">
        <f t="shared" si="2"/>
        <v>0</v>
      </c>
      <c r="H25" s="40">
        <f t="shared" si="0"/>
        <v>0</v>
      </c>
      <c r="I25" s="40">
        <f t="shared" si="1"/>
        <v>0</v>
      </c>
      <c r="J25" s="136"/>
    </row>
    <row r="26" spans="1:10" s="16" customFormat="1" ht="20" customHeight="1" x14ac:dyDescent="0.35">
      <c r="A26" s="36">
        <v>20</v>
      </c>
      <c r="B26" s="143" t="s">
        <v>626</v>
      </c>
      <c r="C26" s="145">
        <v>60</v>
      </c>
      <c r="D26" s="36" t="s">
        <v>1</v>
      </c>
      <c r="E26" s="39"/>
      <c r="F26" s="85"/>
      <c r="G26" s="40">
        <f t="shared" si="2"/>
        <v>0</v>
      </c>
      <c r="H26" s="40">
        <f t="shared" si="0"/>
        <v>0</v>
      </c>
      <c r="I26" s="40">
        <f t="shared" si="1"/>
        <v>0</v>
      </c>
      <c r="J26" s="136"/>
    </row>
    <row r="27" spans="1:10" s="16" customFormat="1" ht="20" customHeight="1" x14ac:dyDescent="0.35">
      <c r="A27" s="36">
        <v>21</v>
      </c>
      <c r="B27" s="143" t="s">
        <v>627</v>
      </c>
      <c r="C27" s="145">
        <v>300</v>
      </c>
      <c r="D27" s="36" t="s">
        <v>1</v>
      </c>
      <c r="E27" s="39"/>
      <c r="F27" s="85"/>
      <c r="G27" s="40">
        <f t="shared" si="2"/>
        <v>0</v>
      </c>
      <c r="H27" s="40">
        <f t="shared" si="0"/>
        <v>0</v>
      </c>
      <c r="I27" s="40">
        <f t="shared" si="1"/>
        <v>0</v>
      </c>
      <c r="J27" s="136"/>
    </row>
    <row r="28" spans="1:10" s="16" customFormat="1" ht="20" customHeight="1" x14ac:dyDescent="0.35">
      <c r="A28" s="36">
        <v>22</v>
      </c>
      <c r="B28" s="143" t="s">
        <v>628</v>
      </c>
      <c r="C28" s="145">
        <v>60</v>
      </c>
      <c r="D28" s="36" t="s">
        <v>1</v>
      </c>
      <c r="E28" s="39"/>
      <c r="F28" s="85"/>
      <c r="G28" s="40">
        <f t="shared" si="2"/>
        <v>0</v>
      </c>
      <c r="H28" s="40">
        <f t="shared" si="0"/>
        <v>0</v>
      </c>
      <c r="I28" s="40">
        <f t="shared" si="1"/>
        <v>0</v>
      </c>
      <c r="J28" s="136"/>
    </row>
    <row r="29" spans="1:10" s="16" customFormat="1" ht="20" customHeight="1" x14ac:dyDescent="0.35">
      <c r="A29" s="36">
        <v>23</v>
      </c>
      <c r="B29" s="143" t="s">
        <v>629</v>
      </c>
      <c r="C29" s="145">
        <v>300</v>
      </c>
      <c r="D29" s="36" t="s">
        <v>1</v>
      </c>
      <c r="E29" s="39"/>
      <c r="F29" s="85"/>
      <c r="G29" s="40">
        <f t="shared" si="2"/>
        <v>0</v>
      </c>
      <c r="H29" s="40">
        <f t="shared" si="0"/>
        <v>0</v>
      </c>
      <c r="I29" s="40">
        <f t="shared" si="1"/>
        <v>0</v>
      </c>
      <c r="J29" s="136"/>
    </row>
    <row r="30" spans="1:10" s="16" customFormat="1" ht="20" customHeight="1" x14ac:dyDescent="0.35">
      <c r="A30" s="36">
        <v>24</v>
      </c>
      <c r="B30" s="143" t="s">
        <v>630</v>
      </c>
      <c r="C30" s="145">
        <v>240</v>
      </c>
      <c r="D30" s="36" t="s">
        <v>1</v>
      </c>
      <c r="E30" s="39"/>
      <c r="F30" s="85"/>
      <c r="G30" s="40">
        <f t="shared" si="2"/>
        <v>0</v>
      </c>
      <c r="H30" s="40">
        <f t="shared" si="0"/>
        <v>0</v>
      </c>
      <c r="I30" s="40">
        <f t="shared" si="1"/>
        <v>0</v>
      </c>
      <c r="J30" s="136"/>
    </row>
    <row r="31" spans="1:10" s="16" customFormat="1" ht="20" customHeight="1" x14ac:dyDescent="0.35">
      <c r="A31" s="36">
        <v>25</v>
      </c>
      <c r="B31" s="143" t="s">
        <v>631</v>
      </c>
      <c r="C31" s="145">
        <v>300</v>
      </c>
      <c r="D31" s="36" t="s">
        <v>1</v>
      </c>
      <c r="E31" s="39"/>
      <c r="F31" s="85"/>
      <c r="G31" s="40">
        <f t="shared" si="2"/>
        <v>0</v>
      </c>
      <c r="H31" s="40">
        <f t="shared" si="0"/>
        <v>0</v>
      </c>
      <c r="I31" s="40">
        <f t="shared" si="1"/>
        <v>0</v>
      </c>
      <c r="J31" s="136"/>
    </row>
    <row r="32" spans="1:10" s="16" customFormat="1" ht="30" customHeight="1" x14ac:dyDescent="0.35">
      <c r="A32" s="36">
        <v>26</v>
      </c>
      <c r="B32" s="143" t="s">
        <v>632</v>
      </c>
      <c r="C32" s="145">
        <v>240</v>
      </c>
      <c r="D32" s="36" t="s">
        <v>1</v>
      </c>
      <c r="E32" s="39"/>
      <c r="F32" s="85"/>
      <c r="G32" s="40">
        <f t="shared" si="2"/>
        <v>0</v>
      </c>
      <c r="H32" s="40">
        <f t="shared" si="0"/>
        <v>0</v>
      </c>
      <c r="I32" s="40">
        <f t="shared" si="1"/>
        <v>0</v>
      </c>
      <c r="J32" s="136"/>
    </row>
    <row r="33" spans="1:10" s="16" customFormat="1" ht="20" customHeight="1" x14ac:dyDescent="0.35">
      <c r="A33" s="36">
        <v>27</v>
      </c>
      <c r="B33" s="143" t="s">
        <v>633</v>
      </c>
      <c r="C33" s="145">
        <v>300</v>
      </c>
      <c r="D33" s="36" t="s">
        <v>1</v>
      </c>
      <c r="E33" s="39"/>
      <c r="F33" s="85"/>
      <c r="G33" s="40">
        <f t="shared" si="2"/>
        <v>0</v>
      </c>
      <c r="H33" s="40">
        <f t="shared" si="0"/>
        <v>0</v>
      </c>
      <c r="I33" s="40">
        <f t="shared" si="1"/>
        <v>0</v>
      </c>
      <c r="J33" s="136"/>
    </row>
    <row r="34" spans="1:10" s="16" customFormat="1" ht="20" customHeight="1" x14ac:dyDescent="0.35">
      <c r="A34" s="36">
        <v>28</v>
      </c>
      <c r="B34" s="143" t="s">
        <v>634</v>
      </c>
      <c r="C34" s="145">
        <v>240</v>
      </c>
      <c r="D34" s="36" t="s">
        <v>1</v>
      </c>
      <c r="E34" s="39"/>
      <c r="F34" s="85"/>
      <c r="G34" s="40">
        <f t="shared" si="2"/>
        <v>0</v>
      </c>
      <c r="H34" s="40">
        <f t="shared" si="0"/>
        <v>0</v>
      </c>
      <c r="I34" s="40">
        <f t="shared" si="1"/>
        <v>0</v>
      </c>
      <c r="J34" s="136"/>
    </row>
    <row r="35" spans="1:10" s="16" customFormat="1" ht="20" customHeight="1" x14ac:dyDescent="0.35">
      <c r="A35" s="36">
        <v>29</v>
      </c>
      <c r="B35" s="94" t="s">
        <v>635</v>
      </c>
      <c r="C35" s="145">
        <v>180</v>
      </c>
      <c r="D35" s="36" t="s">
        <v>1</v>
      </c>
      <c r="E35" s="39"/>
      <c r="F35" s="85"/>
      <c r="G35" s="40">
        <f t="shared" si="2"/>
        <v>0</v>
      </c>
      <c r="H35" s="40">
        <f t="shared" si="0"/>
        <v>0</v>
      </c>
      <c r="I35" s="40">
        <f t="shared" si="1"/>
        <v>0</v>
      </c>
      <c r="J35" s="136"/>
    </row>
    <row r="36" spans="1:10" s="16" customFormat="1" ht="20" customHeight="1" x14ac:dyDescent="0.35">
      <c r="A36" s="36">
        <v>30</v>
      </c>
      <c r="B36" s="94" t="s">
        <v>636</v>
      </c>
      <c r="C36" s="145">
        <v>90</v>
      </c>
      <c r="D36" s="36" t="s">
        <v>1</v>
      </c>
      <c r="E36" s="39"/>
      <c r="F36" s="85"/>
      <c r="G36" s="40">
        <f t="shared" si="2"/>
        <v>0</v>
      </c>
      <c r="H36" s="40">
        <f t="shared" si="0"/>
        <v>0</v>
      </c>
      <c r="I36" s="40">
        <f t="shared" si="1"/>
        <v>0</v>
      </c>
      <c r="J36" s="136"/>
    </row>
    <row r="37" spans="1:10" s="16" customFormat="1" ht="20" customHeight="1" x14ac:dyDescent="0.35">
      <c r="A37" s="36">
        <v>31</v>
      </c>
      <c r="B37" s="94" t="s">
        <v>418</v>
      </c>
      <c r="C37" s="145">
        <v>60</v>
      </c>
      <c r="D37" s="36" t="s">
        <v>1</v>
      </c>
      <c r="E37" s="39"/>
      <c r="F37" s="85"/>
      <c r="G37" s="40">
        <f t="shared" si="2"/>
        <v>0</v>
      </c>
      <c r="H37" s="40">
        <f t="shared" si="0"/>
        <v>0</v>
      </c>
      <c r="I37" s="40">
        <f t="shared" si="1"/>
        <v>0</v>
      </c>
      <c r="J37" s="136"/>
    </row>
    <row r="38" spans="1:10" s="16" customFormat="1" ht="20" customHeight="1" x14ac:dyDescent="0.35">
      <c r="A38" s="36">
        <v>32</v>
      </c>
      <c r="B38" s="94" t="s">
        <v>419</v>
      </c>
      <c r="C38" s="145">
        <v>300</v>
      </c>
      <c r="D38" s="36" t="s">
        <v>1</v>
      </c>
      <c r="E38" s="39"/>
      <c r="F38" s="85"/>
      <c r="G38" s="40">
        <f t="shared" si="2"/>
        <v>0</v>
      </c>
      <c r="H38" s="40">
        <f t="shared" si="0"/>
        <v>0</v>
      </c>
      <c r="I38" s="40">
        <f t="shared" si="1"/>
        <v>0</v>
      </c>
      <c r="J38" s="136"/>
    </row>
    <row r="39" spans="1:10" s="16" customFormat="1" ht="20" customHeight="1" x14ac:dyDescent="0.35">
      <c r="A39" s="36">
        <v>33</v>
      </c>
      <c r="B39" s="94" t="s">
        <v>637</v>
      </c>
      <c r="C39" s="145">
        <v>210</v>
      </c>
      <c r="D39" s="36" t="s">
        <v>1</v>
      </c>
      <c r="E39" s="39"/>
      <c r="F39" s="85"/>
      <c r="G39" s="40">
        <f t="shared" si="2"/>
        <v>0</v>
      </c>
      <c r="H39" s="40">
        <f t="shared" si="0"/>
        <v>0</v>
      </c>
      <c r="I39" s="40">
        <f t="shared" si="1"/>
        <v>0</v>
      </c>
      <c r="J39" s="136"/>
    </row>
    <row r="40" spans="1:10" s="16" customFormat="1" ht="25.25" customHeight="1" x14ac:dyDescent="0.35">
      <c r="A40" s="102"/>
      <c r="B40" s="103" t="s">
        <v>253</v>
      </c>
      <c r="C40" s="104" t="s">
        <v>7</v>
      </c>
      <c r="D40" s="104" t="s">
        <v>7</v>
      </c>
      <c r="E40" s="104" t="s">
        <v>7</v>
      </c>
      <c r="F40" s="104" t="s">
        <v>7</v>
      </c>
      <c r="G40" s="131">
        <f>SUM(G7:G39)</f>
        <v>0</v>
      </c>
      <c r="H40" s="131">
        <f>SUM(H7:H39)</f>
        <v>0</v>
      </c>
      <c r="I40" s="131">
        <f>SUM(I7:I39)</f>
        <v>0</v>
      </c>
      <c r="J40" s="132">
        <f>SUM(J7:J39)</f>
        <v>0</v>
      </c>
    </row>
    <row r="41" spans="1:10" s="16" customFormat="1" ht="17.100000000000001" customHeight="1" x14ac:dyDescent="0.35"/>
    <row r="42" spans="1:10" s="32" customFormat="1" ht="12.95" customHeight="1" x14ac:dyDescent="0.4">
      <c r="A42" s="49" t="s">
        <v>191</v>
      </c>
      <c r="B42" s="3"/>
      <c r="C42" s="50"/>
      <c r="D42" s="51"/>
      <c r="E42" s="3"/>
      <c r="F42" s="3"/>
      <c r="G42" s="3"/>
      <c r="H42" s="3"/>
      <c r="I42" s="3"/>
      <c r="J42" s="3"/>
    </row>
    <row r="43" spans="1:10" s="32" customFormat="1" ht="12.95" customHeight="1" x14ac:dyDescent="0.4">
      <c r="A43" s="156" t="s">
        <v>711</v>
      </c>
      <c r="B43" s="156"/>
      <c r="C43" s="156"/>
      <c r="D43" s="156"/>
      <c r="E43" s="156"/>
      <c r="F43" s="156"/>
      <c r="G43" s="156"/>
      <c r="H43" s="156"/>
      <c r="I43" s="156"/>
      <c r="J43" s="156"/>
    </row>
    <row r="44" spans="1:10" s="32" customFormat="1" ht="22.5" customHeight="1" x14ac:dyDescent="0.4">
      <c r="A44" s="156" t="s">
        <v>719</v>
      </c>
      <c r="B44" s="156"/>
      <c r="C44" s="156"/>
      <c r="D44" s="156"/>
      <c r="E44" s="156"/>
      <c r="F44" s="156"/>
      <c r="G44" s="156"/>
      <c r="H44" s="156"/>
      <c r="I44" s="156"/>
      <c r="J44" s="156"/>
    </row>
    <row r="45" spans="1:10" s="16" customFormat="1" ht="17.100000000000001" customHeight="1" x14ac:dyDescent="0.35">
      <c r="A45" s="25"/>
      <c r="B45" s="25"/>
      <c r="C45" s="25"/>
      <c r="D45" s="25"/>
      <c r="E45" s="25"/>
      <c r="F45" s="25"/>
      <c r="G45" s="25"/>
      <c r="H45" s="25"/>
      <c r="I45" s="25"/>
      <c r="J45" s="25"/>
    </row>
    <row r="46" spans="1:10" s="47" customFormat="1" ht="15" customHeight="1" x14ac:dyDescent="0.35">
      <c r="A46" s="159" t="s">
        <v>148</v>
      </c>
      <c r="B46" s="160"/>
      <c r="C46" s="46"/>
    </row>
    <row r="47" spans="1:10" s="47" customFormat="1" ht="12.75" x14ac:dyDescent="0.35">
      <c r="A47" s="157" t="s">
        <v>149</v>
      </c>
      <c r="B47" s="157"/>
      <c r="C47" s="157"/>
      <c r="D47" s="157"/>
      <c r="E47" s="157"/>
      <c r="F47" s="157"/>
      <c r="G47" s="157"/>
      <c r="H47" s="157"/>
      <c r="I47" s="157"/>
      <c r="J47" s="157"/>
    </row>
    <row r="48" spans="1:10" s="47" customFormat="1" ht="15" customHeight="1" x14ac:dyDescent="0.35">
      <c r="A48" s="157" t="s">
        <v>426</v>
      </c>
      <c r="B48" s="157"/>
      <c r="C48" s="157"/>
      <c r="D48" s="157"/>
      <c r="E48" s="157"/>
      <c r="F48" s="157"/>
      <c r="G48" s="157"/>
      <c r="H48" s="157"/>
      <c r="I48" s="157"/>
      <c r="J48" s="157"/>
    </row>
    <row r="49" spans="1:10" s="47" customFormat="1" ht="12.75" x14ac:dyDescent="0.35">
      <c r="A49" s="161" t="s">
        <v>427</v>
      </c>
      <c r="B49" s="161"/>
      <c r="C49" s="161"/>
      <c r="D49" s="161"/>
      <c r="E49" s="161"/>
      <c r="F49" s="161"/>
      <c r="G49" s="161"/>
      <c r="H49" s="161"/>
      <c r="I49" s="161"/>
      <c r="J49" s="161"/>
    </row>
    <row r="50" spans="1:10" s="80" customFormat="1" ht="28.15" customHeight="1" x14ac:dyDescent="0.45">
      <c r="A50" s="153" t="s">
        <v>703</v>
      </c>
      <c r="B50" s="153"/>
      <c r="C50" s="153"/>
      <c r="D50" s="153"/>
      <c r="E50" s="153"/>
      <c r="F50" s="153"/>
      <c r="G50" s="153"/>
      <c r="H50" s="153"/>
      <c r="I50" s="153"/>
      <c r="J50" s="153"/>
    </row>
    <row r="51" spans="1:10" s="82" customFormat="1" ht="12.75" customHeight="1" x14ac:dyDescent="0.45">
      <c r="A51" s="81" t="s">
        <v>428</v>
      </c>
      <c r="B51" s="81"/>
      <c r="C51" s="81"/>
      <c r="D51" s="81"/>
      <c r="E51" s="81"/>
      <c r="F51" s="81"/>
      <c r="G51" s="81"/>
      <c r="H51" s="81"/>
      <c r="I51" s="81"/>
      <c r="J51" s="81"/>
    </row>
    <row r="52" spans="1:10" s="82" customFormat="1" ht="15" customHeight="1" x14ac:dyDescent="0.45">
      <c r="A52" s="81" t="s">
        <v>429</v>
      </c>
      <c r="B52" s="81"/>
      <c r="C52" s="81"/>
      <c r="D52" s="81"/>
      <c r="E52" s="81"/>
      <c r="F52" s="81"/>
      <c r="G52" s="81"/>
      <c r="H52" s="81"/>
      <c r="I52" s="81"/>
      <c r="J52" s="81"/>
    </row>
    <row r="53" spans="1:10" s="81" customFormat="1" ht="27" customHeight="1" x14ac:dyDescent="0.45">
      <c r="A53" s="153" t="s">
        <v>430</v>
      </c>
      <c r="B53" s="153"/>
      <c r="C53" s="153"/>
      <c r="D53" s="153"/>
      <c r="E53" s="153"/>
      <c r="F53" s="153"/>
      <c r="G53" s="153"/>
      <c r="H53" s="153"/>
      <c r="I53" s="153"/>
      <c r="J53" s="153"/>
    </row>
    <row r="54" spans="1:10" s="81" customFormat="1" ht="41.25" customHeight="1" x14ac:dyDescent="0.45">
      <c r="A54" s="153" t="s">
        <v>431</v>
      </c>
      <c r="B54" s="153"/>
      <c r="C54" s="153"/>
      <c r="D54" s="153"/>
      <c r="E54" s="153"/>
      <c r="F54" s="153"/>
      <c r="G54" s="153"/>
      <c r="H54" s="153"/>
      <c r="I54" s="153"/>
      <c r="J54" s="153"/>
    </row>
  </sheetData>
  <sheetProtection algorithmName="SHA-512" hashValue="c8h2H0x4FU0ADJyyyGJZXiQtkinQtUUgLifKg9VKWCugyT+OhZywnNw/khZx+15weDw6BPgKJe7K8TR8K/cDfg==" saltValue="txpCFN6Ukj6xVqh4fFn7bw==" spinCount="100000" sheet="1" objects="1" scenarios="1"/>
  <mergeCells count="11">
    <mergeCell ref="A54:J54"/>
    <mergeCell ref="A1:F1"/>
    <mergeCell ref="A53:J53"/>
    <mergeCell ref="A43:J43"/>
    <mergeCell ref="A46:B46"/>
    <mergeCell ref="A3:J3"/>
    <mergeCell ref="A47:J47"/>
    <mergeCell ref="A48:J48"/>
    <mergeCell ref="A49:J49"/>
    <mergeCell ref="A50:J50"/>
    <mergeCell ref="A44:J44"/>
  </mergeCells>
  <pageMargins left="0.23622047244094488" right="0.23622047244094488" top="0.3543307086614173" bottom="0.3543307086614173" header="0.31496062992125984" footer="0.31496062992125984"/>
  <pageSetup paperSize="9" fitToHeight="2" orientation="landscape" r:id="rId1"/>
  <rowBreaks count="1" manualBreakCount="1">
    <brk id="27" max="9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92D050"/>
  </sheetPr>
  <dimension ref="A1:J32"/>
  <sheetViews>
    <sheetView view="pageBreakPreview" zoomScale="110" zoomScaleNormal="120" zoomScaleSheetLayoutView="110" workbookViewId="0">
      <pane ySplit="6" topLeftCell="A7" activePane="bottomLeft" state="frozen"/>
      <selection activeCell="B7" sqref="B7"/>
      <selection pane="bottomLeft" sqref="A1:E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6384" width="9.265625" style="5"/>
  </cols>
  <sheetData>
    <row r="1" spans="1:9" ht="20" customHeight="1" x14ac:dyDescent="0.45">
      <c r="A1" s="154" t="s">
        <v>2</v>
      </c>
      <c r="B1" s="154"/>
      <c r="C1" s="154"/>
      <c r="D1" s="154"/>
      <c r="E1" s="154"/>
      <c r="F1" s="3" t="s">
        <v>8</v>
      </c>
      <c r="H1" s="3"/>
    </row>
    <row r="2" spans="1:9" s="9" customFormat="1" ht="6" customHeight="1" x14ac:dyDescent="0.2"/>
    <row r="3" spans="1:9" s="43" customFormat="1" ht="20" customHeight="1" x14ac:dyDescent="0.55000000000000004">
      <c r="A3" s="163" t="s">
        <v>741</v>
      </c>
      <c r="B3" s="163"/>
      <c r="C3" s="163"/>
      <c r="D3" s="163"/>
      <c r="E3" s="163"/>
      <c r="F3" s="163"/>
      <c r="G3" s="163"/>
      <c r="H3" s="163"/>
      <c r="I3" s="163"/>
    </row>
    <row r="4" spans="1:9" s="9" customFormat="1" ht="6" customHeight="1" x14ac:dyDescent="0.2">
      <c r="B4" s="26"/>
      <c r="C4" s="26"/>
    </row>
    <row r="5" spans="1:9" s="10" customFormat="1" ht="40.049999999999997" customHeight="1" x14ac:dyDescent="0.3">
      <c r="A5" s="122" t="s">
        <v>3</v>
      </c>
      <c r="B5" s="122" t="s">
        <v>4</v>
      </c>
      <c r="C5" s="123" t="s">
        <v>5</v>
      </c>
      <c r="D5" s="123" t="s">
        <v>150</v>
      </c>
      <c r="E5" s="121" t="s">
        <v>6</v>
      </c>
      <c r="F5" s="121" t="s">
        <v>142</v>
      </c>
      <c r="G5" s="121" t="s">
        <v>143</v>
      </c>
      <c r="H5" s="121" t="s">
        <v>210</v>
      </c>
      <c r="I5" s="121" t="s">
        <v>146</v>
      </c>
    </row>
    <row r="6" spans="1:9" s="10" customFormat="1" ht="15" customHeight="1" x14ac:dyDescent="0.3">
      <c r="A6" s="124">
        <v>1</v>
      </c>
      <c r="B6" s="124">
        <v>2</v>
      </c>
      <c r="C6" s="125">
        <v>3</v>
      </c>
      <c r="D6" s="125">
        <v>4</v>
      </c>
      <c r="E6" s="125">
        <v>5</v>
      </c>
      <c r="F6" s="125">
        <v>6</v>
      </c>
      <c r="G6" s="126" t="s">
        <v>144</v>
      </c>
      <c r="H6" s="125" t="s">
        <v>145</v>
      </c>
      <c r="I6" s="126" t="s">
        <v>147</v>
      </c>
    </row>
    <row r="7" spans="1:9" s="16" customFormat="1" ht="20" customHeight="1" x14ac:dyDescent="0.35">
      <c r="A7" s="36">
        <v>1</v>
      </c>
      <c r="B7" s="37" t="s">
        <v>638</v>
      </c>
      <c r="C7" s="38">
        <v>180</v>
      </c>
      <c r="D7" s="36" t="s">
        <v>1</v>
      </c>
      <c r="E7" s="42"/>
      <c r="F7" s="85"/>
      <c r="G7" s="40">
        <f>C7*ROUND(F7, 4)</f>
        <v>0</v>
      </c>
      <c r="H7" s="40">
        <f t="shared" ref="H7:H18" si="0">G7*0.095</f>
        <v>0</v>
      </c>
      <c r="I7" s="40">
        <f t="shared" ref="I7:I18" si="1">G7+H7</f>
        <v>0</v>
      </c>
    </row>
    <row r="8" spans="1:9" s="16" customFormat="1" ht="20" customHeight="1" x14ac:dyDescent="0.35">
      <c r="A8" s="36">
        <v>2</v>
      </c>
      <c r="B8" s="37" t="s">
        <v>639</v>
      </c>
      <c r="C8" s="38">
        <v>180</v>
      </c>
      <c r="D8" s="36" t="s">
        <v>1</v>
      </c>
      <c r="E8" s="42"/>
      <c r="F8" s="85"/>
      <c r="G8" s="40">
        <f t="shared" ref="G8:G18" si="2">C8*ROUND(F8, 4)</f>
        <v>0</v>
      </c>
      <c r="H8" s="40">
        <f t="shared" si="0"/>
        <v>0</v>
      </c>
      <c r="I8" s="40">
        <f t="shared" si="1"/>
        <v>0</v>
      </c>
    </row>
    <row r="9" spans="1:9" s="16" customFormat="1" ht="20" customHeight="1" x14ac:dyDescent="0.35">
      <c r="A9" s="36">
        <v>3</v>
      </c>
      <c r="B9" s="37" t="s">
        <v>640</v>
      </c>
      <c r="C9" s="38">
        <v>180</v>
      </c>
      <c r="D9" s="36" t="s">
        <v>1</v>
      </c>
      <c r="E9" s="42"/>
      <c r="F9" s="85"/>
      <c r="G9" s="40">
        <f t="shared" si="2"/>
        <v>0</v>
      </c>
      <c r="H9" s="40">
        <f t="shared" si="0"/>
        <v>0</v>
      </c>
      <c r="I9" s="40">
        <f t="shared" si="1"/>
        <v>0</v>
      </c>
    </row>
    <row r="10" spans="1:9" s="16" customFormat="1" ht="20" customHeight="1" x14ac:dyDescent="0.35">
      <c r="A10" s="36">
        <v>4</v>
      </c>
      <c r="B10" s="37" t="s">
        <v>641</v>
      </c>
      <c r="C10" s="38">
        <v>390</v>
      </c>
      <c r="D10" s="36" t="s">
        <v>1</v>
      </c>
      <c r="E10" s="42"/>
      <c r="F10" s="85"/>
      <c r="G10" s="40">
        <f t="shared" si="2"/>
        <v>0</v>
      </c>
      <c r="H10" s="40">
        <f t="shared" si="0"/>
        <v>0</v>
      </c>
      <c r="I10" s="40">
        <f t="shared" si="1"/>
        <v>0</v>
      </c>
    </row>
    <row r="11" spans="1:9" s="16" customFormat="1" ht="20" customHeight="1" x14ac:dyDescent="0.35">
      <c r="A11" s="36">
        <v>5</v>
      </c>
      <c r="B11" s="37" t="s">
        <v>642</v>
      </c>
      <c r="C11" s="38">
        <v>180</v>
      </c>
      <c r="D11" s="36" t="s">
        <v>1</v>
      </c>
      <c r="E11" s="42"/>
      <c r="F11" s="85"/>
      <c r="G11" s="40">
        <f t="shared" si="2"/>
        <v>0</v>
      </c>
      <c r="H11" s="40">
        <f t="shared" si="0"/>
        <v>0</v>
      </c>
      <c r="I11" s="40">
        <f t="shared" si="1"/>
        <v>0</v>
      </c>
    </row>
    <row r="12" spans="1:9" s="16" customFormat="1" ht="20" customHeight="1" x14ac:dyDescent="0.35">
      <c r="A12" s="36">
        <v>6</v>
      </c>
      <c r="B12" s="37" t="s">
        <v>356</v>
      </c>
      <c r="C12" s="38">
        <v>180</v>
      </c>
      <c r="D12" s="36" t="s">
        <v>1</v>
      </c>
      <c r="E12" s="42"/>
      <c r="F12" s="85"/>
      <c r="G12" s="40">
        <f t="shared" si="2"/>
        <v>0</v>
      </c>
      <c r="H12" s="40">
        <f t="shared" si="0"/>
        <v>0</v>
      </c>
      <c r="I12" s="40">
        <f t="shared" si="1"/>
        <v>0</v>
      </c>
    </row>
    <row r="13" spans="1:9" s="16" customFormat="1" ht="20" customHeight="1" x14ac:dyDescent="0.35">
      <c r="A13" s="36">
        <v>7</v>
      </c>
      <c r="B13" s="37" t="s">
        <v>357</v>
      </c>
      <c r="C13" s="38">
        <v>180</v>
      </c>
      <c r="D13" s="36" t="s">
        <v>1</v>
      </c>
      <c r="E13" s="42"/>
      <c r="F13" s="85"/>
      <c r="G13" s="40">
        <f t="shared" si="2"/>
        <v>0</v>
      </c>
      <c r="H13" s="40">
        <f t="shared" si="0"/>
        <v>0</v>
      </c>
      <c r="I13" s="40">
        <f t="shared" si="1"/>
        <v>0</v>
      </c>
    </row>
    <row r="14" spans="1:9" s="16" customFormat="1" ht="20" customHeight="1" x14ac:dyDescent="0.35">
      <c r="A14" s="36">
        <v>8</v>
      </c>
      <c r="B14" s="37" t="s">
        <v>358</v>
      </c>
      <c r="C14" s="38">
        <v>180</v>
      </c>
      <c r="D14" s="36" t="s">
        <v>1</v>
      </c>
      <c r="E14" s="42"/>
      <c r="F14" s="85"/>
      <c r="G14" s="40">
        <f t="shared" si="2"/>
        <v>0</v>
      </c>
      <c r="H14" s="40">
        <f t="shared" si="0"/>
        <v>0</v>
      </c>
      <c r="I14" s="40">
        <f t="shared" si="1"/>
        <v>0</v>
      </c>
    </row>
    <row r="15" spans="1:9" s="16" customFormat="1" ht="20" customHeight="1" x14ac:dyDescent="0.35">
      <c r="A15" s="36">
        <v>9</v>
      </c>
      <c r="B15" s="37" t="s">
        <v>359</v>
      </c>
      <c r="C15" s="38">
        <v>180</v>
      </c>
      <c r="D15" s="36" t="s">
        <v>1</v>
      </c>
      <c r="E15" s="42"/>
      <c r="F15" s="85"/>
      <c r="G15" s="40">
        <f t="shared" si="2"/>
        <v>0</v>
      </c>
      <c r="H15" s="40">
        <f t="shared" si="0"/>
        <v>0</v>
      </c>
      <c r="I15" s="40">
        <f t="shared" si="1"/>
        <v>0</v>
      </c>
    </row>
    <row r="16" spans="1:9" s="16" customFormat="1" ht="20" customHeight="1" x14ac:dyDescent="0.35">
      <c r="A16" s="36">
        <v>10</v>
      </c>
      <c r="B16" s="37" t="s">
        <v>360</v>
      </c>
      <c r="C16" s="38">
        <v>120</v>
      </c>
      <c r="D16" s="36" t="s">
        <v>1</v>
      </c>
      <c r="E16" s="42"/>
      <c r="F16" s="85"/>
      <c r="G16" s="40">
        <f t="shared" si="2"/>
        <v>0</v>
      </c>
      <c r="H16" s="40">
        <f t="shared" si="0"/>
        <v>0</v>
      </c>
      <c r="I16" s="40">
        <f t="shared" si="1"/>
        <v>0</v>
      </c>
    </row>
    <row r="17" spans="1:10" s="16" customFormat="1" ht="20" customHeight="1" x14ac:dyDescent="0.35">
      <c r="A17" s="36">
        <v>11</v>
      </c>
      <c r="B17" s="76" t="s">
        <v>643</v>
      </c>
      <c r="C17" s="38">
        <v>180</v>
      </c>
      <c r="D17" s="36" t="s">
        <v>1</v>
      </c>
      <c r="E17" s="42"/>
      <c r="F17" s="85"/>
      <c r="G17" s="40">
        <f t="shared" si="2"/>
        <v>0</v>
      </c>
      <c r="H17" s="40">
        <f t="shared" si="0"/>
        <v>0</v>
      </c>
      <c r="I17" s="40">
        <f t="shared" si="1"/>
        <v>0</v>
      </c>
    </row>
    <row r="18" spans="1:10" s="16" customFormat="1" ht="20" customHeight="1" x14ac:dyDescent="0.35">
      <c r="A18" s="36">
        <v>12</v>
      </c>
      <c r="B18" s="76" t="s">
        <v>644</v>
      </c>
      <c r="C18" s="38">
        <v>60</v>
      </c>
      <c r="D18" s="36" t="s">
        <v>1</v>
      </c>
      <c r="E18" s="42"/>
      <c r="F18" s="85"/>
      <c r="G18" s="40">
        <f t="shared" si="2"/>
        <v>0</v>
      </c>
      <c r="H18" s="40">
        <f t="shared" si="0"/>
        <v>0</v>
      </c>
      <c r="I18" s="40">
        <f t="shared" si="1"/>
        <v>0</v>
      </c>
    </row>
    <row r="19" spans="1:10" s="16" customFormat="1" ht="25.05" customHeight="1" x14ac:dyDescent="0.35">
      <c r="A19" s="118"/>
      <c r="B19" s="119" t="s">
        <v>254</v>
      </c>
      <c r="C19" s="120" t="s">
        <v>7</v>
      </c>
      <c r="D19" s="120" t="s">
        <v>7</v>
      </c>
      <c r="E19" s="120" t="s">
        <v>7</v>
      </c>
      <c r="F19" s="120" t="s">
        <v>7</v>
      </c>
      <c r="G19" s="149">
        <f>SUM(G7:G18)</f>
        <v>0</v>
      </c>
      <c r="H19" s="149">
        <f t="shared" ref="H19:I19" si="3">SUM(H7:H18)</f>
        <v>0</v>
      </c>
      <c r="I19" s="149">
        <f t="shared" si="3"/>
        <v>0</v>
      </c>
    </row>
    <row r="20" spans="1:10" s="16" customFormat="1" ht="17.100000000000001" customHeight="1" x14ac:dyDescent="0.35"/>
    <row r="21" spans="1:10" s="32" customFormat="1" ht="12.95" customHeight="1" x14ac:dyDescent="0.4">
      <c r="A21" s="49" t="s">
        <v>191</v>
      </c>
      <c r="B21" s="3"/>
      <c r="C21" s="50"/>
      <c r="D21" s="51"/>
      <c r="E21" s="3"/>
      <c r="F21" s="3"/>
      <c r="G21" s="3"/>
      <c r="H21" s="3"/>
      <c r="I21" s="3"/>
    </row>
    <row r="22" spans="1:10" s="32" customFormat="1" ht="15" customHeight="1" x14ac:dyDescent="0.4">
      <c r="A22" s="156" t="s">
        <v>711</v>
      </c>
      <c r="B22" s="156"/>
      <c r="C22" s="156"/>
      <c r="D22" s="156"/>
      <c r="E22" s="156"/>
      <c r="F22" s="156"/>
      <c r="G22" s="156"/>
      <c r="H22" s="156"/>
      <c r="I22" s="156"/>
    </row>
    <row r="23" spans="1:10" s="16" customFormat="1" ht="17.100000000000001" customHeight="1" x14ac:dyDescent="0.35">
      <c r="A23" s="25"/>
      <c r="B23" s="25"/>
      <c r="C23" s="25"/>
      <c r="D23" s="25"/>
      <c r="E23" s="25"/>
      <c r="F23" s="25"/>
      <c r="G23" s="25"/>
      <c r="H23" s="25"/>
      <c r="I23" s="25"/>
    </row>
    <row r="24" spans="1:10" s="47" customFormat="1" ht="15" customHeight="1" x14ac:dyDescent="0.35">
      <c r="A24" s="159" t="s">
        <v>148</v>
      </c>
      <c r="B24" s="160"/>
      <c r="C24" s="46"/>
    </row>
    <row r="25" spans="1:10" s="47" customFormat="1" ht="27.75" customHeight="1" x14ac:dyDescent="0.35">
      <c r="A25" s="157" t="s">
        <v>149</v>
      </c>
      <c r="B25" s="157"/>
      <c r="C25" s="157"/>
      <c r="D25" s="157"/>
      <c r="E25" s="157"/>
      <c r="F25" s="157"/>
      <c r="G25" s="157"/>
      <c r="H25" s="157"/>
      <c r="I25" s="157"/>
      <c r="J25" s="87"/>
    </row>
    <row r="26" spans="1:10" s="47" customFormat="1" ht="15" customHeight="1" x14ac:dyDescent="0.35">
      <c r="A26" s="157" t="s">
        <v>426</v>
      </c>
      <c r="B26" s="157"/>
      <c r="C26" s="157"/>
      <c r="D26" s="157"/>
      <c r="E26" s="157"/>
      <c r="F26" s="157"/>
      <c r="G26" s="157"/>
      <c r="H26" s="157"/>
      <c r="I26" s="157"/>
      <c r="J26" s="157"/>
    </row>
    <row r="27" spans="1:10" s="47" customFormat="1" ht="12.75" x14ac:dyDescent="0.35">
      <c r="A27" s="161" t="s">
        <v>427</v>
      </c>
      <c r="B27" s="161"/>
      <c r="C27" s="161"/>
      <c r="D27" s="161"/>
      <c r="E27" s="161"/>
      <c r="F27" s="161"/>
      <c r="G27" s="161"/>
      <c r="H27" s="161"/>
      <c r="I27" s="161"/>
      <c r="J27" s="161"/>
    </row>
    <row r="28" spans="1:10" s="80" customFormat="1" ht="28.5" customHeight="1" x14ac:dyDescent="0.45">
      <c r="A28" s="153" t="s">
        <v>703</v>
      </c>
      <c r="B28" s="153"/>
      <c r="C28" s="153"/>
      <c r="D28" s="153"/>
      <c r="E28" s="153"/>
      <c r="F28" s="153"/>
      <c r="G28" s="153"/>
      <c r="H28" s="153"/>
      <c r="I28" s="153"/>
      <c r="J28" s="86"/>
    </row>
    <row r="29" spans="1:10" s="82" customFormat="1" ht="12.75" customHeight="1" x14ac:dyDescent="0.45">
      <c r="A29" s="81" t="s">
        <v>428</v>
      </c>
      <c r="B29" s="81"/>
      <c r="C29" s="81"/>
      <c r="D29" s="81"/>
      <c r="E29" s="81"/>
      <c r="F29" s="81"/>
      <c r="G29" s="81"/>
      <c r="H29" s="81"/>
      <c r="I29" s="81"/>
      <c r="J29" s="81"/>
    </row>
    <row r="30" spans="1:10" s="82" customFormat="1" ht="15" customHeight="1" x14ac:dyDescent="0.45">
      <c r="A30" s="81" t="s">
        <v>429</v>
      </c>
      <c r="B30" s="81"/>
      <c r="C30" s="81"/>
      <c r="D30" s="81"/>
      <c r="E30" s="81"/>
      <c r="F30" s="81"/>
      <c r="G30" s="81"/>
      <c r="H30" s="81"/>
      <c r="I30" s="81"/>
      <c r="J30" s="81"/>
    </row>
    <row r="31" spans="1:10" s="81" customFormat="1" ht="27" customHeight="1" x14ac:dyDescent="0.45">
      <c r="A31" s="153" t="s">
        <v>430</v>
      </c>
      <c r="B31" s="153"/>
      <c r="C31" s="153"/>
      <c r="D31" s="153"/>
      <c r="E31" s="153"/>
      <c r="F31" s="153"/>
      <c r="G31" s="153"/>
      <c r="H31" s="153"/>
      <c r="I31" s="153"/>
      <c r="J31" s="86"/>
    </row>
    <row r="32" spans="1:10" s="56" customFormat="1" x14ac:dyDescent="0.45">
      <c r="A32" s="5"/>
      <c r="B32" s="5"/>
      <c r="C32" s="5"/>
      <c r="D32" s="5"/>
      <c r="E32" s="5"/>
      <c r="F32" s="5"/>
      <c r="G32" s="5"/>
      <c r="H32" s="5"/>
      <c r="I32" s="5"/>
    </row>
  </sheetData>
  <sheetProtection algorithmName="SHA-512" hashValue="lrdho5n4M1O/BQtOQLPW+FOS6KWDQpjwEbKFBAGYDy+3+Lxc1IGPwC+AiKkUAzrnzBRii7Iawo94AdowLI96sA==" saltValue="DUqYW+XOqDV3LUzwWQhh+A==" spinCount="100000" sheet="1" objects="1" scenarios="1"/>
  <mergeCells count="9">
    <mergeCell ref="A31:I31"/>
    <mergeCell ref="A3:I3"/>
    <mergeCell ref="A1:E1"/>
    <mergeCell ref="A25:I25"/>
    <mergeCell ref="A28:I28"/>
    <mergeCell ref="A26:J26"/>
    <mergeCell ref="A27:J27"/>
    <mergeCell ref="A22:I22"/>
    <mergeCell ref="A24:B24"/>
  </mergeCells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J21"/>
  <sheetViews>
    <sheetView view="pageBreakPreview" zoomScaleNormal="100" zoomScaleSheetLayoutView="100" workbookViewId="0">
      <pane ySplit="6" topLeftCell="A7" activePane="bottomLeft" state="frozen"/>
      <selection activeCell="B7" sqref="B7"/>
      <selection pane="bottomLeft" sqref="A1:E1"/>
    </sheetView>
  </sheetViews>
  <sheetFormatPr defaultColWidth="9.265625" defaultRowHeight="14.25" x14ac:dyDescent="0.45"/>
  <cols>
    <col min="1" max="1" width="4.59765625" style="4" customWidth="1"/>
    <col min="2" max="2" width="45.59765625" style="4" customWidth="1"/>
    <col min="3" max="3" width="7.59765625" style="17" customWidth="1"/>
    <col min="4" max="4" width="4.59765625" style="18" customWidth="1"/>
    <col min="5" max="5" width="22.59765625" style="4" customWidth="1"/>
    <col min="6" max="9" width="11.59765625" style="4" customWidth="1"/>
    <col min="10" max="16384" width="9.265625" style="5"/>
  </cols>
  <sheetData>
    <row r="1" spans="1:10" ht="20" customHeight="1" x14ac:dyDescent="0.45">
      <c r="A1" s="154" t="s">
        <v>2</v>
      </c>
      <c r="B1" s="154"/>
      <c r="C1" s="154"/>
      <c r="D1" s="154"/>
      <c r="E1" s="154"/>
      <c r="F1" s="3" t="s">
        <v>8</v>
      </c>
      <c r="H1" s="3"/>
    </row>
    <row r="2" spans="1:10" s="9" customFormat="1" ht="6" customHeight="1" x14ac:dyDescent="0.25">
      <c r="A2" s="6"/>
      <c r="B2" s="6"/>
      <c r="C2" s="7"/>
      <c r="D2" s="8"/>
      <c r="E2" s="6"/>
      <c r="F2" s="6"/>
      <c r="G2" s="6"/>
      <c r="H2" s="6"/>
      <c r="I2" s="6"/>
    </row>
    <row r="3" spans="1:10" ht="20" customHeight="1" x14ac:dyDescent="0.5">
      <c r="A3" s="163" t="s">
        <v>495</v>
      </c>
      <c r="B3" s="163"/>
      <c r="C3" s="163"/>
      <c r="D3" s="163"/>
      <c r="E3" s="163"/>
      <c r="F3" s="163"/>
      <c r="G3" s="163"/>
      <c r="H3" s="163"/>
      <c r="I3" s="163"/>
    </row>
    <row r="4" spans="1:10" s="9" customFormat="1" ht="6" customHeight="1" x14ac:dyDescent="0.25">
      <c r="A4" s="6"/>
      <c r="B4" s="6"/>
      <c r="C4" s="7"/>
      <c r="D4" s="8"/>
      <c r="E4" s="6"/>
      <c r="F4" s="6"/>
      <c r="G4" s="6"/>
      <c r="H4" s="6"/>
      <c r="I4" s="6"/>
    </row>
    <row r="5" spans="1:10" s="10" customFormat="1" ht="40.049999999999997" customHeight="1" x14ac:dyDescent="0.3">
      <c r="A5" s="122" t="s">
        <v>3</v>
      </c>
      <c r="B5" s="122" t="s">
        <v>4</v>
      </c>
      <c r="C5" s="123" t="s">
        <v>5</v>
      </c>
      <c r="D5" s="123" t="s">
        <v>150</v>
      </c>
      <c r="E5" s="121" t="s">
        <v>6</v>
      </c>
      <c r="F5" s="121" t="s">
        <v>142</v>
      </c>
      <c r="G5" s="121" t="s">
        <v>143</v>
      </c>
      <c r="H5" s="121" t="s">
        <v>210</v>
      </c>
      <c r="I5" s="121" t="s">
        <v>146</v>
      </c>
    </row>
    <row r="6" spans="1:10" s="10" customFormat="1" ht="15" customHeight="1" x14ac:dyDescent="0.3">
      <c r="A6" s="124">
        <v>1</v>
      </c>
      <c r="B6" s="124">
        <v>2</v>
      </c>
      <c r="C6" s="125">
        <v>3</v>
      </c>
      <c r="D6" s="125">
        <v>4</v>
      </c>
      <c r="E6" s="125">
        <v>5</v>
      </c>
      <c r="F6" s="125">
        <v>6</v>
      </c>
      <c r="G6" s="126" t="s">
        <v>144</v>
      </c>
      <c r="H6" s="125" t="s">
        <v>145</v>
      </c>
      <c r="I6" s="126" t="s">
        <v>147</v>
      </c>
    </row>
    <row r="7" spans="1:10" s="16" customFormat="1" ht="20" customHeight="1" x14ac:dyDescent="0.35">
      <c r="A7" s="36">
        <v>1</v>
      </c>
      <c r="B7" s="97" t="s">
        <v>407</v>
      </c>
      <c r="C7" s="93">
        <v>16500</v>
      </c>
      <c r="D7" s="38" t="s">
        <v>0</v>
      </c>
      <c r="E7" s="39"/>
      <c r="F7" s="85"/>
      <c r="G7" s="40">
        <f>C7*ROUND(F7, 4)</f>
        <v>0</v>
      </c>
      <c r="H7" s="40">
        <f t="shared" ref="H7:H8" si="0">G7*0.095</f>
        <v>0</v>
      </c>
      <c r="I7" s="40">
        <f t="shared" ref="I7:I8" si="1">G7+H7</f>
        <v>0</v>
      </c>
    </row>
    <row r="8" spans="1:10" s="16" customFormat="1" ht="20" customHeight="1" x14ac:dyDescent="0.35">
      <c r="A8" s="36">
        <v>2</v>
      </c>
      <c r="B8" s="97" t="s">
        <v>479</v>
      </c>
      <c r="C8" s="93">
        <v>2400</v>
      </c>
      <c r="D8" s="38" t="s">
        <v>0</v>
      </c>
      <c r="E8" s="39"/>
      <c r="F8" s="85"/>
      <c r="G8" s="40">
        <f t="shared" ref="G8" si="2">C8*ROUND(F8, 4)</f>
        <v>0</v>
      </c>
      <c r="H8" s="40">
        <f t="shared" si="0"/>
        <v>0</v>
      </c>
      <c r="I8" s="40">
        <f t="shared" si="1"/>
        <v>0</v>
      </c>
    </row>
    <row r="9" spans="1:10" s="16" customFormat="1" ht="25.25" customHeight="1" x14ac:dyDescent="0.35">
      <c r="A9" s="118"/>
      <c r="B9" s="119" t="s">
        <v>228</v>
      </c>
      <c r="C9" s="120" t="s">
        <v>7</v>
      </c>
      <c r="D9" s="120" t="s">
        <v>7</v>
      </c>
      <c r="E9" s="120" t="s">
        <v>7</v>
      </c>
      <c r="F9" s="120" t="s">
        <v>7</v>
      </c>
      <c r="G9" s="129">
        <f>SUM(G7:G8)</f>
        <v>0</v>
      </c>
      <c r="H9" s="129">
        <f>SUM(H7:H8)</f>
        <v>0</v>
      </c>
      <c r="I9" s="129">
        <f>SUM(I7:I8)</f>
        <v>0</v>
      </c>
    </row>
    <row r="10" spans="1:10" ht="4.5" customHeight="1" x14ac:dyDescent="0.45"/>
    <row r="11" spans="1:10" s="32" customFormat="1" ht="17.100000000000001" customHeight="1" x14ac:dyDescent="0.4">
      <c r="A11" s="52" t="s">
        <v>191</v>
      </c>
      <c r="B11" s="3"/>
      <c r="C11" s="50"/>
      <c r="D11" s="51"/>
      <c r="E11" s="3"/>
      <c r="F11" s="3"/>
      <c r="G11" s="3"/>
      <c r="H11" s="3"/>
      <c r="I11" s="3"/>
    </row>
    <row r="12" spans="1:10" s="32" customFormat="1" ht="12.95" customHeight="1" x14ac:dyDescent="0.4">
      <c r="A12" s="156" t="s">
        <v>711</v>
      </c>
      <c r="B12" s="156"/>
      <c r="C12" s="156"/>
      <c r="D12" s="156"/>
      <c r="E12" s="156"/>
      <c r="F12" s="156"/>
      <c r="G12" s="156"/>
      <c r="H12" s="156"/>
      <c r="I12" s="156"/>
    </row>
    <row r="13" spans="1:10" ht="6.4" customHeight="1" x14ac:dyDescent="0.45">
      <c r="A13" s="12"/>
      <c r="B13" s="12"/>
      <c r="C13" s="13"/>
      <c r="D13" s="14"/>
      <c r="E13" s="12"/>
      <c r="F13" s="12"/>
      <c r="G13" s="12"/>
      <c r="H13" s="12"/>
      <c r="I13" s="12"/>
    </row>
    <row r="14" spans="1:10" s="47" customFormat="1" ht="15" customHeight="1" x14ac:dyDescent="0.35">
      <c r="A14" s="159" t="s">
        <v>148</v>
      </c>
      <c r="B14" s="160"/>
      <c r="C14" s="46"/>
    </row>
    <row r="15" spans="1:10" s="47" customFormat="1" ht="27" customHeight="1" x14ac:dyDescent="0.35">
      <c r="A15" s="157" t="s">
        <v>149</v>
      </c>
      <c r="B15" s="157"/>
      <c r="C15" s="157"/>
      <c r="D15" s="157"/>
      <c r="E15" s="157"/>
      <c r="F15" s="157"/>
      <c r="G15" s="157"/>
      <c r="H15" s="157"/>
      <c r="I15" s="157"/>
      <c r="J15" s="87"/>
    </row>
    <row r="16" spans="1:10" s="47" customFormat="1" ht="15" customHeight="1" x14ac:dyDescent="0.35">
      <c r="A16" s="157" t="s">
        <v>426</v>
      </c>
      <c r="B16" s="157"/>
      <c r="C16" s="157"/>
      <c r="D16" s="157"/>
      <c r="E16" s="157"/>
      <c r="F16" s="157"/>
      <c r="G16" s="157"/>
      <c r="H16" s="157"/>
      <c r="I16" s="157"/>
      <c r="J16" s="157"/>
    </row>
    <row r="17" spans="1:10" s="47" customFormat="1" ht="12.75" x14ac:dyDescent="0.35">
      <c r="A17" s="161" t="s">
        <v>427</v>
      </c>
      <c r="B17" s="161"/>
      <c r="C17" s="161"/>
      <c r="D17" s="161"/>
      <c r="E17" s="161"/>
      <c r="F17" s="161"/>
      <c r="G17" s="161"/>
      <c r="H17" s="161"/>
      <c r="I17" s="161"/>
      <c r="J17" s="161"/>
    </row>
    <row r="18" spans="1:10" s="80" customFormat="1" ht="27.4" customHeight="1" x14ac:dyDescent="0.45">
      <c r="A18" s="153" t="s">
        <v>703</v>
      </c>
      <c r="B18" s="153"/>
      <c r="C18" s="153"/>
      <c r="D18" s="153"/>
      <c r="E18" s="153"/>
      <c r="F18" s="153"/>
      <c r="G18" s="153"/>
      <c r="H18" s="153"/>
      <c r="I18" s="153"/>
      <c r="J18" s="86"/>
    </row>
    <row r="19" spans="1:10" s="82" customFormat="1" ht="12.75" customHeight="1" x14ac:dyDescent="0.45">
      <c r="A19" s="81" t="s">
        <v>428</v>
      </c>
      <c r="B19" s="81"/>
      <c r="C19" s="81"/>
      <c r="D19" s="81"/>
      <c r="E19" s="81"/>
      <c r="F19" s="81"/>
      <c r="G19" s="81"/>
      <c r="H19" s="81"/>
      <c r="I19" s="81"/>
      <c r="J19" s="81"/>
    </row>
    <row r="20" spans="1:10" s="82" customFormat="1" ht="15" customHeight="1" x14ac:dyDescent="0.45">
      <c r="A20" s="81" t="s">
        <v>429</v>
      </c>
      <c r="B20" s="81"/>
      <c r="C20" s="81"/>
      <c r="D20" s="81"/>
      <c r="E20" s="81"/>
      <c r="F20" s="81"/>
      <c r="G20" s="81"/>
      <c r="H20" s="81"/>
      <c r="I20" s="81"/>
      <c r="J20" s="81"/>
    </row>
    <row r="21" spans="1:10" s="81" customFormat="1" ht="27" customHeight="1" x14ac:dyDescent="0.45">
      <c r="A21" s="153" t="s">
        <v>430</v>
      </c>
      <c r="B21" s="153"/>
      <c r="C21" s="153"/>
      <c r="D21" s="153"/>
      <c r="E21" s="153"/>
      <c r="F21" s="153"/>
      <c r="G21" s="153"/>
      <c r="H21" s="153"/>
      <c r="I21" s="153"/>
      <c r="J21" s="86"/>
    </row>
  </sheetData>
  <sheetProtection algorithmName="SHA-512" hashValue="mMTOSUGN4j2e5gevnXvK/54WVo5unyYwyBXobNJRcwmmHuZBiGBr+DQ5zp7IxL6zJLrbHTW2QkwuN+EI9qMYwQ==" saltValue="4zvkQyOccVBEvZfCZzeV0w==" spinCount="100000" sheet="1" objects="1" scenarios="1"/>
  <mergeCells count="9">
    <mergeCell ref="A16:J16"/>
    <mergeCell ref="A17:J17"/>
    <mergeCell ref="A18:I18"/>
    <mergeCell ref="A21:I21"/>
    <mergeCell ref="A1:E1"/>
    <mergeCell ref="A3:I3"/>
    <mergeCell ref="A15:I15"/>
    <mergeCell ref="A14:B14"/>
    <mergeCell ref="A12:I12"/>
  </mergeCells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CCFFCC"/>
  </sheetPr>
  <dimension ref="A1:J116"/>
  <sheetViews>
    <sheetView view="pageBreakPreview" zoomScale="110" zoomScaleNormal="120" zoomScaleSheetLayoutView="110" workbookViewId="0">
      <pane ySplit="6" topLeftCell="A7" activePane="bottomLeft" state="frozen"/>
      <selection activeCell="B7" sqref="B7"/>
      <selection pane="bottomLeft" sqref="A1:F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0" width="8.1328125" style="5" customWidth="1"/>
    <col min="11" max="16384" width="9.265625" style="5"/>
  </cols>
  <sheetData>
    <row r="1" spans="1:10" ht="20" customHeight="1" x14ac:dyDescent="0.45">
      <c r="A1" s="154" t="s">
        <v>2</v>
      </c>
      <c r="B1" s="154"/>
      <c r="C1" s="154"/>
      <c r="D1" s="154"/>
      <c r="E1" s="154"/>
      <c r="F1" s="154"/>
      <c r="G1" s="3" t="s">
        <v>8</v>
      </c>
      <c r="H1" s="3"/>
      <c r="I1" s="3"/>
    </row>
    <row r="2" spans="1:10" s="9" customFormat="1" ht="6" customHeight="1" x14ac:dyDescent="0.25">
      <c r="A2" s="6"/>
      <c r="B2" s="6"/>
      <c r="C2" s="6"/>
      <c r="D2" s="8"/>
      <c r="E2" s="6"/>
      <c r="F2" s="6"/>
      <c r="G2" s="6"/>
      <c r="H2" s="6"/>
      <c r="I2" s="6"/>
      <c r="J2" s="6"/>
    </row>
    <row r="3" spans="1:10" s="44" customFormat="1" ht="20" customHeight="1" x14ac:dyDescent="0.5">
      <c r="A3" s="155" t="s">
        <v>742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s="9" customFormat="1" ht="6" customHeight="1" x14ac:dyDescent="0.2">
      <c r="B4" s="26"/>
      <c r="C4" s="26"/>
    </row>
    <row r="5" spans="1:10" s="10" customFormat="1" ht="40.049999999999997" customHeight="1" x14ac:dyDescent="0.3">
      <c r="A5" s="105" t="s">
        <v>3</v>
      </c>
      <c r="B5" s="105" t="s">
        <v>4</v>
      </c>
      <c r="C5" s="106" t="s">
        <v>5</v>
      </c>
      <c r="D5" s="106" t="s">
        <v>150</v>
      </c>
      <c r="E5" s="107" t="s">
        <v>6</v>
      </c>
      <c r="F5" s="107" t="s">
        <v>142</v>
      </c>
      <c r="G5" s="107" t="s">
        <v>143</v>
      </c>
      <c r="H5" s="107" t="s">
        <v>210</v>
      </c>
      <c r="I5" s="107" t="s">
        <v>146</v>
      </c>
      <c r="J5" s="107" t="s">
        <v>230</v>
      </c>
    </row>
    <row r="6" spans="1:10" s="10" customFormat="1" ht="15" customHeight="1" x14ac:dyDescent="0.3">
      <c r="A6" s="108">
        <v>1</v>
      </c>
      <c r="B6" s="108">
        <v>2</v>
      </c>
      <c r="C6" s="109">
        <v>3</v>
      </c>
      <c r="D6" s="109">
        <v>4</v>
      </c>
      <c r="E6" s="109">
        <v>5</v>
      </c>
      <c r="F6" s="109">
        <v>6</v>
      </c>
      <c r="G6" s="110" t="s">
        <v>144</v>
      </c>
      <c r="H6" s="109" t="s">
        <v>145</v>
      </c>
      <c r="I6" s="110" t="s">
        <v>147</v>
      </c>
      <c r="J6" s="109">
        <v>10</v>
      </c>
    </row>
    <row r="7" spans="1:10" s="16" customFormat="1" ht="30" customHeight="1" x14ac:dyDescent="0.35">
      <c r="A7" s="36">
        <v>1</v>
      </c>
      <c r="B7" s="94" t="s">
        <v>645</v>
      </c>
      <c r="C7" s="145">
        <v>1650</v>
      </c>
      <c r="D7" s="36" t="s">
        <v>1</v>
      </c>
      <c r="E7" s="39"/>
      <c r="F7" s="85"/>
      <c r="G7" s="40">
        <f>C7*ROUND(F7, 4)</f>
        <v>0</v>
      </c>
      <c r="H7" s="40">
        <f t="shared" ref="H7:H29" si="0">G7*0.095</f>
        <v>0</v>
      </c>
      <c r="I7" s="40">
        <f t="shared" ref="I7:I29" si="1">G7+H7</f>
        <v>0</v>
      </c>
      <c r="J7" s="136"/>
    </row>
    <row r="8" spans="1:10" s="16" customFormat="1" ht="30" customHeight="1" x14ac:dyDescent="0.35">
      <c r="A8" s="36">
        <v>2</v>
      </c>
      <c r="B8" s="94" t="s">
        <v>646</v>
      </c>
      <c r="C8" s="145">
        <v>2550</v>
      </c>
      <c r="D8" s="36" t="s">
        <v>1</v>
      </c>
      <c r="E8" s="39"/>
      <c r="F8" s="85"/>
      <c r="G8" s="40">
        <f t="shared" ref="G8:G29" si="2">C8*ROUND(F8, 4)</f>
        <v>0</v>
      </c>
      <c r="H8" s="40">
        <f t="shared" si="0"/>
        <v>0</v>
      </c>
      <c r="I8" s="40">
        <f t="shared" si="1"/>
        <v>0</v>
      </c>
      <c r="J8" s="136"/>
    </row>
    <row r="9" spans="1:10" s="16" customFormat="1" ht="30" customHeight="1" x14ac:dyDescent="0.35">
      <c r="A9" s="36">
        <v>3</v>
      </c>
      <c r="B9" s="94" t="s">
        <v>647</v>
      </c>
      <c r="C9" s="145">
        <v>3300</v>
      </c>
      <c r="D9" s="36" t="s">
        <v>1</v>
      </c>
      <c r="E9" s="39"/>
      <c r="F9" s="85"/>
      <c r="G9" s="40">
        <f t="shared" si="2"/>
        <v>0</v>
      </c>
      <c r="H9" s="40">
        <f t="shared" si="0"/>
        <v>0</v>
      </c>
      <c r="I9" s="40">
        <f t="shared" si="1"/>
        <v>0</v>
      </c>
      <c r="J9" s="136"/>
    </row>
    <row r="10" spans="1:10" s="16" customFormat="1" ht="30" customHeight="1" x14ac:dyDescent="0.35">
      <c r="A10" s="36">
        <v>4</v>
      </c>
      <c r="B10" s="94" t="s">
        <v>648</v>
      </c>
      <c r="C10" s="145">
        <v>1500</v>
      </c>
      <c r="D10" s="36" t="s">
        <v>1</v>
      </c>
      <c r="E10" s="39"/>
      <c r="F10" s="85"/>
      <c r="G10" s="40">
        <f t="shared" si="2"/>
        <v>0</v>
      </c>
      <c r="H10" s="40">
        <f t="shared" si="0"/>
        <v>0</v>
      </c>
      <c r="I10" s="40">
        <f t="shared" si="1"/>
        <v>0</v>
      </c>
      <c r="J10" s="136"/>
    </row>
    <row r="11" spans="1:10" s="16" customFormat="1" ht="30" customHeight="1" x14ac:dyDescent="0.35">
      <c r="A11" s="36">
        <v>5</v>
      </c>
      <c r="B11" s="94" t="s">
        <v>649</v>
      </c>
      <c r="C11" s="145">
        <v>1950</v>
      </c>
      <c r="D11" s="36" t="s">
        <v>1</v>
      </c>
      <c r="E11" s="39"/>
      <c r="F11" s="85"/>
      <c r="G11" s="40">
        <f t="shared" si="2"/>
        <v>0</v>
      </c>
      <c r="H11" s="40">
        <f t="shared" si="0"/>
        <v>0</v>
      </c>
      <c r="I11" s="40">
        <f t="shared" si="1"/>
        <v>0</v>
      </c>
      <c r="J11" s="136"/>
    </row>
    <row r="12" spans="1:10" s="16" customFormat="1" ht="30" customHeight="1" x14ac:dyDescent="0.35">
      <c r="A12" s="36">
        <v>6</v>
      </c>
      <c r="B12" s="94" t="s">
        <v>650</v>
      </c>
      <c r="C12" s="145">
        <v>4500</v>
      </c>
      <c r="D12" s="36" t="s">
        <v>1</v>
      </c>
      <c r="E12" s="39"/>
      <c r="F12" s="85"/>
      <c r="G12" s="40">
        <f t="shared" si="2"/>
        <v>0</v>
      </c>
      <c r="H12" s="40">
        <f t="shared" si="0"/>
        <v>0</v>
      </c>
      <c r="I12" s="40">
        <f t="shared" si="1"/>
        <v>0</v>
      </c>
      <c r="J12" s="136"/>
    </row>
    <row r="13" spans="1:10" s="16" customFormat="1" ht="30" customHeight="1" x14ac:dyDescent="0.35">
      <c r="A13" s="36">
        <v>7</v>
      </c>
      <c r="B13" s="94" t="s">
        <v>651</v>
      </c>
      <c r="C13" s="145">
        <v>2700</v>
      </c>
      <c r="D13" s="36" t="s">
        <v>1</v>
      </c>
      <c r="E13" s="39"/>
      <c r="F13" s="85"/>
      <c r="G13" s="40">
        <f t="shared" si="2"/>
        <v>0</v>
      </c>
      <c r="H13" s="40">
        <f t="shared" si="0"/>
        <v>0</v>
      </c>
      <c r="I13" s="40">
        <f t="shared" si="1"/>
        <v>0</v>
      </c>
      <c r="J13" s="136"/>
    </row>
    <row r="14" spans="1:10" s="16" customFormat="1" ht="30" customHeight="1" x14ac:dyDescent="0.35">
      <c r="A14" s="36">
        <v>8</v>
      </c>
      <c r="B14" s="94" t="s">
        <v>652</v>
      </c>
      <c r="C14" s="145">
        <v>60</v>
      </c>
      <c r="D14" s="36" t="s">
        <v>1</v>
      </c>
      <c r="E14" s="39"/>
      <c r="F14" s="85"/>
      <c r="G14" s="40">
        <f t="shared" si="2"/>
        <v>0</v>
      </c>
      <c r="H14" s="40">
        <f t="shared" si="0"/>
        <v>0</v>
      </c>
      <c r="I14" s="40">
        <f t="shared" si="1"/>
        <v>0</v>
      </c>
      <c r="J14" s="136"/>
    </row>
    <row r="15" spans="1:10" s="16" customFormat="1" ht="30" customHeight="1" x14ac:dyDescent="0.35">
      <c r="A15" s="36">
        <v>9</v>
      </c>
      <c r="B15" s="94" t="s">
        <v>653</v>
      </c>
      <c r="C15" s="145">
        <v>300</v>
      </c>
      <c r="D15" s="36" t="s">
        <v>1</v>
      </c>
      <c r="E15" s="39"/>
      <c r="F15" s="85"/>
      <c r="G15" s="40">
        <f t="shared" si="2"/>
        <v>0</v>
      </c>
      <c r="H15" s="40">
        <f t="shared" si="0"/>
        <v>0</v>
      </c>
      <c r="I15" s="40">
        <f t="shared" si="1"/>
        <v>0</v>
      </c>
      <c r="J15" s="136"/>
    </row>
    <row r="16" spans="1:10" s="16" customFormat="1" ht="30" customHeight="1" x14ac:dyDescent="0.35">
      <c r="A16" s="36">
        <v>10</v>
      </c>
      <c r="B16" s="94" t="s">
        <v>654</v>
      </c>
      <c r="C16" s="145">
        <v>4800</v>
      </c>
      <c r="D16" s="36" t="s">
        <v>1</v>
      </c>
      <c r="E16" s="39"/>
      <c r="F16" s="85"/>
      <c r="G16" s="40">
        <f t="shared" si="2"/>
        <v>0</v>
      </c>
      <c r="H16" s="40">
        <f t="shared" si="0"/>
        <v>0</v>
      </c>
      <c r="I16" s="40">
        <f t="shared" si="1"/>
        <v>0</v>
      </c>
      <c r="J16" s="136"/>
    </row>
    <row r="17" spans="1:10" s="16" customFormat="1" ht="30" customHeight="1" x14ac:dyDescent="0.35">
      <c r="A17" s="36">
        <v>11</v>
      </c>
      <c r="B17" s="94" t="s">
        <v>655</v>
      </c>
      <c r="C17" s="145">
        <v>3000</v>
      </c>
      <c r="D17" s="36" t="s">
        <v>1</v>
      </c>
      <c r="E17" s="39"/>
      <c r="F17" s="85"/>
      <c r="G17" s="40">
        <f t="shared" si="2"/>
        <v>0</v>
      </c>
      <c r="H17" s="40">
        <f t="shared" si="0"/>
        <v>0</v>
      </c>
      <c r="I17" s="40">
        <f t="shared" si="1"/>
        <v>0</v>
      </c>
      <c r="J17" s="136"/>
    </row>
    <row r="18" spans="1:10" s="16" customFormat="1" ht="30" customHeight="1" x14ac:dyDescent="0.35">
      <c r="A18" s="36">
        <v>12</v>
      </c>
      <c r="B18" s="94" t="s">
        <v>656</v>
      </c>
      <c r="C18" s="145">
        <v>300</v>
      </c>
      <c r="D18" s="36" t="s">
        <v>1</v>
      </c>
      <c r="E18" s="39"/>
      <c r="F18" s="85"/>
      <c r="G18" s="40">
        <f t="shared" si="2"/>
        <v>0</v>
      </c>
      <c r="H18" s="40">
        <f t="shared" si="0"/>
        <v>0</v>
      </c>
      <c r="I18" s="40">
        <f t="shared" si="1"/>
        <v>0</v>
      </c>
      <c r="J18" s="136"/>
    </row>
    <row r="19" spans="1:10" s="16" customFormat="1" ht="30" customHeight="1" x14ac:dyDescent="0.35">
      <c r="A19" s="36">
        <v>13</v>
      </c>
      <c r="B19" s="94" t="s">
        <v>362</v>
      </c>
      <c r="C19" s="145">
        <v>750</v>
      </c>
      <c r="D19" s="36" t="s">
        <v>1</v>
      </c>
      <c r="E19" s="39"/>
      <c r="F19" s="85"/>
      <c r="G19" s="40">
        <f t="shared" si="2"/>
        <v>0</v>
      </c>
      <c r="H19" s="40">
        <f t="shared" si="0"/>
        <v>0</v>
      </c>
      <c r="I19" s="40">
        <f t="shared" si="1"/>
        <v>0</v>
      </c>
      <c r="J19" s="136"/>
    </row>
    <row r="20" spans="1:10" s="16" customFormat="1" ht="30" customHeight="1" x14ac:dyDescent="0.35">
      <c r="A20" s="36">
        <v>14</v>
      </c>
      <c r="B20" s="94" t="s">
        <v>363</v>
      </c>
      <c r="C20" s="145">
        <v>240</v>
      </c>
      <c r="D20" s="36" t="s">
        <v>1</v>
      </c>
      <c r="E20" s="39"/>
      <c r="F20" s="85"/>
      <c r="G20" s="40">
        <f t="shared" si="2"/>
        <v>0</v>
      </c>
      <c r="H20" s="40">
        <f t="shared" si="0"/>
        <v>0</v>
      </c>
      <c r="I20" s="40">
        <f t="shared" si="1"/>
        <v>0</v>
      </c>
      <c r="J20" s="136"/>
    </row>
    <row r="21" spans="1:10" s="16" customFormat="1" ht="30" customHeight="1" x14ac:dyDescent="0.35">
      <c r="A21" s="36">
        <v>15</v>
      </c>
      <c r="B21" s="94" t="s">
        <v>364</v>
      </c>
      <c r="C21" s="145">
        <v>120</v>
      </c>
      <c r="D21" s="36" t="s">
        <v>1</v>
      </c>
      <c r="E21" s="39"/>
      <c r="F21" s="85"/>
      <c r="G21" s="40">
        <f t="shared" si="2"/>
        <v>0</v>
      </c>
      <c r="H21" s="40">
        <f t="shared" si="0"/>
        <v>0</v>
      </c>
      <c r="I21" s="40">
        <f t="shared" si="1"/>
        <v>0</v>
      </c>
      <c r="J21" s="136"/>
    </row>
    <row r="22" spans="1:10" s="16" customFormat="1" ht="30" customHeight="1" x14ac:dyDescent="0.35">
      <c r="A22" s="36">
        <v>16</v>
      </c>
      <c r="B22" s="94" t="s">
        <v>365</v>
      </c>
      <c r="C22" s="145">
        <v>90</v>
      </c>
      <c r="D22" s="36" t="s">
        <v>1</v>
      </c>
      <c r="E22" s="39"/>
      <c r="F22" s="85"/>
      <c r="G22" s="40">
        <f t="shared" si="2"/>
        <v>0</v>
      </c>
      <c r="H22" s="40">
        <f t="shared" si="0"/>
        <v>0</v>
      </c>
      <c r="I22" s="40">
        <f t="shared" si="1"/>
        <v>0</v>
      </c>
      <c r="J22" s="136"/>
    </row>
    <row r="23" spans="1:10" s="16" customFormat="1" ht="30" customHeight="1" x14ac:dyDescent="0.35">
      <c r="A23" s="36">
        <v>17</v>
      </c>
      <c r="B23" s="94" t="s">
        <v>366</v>
      </c>
      <c r="C23" s="145">
        <v>120</v>
      </c>
      <c r="D23" s="36" t="s">
        <v>1</v>
      </c>
      <c r="E23" s="39"/>
      <c r="F23" s="85"/>
      <c r="G23" s="40">
        <f t="shared" si="2"/>
        <v>0</v>
      </c>
      <c r="H23" s="40">
        <f t="shared" si="0"/>
        <v>0</v>
      </c>
      <c r="I23" s="40">
        <f t="shared" si="1"/>
        <v>0</v>
      </c>
      <c r="J23" s="136"/>
    </row>
    <row r="24" spans="1:10" s="16" customFormat="1" ht="30" customHeight="1" x14ac:dyDescent="0.35">
      <c r="A24" s="36">
        <v>18</v>
      </c>
      <c r="B24" s="94" t="s">
        <v>367</v>
      </c>
      <c r="C24" s="145">
        <v>150</v>
      </c>
      <c r="D24" s="36" t="s">
        <v>1</v>
      </c>
      <c r="E24" s="39"/>
      <c r="F24" s="85"/>
      <c r="G24" s="40">
        <f t="shared" si="2"/>
        <v>0</v>
      </c>
      <c r="H24" s="40">
        <f t="shared" si="0"/>
        <v>0</v>
      </c>
      <c r="I24" s="40">
        <f t="shared" si="1"/>
        <v>0</v>
      </c>
      <c r="J24" s="136"/>
    </row>
    <row r="25" spans="1:10" s="16" customFormat="1" ht="30" customHeight="1" x14ac:dyDescent="0.35">
      <c r="A25" s="36">
        <v>19</v>
      </c>
      <c r="B25" s="94" t="s">
        <v>368</v>
      </c>
      <c r="C25" s="145">
        <v>600</v>
      </c>
      <c r="D25" s="36" t="s">
        <v>1</v>
      </c>
      <c r="E25" s="39"/>
      <c r="F25" s="85"/>
      <c r="G25" s="40">
        <f t="shared" si="2"/>
        <v>0</v>
      </c>
      <c r="H25" s="40">
        <f t="shared" si="0"/>
        <v>0</v>
      </c>
      <c r="I25" s="40">
        <f t="shared" si="1"/>
        <v>0</v>
      </c>
      <c r="J25" s="136"/>
    </row>
    <row r="26" spans="1:10" s="16" customFormat="1" ht="20" customHeight="1" x14ac:dyDescent="0.35">
      <c r="A26" s="36">
        <v>20</v>
      </c>
      <c r="B26" s="94" t="s">
        <v>151</v>
      </c>
      <c r="C26" s="145">
        <v>300</v>
      </c>
      <c r="D26" s="36" t="s">
        <v>1</v>
      </c>
      <c r="E26" s="39"/>
      <c r="F26" s="85"/>
      <c r="G26" s="40">
        <f t="shared" si="2"/>
        <v>0</v>
      </c>
      <c r="H26" s="40">
        <f t="shared" si="0"/>
        <v>0</v>
      </c>
      <c r="I26" s="40">
        <f t="shared" si="1"/>
        <v>0</v>
      </c>
      <c r="J26" s="136"/>
    </row>
    <row r="27" spans="1:10" s="16" customFormat="1" ht="30" customHeight="1" x14ac:dyDescent="0.35">
      <c r="A27" s="36">
        <v>21</v>
      </c>
      <c r="B27" s="94" t="s">
        <v>657</v>
      </c>
      <c r="C27" s="145">
        <v>600</v>
      </c>
      <c r="D27" s="36" t="s">
        <v>1</v>
      </c>
      <c r="E27" s="39"/>
      <c r="F27" s="85"/>
      <c r="G27" s="40">
        <f t="shared" si="2"/>
        <v>0</v>
      </c>
      <c r="H27" s="40">
        <f t="shared" si="0"/>
        <v>0</v>
      </c>
      <c r="I27" s="40">
        <f t="shared" si="1"/>
        <v>0</v>
      </c>
      <c r="J27" s="136"/>
    </row>
    <row r="28" spans="1:10" s="16" customFormat="1" ht="20" customHeight="1" x14ac:dyDescent="0.35">
      <c r="A28" s="36">
        <v>22</v>
      </c>
      <c r="B28" s="94" t="s">
        <v>658</v>
      </c>
      <c r="C28" s="145">
        <v>90</v>
      </c>
      <c r="D28" s="36" t="s">
        <v>1</v>
      </c>
      <c r="E28" s="39"/>
      <c r="F28" s="85"/>
      <c r="G28" s="40">
        <f t="shared" si="2"/>
        <v>0</v>
      </c>
      <c r="H28" s="40">
        <f t="shared" si="0"/>
        <v>0</v>
      </c>
      <c r="I28" s="40">
        <f t="shared" si="1"/>
        <v>0</v>
      </c>
      <c r="J28" s="136"/>
    </row>
    <row r="29" spans="1:10" s="16" customFormat="1" ht="30" customHeight="1" x14ac:dyDescent="0.35">
      <c r="A29" s="36">
        <v>23</v>
      </c>
      <c r="B29" s="94" t="s">
        <v>369</v>
      </c>
      <c r="C29" s="145">
        <v>240</v>
      </c>
      <c r="D29" s="36" t="s">
        <v>1</v>
      </c>
      <c r="E29" s="39"/>
      <c r="F29" s="85"/>
      <c r="G29" s="40">
        <f t="shared" si="2"/>
        <v>0</v>
      </c>
      <c r="H29" s="40">
        <f t="shared" si="0"/>
        <v>0</v>
      </c>
      <c r="I29" s="40">
        <f t="shared" si="1"/>
        <v>0</v>
      </c>
      <c r="J29" s="136"/>
    </row>
    <row r="30" spans="1:10" s="16" customFormat="1" ht="25.05" customHeight="1" x14ac:dyDescent="0.35">
      <c r="A30" s="102"/>
      <c r="B30" s="103" t="s">
        <v>256</v>
      </c>
      <c r="C30" s="104" t="s">
        <v>7</v>
      </c>
      <c r="D30" s="104" t="s">
        <v>7</v>
      </c>
      <c r="E30" s="104" t="s">
        <v>7</v>
      </c>
      <c r="F30" s="104" t="s">
        <v>7</v>
      </c>
      <c r="G30" s="131">
        <f>SUM(G7:G29)</f>
        <v>0</v>
      </c>
      <c r="H30" s="131">
        <f>SUM(H7:H29)</f>
        <v>0</v>
      </c>
      <c r="I30" s="131">
        <f>SUM(I7:I29)</f>
        <v>0</v>
      </c>
      <c r="J30" s="132">
        <f>SUM(J7:J29)</f>
        <v>0</v>
      </c>
    </row>
    <row r="31" spans="1:10" s="16" customFormat="1" ht="15" customHeight="1" x14ac:dyDescent="0.35"/>
    <row r="32" spans="1:10" s="16" customFormat="1" ht="15" customHeight="1" x14ac:dyDescent="0.35">
      <c r="A32" s="52" t="s">
        <v>191</v>
      </c>
      <c r="B32" s="3"/>
      <c r="C32" s="50"/>
      <c r="D32" s="51"/>
      <c r="E32" s="3"/>
      <c r="F32" s="3"/>
      <c r="G32" s="3"/>
      <c r="H32" s="3"/>
      <c r="I32" s="3"/>
      <c r="J32" s="3"/>
    </row>
    <row r="33" spans="1:10" s="16" customFormat="1" ht="15" customHeight="1" x14ac:dyDescent="0.35">
      <c r="A33" s="156" t="s">
        <v>711</v>
      </c>
      <c r="B33" s="156"/>
      <c r="C33" s="156"/>
      <c r="D33" s="156"/>
      <c r="E33" s="156"/>
      <c r="F33" s="156"/>
      <c r="G33" s="156"/>
      <c r="H33" s="156"/>
      <c r="I33" s="156"/>
      <c r="J33" s="156"/>
    </row>
    <row r="34" spans="1:10" s="16" customFormat="1" ht="31.15" customHeight="1" x14ac:dyDescent="0.35">
      <c r="A34" s="158" t="s">
        <v>718</v>
      </c>
      <c r="B34" s="158"/>
      <c r="C34" s="158"/>
      <c r="D34" s="158"/>
      <c r="E34" s="158"/>
      <c r="F34" s="158"/>
      <c r="G34" s="158"/>
      <c r="H34" s="158"/>
      <c r="I34" s="158"/>
      <c r="J34" s="158"/>
    </row>
    <row r="35" spans="1:10" s="70" customFormat="1" ht="15" customHeight="1" x14ac:dyDescent="0.35">
      <c r="A35" s="158" t="s">
        <v>257</v>
      </c>
      <c r="B35" s="158"/>
      <c r="C35" s="158"/>
      <c r="D35" s="158"/>
      <c r="E35" s="158"/>
      <c r="F35" s="158"/>
      <c r="G35" s="158"/>
      <c r="H35" s="158"/>
      <c r="I35" s="158"/>
      <c r="J35" s="158"/>
    </row>
    <row r="36" spans="1:10" s="70" customFormat="1" ht="15" customHeight="1" x14ac:dyDescent="0.35">
      <c r="A36" s="158" t="s">
        <v>361</v>
      </c>
      <c r="B36" s="158"/>
      <c r="C36" s="158"/>
      <c r="D36" s="158"/>
      <c r="E36" s="158"/>
      <c r="F36" s="158"/>
      <c r="G36" s="158"/>
      <c r="H36" s="158"/>
      <c r="I36" s="158"/>
      <c r="J36" s="158"/>
    </row>
    <row r="37" spans="1:10" s="70" customFormat="1" ht="25.15" customHeight="1" x14ac:dyDescent="0.35">
      <c r="A37" s="158" t="s">
        <v>268</v>
      </c>
      <c r="B37" s="158"/>
      <c r="C37" s="158"/>
      <c r="D37" s="158"/>
      <c r="E37" s="158"/>
      <c r="F37" s="158"/>
      <c r="G37" s="158"/>
      <c r="H37" s="158"/>
      <c r="I37" s="158"/>
      <c r="J37" s="158"/>
    </row>
    <row r="38" spans="1:10" s="16" customFormat="1" ht="15" customHeight="1" x14ac:dyDescent="0.35"/>
    <row r="39" spans="1:10" s="16" customFormat="1" ht="15" customHeight="1" x14ac:dyDescent="0.35">
      <c r="A39" s="159" t="s">
        <v>148</v>
      </c>
      <c r="B39" s="160"/>
      <c r="C39" s="46"/>
      <c r="D39" s="47"/>
      <c r="E39" s="47"/>
      <c r="F39" s="47"/>
      <c r="G39" s="47"/>
      <c r="H39" s="47"/>
      <c r="I39" s="47"/>
      <c r="J39" s="47"/>
    </row>
    <row r="40" spans="1:10" s="47" customFormat="1" ht="12.75" x14ac:dyDescent="0.35">
      <c r="A40" s="157" t="s">
        <v>149</v>
      </c>
      <c r="B40" s="157"/>
      <c r="C40" s="157"/>
      <c r="D40" s="157"/>
      <c r="E40" s="157"/>
      <c r="F40" s="157"/>
      <c r="G40" s="157"/>
      <c r="H40" s="157"/>
      <c r="I40" s="157"/>
      <c r="J40" s="157"/>
    </row>
    <row r="41" spans="1:10" s="47" customFormat="1" ht="15" customHeight="1" x14ac:dyDescent="0.35">
      <c r="A41" s="157" t="s">
        <v>426</v>
      </c>
      <c r="B41" s="157"/>
      <c r="C41" s="157"/>
      <c r="D41" s="157"/>
      <c r="E41" s="157"/>
      <c r="F41" s="157"/>
      <c r="G41" s="157"/>
      <c r="H41" s="157"/>
      <c r="I41" s="157"/>
      <c r="J41" s="157"/>
    </row>
    <row r="42" spans="1:10" s="47" customFormat="1" ht="12.75" x14ac:dyDescent="0.35">
      <c r="A42" s="161" t="s">
        <v>427</v>
      </c>
      <c r="B42" s="161"/>
      <c r="C42" s="161"/>
      <c r="D42" s="161"/>
      <c r="E42" s="161"/>
      <c r="F42" s="161"/>
      <c r="G42" s="161"/>
      <c r="H42" s="161"/>
      <c r="I42" s="161"/>
      <c r="J42" s="161"/>
    </row>
    <row r="43" spans="1:10" s="80" customFormat="1" ht="25.9" customHeight="1" x14ac:dyDescent="0.45">
      <c r="A43" s="153" t="s">
        <v>703</v>
      </c>
      <c r="B43" s="153"/>
      <c r="C43" s="153"/>
      <c r="D43" s="153"/>
      <c r="E43" s="153"/>
      <c r="F43" s="153"/>
      <c r="G43" s="153"/>
      <c r="H43" s="153"/>
      <c r="I43" s="153"/>
      <c r="J43" s="153"/>
    </row>
    <row r="44" spans="1:10" s="82" customFormat="1" ht="12.75" customHeight="1" x14ac:dyDescent="0.45">
      <c r="A44" s="81" t="s">
        <v>428</v>
      </c>
      <c r="B44" s="81"/>
      <c r="C44" s="81"/>
      <c r="D44" s="81"/>
      <c r="E44" s="81"/>
      <c r="F44" s="81"/>
      <c r="G44" s="81"/>
      <c r="H44" s="81"/>
      <c r="I44" s="81"/>
      <c r="J44" s="81"/>
    </row>
    <row r="45" spans="1:10" s="82" customFormat="1" ht="15" customHeight="1" x14ac:dyDescent="0.45">
      <c r="A45" s="81" t="s">
        <v>429</v>
      </c>
      <c r="B45" s="81"/>
      <c r="C45" s="81"/>
      <c r="D45" s="81"/>
      <c r="E45" s="81"/>
      <c r="F45" s="81"/>
      <c r="G45" s="81"/>
      <c r="H45" s="81"/>
      <c r="I45" s="81"/>
      <c r="J45" s="81"/>
    </row>
    <row r="46" spans="1:10" s="81" customFormat="1" ht="27" customHeight="1" x14ac:dyDescent="0.45">
      <c r="A46" s="153" t="s">
        <v>430</v>
      </c>
      <c r="B46" s="153"/>
      <c r="C46" s="153"/>
      <c r="D46" s="153"/>
      <c r="E46" s="153"/>
      <c r="F46" s="153"/>
      <c r="G46" s="153"/>
      <c r="H46" s="153"/>
      <c r="I46" s="153"/>
      <c r="J46" s="153"/>
    </row>
    <row r="47" spans="1:10" s="81" customFormat="1" ht="41.25" customHeight="1" x14ac:dyDescent="0.45">
      <c r="A47" s="153" t="s">
        <v>431</v>
      </c>
      <c r="B47" s="153"/>
      <c r="C47" s="153"/>
      <c r="D47" s="153"/>
      <c r="E47" s="153"/>
      <c r="F47" s="153"/>
      <c r="G47" s="153"/>
      <c r="H47" s="153"/>
      <c r="I47" s="153"/>
      <c r="J47" s="153"/>
    </row>
    <row r="48" spans="1:10" s="16" customFormat="1" ht="24.75" customHeight="1" x14ac:dyDescent="0.45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 s="16" customFormat="1" ht="24.75" customHeight="1" x14ac:dyDescent="0.45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 s="16" customFormat="1" ht="15" customHeight="1" x14ac:dyDescent="0.45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 s="16" customFormat="1" ht="15" customHeight="1" x14ac:dyDescent="0.45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 s="16" customFormat="1" ht="15" customHeight="1" x14ac:dyDescent="0.45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 s="16" customFormat="1" ht="15" customHeight="1" x14ac:dyDescent="0.45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 s="16" customFormat="1" ht="15" customHeight="1" x14ac:dyDescent="0.45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 s="16" customFormat="1" ht="15" customHeight="1" x14ac:dyDescent="0.45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 s="16" customFormat="1" ht="15" customHeight="1" x14ac:dyDescent="0.45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 s="16" customFormat="1" ht="25.5" customHeight="1" x14ac:dyDescent="0.45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 s="16" customFormat="1" ht="25.5" customHeight="1" x14ac:dyDescent="0.45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 s="16" customFormat="1" ht="15" customHeight="1" x14ac:dyDescent="0.45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 s="16" customFormat="1" ht="26.25" customHeight="1" x14ac:dyDescent="0.45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 s="16" customFormat="1" ht="15" customHeight="1" x14ac:dyDescent="0.45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s="16" customFormat="1" ht="15" customHeight="1" x14ac:dyDescent="0.45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 s="16" customFormat="1" ht="15" customHeight="1" x14ac:dyDescent="0.45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 s="16" customFormat="1" ht="15" customHeight="1" x14ac:dyDescent="0.45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 s="16" customFormat="1" ht="15" customHeight="1" x14ac:dyDescent="0.45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s="16" customFormat="1" ht="15" customHeight="1" x14ac:dyDescent="0.45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s="16" customFormat="1" ht="15" customHeight="1" x14ac:dyDescent="0.45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s="16" customFormat="1" ht="15" customHeight="1" x14ac:dyDescent="0.45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 s="16" customFormat="1" ht="25.5" customHeight="1" x14ac:dyDescent="0.45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 s="16" customFormat="1" ht="15" customHeight="1" x14ac:dyDescent="0.45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 s="16" customFormat="1" ht="15" customHeight="1" x14ac:dyDescent="0.45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 s="16" customFormat="1" ht="15" customHeight="1" x14ac:dyDescent="0.45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 s="16" customFormat="1" ht="15" customHeight="1" x14ac:dyDescent="0.45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 s="16" customFormat="1" ht="15" customHeight="1" x14ac:dyDescent="0.45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s="16" customFormat="1" ht="27.75" customHeight="1" x14ac:dyDescent="0.45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s="16" customFormat="1" ht="15" customHeight="1" x14ac:dyDescent="0.45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s="16" customFormat="1" ht="15" customHeight="1" x14ac:dyDescent="0.45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s="16" customFormat="1" ht="24" customHeight="1" x14ac:dyDescent="0.45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s="16" customFormat="1" ht="24" customHeight="1" x14ac:dyDescent="0.45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s="16" customFormat="1" ht="24" customHeight="1" x14ac:dyDescent="0.45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s="16" customFormat="1" ht="24" customHeight="1" x14ac:dyDescent="0.45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s="16" customFormat="1" ht="15" customHeight="1" x14ac:dyDescent="0.45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s="16" customFormat="1" ht="15" customHeight="1" x14ac:dyDescent="0.45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s="16" customFormat="1" ht="15" customHeight="1" x14ac:dyDescent="0.45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s="16" customFormat="1" ht="15" customHeight="1" x14ac:dyDescent="0.45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s="16" customFormat="1" ht="15" customHeight="1" x14ac:dyDescent="0.45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s="16" customFormat="1" ht="15" customHeight="1" x14ac:dyDescent="0.45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s="16" customFormat="1" ht="15" customHeight="1" x14ac:dyDescent="0.45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 s="16" customFormat="1" ht="15" customHeight="1" x14ac:dyDescent="0.45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 s="16" customFormat="1" ht="15" customHeight="1" x14ac:dyDescent="0.45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 s="16" customFormat="1" ht="15" customHeight="1" x14ac:dyDescent="0.45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 s="16" customFormat="1" ht="15" customHeight="1" x14ac:dyDescent="0.45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 s="16" customFormat="1" ht="15" customHeight="1" x14ac:dyDescent="0.45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 s="16" customFormat="1" ht="15" customHeight="1" x14ac:dyDescent="0.45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 s="16" customFormat="1" ht="15" customHeight="1" x14ac:dyDescent="0.45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 s="16" customFormat="1" ht="15" customHeight="1" x14ac:dyDescent="0.45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 s="16" customFormat="1" ht="15" customHeight="1" x14ac:dyDescent="0.45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 s="16" customFormat="1" ht="24.75" customHeight="1" x14ac:dyDescent="0.45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 s="16" customFormat="1" ht="15" customHeight="1" x14ac:dyDescent="0.45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 s="16" customFormat="1" ht="17.100000000000001" customHeight="1" x14ac:dyDescent="0.45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 s="32" customFormat="1" ht="17.100000000000001" customHeight="1" x14ac:dyDescent="0.45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 s="32" customFormat="1" ht="27" customHeight="1" x14ac:dyDescent="0.45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 s="32" customFormat="1" ht="39" customHeight="1" x14ac:dyDescent="0.45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 s="16" customFormat="1" ht="17.100000000000001" customHeight="1" x14ac:dyDescent="0.45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 s="47" customFormat="1" ht="15" customHeight="1" x14ac:dyDescent="0.4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s="47" customFormat="1" ht="27" customHeight="1" x14ac:dyDescent="0.4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s="47" customFormat="1" x14ac:dyDescent="0.4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s="47" customFormat="1" x14ac:dyDescent="0.45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s="47" customFormat="1" x14ac:dyDescent="0.45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s="47" customFormat="1" x14ac:dyDescent="0.45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s="47" customFormat="1" x14ac:dyDescent="0.45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s="47" customFormat="1" ht="25.5" customHeight="1" x14ac:dyDescent="0.45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s="47" customFormat="1" ht="26.25" customHeight="1" x14ac:dyDescent="0.45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s="47" customFormat="1" x14ac:dyDescent="0.45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s="56" customFormat="1" x14ac:dyDescent="0.45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s="16" customFormat="1" ht="17.100000000000001" customHeight="1" x14ac:dyDescent="0.45">
      <c r="A116" s="5"/>
      <c r="B116" s="5"/>
      <c r="C116" s="5"/>
      <c r="D116" s="5"/>
      <c r="E116" s="5"/>
      <c r="F116" s="5"/>
      <c r="G116" s="5"/>
      <c r="H116" s="5"/>
      <c r="I116" s="5"/>
      <c r="J116" s="5"/>
    </row>
  </sheetData>
  <sheetProtection algorithmName="SHA-512" hashValue="oaBE41IYjZdOFvytaIDzuB7cKt2G1oGCDH9rOC9AwWHNcCGQDnvw1F2k1i5Ecu5EsgEjr0bVT7qO7eZwibKEIA==" saltValue="BMHG7NVHPm7uo/GARVIFhg==" spinCount="100000" sheet="1" objects="1" scenarios="1"/>
  <mergeCells count="14">
    <mergeCell ref="A47:J47"/>
    <mergeCell ref="A1:F1"/>
    <mergeCell ref="A33:J33"/>
    <mergeCell ref="A39:B39"/>
    <mergeCell ref="A46:J46"/>
    <mergeCell ref="A35:J35"/>
    <mergeCell ref="A3:J3"/>
    <mergeCell ref="A37:J37"/>
    <mergeCell ref="A36:J36"/>
    <mergeCell ref="A40:J40"/>
    <mergeCell ref="A41:J41"/>
    <mergeCell ref="A42:J42"/>
    <mergeCell ref="A43:J43"/>
    <mergeCell ref="A34:J34"/>
  </mergeCells>
  <pageMargins left="0.23622047244094488" right="0.23622047244094488" top="0.3543307086614173" bottom="0.3543307086614173" header="0.31496062992125984" footer="0.31496062992125984"/>
  <pageSetup paperSize="9" fitToHeight="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92D050"/>
  </sheetPr>
  <dimension ref="A1:J40"/>
  <sheetViews>
    <sheetView view="pageBreakPreview" zoomScale="120" zoomScaleNormal="120" zoomScaleSheetLayoutView="120" workbookViewId="0">
      <pane ySplit="6" topLeftCell="A7" activePane="bottomLeft" state="frozen"/>
      <selection activeCell="B7" sqref="B7"/>
      <selection pane="bottomLeft" sqref="A1:E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6384" width="9.265625" style="5"/>
  </cols>
  <sheetData>
    <row r="1" spans="1:9" ht="20" customHeight="1" x14ac:dyDescent="0.45">
      <c r="A1" s="154" t="s">
        <v>2</v>
      </c>
      <c r="B1" s="154"/>
      <c r="C1" s="154"/>
      <c r="D1" s="154"/>
      <c r="E1" s="154"/>
      <c r="F1" s="3" t="s">
        <v>8</v>
      </c>
      <c r="H1" s="3"/>
      <c r="I1" s="3"/>
    </row>
    <row r="2" spans="1:9" s="9" customFormat="1" ht="6" customHeight="1" x14ac:dyDescent="0.25">
      <c r="A2" s="6"/>
      <c r="B2" s="6"/>
      <c r="C2" s="6"/>
      <c r="D2" s="8"/>
      <c r="E2" s="6"/>
      <c r="F2" s="6"/>
      <c r="G2" s="6"/>
      <c r="H2" s="6"/>
      <c r="I2" s="6"/>
    </row>
    <row r="3" spans="1:9" s="44" customFormat="1" ht="20" customHeight="1" x14ac:dyDescent="0.5">
      <c r="A3" s="163" t="s">
        <v>743</v>
      </c>
      <c r="B3" s="163"/>
      <c r="C3" s="163"/>
      <c r="D3" s="163"/>
      <c r="E3" s="163"/>
      <c r="F3" s="163"/>
      <c r="G3" s="163"/>
      <c r="H3" s="163"/>
      <c r="I3" s="163"/>
    </row>
    <row r="4" spans="1:9" s="9" customFormat="1" ht="6" customHeight="1" x14ac:dyDescent="0.2">
      <c r="B4" s="26"/>
      <c r="C4" s="26"/>
    </row>
    <row r="5" spans="1:9" s="10" customFormat="1" ht="40.049999999999997" customHeight="1" x14ac:dyDescent="0.3">
      <c r="A5" s="122" t="s">
        <v>3</v>
      </c>
      <c r="B5" s="122" t="s">
        <v>4</v>
      </c>
      <c r="C5" s="123" t="s">
        <v>5</v>
      </c>
      <c r="D5" s="123" t="s">
        <v>150</v>
      </c>
      <c r="E5" s="121" t="s">
        <v>6</v>
      </c>
      <c r="F5" s="121" t="s">
        <v>142</v>
      </c>
      <c r="G5" s="121" t="s">
        <v>143</v>
      </c>
      <c r="H5" s="121" t="s">
        <v>210</v>
      </c>
      <c r="I5" s="121" t="s">
        <v>146</v>
      </c>
    </row>
    <row r="6" spans="1:9" s="10" customFormat="1" ht="15" customHeight="1" x14ac:dyDescent="0.3">
      <c r="A6" s="124">
        <v>1</v>
      </c>
      <c r="B6" s="124">
        <v>2</v>
      </c>
      <c r="C6" s="125">
        <v>3</v>
      </c>
      <c r="D6" s="125">
        <v>4</v>
      </c>
      <c r="E6" s="125">
        <v>5</v>
      </c>
      <c r="F6" s="125">
        <v>6</v>
      </c>
      <c r="G6" s="126" t="s">
        <v>144</v>
      </c>
      <c r="H6" s="125" t="s">
        <v>145</v>
      </c>
      <c r="I6" s="126" t="s">
        <v>147</v>
      </c>
    </row>
    <row r="7" spans="1:9" s="16" customFormat="1" ht="30" customHeight="1" x14ac:dyDescent="0.35">
      <c r="A7" s="36">
        <v>1</v>
      </c>
      <c r="B7" s="94" t="s">
        <v>370</v>
      </c>
      <c r="C7" s="145">
        <v>300</v>
      </c>
      <c r="D7" s="36" t="s">
        <v>1</v>
      </c>
      <c r="E7" s="42"/>
      <c r="F7" s="85"/>
      <c r="G7" s="40">
        <f>C7*ROUND(F7, 4)</f>
        <v>0</v>
      </c>
      <c r="H7" s="40">
        <f t="shared" ref="H7:H23" si="0">G7*0.095</f>
        <v>0</v>
      </c>
      <c r="I7" s="40">
        <f t="shared" ref="I7:I23" si="1">G7+H7</f>
        <v>0</v>
      </c>
    </row>
    <row r="8" spans="1:9" s="16" customFormat="1" ht="30" customHeight="1" x14ac:dyDescent="0.35">
      <c r="A8" s="36">
        <v>2</v>
      </c>
      <c r="B8" s="94" t="s">
        <v>371</v>
      </c>
      <c r="C8" s="145">
        <v>600</v>
      </c>
      <c r="D8" s="36" t="s">
        <v>1</v>
      </c>
      <c r="E8" s="42"/>
      <c r="F8" s="85"/>
      <c r="G8" s="40">
        <f t="shared" ref="G8:G23" si="2">C8*ROUND(F8, 4)</f>
        <v>0</v>
      </c>
      <c r="H8" s="40">
        <f t="shared" si="0"/>
        <v>0</v>
      </c>
      <c r="I8" s="40">
        <f t="shared" si="1"/>
        <v>0</v>
      </c>
    </row>
    <row r="9" spans="1:9" s="16" customFormat="1" ht="20" customHeight="1" x14ac:dyDescent="0.35">
      <c r="A9" s="36">
        <v>3</v>
      </c>
      <c r="B9" s="94" t="s">
        <v>372</v>
      </c>
      <c r="C9" s="145">
        <v>600</v>
      </c>
      <c r="D9" s="36" t="s">
        <v>1</v>
      </c>
      <c r="E9" s="42"/>
      <c r="F9" s="85"/>
      <c r="G9" s="40">
        <f t="shared" si="2"/>
        <v>0</v>
      </c>
      <c r="H9" s="40">
        <f t="shared" si="0"/>
        <v>0</v>
      </c>
      <c r="I9" s="40">
        <f t="shared" si="1"/>
        <v>0</v>
      </c>
    </row>
    <row r="10" spans="1:9" s="16" customFormat="1" ht="20" customHeight="1" x14ac:dyDescent="0.35">
      <c r="A10" s="36">
        <v>4</v>
      </c>
      <c r="B10" s="94" t="s">
        <v>349</v>
      </c>
      <c r="C10" s="145">
        <v>750</v>
      </c>
      <c r="D10" s="36" t="s">
        <v>1</v>
      </c>
      <c r="E10" s="42"/>
      <c r="F10" s="85"/>
      <c r="G10" s="40">
        <f t="shared" si="2"/>
        <v>0</v>
      </c>
      <c r="H10" s="40">
        <f t="shared" si="0"/>
        <v>0</v>
      </c>
      <c r="I10" s="40">
        <f t="shared" si="1"/>
        <v>0</v>
      </c>
    </row>
    <row r="11" spans="1:9" s="16" customFormat="1" ht="20" customHeight="1" x14ac:dyDescent="0.35">
      <c r="A11" s="36">
        <v>5</v>
      </c>
      <c r="B11" s="94" t="s">
        <v>350</v>
      </c>
      <c r="C11" s="145">
        <v>270</v>
      </c>
      <c r="D11" s="36" t="s">
        <v>1</v>
      </c>
      <c r="E11" s="42"/>
      <c r="F11" s="85"/>
      <c r="G11" s="40">
        <f t="shared" si="2"/>
        <v>0</v>
      </c>
      <c r="H11" s="40">
        <f t="shared" si="0"/>
        <v>0</v>
      </c>
      <c r="I11" s="40">
        <f t="shared" si="1"/>
        <v>0</v>
      </c>
    </row>
    <row r="12" spans="1:9" s="16" customFormat="1" ht="20" customHeight="1" x14ac:dyDescent="0.35">
      <c r="A12" s="36">
        <v>6</v>
      </c>
      <c r="B12" s="94" t="s">
        <v>351</v>
      </c>
      <c r="C12" s="145">
        <v>450</v>
      </c>
      <c r="D12" s="36" t="s">
        <v>1</v>
      </c>
      <c r="E12" s="42"/>
      <c r="F12" s="85"/>
      <c r="G12" s="40">
        <f t="shared" si="2"/>
        <v>0</v>
      </c>
      <c r="H12" s="40">
        <f t="shared" si="0"/>
        <v>0</v>
      </c>
      <c r="I12" s="40">
        <f t="shared" si="1"/>
        <v>0</v>
      </c>
    </row>
    <row r="13" spans="1:9" s="16" customFormat="1" ht="20" customHeight="1" x14ac:dyDescent="0.35">
      <c r="A13" s="36">
        <v>7</v>
      </c>
      <c r="B13" s="94" t="s">
        <v>352</v>
      </c>
      <c r="C13" s="145">
        <v>600</v>
      </c>
      <c r="D13" s="36" t="s">
        <v>1</v>
      </c>
      <c r="E13" s="42"/>
      <c r="F13" s="85"/>
      <c r="G13" s="40">
        <f t="shared" si="2"/>
        <v>0</v>
      </c>
      <c r="H13" s="40">
        <f t="shared" si="0"/>
        <v>0</v>
      </c>
      <c r="I13" s="40">
        <f t="shared" si="1"/>
        <v>0</v>
      </c>
    </row>
    <row r="14" spans="1:9" s="16" customFormat="1" ht="30" customHeight="1" x14ac:dyDescent="0.35">
      <c r="A14" s="36">
        <v>8</v>
      </c>
      <c r="B14" s="94" t="s">
        <v>380</v>
      </c>
      <c r="C14" s="145">
        <v>600</v>
      </c>
      <c r="D14" s="36" t="s">
        <v>1</v>
      </c>
      <c r="E14" s="39"/>
      <c r="F14" s="85"/>
      <c r="G14" s="40">
        <f t="shared" si="2"/>
        <v>0</v>
      </c>
      <c r="H14" s="40">
        <f t="shared" si="0"/>
        <v>0</v>
      </c>
      <c r="I14" s="40">
        <f t="shared" si="1"/>
        <v>0</v>
      </c>
    </row>
    <row r="15" spans="1:9" s="16" customFormat="1" ht="30" customHeight="1" x14ac:dyDescent="0.35">
      <c r="A15" s="36">
        <v>9</v>
      </c>
      <c r="B15" s="94" t="s">
        <v>373</v>
      </c>
      <c r="C15" s="145">
        <v>240</v>
      </c>
      <c r="D15" s="36" t="s">
        <v>1</v>
      </c>
      <c r="E15" s="39"/>
      <c r="F15" s="85"/>
      <c r="G15" s="40">
        <f t="shared" si="2"/>
        <v>0</v>
      </c>
      <c r="H15" s="40">
        <f t="shared" si="0"/>
        <v>0</v>
      </c>
      <c r="I15" s="40">
        <f t="shared" si="1"/>
        <v>0</v>
      </c>
    </row>
    <row r="16" spans="1:9" s="16" customFormat="1" ht="30" customHeight="1" x14ac:dyDescent="0.35">
      <c r="A16" s="36">
        <v>10</v>
      </c>
      <c r="B16" s="94" t="s">
        <v>374</v>
      </c>
      <c r="C16" s="145">
        <v>150</v>
      </c>
      <c r="D16" s="36" t="s">
        <v>1</v>
      </c>
      <c r="E16" s="39"/>
      <c r="F16" s="85"/>
      <c r="G16" s="40">
        <f t="shared" si="2"/>
        <v>0</v>
      </c>
      <c r="H16" s="40">
        <f t="shared" si="0"/>
        <v>0</v>
      </c>
      <c r="I16" s="40">
        <f t="shared" si="1"/>
        <v>0</v>
      </c>
    </row>
    <row r="17" spans="1:10" s="16" customFormat="1" ht="30" customHeight="1" x14ac:dyDescent="0.35">
      <c r="A17" s="36">
        <v>11</v>
      </c>
      <c r="B17" s="94" t="s">
        <v>375</v>
      </c>
      <c r="C17" s="145">
        <v>150</v>
      </c>
      <c r="D17" s="36" t="s">
        <v>1</v>
      </c>
      <c r="E17" s="39"/>
      <c r="F17" s="85"/>
      <c r="G17" s="40">
        <f t="shared" si="2"/>
        <v>0</v>
      </c>
      <c r="H17" s="40">
        <f t="shared" si="0"/>
        <v>0</v>
      </c>
      <c r="I17" s="40">
        <f t="shared" si="1"/>
        <v>0</v>
      </c>
    </row>
    <row r="18" spans="1:10" s="16" customFormat="1" ht="30" customHeight="1" x14ac:dyDescent="0.35">
      <c r="A18" s="36">
        <v>12</v>
      </c>
      <c r="B18" s="94" t="s">
        <v>376</v>
      </c>
      <c r="C18" s="145">
        <v>150</v>
      </c>
      <c r="D18" s="36" t="s">
        <v>1</v>
      </c>
      <c r="E18" s="39"/>
      <c r="F18" s="85"/>
      <c r="G18" s="40">
        <f t="shared" si="2"/>
        <v>0</v>
      </c>
      <c r="H18" s="40">
        <f t="shared" si="0"/>
        <v>0</v>
      </c>
      <c r="I18" s="40">
        <f t="shared" si="1"/>
        <v>0</v>
      </c>
    </row>
    <row r="19" spans="1:10" s="16" customFormat="1" ht="30" customHeight="1" x14ac:dyDescent="0.35">
      <c r="A19" s="36">
        <v>13</v>
      </c>
      <c r="B19" s="94" t="s">
        <v>377</v>
      </c>
      <c r="C19" s="145">
        <v>150</v>
      </c>
      <c r="D19" s="36" t="s">
        <v>1</v>
      </c>
      <c r="E19" s="39"/>
      <c r="F19" s="85"/>
      <c r="G19" s="40">
        <f t="shared" si="2"/>
        <v>0</v>
      </c>
      <c r="H19" s="40">
        <f t="shared" si="0"/>
        <v>0</v>
      </c>
      <c r="I19" s="40">
        <f t="shared" si="1"/>
        <v>0</v>
      </c>
    </row>
    <row r="20" spans="1:10" s="16" customFormat="1" ht="30" customHeight="1" x14ac:dyDescent="0.35">
      <c r="A20" s="36">
        <v>14</v>
      </c>
      <c r="B20" s="94" t="s">
        <v>378</v>
      </c>
      <c r="C20" s="145">
        <v>120</v>
      </c>
      <c r="D20" s="36" t="s">
        <v>1</v>
      </c>
      <c r="E20" s="39"/>
      <c r="F20" s="85"/>
      <c r="G20" s="40">
        <f t="shared" si="2"/>
        <v>0</v>
      </c>
      <c r="H20" s="40">
        <f t="shared" si="0"/>
        <v>0</v>
      </c>
      <c r="I20" s="40">
        <f t="shared" si="1"/>
        <v>0</v>
      </c>
    </row>
    <row r="21" spans="1:10" s="16" customFormat="1" ht="20" customHeight="1" x14ac:dyDescent="0.35">
      <c r="A21" s="36">
        <v>15</v>
      </c>
      <c r="B21" s="94" t="s">
        <v>659</v>
      </c>
      <c r="C21" s="145">
        <v>90</v>
      </c>
      <c r="D21" s="36" t="s">
        <v>1</v>
      </c>
      <c r="E21" s="39"/>
      <c r="F21" s="85"/>
      <c r="G21" s="40">
        <f t="shared" si="2"/>
        <v>0</v>
      </c>
      <c r="H21" s="40">
        <f t="shared" si="0"/>
        <v>0</v>
      </c>
      <c r="I21" s="40">
        <f t="shared" si="1"/>
        <v>0</v>
      </c>
    </row>
    <row r="22" spans="1:10" s="16" customFormat="1" ht="20" customHeight="1" x14ac:dyDescent="0.35">
      <c r="A22" s="36">
        <v>16</v>
      </c>
      <c r="B22" s="94" t="s">
        <v>660</v>
      </c>
      <c r="C22" s="145">
        <v>90</v>
      </c>
      <c r="D22" s="36" t="s">
        <v>1</v>
      </c>
      <c r="E22" s="39"/>
      <c r="F22" s="85"/>
      <c r="G22" s="40">
        <f t="shared" si="2"/>
        <v>0</v>
      </c>
      <c r="H22" s="40">
        <f t="shared" si="0"/>
        <v>0</v>
      </c>
      <c r="I22" s="40">
        <f t="shared" si="1"/>
        <v>0</v>
      </c>
    </row>
    <row r="23" spans="1:10" s="16" customFormat="1" ht="40.049999999999997" customHeight="1" x14ac:dyDescent="0.35">
      <c r="A23" s="36">
        <v>17</v>
      </c>
      <c r="B23" s="94" t="s">
        <v>379</v>
      </c>
      <c r="C23" s="145">
        <v>90</v>
      </c>
      <c r="D23" s="36" t="s">
        <v>1</v>
      </c>
      <c r="E23" s="39"/>
      <c r="F23" s="85"/>
      <c r="G23" s="40">
        <f t="shared" si="2"/>
        <v>0</v>
      </c>
      <c r="H23" s="40">
        <f t="shared" si="0"/>
        <v>0</v>
      </c>
      <c r="I23" s="40">
        <f t="shared" si="1"/>
        <v>0</v>
      </c>
    </row>
    <row r="24" spans="1:10" s="16" customFormat="1" ht="25.05" customHeight="1" x14ac:dyDescent="0.35">
      <c r="A24" s="118"/>
      <c r="B24" s="119" t="s">
        <v>281</v>
      </c>
      <c r="C24" s="120" t="s">
        <v>7</v>
      </c>
      <c r="D24" s="120" t="s">
        <v>7</v>
      </c>
      <c r="E24" s="120" t="s">
        <v>7</v>
      </c>
      <c r="F24" s="120" t="s">
        <v>7</v>
      </c>
      <c r="G24" s="129">
        <f>SUM(G7:G23)</f>
        <v>0</v>
      </c>
      <c r="H24" s="129">
        <f>SUM(H7:H23)</f>
        <v>0</v>
      </c>
      <c r="I24" s="129">
        <f>SUM(I7:I23)</f>
        <v>0</v>
      </c>
    </row>
    <row r="25" spans="1:10" s="16" customFormat="1" ht="15" customHeight="1" x14ac:dyDescent="0.35">
      <c r="A25" s="58"/>
      <c r="B25" s="59"/>
      <c r="C25" s="60"/>
      <c r="D25" s="60"/>
      <c r="E25" s="60"/>
      <c r="F25" s="61"/>
      <c r="G25" s="66"/>
      <c r="H25" s="66"/>
      <c r="I25" s="66"/>
    </row>
    <row r="26" spans="1:10" s="32" customFormat="1" ht="17.100000000000001" customHeight="1" x14ac:dyDescent="0.4">
      <c r="A26" s="52" t="s">
        <v>191</v>
      </c>
      <c r="B26" s="3"/>
      <c r="C26" s="50"/>
      <c r="D26" s="51"/>
      <c r="E26" s="3"/>
      <c r="F26" s="3"/>
      <c r="G26" s="3"/>
      <c r="H26" s="3"/>
      <c r="I26" s="3"/>
    </row>
    <row r="27" spans="1:10" s="32" customFormat="1" ht="13.15" x14ac:dyDescent="0.4">
      <c r="A27" s="156" t="s">
        <v>711</v>
      </c>
      <c r="B27" s="156"/>
      <c r="C27" s="156"/>
      <c r="D27" s="156"/>
      <c r="E27" s="156"/>
      <c r="F27" s="156"/>
      <c r="G27" s="156"/>
      <c r="H27" s="156"/>
      <c r="I27" s="156"/>
    </row>
    <row r="28" spans="1:10" s="70" customFormat="1" ht="39.85" customHeight="1" x14ac:dyDescent="0.35">
      <c r="A28" s="158" t="s">
        <v>718</v>
      </c>
      <c r="B28" s="158"/>
      <c r="C28" s="158"/>
      <c r="D28" s="158"/>
      <c r="E28" s="158"/>
      <c r="F28" s="158"/>
      <c r="G28" s="158"/>
      <c r="H28" s="158"/>
      <c r="I28" s="158"/>
      <c r="J28" s="151"/>
    </row>
    <row r="29" spans="1:10" s="70" customFormat="1" ht="15" customHeight="1" x14ac:dyDescent="0.35">
      <c r="A29" s="158" t="s">
        <v>257</v>
      </c>
      <c r="B29" s="158"/>
      <c r="C29" s="158"/>
      <c r="D29" s="158"/>
      <c r="E29" s="158"/>
      <c r="F29" s="158"/>
      <c r="G29" s="158"/>
      <c r="H29" s="158"/>
      <c r="I29" s="158"/>
      <c r="J29" s="158"/>
    </row>
    <row r="30" spans="1:10" s="70" customFormat="1" ht="15" customHeight="1" x14ac:dyDescent="0.35">
      <c r="A30" s="158" t="s">
        <v>361</v>
      </c>
      <c r="B30" s="158"/>
      <c r="C30" s="158"/>
      <c r="D30" s="158"/>
      <c r="E30" s="158"/>
      <c r="F30" s="158"/>
      <c r="G30" s="158"/>
      <c r="H30" s="158"/>
      <c r="I30" s="158"/>
      <c r="J30" s="158"/>
    </row>
    <row r="31" spans="1:10" s="70" customFormat="1" ht="25.15" customHeight="1" x14ac:dyDescent="0.35">
      <c r="A31" s="158" t="s">
        <v>268</v>
      </c>
      <c r="B31" s="158"/>
      <c r="C31" s="158"/>
      <c r="D31" s="158"/>
      <c r="E31" s="158"/>
      <c r="F31" s="158"/>
      <c r="G31" s="158"/>
      <c r="H31" s="158"/>
      <c r="I31" s="158"/>
      <c r="J31" s="74"/>
    </row>
    <row r="32" spans="1:10" s="16" customFormat="1" ht="17.100000000000001" customHeight="1" x14ac:dyDescent="0.35"/>
    <row r="33" spans="1:10" s="47" customFormat="1" ht="15" customHeight="1" x14ac:dyDescent="0.35">
      <c r="A33" s="159" t="s">
        <v>148</v>
      </c>
      <c r="B33" s="160"/>
      <c r="C33" s="46"/>
    </row>
    <row r="34" spans="1:10" s="47" customFormat="1" ht="27" customHeight="1" x14ac:dyDescent="0.35">
      <c r="A34" s="157" t="s">
        <v>149</v>
      </c>
      <c r="B34" s="157"/>
      <c r="C34" s="157"/>
      <c r="D34" s="157"/>
      <c r="E34" s="157"/>
      <c r="F34" s="157"/>
      <c r="G34" s="157"/>
      <c r="H34" s="157"/>
      <c r="I34" s="157"/>
      <c r="J34" s="87"/>
    </row>
    <row r="35" spans="1:10" s="47" customFormat="1" ht="15" customHeight="1" x14ac:dyDescent="0.35">
      <c r="A35" s="157" t="s">
        <v>426</v>
      </c>
      <c r="B35" s="157"/>
      <c r="C35" s="157"/>
      <c r="D35" s="157"/>
      <c r="E35" s="157"/>
      <c r="F35" s="157"/>
      <c r="G35" s="157"/>
      <c r="H35" s="157"/>
      <c r="I35" s="157"/>
      <c r="J35" s="157"/>
    </row>
    <row r="36" spans="1:10" s="47" customFormat="1" ht="12.75" x14ac:dyDescent="0.35">
      <c r="A36" s="161" t="s">
        <v>427</v>
      </c>
      <c r="B36" s="161"/>
      <c r="C36" s="161"/>
      <c r="D36" s="161"/>
      <c r="E36" s="161"/>
      <c r="F36" s="161"/>
      <c r="G36" s="161"/>
      <c r="H36" s="161"/>
      <c r="I36" s="161"/>
      <c r="J36" s="161"/>
    </row>
    <row r="37" spans="1:10" s="80" customFormat="1" ht="28.5" customHeight="1" x14ac:dyDescent="0.45">
      <c r="A37" s="153" t="s">
        <v>703</v>
      </c>
      <c r="B37" s="153"/>
      <c r="C37" s="153"/>
      <c r="D37" s="153"/>
      <c r="E37" s="153"/>
      <c r="F37" s="153"/>
      <c r="G37" s="153"/>
      <c r="H37" s="153"/>
      <c r="I37" s="153"/>
      <c r="J37" s="86"/>
    </row>
    <row r="38" spans="1:10" s="82" customFormat="1" ht="12.75" customHeight="1" x14ac:dyDescent="0.45">
      <c r="A38" s="81" t="s">
        <v>428</v>
      </c>
      <c r="B38" s="81"/>
      <c r="C38" s="81"/>
      <c r="D38" s="81"/>
      <c r="E38" s="81"/>
      <c r="F38" s="81"/>
      <c r="G38" s="81"/>
      <c r="H38" s="81"/>
      <c r="I38" s="81"/>
      <c r="J38" s="81"/>
    </row>
    <row r="39" spans="1:10" s="82" customFormat="1" ht="15" customHeight="1" x14ac:dyDescent="0.45">
      <c r="A39" s="81" t="s">
        <v>429</v>
      </c>
      <c r="B39" s="81"/>
      <c r="C39" s="81"/>
      <c r="D39" s="81"/>
      <c r="E39" s="81"/>
      <c r="F39" s="81"/>
      <c r="G39" s="81"/>
      <c r="H39" s="81"/>
      <c r="I39" s="81"/>
      <c r="J39" s="81"/>
    </row>
    <row r="40" spans="1:10" s="81" customFormat="1" ht="27" customHeight="1" x14ac:dyDescent="0.45">
      <c r="A40" s="153" t="s">
        <v>430</v>
      </c>
      <c r="B40" s="153"/>
      <c r="C40" s="153"/>
      <c r="D40" s="153"/>
      <c r="E40" s="153"/>
      <c r="F40" s="153"/>
      <c r="G40" s="153"/>
      <c r="H40" s="153"/>
      <c r="I40" s="153"/>
      <c r="J40" s="86"/>
    </row>
  </sheetData>
  <sheetProtection algorithmName="SHA-512" hashValue="TSzBGC5k3D5UCnzlMbIDXX61BLsN2J+o4ptetCIEPptrTL0C/UN5R00X5rEn6Ej6LBqlI48lzCt33PPQszGN6Q==" saltValue="pVMQs9U2BFkTN4KgSwpW5w==" spinCount="100000" sheet="1" objects="1" scenarios="1"/>
  <mergeCells count="13">
    <mergeCell ref="A37:I37"/>
    <mergeCell ref="A40:I40"/>
    <mergeCell ref="A35:J35"/>
    <mergeCell ref="A36:J36"/>
    <mergeCell ref="A1:E1"/>
    <mergeCell ref="A33:B33"/>
    <mergeCell ref="A27:I27"/>
    <mergeCell ref="A3:I3"/>
    <mergeCell ref="A30:J30"/>
    <mergeCell ref="A31:I31"/>
    <mergeCell ref="A34:I34"/>
    <mergeCell ref="A29:J29"/>
    <mergeCell ref="A28:I28"/>
  </mergeCells>
  <pageMargins left="0.23622047244094488" right="0.23622047244094488" top="0.3543307086614173" bottom="0.3543307086614173" header="0.31496062992125984" footer="0.31496062992125984"/>
  <pageSetup paperSize="9" fitToHeight="2" orientation="landscape" r:id="rId1"/>
  <rowBreaks count="1" manualBreakCount="1">
    <brk id="22" max="8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CCFFCC"/>
  </sheetPr>
  <dimension ref="A1:J30"/>
  <sheetViews>
    <sheetView view="pageBreakPreview" zoomScale="110" zoomScaleNormal="120" zoomScaleSheetLayoutView="110" workbookViewId="0">
      <pane ySplit="6" topLeftCell="A7" activePane="bottomLeft" state="frozen"/>
      <selection activeCell="B7" sqref="B7"/>
      <selection pane="bottomLeft" sqref="A1:E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0" width="8.1328125" style="5" customWidth="1"/>
    <col min="11" max="16384" width="9.265625" style="5"/>
  </cols>
  <sheetData>
    <row r="1" spans="1:10" ht="20" customHeight="1" x14ac:dyDescent="0.45">
      <c r="A1" s="169" t="s">
        <v>2</v>
      </c>
      <c r="B1" s="169"/>
      <c r="C1" s="169"/>
      <c r="D1" s="169"/>
      <c r="E1" s="169"/>
      <c r="F1" s="3" t="s">
        <v>8</v>
      </c>
      <c r="H1" s="3"/>
      <c r="I1" s="3"/>
    </row>
    <row r="2" spans="1:10" s="9" customFormat="1" ht="6" customHeight="1" x14ac:dyDescent="0.25">
      <c r="A2" s="6"/>
      <c r="B2" s="6"/>
      <c r="C2" s="6"/>
      <c r="D2" s="8"/>
      <c r="E2" s="6"/>
      <c r="F2" s="6"/>
      <c r="G2" s="6"/>
      <c r="H2" s="6"/>
      <c r="I2" s="6"/>
      <c r="J2" s="6"/>
    </row>
    <row r="3" spans="1:10" s="44" customFormat="1" ht="20" customHeight="1" x14ac:dyDescent="0.5">
      <c r="A3" s="155" t="s">
        <v>744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s="9" customFormat="1" ht="6" customHeight="1" x14ac:dyDescent="0.2">
      <c r="B4" s="26"/>
      <c r="C4" s="26"/>
    </row>
    <row r="5" spans="1:10" s="10" customFormat="1" ht="40.049999999999997" customHeight="1" x14ac:dyDescent="0.3">
      <c r="A5" s="105" t="s">
        <v>3</v>
      </c>
      <c r="B5" s="105" t="s">
        <v>4</v>
      </c>
      <c r="C5" s="106" t="s">
        <v>5</v>
      </c>
      <c r="D5" s="106" t="s">
        <v>150</v>
      </c>
      <c r="E5" s="107" t="s">
        <v>6</v>
      </c>
      <c r="F5" s="107" t="s">
        <v>142</v>
      </c>
      <c r="G5" s="107" t="s">
        <v>143</v>
      </c>
      <c r="H5" s="107" t="s">
        <v>210</v>
      </c>
      <c r="I5" s="107" t="s">
        <v>146</v>
      </c>
      <c r="J5" s="107" t="s">
        <v>230</v>
      </c>
    </row>
    <row r="6" spans="1:10" s="10" customFormat="1" ht="15" customHeight="1" x14ac:dyDescent="0.3">
      <c r="A6" s="108">
        <v>1</v>
      </c>
      <c r="B6" s="108">
        <v>2</v>
      </c>
      <c r="C6" s="109">
        <v>3</v>
      </c>
      <c r="D6" s="109">
        <v>4</v>
      </c>
      <c r="E6" s="109">
        <v>5</v>
      </c>
      <c r="F6" s="109">
        <v>6</v>
      </c>
      <c r="G6" s="110" t="s">
        <v>144</v>
      </c>
      <c r="H6" s="109" t="s">
        <v>145</v>
      </c>
      <c r="I6" s="110" t="s">
        <v>147</v>
      </c>
      <c r="J6" s="109">
        <v>10</v>
      </c>
    </row>
    <row r="7" spans="1:10" s="16" customFormat="1" ht="20" customHeight="1" x14ac:dyDescent="0.35">
      <c r="A7" s="36">
        <v>1</v>
      </c>
      <c r="B7" s="94" t="s">
        <v>637</v>
      </c>
      <c r="C7" s="145">
        <v>210</v>
      </c>
      <c r="D7" s="36" t="s">
        <v>1</v>
      </c>
      <c r="E7" s="39"/>
      <c r="F7" s="85"/>
      <c r="G7" s="40">
        <f>C7*ROUND(F7, 4)</f>
        <v>0</v>
      </c>
      <c r="H7" s="40">
        <f t="shared" ref="H7:H16" si="0">G7*0.095</f>
        <v>0</v>
      </c>
      <c r="I7" s="40">
        <f t="shared" ref="I7:I16" si="1">G7+H7</f>
        <v>0</v>
      </c>
      <c r="J7" s="136"/>
    </row>
    <row r="8" spans="1:10" s="16" customFormat="1" ht="20" customHeight="1" x14ac:dyDescent="0.35">
      <c r="A8" s="36">
        <v>2</v>
      </c>
      <c r="B8" s="94" t="s">
        <v>118</v>
      </c>
      <c r="C8" s="145">
        <v>450</v>
      </c>
      <c r="D8" s="36" t="s">
        <v>1</v>
      </c>
      <c r="E8" s="39"/>
      <c r="F8" s="85"/>
      <c r="G8" s="40">
        <f t="shared" ref="G8:G16" si="2">C8*ROUND(F8, 4)</f>
        <v>0</v>
      </c>
      <c r="H8" s="40">
        <f t="shared" si="0"/>
        <v>0</v>
      </c>
      <c r="I8" s="40">
        <f t="shared" si="1"/>
        <v>0</v>
      </c>
      <c r="J8" s="136"/>
    </row>
    <row r="9" spans="1:10" s="16" customFormat="1" ht="20" customHeight="1" x14ac:dyDescent="0.35">
      <c r="A9" s="36">
        <v>3</v>
      </c>
      <c r="B9" s="94" t="s">
        <v>119</v>
      </c>
      <c r="C9" s="145">
        <v>300</v>
      </c>
      <c r="D9" s="36" t="s">
        <v>1</v>
      </c>
      <c r="E9" s="39"/>
      <c r="F9" s="85"/>
      <c r="G9" s="40">
        <f t="shared" si="2"/>
        <v>0</v>
      </c>
      <c r="H9" s="40">
        <f t="shared" si="0"/>
        <v>0</v>
      </c>
      <c r="I9" s="40">
        <f t="shared" si="1"/>
        <v>0</v>
      </c>
      <c r="J9" s="136"/>
    </row>
    <row r="10" spans="1:10" s="16" customFormat="1" ht="20" customHeight="1" x14ac:dyDescent="0.35">
      <c r="A10" s="36">
        <v>4</v>
      </c>
      <c r="B10" s="94" t="s">
        <v>116</v>
      </c>
      <c r="C10" s="145">
        <v>30</v>
      </c>
      <c r="D10" s="36" t="s">
        <v>1</v>
      </c>
      <c r="E10" s="39"/>
      <c r="F10" s="85"/>
      <c r="G10" s="40">
        <f t="shared" si="2"/>
        <v>0</v>
      </c>
      <c r="H10" s="40">
        <f t="shared" si="0"/>
        <v>0</v>
      </c>
      <c r="I10" s="40">
        <f t="shared" si="1"/>
        <v>0</v>
      </c>
      <c r="J10" s="136"/>
    </row>
    <row r="11" spans="1:10" s="16" customFormat="1" ht="20" customHeight="1" x14ac:dyDescent="0.35">
      <c r="A11" s="36">
        <v>5</v>
      </c>
      <c r="B11" s="94" t="s">
        <v>117</v>
      </c>
      <c r="C11" s="145">
        <v>30</v>
      </c>
      <c r="D11" s="36" t="s">
        <v>1</v>
      </c>
      <c r="E11" s="39"/>
      <c r="F11" s="85"/>
      <c r="G11" s="40">
        <f t="shared" si="2"/>
        <v>0</v>
      </c>
      <c r="H11" s="40">
        <f t="shared" si="0"/>
        <v>0</v>
      </c>
      <c r="I11" s="40">
        <f t="shared" si="1"/>
        <v>0</v>
      </c>
      <c r="J11" s="136"/>
    </row>
    <row r="12" spans="1:10" s="16" customFormat="1" ht="20" customHeight="1" x14ac:dyDescent="0.35">
      <c r="A12" s="36">
        <v>6</v>
      </c>
      <c r="B12" s="94" t="s">
        <v>120</v>
      </c>
      <c r="C12" s="145">
        <v>420</v>
      </c>
      <c r="D12" s="36" t="s">
        <v>1</v>
      </c>
      <c r="E12" s="39"/>
      <c r="F12" s="85"/>
      <c r="G12" s="40">
        <f t="shared" si="2"/>
        <v>0</v>
      </c>
      <c r="H12" s="40">
        <f t="shared" si="0"/>
        <v>0</v>
      </c>
      <c r="I12" s="40">
        <f t="shared" si="1"/>
        <v>0</v>
      </c>
      <c r="J12" s="136"/>
    </row>
    <row r="13" spans="1:10" s="16" customFormat="1" ht="20" customHeight="1" x14ac:dyDescent="0.35">
      <c r="A13" s="36">
        <v>7</v>
      </c>
      <c r="B13" s="94" t="s">
        <v>384</v>
      </c>
      <c r="C13" s="145">
        <v>360</v>
      </c>
      <c r="D13" s="36" t="s">
        <v>1</v>
      </c>
      <c r="E13" s="39"/>
      <c r="F13" s="85"/>
      <c r="G13" s="40">
        <f t="shared" si="2"/>
        <v>0</v>
      </c>
      <c r="H13" s="40">
        <f t="shared" si="0"/>
        <v>0</v>
      </c>
      <c r="I13" s="40">
        <f t="shared" si="1"/>
        <v>0</v>
      </c>
      <c r="J13" s="136"/>
    </row>
    <row r="14" spans="1:10" s="16" customFormat="1" ht="20" customHeight="1" x14ac:dyDescent="0.35">
      <c r="A14" s="36">
        <v>8</v>
      </c>
      <c r="B14" s="94" t="s">
        <v>685</v>
      </c>
      <c r="C14" s="145">
        <v>300</v>
      </c>
      <c r="D14" s="36" t="s">
        <v>1</v>
      </c>
      <c r="E14" s="39"/>
      <c r="F14" s="85"/>
      <c r="G14" s="40">
        <f t="shared" si="2"/>
        <v>0</v>
      </c>
      <c r="H14" s="40">
        <f t="shared" si="0"/>
        <v>0</v>
      </c>
      <c r="I14" s="40">
        <f t="shared" si="1"/>
        <v>0</v>
      </c>
      <c r="J14" s="136"/>
    </row>
    <row r="15" spans="1:10" s="16" customFormat="1" ht="30" customHeight="1" x14ac:dyDescent="0.35">
      <c r="A15" s="36">
        <v>9</v>
      </c>
      <c r="B15" s="94" t="s">
        <v>686</v>
      </c>
      <c r="C15" s="145">
        <v>60</v>
      </c>
      <c r="D15" s="36" t="s">
        <v>1</v>
      </c>
      <c r="E15" s="39"/>
      <c r="F15" s="85"/>
      <c r="G15" s="40">
        <f t="shared" si="2"/>
        <v>0</v>
      </c>
      <c r="H15" s="40">
        <f t="shared" si="0"/>
        <v>0</v>
      </c>
      <c r="I15" s="40">
        <f t="shared" si="1"/>
        <v>0</v>
      </c>
      <c r="J15" s="136"/>
    </row>
    <row r="16" spans="1:10" s="16" customFormat="1" ht="20" customHeight="1" x14ac:dyDescent="0.35">
      <c r="A16" s="36">
        <v>10</v>
      </c>
      <c r="B16" s="94" t="s">
        <v>687</v>
      </c>
      <c r="C16" s="145">
        <v>60</v>
      </c>
      <c r="D16" s="36" t="s">
        <v>1</v>
      </c>
      <c r="E16" s="39"/>
      <c r="F16" s="85"/>
      <c r="G16" s="40">
        <f t="shared" si="2"/>
        <v>0</v>
      </c>
      <c r="H16" s="40">
        <f t="shared" si="0"/>
        <v>0</v>
      </c>
      <c r="I16" s="40">
        <f t="shared" si="1"/>
        <v>0</v>
      </c>
      <c r="J16" s="136"/>
    </row>
    <row r="17" spans="1:10" s="16" customFormat="1" ht="25.05" customHeight="1" x14ac:dyDescent="0.35">
      <c r="A17" s="102"/>
      <c r="B17" s="103" t="s">
        <v>258</v>
      </c>
      <c r="C17" s="104" t="s">
        <v>7</v>
      </c>
      <c r="D17" s="104" t="s">
        <v>7</v>
      </c>
      <c r="E17" s="104" t="s">
        <v>7</v>
      </c>
      <c r="F17" s="104" t="s">
        <v>7</v>
      </c>
      <c r="G17" s="131">
        <f>SUM(G7:G16)</f>
        <v>0</v>
      </c>
      <c r="H17" s="131">
        <f>SUM(H7:H16)</f>
        <v>0</v>
      </c>
      <c r="I17" s="131">
        <f>SUM(I7:I16)</f>
        <v>0</v>
      </c>
      <c r="J17" s="132">
        <f>SUM(J7:J16)</f>
        <v>0</v>
      </c>
    </row>
    <row r="18" spans="1:10" s="16" customFormat="1" ht="17.100000000000001" customHeight="1" x14ac:dyDescent="0.35"/>
    <row r="19" spans="1:10" s="32" customFormat="1" ht="17.100000000000001" customHeight="1" x14ac:dyDescent="0.4">
      <c r="A19" s="52" t="s">
        <v>191</v>
      </c>
      <c r="B19" s="3"/>
      <c r="C19" s="50"/>
      <c r="D19" s="51"/>
      <c r="E19" s="3"/>
      <c r="F19" s="3"/>
      <c r="G19" s="3"/>
      <c r="H19" s="3"/>
      <c r="I19" s="3"/>
      <c r="J19" s="3"/>
    </row>
    <row r="20" spans="1:10" s="32" customFormat="1" ht="27" customHeight="1" x14ac:dyDescent="0.4">
      <c r="A20" s="156" t="s">
        <v>711</v>
      </c>
      <c r="B20" s="156"/>
      <c r="C20" s="156"/>
      <c r="D20" s="156"/>
      <c r="E20" s="156"/>
      <c r="F20" s="156"/>
      <c r="G20" s="156"/>
      <c r="H20" s="156"/>
      <c r="I20" s="156"/>
      <c r="J20" s="156"/>
    </row>
    <row r="21" spans="1:10" s="16" customFormat="1" ht="17.100000000000001" customHeight="1" x14ac:dyDescent="0.35"/>
    <row r="22" spans="1:10" s="47" customFormat="1" ht="15" customHeight="1" x14ac:dyDescent="0.35">
      <c r="A22" s="159" t="s">
        <v>148</v>
      </c>
      <c r="B22" s="160"/>
      <c r="C22" s="46"/>
    </row>
    <row r="23" spans="1:10" s="47" customFormat="1" ht="12.75" x14ac:dyDescent="0.35">
      <c r="A23" s="157" t="s">
        <v>149</v>
      </c>
      <c r="B23" s="157"/>
      <c r="C23" s="157"/>
      <c r="D23" s="157"/>
      <c r="E23" s="157"/>
      <c r="F23" s="157"/>
      <c r="G23" s="157"/>
      <c r="H23" s="157"/>
      <c r="I23" s="157"/>
      <c r="J23" s="157"/>
    </row>
    <row r="24" spans="1:10" s="47" customFormat="1" ht="15" customHeight="1" x14ac:dyDescent="0.35">
      <c r="A24" s="157" t="s">
        <v>426</v>
      </c>
      <c r="B24" s="157"/>
      <c r="C24" s="157"/>
      <c r="D24" s="157"/>
      <c r="E24" s="157"/>
      <c r="F24" s="157"/>
      <c r="G24" s="157"/>
      <c r="H24" s="157"/>
      <c r="I24" s="157"/>
      <c r="J24" s="157"/>
    </row>
    <row r="25" spans="1:10" s="47" customFormat="1" ht="12.75" x14ac:dyDescent="0.35">
      <c r="A25" s="161" t="s">
        <v>427</v>
      </c>
      <c r="B25" s="161"/>
      <c r="C25" s="161"/>
      <c r="D25" s="161"/>
      <c r="E25" s="161"/>
      <c r="F25" s="161"/>
      <c r="G25" s="161"/>
      <c r="H25" s="161"/>
      <c r="I25" s="161"/>
      <c r="J25" s="161"/>
    </row>
    <row r="26" spans="1:10" s="141" customFormat="1" ht="29.25" customHeight="1" x14ac:dyDescent="0.45">
      <c r="A26" s="153" t="s">
        <v>703</v>
      </c>
      <c r="B26" s="153"/>
      <c r="C26" s="153"/>
      <c r="D26" s="153"/>
      <c r="E26" s="153"/>
      <c r="F26" s="153"/>
      <c r="G26" s="153"/>
      <c r="H26" s="153"/>
      <c r="I26" s="153"/>
      <c r="J26" s="153"/>
    </row>
    <row r="27" spans="1:10" s="82" customFormat="1" ht="12.75" customHeight="1" x14ac:dyDescent="0.45">
      <c r="A27" s="142" t="s">
        <v>428</v>
      </c>
      <c r="B27" s="142"/>
      <c r="C27" s="142"/>
      <c r="D27" s="142"/>
      <c r="E27" s="142"/>
      <c r="F27" s="142"/>
      <c r="G27" s="142"/>
      <c r="H27" s="142"/>
      <c r="I27" s="142"/>
      <c r="J27" s="142"/>
    </row>
    <row r="28" spans="1:10" s="82" customFormat="1" ht="15" customHeight="1" x14ac:dyDescent="0.45">
      <c r="A28" s="142" t="s">
        <v>429</v>
      </c>
      <c r="B28" s="142"/>
      <c r="C28" s="142"/>
      <c r="D28" s="142"/>
      <c r="E28" s="142"/>
      <c r="F28" s="142"/>
      <c r="G28" s="142"/>
      <c r="H28" s="142"/>
      <c r="I28" s="142"/>
      <c r="J28" s="142"/>
    </row>
    <row r="29" spans="1:10" s="142" customFormat="1" ht="27" customHeight="1" x14ac:dyDescent="0.45">
      <c r="A29" s="153" t="s">
        <v>430</v>
      </c>
      <c r="B29" s="153"/>
      <c r="C29" s="153"/>
      <c r="D29" s="153"/>
      <c r="E29" s="153"/>
      <c r="F29" s="153"/>
      <c r="G29" s="153"/>
      <c r="H29" s="153"/>
      <c r="I29" s="153"/>
      <c r="J29" s="153"/>
    </row>
    <row r="30" spans="1:10" s="142" customFormat="1" ht="41.25" customHeight="1" x14ac:dyDescent="0.45">
      <c r="A30" s="153" t="s">
        <v>431</v>
      </c>
      <c r="B30" s="153"/>
      <c r="C30" s="153"/>
      <c r="D30" s="153"/>
      <c r="E30" s="153"/>
      <c r="F30" s="153"/>
      <c r="G30" s="153"/>
      <c r="H30" s="153"/>
      <c r="I30" s="153"/>
      <c r="J30" s="153"/>
    </row>
  </sheetData>
  <sheetProtection algorithmName="SHA-512" hashValue="r/64WvR+mXrvQr7Z/p96/RvlubRhKKXMecJUuPIMEHgR4Cbi+2BSK6uFsAOLHf82Y5i91GuvcXF1FQP8wn7xNQ==" saltValue="fVgVpsdPObE29sQRLsPxEQ==" spinCount="100000" sheet="1" objects="1" scenarios="1"/>
  <mergeCells count="10">
    <mergeCell ref="A25:J25"/>
    <mergeCell ref="A26:J26"/>
    <mergeCell ref="A29:J29"/>
    <mergeCell ref="A30:J30"/>
    <mergeCell ref="A1:E1"/>
    <mergeCell ref="A3:J3"/>
    <mergeCell ref="A20:J20"/>
    <mergeCell ref="A22:B22"/>
    <mergeCell ref="A23:J23"/>
    <mergeCell ref="A24:J24"/>
  </mergeCells>
  <pageMargins left="0.23622047244094488" right="0.23622047244094488" top="0.3543307086614173" bottom="0.3543307086614173" header="0.31496062992125984" footer="0.31496062992125984"/>
  <pageSetup paperSize="9" fitToHeight="5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CCFFCC"/>
  </sheetPr>
  <dimension ref="A1:J40"/>
  <sheetViews>
    <sheetView view="pageBreakPreview" zoomScale="110" zoomScaleNormal="120" zoomScaleSheetLayoutView="110" workbookViewId="0">
      <pane ySplit="6" topLeftCell="A7" activePane="bottomLeft" state="frozen"/>
      <selection activeCell="B7" sqref="B7"/>
      <selection pane="bottomLeft" activeCell="A4" sqref="A4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0" width="8.1328125" style="5" customWidth="1"/>
    <col min="11" max="16384" width="9.265625" style="5"/>
  </cols>
  <sheetData>
    <row r="1" spans="1:10" ht="20" customHeight="1" x14ac:dyDescent="0.45">
      <c r="A1" s="169" t="s">
        <v>2</v>
      </c>
      <c r="B1" s="169"/>
      <c r="C1" s="169"/>
      <c r="D1" s="169"/>
      <c r="E1" s="169"/>
      <c r="F1" s="3" t="s">
        <v>8</v>
      </c>
      <c r="H1" s="3"/>
      <c r="I1" s="3"/>
    </row>
    <row r="2" spans="1:10" s="9" customFormat="1" ht="6" customHeight="1" x14ac:dyDescent="0.25">
      <c r="A2" s="6"/>
      <c r="B2" s="6"/>
      <c r="C2" s="6"/>
      <c r="D2" s="8"/>
      <c r="E2" s="6"/>
      <c r="F2" s="6"/>
      <c r="G2" s="6"/>
      <c r="H2" s="6"/>
      <c r="I2" s="6"/>
      <c r="J2" s="6"/>
    </row>
    <row r="3" spans="1:10" s="44" customFormat="1" ht="20" customHeight="1" x14ac:dyDescent="0.5">
      <c r="A3" s="155" t="s">
        <v>745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s="9" customFormat="1" ht="6" customHeight="1" x14ac:dyDescent="0.2">
      <c r="B4" s="26"/>
      <c r="C4" s="26"/>
    </row>
    <row r="5" spans="1:10" s="10" customFormat="1" ht="40.049999999999997" customHeight="1" x14ac:dyDescent="0.3">
      <c r="A5" s="105" t="s">
        <v>3</v>
      </c>
      <c r="B5" s="105" t="s">
        <v>4</v>
      </c>
      <c r="C5" s="106" t="s">
        <v>5</v>
      </c>
      <c r="D5" s="106" t="s">
        <v>150</v>
      </c>
      <c r="E5" s="107" t="s">
        <v>6</v>
      </c>
      <c r="F5" s="107" t="s">
        <v>142</v>
      </c>
      <c r="G5" s="107" t="s">
        <v>143</v>
      </c>
      <c r="H5" s="107" t="s">
        <v>210</v>
      </c>
      <c r="I5" s="107" t="s">
        <v>146</v>
      </c>
      <c r="J5" s="107" t="s">
        <v>230</v>
      </c>
    </row>
    <row r="6" spans="1:10" s="10" customFormat="1" ht="15" customHeight="1" x14ac:dyDescent="0.3">
      <c r="A6" s="108">
        <v>1</v>
      </c>
      <c r="B6" s="108">
        <v>2</v>
      </c>
      <c r="C6" s="109">
        <v>3</v>
      </c>
      <c r="D6" s="109">
        <v>4</v>
      </c>
      <c r="E6" s="109">
        <v>5</v>
      </c>
      <c r="F6" s="109">
        <v>6</v>
      </c>
      <c r="G6" s="110" t="s">
        <v>144</v>
      </c>
      <c r="H6" s="109" t="s">
        <v>145</v>
      </c>
      <c r="I6" s="110" t="s">
        <v>147</v>
      </c>
      <c r="J6" s="109">
        <v>10</v>
      </c>
    </row>
    <row r="7" spans="1:10" s="16" customFormat="1" ht="20" customHeight="1" x14ac:dyDescent="0.35">
      <c r="A7" s="36">
        <v>1</v>
      </c>
      <c r="B7" s="94" t="s">
        <v>381</v>
      </c>
      <c r="C7" s="145">
        <v>150</v>
      </c>
      <c r="D7" s="36" t="s">
        <v>1</v>
      </c>
      <c r="E7" s="39"/>
      <c r="F7" s="85"/>
      <c r="G7" s="40">
        <f>C7*ROUND(F7, 4)</f>
        <v>0</v>
      </c>
      <c r="H7" s="40">
        <f t="shared" ref="H7:H26" si="0">G7*0.095</f>
        <v>0</v>
      </c>
      <c r="I7" s="40">
        <f t="shared" ref="I7:I26" si="1">G7+H7</f>
        <v>0</v>
      </c>
      <c r="J7" s="136"/>
    </row>
    <row r="8" spans="1:10" s="16" customFormat="1" ht="20" customHeight="1" x14ac:dyDescent="0.35">
      <c r="A8" s="36">
        <v>2</v>
      </c>
      <c r="B8" s="94" t="s">
        <v>152</v>
      </c>
      <c r="C8" s="145">
        <v>300</v>
      </c>
      <c r="D8" s="36" t="s">
        <v>1</v>
      </c>
      <c r="E8" s="39"/>
      <c r="F8" s="85"/>
      <c r="G8" s="40">
        <f t="shared" ref="G8:G26" si="2">C8*ROUND(F8, 4)</f>
        <v>0</v>
      </c>
      <c r="H8" s="40">
        <f t="shared" si="0"/>
        <v>0</v>
      </c>
      <c r="I8" s="40">
        <f t="shared" si="1"/>
        <v>0</v>
      </c>
      <c r="J8" s="136"/>
    </row>
    <row r="9" spans="1:10" s="16" customFormat="1" ht="20" customHeight="1" x14ac:dyDescent="0.35">
      <c r="A9" s="36">
        <v>3</v>
      </c>
      <c r="B9" s="94" t="s">
        <v>382</v>
      </c>
      <c r="C9" s="145">
        <v>150</v>
      </c>
      <c r="D9" s="36" t="s">
        <v>1</v>
      </c>
      <c r="E9" s="39"/>
      <c r="F9" s="85"/>
      <c r="G9" s="40">
        <f t="shared" si="2"/>
        <v>0</v>
      </c>
      <c r="H9" s="40">
        <f t="shared" si="0"/>
        <v>0</v>
      </c>
      <c r="I9" s="40">
        <f t="shared" si="1"/>
        <v>0</v>
      </c>
      <c r="J9" s="136"/>
    </row>
    <row r="10" spans="1:10" s="16" customFormat="1" ht="20" customHeight="1" x14ac:dyDescent="0.35">
      <c r="A10" s="36">
        <v>4</v>
      </c>
      <c r="B10" s="94" t="s">
        <v>153</v>
      </c>
      <c r="C10" s="145">
        <v>240</v>
      </c>
      <c r="D10" s="36" t="s">
        <v>1</v>
      </c>
      <c r="E10" s="39"/>
      <c r="F10" s="85"/>
      <c r="G10" s="40">
        <f t="shared" si="2"/>
        <v>0</v>
      </c>
      <c r="H10" s="40">
        <f t="shared" si="0"/>
        <v>0</v>
      </c>
      <c r="I10" s="40">
        <f t="shared" si="1"/>
        <v>0</v>
      </c>
      <c r="J10" s="136"/>
    </row>
    <row r="11" spans="1:10" s="16" customFormat="1" ht="20" customHeight="1" x14ac:dyDescent="0.35">
      <c r="A11" s="36">
        <v>5</v>
      </c>
      <c r="B11" s="94" t="s">
        <v>154</v>
      </c>
      <c r="C11" s="145">
        <v>240</v>
      </c>
      <c r="D11" s="36" t="s">
        <v>1</v>
      </c>
      <c r="E11" s="39"/>
      <c r="F11" s="85"/>
      <c r="G11" s="40">
        <f t="shared" si="2"/>
        <v>0</v>
      </c>
      <c r="H11" s="40">
        <f t="shared" si="0"/>
        <v>0</v>
      </c>
      <c r="I11" s="40">
        <f t="shared" si="1"/>
        <v>0</v>
      </c>
      <c r="J11" s="136"/>
    </row>
    <row r="12" spans="1:10" s="16" customFormat="1" ht="20" customHeight="1" x14ac:dyDescent="0.35">
      <c r="A12" s="36">
        <v>6</v>
      </c>
      <c r="B12" s="94" t="s">
        <v>319</v>
      </c>
      <c r="C12" s="145">
        <v>750</v>
      </c>
      <c r="D12" s="36" t="s">
        <v>1</v>
      </c>
      <c r="E12" s="39"/>
      <c r="F12" s="85"/>
      <c r="G12" s="40">
        <f t="shared" si="2"/>
        <v>0</v>
      </c>
      <c r="H12" s="40">
        <f t="shared" si="0"/>
        <v>0</v>
      </c>
      <c r="I12" s="40">
        <f t="shared" si="1"/>
        <v>0</v>
      </c>
      <c r="J12" s="136"/>
    </row>
    <row r="13" spans="1:10" s="16" customFormat="1" ht="20" customHeight="1" x14ac:dyDescent="0.35">
      <c r="A13" s="36">
        <v>7</v>
      </c>
      <c r="B13" s="94" t="s">
        <v>121</v>
      </c>
      <c r="C13" s="145">
        <v>60</v>
      </c>
      <c r="D13" s="36" t="s">
        <v>1</v>
      </c>
      <c r="E13" s="39"/>
      <c r="F13" s="85"/>
      <c r="G13" s="40">
        <f t="shared" si="2"/>
        <v>0</v>
      </c>
      <c r="H13" s="40">
        <f t="shared" si="0"/>
        <v>0</v>
      </c>
      <c r="I13" s="40">
        <f t="shared" si="1"/>
        <v>0</v>
      </c>
      <c r="J13" s="136"/>
    </row>
    <row r="14" spans="1:10" s="16" customFormat="1" ht="20" customHeight="1" x14ac:dyDescent="0.35">
      <c r="A14" s="36">
        <v>8</v>
      </c>
      <c r="B14" s="94" t="s">
        <v>122</v>
      </c>
      <c r="C14" s="145">
        <v>60</v>
      </c>
      <c r="D14" s="36" t="s">
        <v>1</v>
      </c>
      <c r="E14" s="39"/>
      <c r="F14" s="85"/>
      <c r="G14" s="40">
        <f t="shared" si="2"/>
        <v>0</v>
      </c>
      <c r="H14" s="40">
        <f t="shared" si="0"/>
        <v>0</v>
      </c>
      <c r="I14" s="40">
        <f t="shared" si="1"/>
        <v>0</v>
      </c>
      <c r="J14" s="136"/>
    </row>
    <row r="15" spans="1:10" s="16" customFormat="1" ht="20" customHeight="1" x14ac:dyDescent="0.35">
      <c r="A15" s="36">
        <v>9</v>
      </c>
      <c r="B15" s="94" t="s">
        <v>123</v>
      </c>
      <c r="C15" s="145">
        <v>60</v>
      </c>
      <c r="D15" s="36" t="s">
        <v>1</v>
      </c>
      <c r="E15" s="39"/>
      <c r="F15" s="85"/>
      <c r="G15" s="40">
        <f t="shared" si="2"/>
        <v>0</v>
      </c>
      <c r="H15" s="40">
        <f t="shared" si="0"/>
        <v>0</v>
      </c>
      <c r="I15" s="40">
        <f t="shared" si="1"/>
        <v>0</v>
      </c>
      <c r="J15" s="136"/>
    </row>
    <row r="16" spans="1:10" s="16" customFormat="1" ht="20" customHeight="1" x14ac:dyDescent="0.35">
      <c r="A16" s="36">
        <v>10</v>
      </c>
      <c r="B16" s="94" t="s">
        <v>124</v>
      </c>
      <c r="C16" s="145">
        <v>60</v>
      </c>
      <c r="D16" s="36" t="s">
        <v>1</v>
      </c>
      <c r="E16" s="39"/>
      <c r="F16" s="85"/>
      <c r="G16" s="40">
        <f t="shared" si="2"/>
        <v>0</v>
      </c>
      <c r="H16" s="40">
        <f t="shared" si="0"/>
        <v>0</v>
      </c>
      <c r="I16" s="40">
        <f t="shared" si="1"/>
        <v>0</v>
      </c>
      <c r="J16" s="136"/>
    </row>
    <row r="17" spans="1:10" s="16" customFormat="1" ht="20" customHeight="1" x14ac:dyDescent="0.35">
      <c r="A17" s="36">
        <v>11</v>
      </c>
      <c r="B17" s="94" t="s">
        <v>221</v>
      </c>
      <c r="C17" s="145">
        <v>60</v>
      </c>
      <c r="D17" s="36" t="s">
        <v>1</v>
      </c>
      <c r="E17" s="39"/>
      <c r="F17" s="85"/>
      <c r="G17" s="40">
        <f t="shared" si="2"/>
        <v>0</v>
      </c>
      <c r="H17" s="40">
        <f t="shared" si="0"/>
        <v>0</v>
      </c>
      <c r="I17" s="40">
        <f t="shared" si="1"/>
        <v>0</v>
      </c>
      <c r="J17" s="136"/>
    </row>
    <row r="18" spans="1:10" s="16" customFormat="1" ht="20" customHeight="1" x14ac:dyDescent="0.35">
      <c r="A18" s="36">
        <v>12</v>
      </c>
      <c r="B18" s="94" t="s">
        <v>661</v>
      </c>
      <c r="C18" s="145">
        <v>60</v>
      </c>
      <c r="D18" s="36" t="s">
        <v>1</v>
      </c>
      <c r="E18" s="39"/>
      <c r="F18" s="85"/>
      <c r="G18" s="40">
        <f t="shared" si="2"/>
        <v>0</v>
      </c>
      <c r="H18" s="40">
        <f t="shared" si="0"/>
        <v>0</v>
      </c>
      <c r="I18" s="40">
        <f t="shared" si="1"/>
        <v>0</v>
      </c>
      <c r="J18" s="136"/>
    </row>
    <row r="19" spans="1:10" s="16" customFormat="1" ht="20" customHeight="1" x14ac:dyDescent="0.35">
      <c r="A19" s="36">
        <v>13</v>
      </c>
      <c r="B19" s="94" t="s">
        <v>662</v>
      </c>
      <c r="C19" s="145">
        <v>60</v>
      </c>
      <c r="D19" s="36" t="s">
        <v>1</v>
      </c>
      <c r="E19" s="39"/>
      <c r="F19" s="85"/>
      <c r="G19" s="40">
        <f t="shared" si="2"/>
        <v>0</v>
      </c>
      <c r="H19" s="40">
        <f t="shared" si="0"/>
        <v>0</v>
      </c>
      <c r="I19" s="40">
        <f t="shared" si="1"/>
        <v>0</v>
      </c>
      <c r="J19" s="136"/>
    </row>
    <row r="20" spans="1:10" s="16" customFormat="1" ht="20" customHeight="1" x14ac:dyDescent="0.35">
      <c r="A20" s="36">
        <v>14</v>
      </c>
      <c r="B20" s="94" t="s">
        <v>222</v>
      </c>
      <c r="C20" s="145">
        <v>90</v>
      </c>
      <c r="D20" s="36" t="s">
        <v>1</v>
      </c>
      <c r="E20" s="39"/>
      <c r="F20" s="85"/>
      <c r="G20" s="40">
        <f t="shared" si="2"/>
        <v>0</v>
      </c>
      <c r="H20" s="40">
        <f t="shared" si="0"/>
        <v>0</v>
      </c>
      <c r="I20" s="40">
        <f t="shared" si="1"/>
        <v>0</v>
      </c>
      <c r="J20" s="136"/>
    </row>
    <row r="21" spans="1:10" s="16" customFormat="1" ht="20" customHeight="1" x14ac:dyDescent="0.35">
      <c r="A21" s="36">
        <v>15</v>
      </c>
      <c r="B21" s="94" t="s">
        <v>125</v>
      </c>
      <c r="C21" s="145">
        <v>60</v>
      </c>
      <c r="D21" s="36" t="s">
        <v>1</v>
      </c>
      <c r="E21" s="39"/>
      <c r="F21" s="85"/>
      <c r="G21" s="40">
        <f t="shared" si="2"/>
        <v>0</v>
      </c>
      <c r="H21" s="40">
        <f t="shared" si="0"/>
        <v>0</v>
      </c>
      <c r="I21" s="40">
        <f t="shared" si="1"/>
        <v>0</v>
      </c>
      <c r="J21" s="136"/>
    </row>
    <row r="22" spans="1:10" s="16" customFormat="1" ht="20" customHeight="1" x14ac:dyDescent="0.35">
      <c r="A22" s="36">
        <v>16</v>
      </c>
      <c r="B22" s="94" t="s">
        <v>128</v>
      </c>
      <c r="C22" s="145">
        <v>210</v>
      </c>
      <c r="D22" s="36" t="s">
        <v>1</v>
      </c>
      <c r="E22" s="39"/>
      <c r="F22" s="85"/>
      <c r="G22" s="40">
        <f t="shared" si="2"/>
        <v>0</v>
      </c>
      <c r="H22" s="40">
        <f t="shared" si="0"/>
        <v>0</v>
      </c>
      <c r="I22" s="40">
        <f t="shared" si="1"/>
        <v>0</v>
      </c>
      <c r="J22" s="136"/>
    </row>
    <row r="23" spans="1:10" s="16" customFormat="1" ht="20" customHeight="1" x14ac:dyDescent="0.35">
      <c r="A23" s="36">
        <v>17</v>
      </c>
      <c r="B23" s="94" t="s">
        <v>269</v>
      </c>
      <c r="C23" s="145">
        <v>60</v>
      </c>
      <c r="D23" s="36" t="s">
        <v>1</v>
      </c>
      <c r="E23" s="39"/>
      <c r="F23" s="85"/>
      <c r="G23" s="40">
        <f t="shared" si="2"/>
        <v>0</v>
      </c>
      <c r="H23" s="40">
        <f t="shared" si="0"/>
        <v>0</v>
      </c>
      <c r="I23" s="40">
        <f t="shared" si="1"/>
        <v>0</v>
      </c>
      <c r="J23" s="136"/>
    </row>
    <row r="24" spans="1:10" s="16" customFormat="1" ht="20" customHeight="1" x14ac:dyDescent="0.35">
      <c r="A24" s="36">
        <v>18</v>
      </c>
      <c r="B24" s="94" t="s">
        <v>127</v>
      </c>
      <c r="C24" s="145">
        <v>60</v>
      </c>
      <c r="D24" s="36" t="s">
        <v>1</v>
      </c>
      <c r="E24" s="39"/>
      <c r="F24" s="85"/>
      <c r="G24" s="40">
        <f t="shared" si="2"/>
        <v>0</v>
      </c>
      <c r="H24" s="40">
        <f t="shared" si="0"/>
        <v>0</v>
      </c>
      <c r="I24" s="40">
        <f t="shared" si="1"/>
        <v>0</v>
      </c>
      <c r="J24" s="136"/>
    </row>
    <row r="25" spans="1:10" s="16" customFormat="1" ht="20" customHeight="1" x14ac:dyDescent="0.35">
      <c r="A25" s="36">
        <v>19</v>
      </c>
      <c r="B25" s="94" t="s">
        <v>126</v>
      </c>
      <c r="C25" s="145">
        <v>60</v>
      </c>
      <c r="D25" s="36" t="s">
        <v>1</v>
      </c>
      <c r="E25" s="39"/>
      <c r="F25" s="85"/>
      <c r="G25" s="40">
        <f t="shared" si="2"/>
        <v>0</v>
      </c>
      <c r="H25" s="40">
        <f t="shared" si="0"/>
        <v>0</v>
      </c>
      <c r="I25" s="40">
        <f t="shared" si="1"/>
        <v>0</v>
      </c>
      <c r="J25" s="136"/>
    </row>
    <row r="26" spans="1:10" s="16" customFormat="1" ht="20" customHeight="1" x14ac:dyDescent="0.35">
      <c r="A26" s="36">
        <v>20</v>
      </c>
      <c r="B26" s="94" t="s">
        <v>129</v>
      </c>
      <c r="C26" s="145">
        <v>90</v>
      </c>
      <c r="D26" s="36" t="s">
        <v>1</v>
      </c>
      <c r="E26" s="39"/>
      <c r="F26" s="85"/>
      <c r="G26" s="40">
        <f t="shared" si="2"/>
        <v>0</v>
      </c>
      <c r="H26" s="40">
        <f t="shared" si="0"/>
        <v>0</v>
      </c>
      <c r="I26" s="40">
        <f t="shared" si="1"/>
        <v>0</v>
      </c>
      <c r="J26" s="136"/>
    </row>
    <row r="27" spans="1:10" s="16" customFormat="1" ht="25.05" customHeight="1" x14ac:dyDescent="0.35">
      <c r="A27" s="102"/>
      <c r="B27" s="103" t="s">
        <v>259</v>
      </c>
      <c r="C27" s="104" t="s">
        <v>7</v>
      </c>
      <c r="D27" s="104" t="s">
        <v>7</v>
      </c>
      <c r="E27" s="104" t="s">
        <v>7</v>
      </c>
      <c r="F27" s="104" t="s">
        <v>7</v>
      </c>
      <c r="G27" s="131">
        <f>SUM(G7:G26)</f>
        <v>0</v>
      </c>
      <c r="H27" s="131">
        <f>SUM(H7:H26)</f>
        <v>0</v>
      </c>
      <c r="I27" s="131">
        <f>SUM(I7:I26)</f>
        <v>0</v>
      </c>
      <c r="J27" s="132">
        <f>SUM(J7:J26)</f>
        <v>0</v>
      </c>
    </row>
    <row r="28" spans="1:10" s="16" customFormat="1" ht="17.100000000000001" customHeight="1" x14ac:dyDescent="0.35"/>
    <row r="29" spans="1:10" s="32" customFormat="1" ht="17.100000000000001" customHeight="1" x14ac:dyDescent="0.4">
      <c r="A29" s="52" t="s">
        <v>191</v>
      </c>
      <c r="B29" s="3"/>
      <c r="C29" s="50"/>
      <c r="D29" s="51"/>
      <c r="E29" s="3"/>
      <c r="F29" s="3"/>
      <c r="G29" s="3"/>
      <c r="H29" s="3"/>
      <c r="I29" s="3"/>
      <c r="J29" s="3"/>
    </row>
    <row r="30" spans="1:10" s="32" customFormat="1" ht="27" customHeight="1" x14ac:dyDescent="0.4">
      <c r="A30" s="156" t="s">
        <v>714</v>
      </c>
      <c r="B30" s="156"/>
      <c r="C30" s="156"/>
      <c r="D30" s="156"/>
      <c r="E30" s="156"/>
      <c r="F30" s="156"/>
      <c r="G30" s="156"/>
      <c r="H30" s="156"/>
      <c r="I30" s="156"/>
      <c r="J30" s="156"/>
    </row>
    <row r="31" spans="1:10" s="16" customFormat="1" ht="17.100000000000001" customHeight="1" x14ac:dyDescent="0.35"/>
    <row r="32" spans="1:10" s="47" customFormat="1" ht="15" customHeight="1" x14ac:dyDescent="0.35">
      <c r="A32" s="159" t="s">
        <v>148</v>
      </c>
      <c r="B32" s="160"/>
      <c r="C32" s="46"/>
    </row>
    <row r="33" spans="1:10" s="47" customFormat="1" ht="12.75" x14ac:dyDescent="0.35">
      <c r="A33" s="157" t="s">
        <v>149</v>
      </c>
      <c r="B33" s="157"/>
      <c r="C33" s="157"/>
      <c r="D33" s="157"/>
      <c r="E33" s="157"/>
      <c r="F33" s="157"/>
      <c r="G33" s="157"/>
      <c r="H33" s="157"/>
      <c r="I33" s="157"/>
      <c r="J33" s="157"/>
    </row>
    <row r="34" spans="1:10" s="47" customFormat="1" ht="15" customHeight="1" x14ac:dyDescent="0.35">
      <c r="A34" s="157" t="s">
        <v>426</v>
      </c>
      <c r="B34" s="157"/>
      <c r="C34" s="157"/>
      <c r="D34" s="157"/>
      <c r="E34" s="157"/>
      <c r="F34" s="157"/>
      <c r="G34" s="157"/>
      <c r="H34" s="157"/>
      <c r="I34" s="157"/>
      <c r="J34" s="157"/>
    </row>
    <row r="35" spans="1:10" s="47" customFormat="1" ht="12.75" x14ac:dyDescent="0.35">
      <c r="A35" s="161" t="s">
        <v>427</v>
      </c>
      <c r="B35" s="161"/>
      <c r="C35" s="161"/>
      <c r="D35" s="161"/>
      <c r="E35" s="161"/>
      <c r="F35" s="161"/>
      <c r="G35" s="161"/>
      <c r="H35" s="161"/>
      <c r="I35" s="161"/>
      <c r="J35" s="161"/>
    </row>
    <row r="36" spans="1:10" s="80" customFormat="1" ht="27.4" customHeight="1" x14ac:dyDescent="0.45">
      <c r="A36" s="153" t="s">
        <v>703</v>
      </c>
      <c r="B36" s="153"/>
      <c r="C36" s="153"/>
      <c r="D36" s="153"/>
      <c r="E36" s="153"/>
      <c r="F36" s="153"/>
      <c r="G36" s="153"/>
      <c r="H36" s="153"/>
      <c r="I36" s="153"/>
      <c r="J36" s="153"/>
    </row>
    <row r="37" spans="1:10" s="82" customFormat="1" ht="12.75" customHeight="1" x14ac:dyDescent="0.45">
      <c r="A37" s="81" t="s">
        <v>428</v>
      </c>
      <c r="B37" s="81"/>
      <c r="C37" s="81"/>
      <c r="D37" s="81"/>
      <c r="E37" s="81"/>
      <c r="F37" s="81"/>
      <c r="G37" s="81"/>
      <c r="H37" s="81"/>
      <c r="I37" s="81"/>
      <c r="J37" s="81"/>
    </row>
    <row r="38" spans="1:10" s="82" customFormat="1" ht="15" customHeight="1" x14ac:dyDescent="0.45">
      <c r="A38" s="81" t="s">
        <v>429</v>
      </c>
      <c r="B38" s="81"/>
      <c r="C38" s="81"/>
      <c r="D38" s="81"/>
      <c r="E38" s="81"/>
      <c r="F38" s="81"/>
      <c r="G38" s="81"/>
      <c r="H38" s="81"/>
      <c r="I38" s="81"/>
      <c r="J38" s="81"/>
    </row>
    <row r="39" spans="1:10" s="81" customFormat="1" ht="27" customHeight="1" x14ac:dyDescent="0.45">
      <c r="A39" s="153" t="s">
        <v>430</v>
      </c>
      <c r="B39" s="153"/>
      <c r="C39" s="153"/>
      <c r="D39" s="153"/>
      <c r="E39" s="153"/>
      <c r="F39" s="153"/>
      <c r="G39" s="153"/>
      <c r="H39" s="153"/>
      <c r="I39" s="153"/>
      <c r="J39" s="153"/>
    </row>
    <row r="40" spans="1:10" s="81" customFormat="1" ht="41.25" customHeight="1" x14ac:dyDescent="0.45">
      <c r="A40" s="153" t="s">
        <v>431</v>
      </c>
      <c r="B40" s="153"/>
      <c r="C40" s="153"/>
      <c r="D40" s="153"/>
      <c r="E40" s="153"/>
      <c r="F40" s="153"/>
      <c r="G40" s="153"/>
      <c r="H40" s="153"/>
      <c r="I40" s="153"/>
      <c r="J40" s="153"/>
    </row>
  </sheetData>
  <sheetProtection algorithmName="SHA-512" hashValue="iE2jtZSjx4T73GZbyzi82TXWMoNZNvagoEt2vHgilaUN8kU5Ljm4CUH2bSGN+UahZOEQViRvrK4B9TaBdZLRVg==" saltValue="+SKDDPA3Q8sLurei2rEdVw==" spinCount="100000" sheet="1" objects="1" scenarios="1"/>
  <mergeCells count="10">
    <mergeCell ref="A40:J40"/>
    <mergeCell ref="A1:E1"/>
    <mergeCell ref="A39:J39"/>
    <mergeCell ref="A3:J3"/>
    <mergeCell ref="A32:B32"/>
    <mergeCell ref="A30:J30"/>
    <mergeCell ref="A33:J33"/>
    <mergeCell ref="A34:J34"/>
    <mergeCell ref="A35:J35"/>
    <mergeCell ref="A36:J36"/>
  </mergeCells>
  <pageMargins left="0.23622047244094488" right="0.23622047244094488" top="0.3543307086614173" bottom="0.3543307086614173" header="0.31496062992125984" footer="0.31496062992125984"/>
  <pageSetup paperSize="9" fitToHeight="5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CCFFCC"/>
  </sheetPr>
  <dimension ref="A1:J24"/>
  <sheetViews>
    <sheetView view="pageBreakPreview" zoomScale="110" zoomScaleNormal="120" zoomScaleSheetLayoutView="110" workbookViewId="0">
      <pane ySplit="6" topLeftCell="A7" activePane="bottomLeft" state="frozen"/>
      <selection activeCell="B7" sqref="B7"/>
      <selection pane="bottomLeft" sqref="A1:E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0" width="8.1328125" style="5" customWidth="1"/>
    <col min="11" max="16384" width="9.265625" style="5"/>
  </cols>
  <sheetData>
    <row r="1" spans="1:10" ht="20" customHeight="1" x14ac:dyDescent="0.45">
      <c r="A1" s="169" t="s">
        <v>2</v>
      </c>
      <c r="B1" s="169"/>
      <c r="C1" s="169"/>
      <c r="D1" s="169"/>
      <c r="E1" s="169"/>
      <c r="F1" s="3" t="s">
        <v>8</v>
      </c>
      <c r="H1" s="3"/>
      <c r="I1" s="3"/>
    </row>
    <row r="2" spans="1:10" s="9" customFormat="1" ht="6" customHeight="1" x14ac:dyDescent="0.25">
      <c r="A2" s="6"/>
      <c r="B2" s="6"/>
      <c r="C2" s="6"/>
      <c r="D2" s="8"/>
      <c r="E2" s="6"/>
      <c r="F2" s="6"/>
      <c r="G2" s="6"/>
      <c r="H2" s="6"/>
      <c r="I2" s="6"/>
      <c r="J2" s="6"/>
    </row>
    <row r="3" spans="1:10" s="44" customFormat="1" ht="20" customHeight="1" x14ac:dyDescent="0.5">
      <c r="A3" s="155" t="s">
        <v>746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s="9" customFormat="1" ht="6" customHeight="1" x14ac:dyDescent="0.2">
      <c r="B4" s="26"/>
      <c r="C4" s="26"/>
    </row>
    <row r="5" spans="1:10" s="10" customFormat="1" ht="40.049999999999997" customHeight="1" x14ac:dyDescent="0.3">
      <c r="A5" s="105" t="s">
        <v>3</v>
      </c>
      <c r="B5" s="105" t="s">
        <v>4</v>
      </c>
      <c r="C5" s="106" t="s">
        <v>5</v>
      </c>
      <c r="D5" s="106" t="s">
        <v>150</v>
      </c>
      <c r="E5" s="107" t="s">
        <v>6</v>
      </c>
      <c r="F5" s="107" t="s">
        <v>142</v>
      </c>
      <c r="G5" s="107" t="s">
        <v>143</v>
      </c>
      <c r="H5" s="107" t="s">
        <v>210</v>
      </c>
      <c r="I5" s="107" t="s">
        <v>146</v>
      </c>
      <c r="J5" s="107" t="s">
        <v>230</v>
      </c>
    </row>
    <row r="6" spans="1:10" s="10" customFormat="1" ht="15" customHeight="1" x14ac:dyDescent="0.3">
      <c r="A6" s="108">
        <v>1</v>
      </c>
      <c r="B6" s="108">
        <v>2</v>
      </c>
      <c r="C6" s="109">
        <v>3</v>
      </c>
      <c r="D6" s="109">
        <v>4</v>
      </c>
      <c r="E6" s="109">
        <v>5</v>
      </c>
      <c r="F6" s="109">
        <v>6</v>
      </c>
      <c r="G6" s="110" t="s">
        <v>144</v>
      </c>
      <c r="H6" s="109" t="s">
        <v>145</v>
      </c>
      <c r="I6" s="110" t="s">
        <v>147</v>
      </c>
      <c r="J6" s="109">
        <v>10</v>
      </c>
    </row>
    <row r="7" spans="1:10" s="16" customFormat="1" ht="20" customHeight="1" x14ac:dyDescent="0.35">
      <c r="A7" s="36">
        <v>1</v>
      </c>
      <c r="B7" s="94" t="s">
        <v>95</v>
      </c>
      <c r="C7" s="145">
        <v>5400</v>
      </c>
      <c r="D7" s="36" t="s">
        <v>0</v>
      </c>
      <c r="E7" s="39"/>
      <c r="F7" s="85"/>
      <c r="G7" s="40">
        <f>C7*ROUND(F7, 4)</f>
        <v>0</v>
      </c>
      <c r="H7" s="40">
        <f t="shared" ref="H7:H10" si="0">G7*0.095</f>
        <v>0</v>
      </c>
      <c r="I7" s="40">
        <f t="shared" ref="I7:I10" si="1">G7+H7</f>
        <v>0</v>
      </c>
      <c r="J7" s="136"/>
    </row>
    <row r="8" spans="1:10" s="16" customFormat="1" ht="20" customHeight="1" x14ac:dyDescent="0.35">
      <c r="A8" s="36">
        <v>2</v>
      </c>
      <c r="B8" s="94" t="s">
        <v>41</v>
      </c>
      <c r="C8" s="145">
        <v>2400</v>
      </c>
      <c r="D8" s="36" t="s">
        <v>0</v>
      </c>
      <c r="E8" s="39"/>
      <c r="F8" s="85"/>
      <c r="G8" s="40">
        <f t="shared" ref="G8:G10" si="2">C8*ROUND(F8, 4)</f>
        <v>0</v>
      </c>
      <c r="H8" s="40">
        <f t="shared" si="0"/>
        <v>0</v>
      </c>
      <c r="I8" s="40">
        <f t="shared" si="1"/>
        <v>0</v>
      </c>
      <c r="J8" s="136"/>
    </row>
    <row r="9" spans="1:10" s="16" customFormat="1" ht="20" customHeight="1" x14ac:dyDescent="0.35">
      <c r="A9" s="36">
        <v>3</v>
      </c>
      <c r="B9" s="94" t="s">
        <v>663</v>
      </c>
      <c r="C9" s="145">
        <v>450</v>
      </c>
      <c r="D9" s="36" t="s">
        <v>0</v>
      </c>
      <c r="E9" s="39"/>
      <c r="F9" s="85"/>
      <c r="G9" s="40">
        <f t="shared" si="2"/>
        <v>0</v>
      </c>
      <c r="H9" s="40">
        <f t="shared" si="0"/>
        <v>0</v>
      </c>
      <c r="I9" s="40">
        <f t="shared" si="1"/>
        <v>0</v>
      </c>
      <c r="J9" s="136"/>
    </row>
    <row r="10" spans="1:10" s="16" customFormat="1" ht="20" customHeight="1" x14ac:dyDescent="0.35">
      <c r="A10" s="36">
        <v>4</v>
      </c>
      <c r="B10" s="94" t="s">
        <v>213</v>
      </c>
      <c r="C10" s="145">
        <v>120</v>
      </c>
      <c r="D10" s="36" t="s">
        <v>0</v>
      </c>
      <c r="E10" s="39"/>
      <c r="F10" s="85"/>
      <c r="G10" s="40">
        <f t="shared" si="2"/>
        <v>0</v>
      </c>
      <c r="H10" s="40">
        <f t="shared" si="0"/>
        <v>0</v>
      </c>
      <c r="I10" s="40">
        <f t="shared" si="1"/>
        <v>0</v>
      </c>
      <c r="J10" s="136"/>
    </row>
    <row r="11" spans="1:10" s="16" customFormat="1" ht="25.05" customHeight="1" x14ac:dyDescent="0.35">
      <c r="A11" s="102"/>
      <c r="B11" s="103" t="s">
        <v>260</v>
      </c>
      <c r="C11" s="104" t="s">
        <v>7</v>
      </c>
      <c r="D11" s="104" t="s">
        <v>7</v>
      </c>
      <c r="E11" s="104" t="s">
        <v>7</v>
      </c>
      <c r="F11" s="104" t="s">
        <v>7</v>
      </c>
      <c r="G11" s="131">
        <f>SUM(G7:G10)</f>
        <v>0</v>
      </c>
      <c r="H11" s="131">
        <f>SUM(H7:H10)</f>
        <v>0</v>
      </c>
      <c r="I11" s="131">
        <f>SUM(I7:I10)</f>
        <v>0</v>
      </c>
      <c r="J11" s="132">
        <f>SUM(J7:J10)</f>
        <v>0</v>
      </c>
    </row>
    <row r="12" spans="1:10" s="16" customFormat="1" ht="17.100000000000001" customHeight="1" x14ac:dyDescent="0.35"/>
    <row r="13" spans="1:10" s="32" customFormat="1" ht="17.100000000000001" customHeight="1" x14ac:dyDescent="0.4">
      <c r="A13" s="52" t="s">
        <v>191</v>
      </c>
      <c r="B13" s="3"/>
      <c r="C13" s="50"/>
      <c r="D13" s="51"/>
      <c r="E13" s="3"/>
      <c r="F13" s="3"/>
      <c r="G13" s="3"/>
      <c r="H13" s="3"/>
      <c r="I13" s="3"/>
      <c r="J13" s="3"/>
    </row>
    <row r="14" spans="1:10" s="32" customFormat="1" ht="16.5" customHeight="1" x14ac:dyDescent="0.4">
      <c r="A14" s="156" t="s">
        <v>715</v>
      </c>
      <c r="B14" s="156"/>
      <c r="C14" s="156"/>
      <c r="D14" s="156"/>
      <c r="E14" s="156"/>
      <c r="F14" s="156"/>
      <c r="G14" s="156"/>
      <c r="H14" s="156"/>
      <c r="I14" s="156"/>
      <c r="J14" s="156"/>
    </row>
    <row r="15" spans="1:10" s="16" customFormat="1" ht="17.100000000000001" customHeight="1" x14ac:dyDescent="0.35"/>
    <row r="16" spans="1:10" s="47" customFormat="1" ht="15" customHeight="1" x14ac:dyDescent="0.35">
      <c r="A16" s="159" t="s">
        <v>148</v>
      </c>
      <c r="B16" s="160"/>
      <c r="C16" s="46"/>
    </row>
    <row r="17" spans="1:10" s="47" customFormat="1" ht="12.75" x14ac:dyDescent="0.35">
      <c r="A17" s="157" t="s">
        <v>149</v>
      </c>
      <c r="B17" s="157"/>
      <c r="C17" s="157"/>
      <c r="D17" s="157"/>
      <c r="E17" s="157"/>
      <c r="F17" s="157"/>
      <c r="G17" s="157"/>
      <c r="H17" s="157"/>
      <c r="I17" s="157"/>
      <c r="J17" s="157"/>
    </row>
    <row r="18" spans="1:10" s="47" customFormat="1" ht="15" customHeight="1" x14ac:dyDescent="0.35">
      <c r="A18" s="157" t="s">
        <v>426</v>
      </c>
      <c r="B18" s="157"/>
      <c r="C18" s="157"/>
      <c r="D18" s="157"/>
      <c r="E18" s="157"/>
      <c r="F18" s="157"/>
      <c r="G18" s="157"/>
      <c r="H18" s="157"/>
      <c r="I18" s="157"/>
      <c r="J18" s="157"/>
    </row>
    <row r="19" spans="1:10" s="47" customFormat="1" ht="12.75" x14ac:dyDescent="0.35">
      <c r="A19" s="161" t="s">
        <v>427</v>
      </c>
      <c r="B19" s="161"/>
      <c r="C19" s="161"/>
      <c r="D19" s="161"/>
      <c r="E19" s="161"/>
      <c r="F19" s="161"/>
      <c r="G19" s="161"/>
      <c r="H19" s="161"/>
      <c r="I19" s="161"/>
      <c r="J19" s="161"/>
    </row>
    <row r="20" spans="1:10" s="91" customFormat="1" ht="28.5" customHeight="1" x14ac:dyDescent="0.45">
      <c r="A20" s="153" t="s">
        <v>703</v>
      </c>
      <c r="B20" s="153"/>
      <c r="C20" s="153"/>
      <c r="D20" s="153"/>
      <c r="E20" s="153"/>
      <c r="F20" s="153"/>
      <c r="G20" s="153"/>
      <c r="H20" s="153"/>
      <c r="I20" s="153"/>
      <c r="J20" s="153"/>
    </row>
    <row r="21" spans="1:10" s="82" customFormat="1" ht="12.75" customHeight="1" x14ac:dyDescent="0.45">
      <c r="A21" s="92" t="s">
        <v>428</v>
      </c>
      <c r="B21" s="92"/>
      <c r="C21" s="92"/>
      <c r="D21" s="92"/>
      <c r="E21" s="92"/>
      <c r="F21" s="92"/>
      <c r="G21" s="92"/>
      <c r="H21" s="92"/>
      <c r="I21" s="92"/>
      <c r="J21" s="92"/>
    </row>
    <row r="22" spans="1:10" s="82" customFormat="1" ht="15" customHeight="1" x14ac:dyDescent="0.45">
      <c r="A22" s="92" t="s">
        <v>429</v>
      </c>
      <c r="B22" s="92"/>
      <c r="C22" s="92"/>
      <c r="D22" s="92"/>
      <c r="E22" s="92"/>
      <c r="F22" s="92"/>
      <c r="G22" s="92"/>
      <c r="H22" s="92"/>
      <c r="I22" s="92"/>
      <c r="J22" s="92"/>
    </row>
    <row r="23" spans="1:10" s="92" customFormat="1" ht="27" customHeight="1" x14ac:dyDescent="0.45">
      <c r="A23" s="153" t="s">
        <v>430</v>
      </c>
      <c r="B23" s="153"/>
      <c r="C23" s="153"/>
      <c r="D23" s="153"/>
      <c r="E23" s="153"/>
      <c r="F23" s="153"/>
      <c r="G23" s="153"/>
      <c r="H23" s="153"/>
      <c r="I23" s="153"/>
      <c r="J23" s="153"/>
    </row>
    <row r="24" spans="1:10" s="92" customFormat="1" ht="41.25" customHeight="1" x14ac:dyDescent="0.45">
      <c r="A24" s="153" t="s">
        <v>431</v>
      </c>
      <c r="B24" s="153"/>
      <c r="C24" s="153"/>
      <c r="D24" s="153"/>
      <c r="E24" s="153"/>
      <c r="F24" s="153"/>
      <c r="G24" s="153"/>
      <c r="H24" s="153"/>
      <c r="I24" s="153"/>
      <c r="J24" s="153"/>
    </row>
  </sheetData>
  <sheetProtection algorithmName="SHA-512" hashValue="t4+4vbJHg820L7ie0ugcqvnyHJ5UOW79aEa8Z54ykPX9ZWFeGo/6+jwLZwOSVhNLONwmsmOnlYrA5NsoZCSybw==" saltValue="1ZWjkRks7sMa0LxM2KNo3A==" spinCount="100000" sheet="1" objects="1" scenarios="1"/>
  <mergeCells count="10">
    <mergeCell ref="A19:J19"/>
    <mergeCell ref="A20:J20"/>
    <mergeCell ref="A23:J23"/>
    <mergeCell ref="A24:J24"/>
    <mergeCell ref="A1:E1"/>
    <mergeCell ref="A3:J3"/>
    <mergeCell ref="A14:J14"/>
    <mergeCell ref="A16:B16"/>
    <mergeCell ref="A17:J17"/>
    <mergeCell ref="A18:J18"/>
  </mergeCells>
  <pageMargins left="0.23622047244094488" right="0.23622047244094488" top="0.3543307086614173" bottom="0.3543307086614173" header="0.31496062992125984" footer="0.31496062992125984"/>
  <pageSetup paperSize="9" fitToHeight="5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CCFFCC"/>
  </sheetPr>
  <dimension ref="A1:J104"/>
  <sheetViews>
    <sheetView view="pageBreakPreview" zoomScale="120" zoomScaleNormal="120" zoomScaleSheetLayoutView="120" workbookViewId="0">
      <pane ySplit="6" topLeftCell="A7" activePane="bottomLeft" state="frozen"/>
      <selection activeCell="B7" sqref="B7"/>
      <selection pane="bottomLeft" sqref="A1:F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0" width="8.1328125" style="5" customWidth="1"/>
    <col min="11" max="16384" width="9.265625" style="5"/>
  </cols>
  <sheetData>
    <row r="1" spans="1:10" ht="20" customHeight="1" x14ac:dyDescent="0.45">
      <c r="A1" s="154" t="s">
        <v>2</v>
      </c>
      <c r="B1" s="154"/>
      <c r="C1" s="154"/>
      <c r="D1" s="154"/>
      <c r="E1" s="154"/>
      <c r="F1" s="154"/>
      <c r="G1" s="3" t="s">
        <v>8</v>
      </c>
      <c r="H1" s="3"/>
      <c r="I1" s="3"/>
    </row>
    <row r="2" spans="1:10" s="9" customFormat="1" ht="6" customHeight="1" x14ac:dyDescent="0.25">
      <c r="A2" s="6"/>
      <c r="B2" s="6"/>
      <c r="C2" s="6"/>
      <c r="D2" s="8"/>
      <c r="E2" s="6"/>
      <c r="F2" s="6"/>
      <c r="G2" s="6"/>
      <c r="H2" s="6"/>
      <c r="I2" s="6"/>
      <c r="J2" s="6"/>
    </row>
    <row r="3" spans="1:10" s="44" customFormat="1" ht="20" customHeight="1" x14ac:dyDescent="0.5">
      <c r="A3" s="155" t="s">
        <v>747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s="9" customFormat="1" ht="6" customHeight="1" x14ac:dyDescent="0.2">
      <c r="B4" s="26"/>
      <c r="C4" s="26"/>
    </row>
    <row r="5" spans="1:10" s="10" customFormat="1" ht="40.049999999999997" customHeight="1" x14ac:dyDescent="0.3">
      <c r="A5" s="105" t="s">
        <v>3</v>
      </c>
      <c r="B5" s="105" t="s">
        <v>4</v>
      </c>
      <c r="C5" s="106" t="s">
        <v>5</v>
      </c>
      <c r="D5" s="106" t="s">
        <v>150</v>
      </c>
      <c r="E5" s="107" t="s">
        <v>6</v>
      </c>
      <c r="F5" s="107" t="s">
        <v>142</v>
      </c>
      <c r="G5" s="107" t="s">
        <v>143</v>
      </c>
      <c r="H5" s="107" t="s">
        <v>210</v>
      </c>
      <c r="I5" s="107" t="s">
        <v>146</v>
      </c>
      <c r="J5" s="107" t="s">
        <v>230</v>
      </c>
    </row>
    <row r="6" spans="1:10" s="10" customFormat="1" ht="15" customHeight="1" x14ac:dyDescent="0.3">
      <c r="A6" s="108">
        <v>1</v>
      </c>
      <c r="B6" s="108">
        <v>2</v>
      </c>
      <c r="C6" s="109">
        <v>3</v>
      </c>
      <c r="D6" s="109">
        <v>4</v>
      </c>
      <c r="E6" s="109">
        <v>5</v>
      </c>
      <c r="F6" s="109">
        <v>6</v>
      </c>
      <c r="G6" s="110" t="s">
        <v>144</v>
      </c>
      <c r="H6" s="109" t="s">
        <v>145</v>
      </c>
      <c r="I6" s="110" t="s">
        <v>147</v>
      </c>
      <c r="J6" s="109">
        <v>10</v>
      </c>
    </row>
    <row r="7" spans="1:10" s="16" customFormat="1" ht="20" customHeight="1" x14ac:dyDescent="0.35">
      <c r="A7" s="36">
        <v>1</v>
      </c>
      <c r="B7" s="94" t="s">
        <v>130</v>
      </c>
      <c r="C7" s="145">
        <v>200</v>
      </c>
      <c r="D7" s="36" t="s">
        <v>1</v>
      </c>
      <c r="E7" s="39"/>
      <c r="F7" s="85"/>
      <c r="G7" s="40">
        <f>C7*ROUND(F7, 4)</f>
        <v>0</v>
      </c>
      <c r="H7" s="40">
        <f t="shared" ref="H7:H18" si="0">G7*0.095</f>
        <v>0</v>
      </c>
      <c r="I7" s="40">
        <f t="shared" ref="I7:I18" si="1">G7+H7</f>
        <v>0</v>
      </c>
      <c r="J7" s="136"/>
    </row>
    <row r="8" spans="1:10" s="16" customFormat="1" ht="20" customHeight="1" x14ac:dyDescent="0.35">
      <c r="A8" s="36">
        <v>2</v>
      </c>
      <c r="B8" s="94" t="s">
        <v>131</v>
      </c>
      <c r="C8" s="145">
        <v>150</v>
      </c>
      <c r="D8" s="36" t="s">
        <v>1</v>
      </c>
      <c r="E8" s="39"/>
      <c r="F8" s="85"/>
      <c r="G8" s="40">
        <f t="shared" ref="G8:G18" si="2">C8*ROUND(F8, 4)</f>
        <v>0</v>
      </c>
      <c r="H8" s="40">
        <f t="shared" si="0"/>
        <v>0</v>
      </c>
      <c r="I8" s="40">
        <f t="shared" si="1"/>
        <v>0</v>
      </c>
      <c r="J8" s="136"/>
    </row>
    <row r="9" spans="1:10" s="16" customFormat="1" ht="20" customHeight="1" x14ac:dyDescent="0.35">
      <c r="A9" s="36">
        <v>3</v>
      </c>
      <c r="B9" s="94" t="s">
        <v>132</v>
      </c>
      <c r="C9" s="145">
        <v>20</v>
      </c>
      <c r="D9" s="36" t="s">
        <v>1</v>
      </c>
      <c r="E9" s="39"/>
      <c r="F9" s="85"/>
      <c r="G9" s="40">
        <f t="shared" si="2"/>
        <v>0</v>
      </c>
      <c r="H9" s="40">
        <f t="shared" si="0"/>
        <v>0</v>
      </c>
      <c r="I9" s="40">
        <f t="shared" si="1"/>
        <v>0</v>
      </c>
      <c r="J9" s="136"/>
    </row>
    <row r="10" spans="1:10" s="16" customFormat="1" ht="20" customHeight="1" x14ac:dyDescent="0.35">
      <c r="A10" s="36">
        <v>4</v>
      </c>
      <c r="B10" s="94" t="s">
        <v>35</v>
      </c>
      <c r="C10" s="145">
        <v>110</v>
      </c>
      <c r="D10" s="36" t="s">
        <v>1</v>
      </c>
      <c r="E10" s="39"/>
      <c r="F10" s="85"/>
      <c r="G10" s="40">
        <f t="shared" si="2"/>
        <v>0</v>
      </c>
      <c r="H10" s="40">
        <f t="shared" si="0"/>
        <v>0</v>
      </c>
      <c r="I10" s="40">
        <f t="shared" si="1"/>
        <v>0</v>
      </c>
      <c r="J10" s="136"/>
    </row>
    <row r="11" spans="1:10" s="16" customFormat="1" ht="20" customHeight="1" x14ac:dyDescent="0.35">
      <c r="A11" s="36">
        <v>5</v>
      </c>
      <c r="B11" s="94" t="s">
        <v>133</v>
      </c>
      <c r="C11" s="145">
        <v>110</v>
      </c>
      <c r="D11" s="36" t="s">
        <v>1</v>
      </c>
      <c r="E11" s="39"/>
      <c r="F11" s="85"/>
      <c r="G11" s="40">
        <f t="shared" si="2"/>
        <v>0</v>
      </c>
      <c r="H11" s="40">
        <f t="shared" si="0"/>
        <v>0</v>
      </c>
      <c r="I11" s="40">
        <f t="shared" si="1"/>
        <v>0</v>
      </c>
      <c r="J11" s="136"/>
    </row>
    <row r="12" spans="1:10" s="16" customFormat="1" ht="20" customHeight="1" x14ac:dyDescent="0.35">
      <c r="A12" s="36">
        <v>6</v>
      </c>
      <c r="B12" s="94" t="s">
        <v>134</v>
      </c>
      <c r="C12" s="145">
        <v>80</v>
      </c>
      <c r="D12" s="36" t="s">
        <v>1</v>
      </c>
      <c r="E12" s="39"/>
      <c r="F12" s="85"/>
      <c r="G12" s="40">
        <f t="shared" si="2"/>
        <v>0</v>
      </c>
      <c r="H12" s="40">
        <f t="shared" si="0"/>
        <v>0</v>
      </c>
      <c r="I12" s="40">
        <f t="shared" si="1"/>
        <v>0</v>
      </c>
      <c r="J12" s="136"/>
    </row>
    <row r="13" spans="1:10" s="16" customFormat="1" ht="20" customHeight="1" x14ac:dyDescent="0.35">
      <c r="A13" s="36">
        <v>7</v>
      </c>
      <c r="B13" s="94" t="s">
        <v>721</v>
      </c>
      <c r="C13" s="145">
        <v>130</v>
      </c>
      <c r="D13" s="36" t="s">
        <v>1</v>
      </c>
      <c r="E13" s="39"/>
      <c r="F13" s="85"/>
      <c r="G13" s="40">
        <f t="shared" si="2"/>
        <v>0</v>
      </c>
      <c r="H13" s="40">
        <f t="shared" si="0"/>
        <v>0</v>
      </c>
      <c r="I13" s="40">
        <f t="shared" si="1"/>
        <v>0</v>
      </c>
      <c r="J13" s="136"/>
    </row>
    <row r="14" spans="1:10" s="16" customFormat="1" ht="20" customHeight="1" x14ac:dyDescent="0.35">
      <c r="A14" s="36">
        <v>8</v>
      </c>
      <c r="B14" s="94" t="s">
        <v>722</v>
      </c>
      <c r="C14" s="145">
        <v>120</v>
      </c>
      <c r="D14" s="36" t="s">
        <v>1</v>
      </c>
      <c r="E14" s="39"/>
      <c r="F14" s="85"/>
      <c r="G14" s="40">
        <f t="shared" si="2"/>
        <v>0</v>
      </c>
      <c r="H14" s="40">
        <f t="shared" si="0"/>
        <v>0</v>
      </c>
      <c r="I14" s="40">
        <f t="shared" si="1"/>
        <v>0</v>
      </c>
      <c r="J14" s="136"/>
    </row>
    <row r="15" spans="1:10" s="16" customFormat="1" ht="20" customHeight="1" x14ac:dyDescent="0.35">
      <c r="A15" s="36">
        <v>9</v>
      </c>
      <c r="B15" s="94" t="s">
        <v>723</v>
      </c>
      <c r="C15" s="145">
        <v>100</v>
      </c>
      <c r="D15" s="36" t="s">
        <v>1</v>
      </c>
      <c r="E15" s="39"/>
      <c r="F15" s="85"/>
      <c r="G15" s="40">
        <f t="shared" si="2"/>
        <v>0</v>
      </c>
      <c r="H15" s="40">
        <f t="shared" si="0"/>
        <v>0</v>
      </c>
      <c r="I15" s="40">
        <f t="shared" si="1"/>
        <v>0</v>
      </c>
      <c r="J15" s="136"/>
    </row>
    <row r="16" spans="1:10" s="16" customFormat="1" ht="30" customHeight="1" x14ac:dyDescent="0.35">
      <c r="A16" s="36">
        <v>10</v>
      </c>
      <c r="B16" s="94" t="s">
        <v>724</v>
      </c>
      <c r="C16" s="145">
        <v>110</v>
      </c>
      <c r="D16" s="36" t="s">
        <v>1</v>
      </c>
      <c r="E16" s="39"/>
      <c r="F16" s="85"/>
      <c r="G16" s="40">
        <f t="shared" si="2"/>
        <v>0</v>
      </c>
      <c r="H16" s="40">
        <f t="shared" si="0"/>
        <v>0</v>
      </c>
      <c r="I16" s="40">
        <f t="shared" si="1"/>
        <v>0</v>
      </c>
      <c r="J16" s="136"/>
    </row>
    <row r="17" spans="1:10" s="16" customFormat="1" ht="20" customHeight="1" x14ac:dyDescent="0.35">
      <c r="A17" s="36">
        <v>11</v>
      </c>
      <c r="B17" s="94" t="s">
        <v>725</v>
      </c>
      <c r="C17" s="145">
        <v>100</v>
      </c>
      <c r="D17" s="36" t="s">
        <v>1</v>
      </c>
      <c r="E17" s="39"/>
      <c r="F17" s="85"/>
      <c r="G17" s="40">
        <f t="shared" si="2"/>
        <v>0</v>
      </c>
      <c r="H17" s="40">
        <f t="shared" si="0"/>
        <v>0</v>
      </c>
      <c r="I17" s="40">
        <f t="shared" si="1"/>
        <v>0</v>
      </c>
      <c r="J17" s="136"/>
    </row>
    <row r="18" spans="1:10" s="16" customFormat="1" ht="30" customHeight="1" x14ac:dyDescent="0.35">
      <c r="A18" s="36">
        <v>12</v>
      </c>
      <c r="B18" s="94" t="s">
        <v>726</v>
      </c>
      <c r="C18" s="145">
        <v>100</v>
      </c>
      <c r="D18" s="36" t="s">
        <v>1</v>
      </c>
      <c r="E18" s="39"/>
      <c r="F18" s="85"/>
      <c r="G18" s="40">
        <f t="shared" si="2"/>
        <v>0</v>
      </c>
      <c r="H18" s="40">
        <f t="shared" si="0"/>
        <v>0</v>
      </c>
      <c r="I18" s="40">
        <f t="shared" si="1"/>
        <v>0</v>
      </c>
      <c r="J18" s="136"/>
    </row>
    <row r="19" spans="1:10" s="16" customFormat="1" ht="25.05" customHeight="1" x14ac:dyDescent="0.35">
      <c r="A19" s="102"/>
      <c r="B19" s="103" t="s">
        <v>282</v>
      </c>
      <c r="C19" s="104" t="s">
        <v>7</v>
      </c>
      <c r="D19" s="104" t="s">
        <v>7</v>
      </c>
      <c r="E19" s="104" t="s">
        <v>7</v>
      </c>
      <c r="F19" s="104" t="s">
        <v>7</v>
      </c>
      <c r="G19" s="131">
        <f>SUM(G7:G18)</f>
        <v>0</v>
      </c>
      <c r="H19" s="131">
        <f>SUM(H7:H18)</f>
        <v>0</v>
      </c>
      <c r="I19" s="131">
        <f>SUM(I7:I18)</f>
        <v>0</v>
      </c>
      <c r="J19" s="132">
        <f>SUM(J7:J18)</f>
        <v>0</v>
      </c>
    </row>
    <row r="20" spans="1:10" s="16" customFormat="1" ht="15" customHeight="1" x14ac:dyDescent="0.35"/>
    <row r="21" spans="1:10" s="16" customFormat="1" ht="15" customHeight="1" x14ac:dyDescent="0.35">
      <c r="A21" s="52" t="s">
        <v>191</v>
      </c>
      <c r="B21" s="3"/>
      <c r="C21" s="50"/>
      <c r="D21" s="51"/>
      <c r="E21" s="3"/>
      <c r="F21" s="3"/>
      <c r="G21" s="3"/>
      <c r="H21" s="3"/>
      <c r="I21" s="3"/>
      <c r="J21" s="3"/>
    </row>
    <row r="22" spans="1:10" s="16" customFormat="1" ht="15" customHeight="1" x14ac:dyDescent="0.35">
      <c r="A22" s="156" t="s">
        <v>711</v>
      </c>
      <c r="B22" s="156"/>
      <c r="C22" s="156"/>
      <c r="D22" s="156"/>
      <c r="E22" s="156"/>
      <c r="F22" s="156"/>
      <c r="G22" s="156"/>
      <c r="H22" s="156"/>
      <c r="I22" s="156"/>
      <c r="J22" s="156"/>
    </row>
    <row r="23" spans="1:10" s="70" customFormat="1" ht="15" customHeight="1" x14ac:dyDescent="0.35">
      <c r="A23" s="16"/>
      <c r="B23" s="16"/>
      <c r="C23" s="16"/>
      <c r="D23" s="16"/>
      <c r="E23" s="16"/>
      <c r="F23" s="16"/>
      <c r="G23" s="16"/>
      <c r="H23" s="16"/>
      <c r="I23" s="16"/>
      <c r="J23" s="16"/>
    </row>
    <row r="24" spans="1:10" s="70" customFormat="1" ht="15" customHeight="1" x14ac:dyDescent="0.35">
      <c r="A24" s="159" t="s">
        <v>148</v>
      </c>
      <c r="B24" s="160"/>
      <c r="C24" s="46"/>
      <c r="D24" s="47"/>
      <c r="E24" s="47"/>
      <c r="F24" s="47"/>
      <c r="G24" s="47"/>
      <c r="H24" s="47"/>
      <c r="I24" s="47"/>
      <c r="J24" s="47"/>
    </row>
    <row r="25" spans="1:10" s="70" customFormat="1" ht="25.15" customHeight="1" x14ac:dyDescent="0.35">
      <c r="A25" s="157" t="s">
        <v>149</v>
      </c>
      <c r="B25" s="157"/>
      <c r="C25" s="157"/>
      <c r="D25" s="157"/>
      <c r="E25" s="157"/>
      <c r="F25" s="157"/>
      <c r="G25" s="157"/>
      <c r="H25" s="157"/>
      <c r="I25" s="157"/>
      <c r="J25" s="157"/>
    </row>
    <row r="26" spans="1:10" s="16" customFormat="1" ht="15" customHeight="1" x14ac:dyDescent="0.35">
      <c r="A26" s="157" t="s">
        <v>426</v>
      </c>
      <c r="B26" s="157"/>
      <c r="C26" s="157"/>
      <c r="D26" s="157"/>
      <c r="E26" s="157"/>
      <c r="F26" s="157"/>
      <c r="G26" s="157"/>
      <c r="H26" s="157"/>
      <c r="I26" s="157"/>
      <c r="J26" s="157"/>
    </row>
    <row r="27" spans="1:10" s="16" customFormat="1" ht="15" customHeight="1" x14ac:dyDescent="0.35">
      <c r="A27" s="161" t="s">
        <v>427</v>
      </c>
      <c r="B27" s="161"/>
      <c r="C27" s="161"/>
      <c r="D27" s="161"/>
      <c r="E27" s="161"/>
      <c r="F27" s="161"/>
      <c r="G27" s="161"/>
      <c r="H27" s="161"/>
      <c r="I27" s="161"/>
      <c r="J27" s="161"/>
    </row>
    <row r="28" spans="1:10" s="47" customFormat="1" ht="29.25" customHeight="1" x14ac:dyDescent="0.35">
      <c r="A28" s="153" t="s">
        <v>703</v>
      </c>
      <c r="B28" s="153"/>
      <c r="C28" s="153"/>
      <c r="D28" s="153"/>
      <c r="E28" s="153"/>
      <c r="F28" s="153"/>
      <c r="G28" s="153"/>
      <c r="H28" s="153"/>
      <c r="I28" s="153"/>
      <c r="J28" s="153"/>
    </row>
    <row r="29" spans="1:10" s="47" customFormat="1" ht="15" customHeight="1" x14ac:dyDescent="0.35">
      <c r="A29" s="92" t="s">
        <v>428</v>
      </c>
      <c r="B29" s="92"/>
      <c r="C29" s="92"/>
      <c r="D29" s="92"/>
      <c r="E29" s="92"/>
      <c r="F29" s="92"/>
      <c r="G29" s="92"/>
      <c r="H29" s="92"/>
      <c r="I29" s="92"/>
      <c r="J29" s="92"/>
    </row>
    <row r="30" spans="1:10" s="47" customFormat="1" ht="12.75" x14ac:dyDescent="0.35">
      <c r="A30" s="92" t="s">
        <v>429</v>
      </c>
      <c r="B30" s="92"/>
      <c r="C30" s="92"/>
      <c r="D30" s="92"/>
      <c r="E30" s="92"/>
      <c r="F30" s="92"/>
      <c r="G30" s="92"/>
      <c r="H30" s="92"/>
      <c r="I30" s="92"/>
      <c r="J30" s="92"/>
    </row>
    <row r="31" spans="1:10" s="91" customFormat="1" ht="25.5" customHeight="1" x14ac:dyDescent="0.45">
      <c r="A31" s="153" t="s">
        <v>430</v>
      </c>
      <c r="B31" s="153"/>
      <c r="C31" s="153"/>
      <c r="D31" s="153"/>
      <c r="E31" s="153"/>
      <c r="F31" s="153"/>
      <c r="G31" s="153"/>
      <c r="H31" s="153"/>
      <c r="I31" s="153"/>
      <c r="J31" s="153"/>
    </row>
    <row r="32" spans="1:10" s="82" customFormat="1" ht="46.15" customHeight="1" x14ac:dyDescent="0.45">
      <c r="A32" s="153" t="s">
        <v>431</v>
      </c>
      <c r="B32" s="153"/>
      <c r="C32" s="153"/>
      <c r="D32" s="153"/>
      <c r="E32" s="153"/>
      <c r="F32" s="153"/>
      <c r="G32" s="153"/>
      <c r="H32" s="153"/>
      <c r="I32" s="153"/>
      <c r="J32" s="153"/>
    </row>
    <row r="33" spans="1:10" s="82" customFormat="1" ht="15" customHeight="1" x14ac:dyDescent="0.45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 s="92" customFormat="1" ht="27" customHeight="1" x14ac:dyDescent="0.45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 s="92" customFormat="1" ht="41.25" customHeight="1" x14ac:dyDescent="0.45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 s="16" customFormat="1" ht="24.75" customHeight="1" x14ac:dyDescent="0.45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 s="16" customFormat="1" ht="24.75" customHeight="1" x14ac:dyDescent="0.45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 s="16" customFormat="1" ht="15" customHeight="1" x14ac:dyDescent="0.45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 s="16" customFormat="1" ht="15" customHeight="1" x14ac:dyDescent="0.45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 s="16" customFormat="1" ht="15" customHeight="1" x14ac:dyDescent="0.45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 s="16" customFormat="1" ht="15" customHeight="1" x14ac:dyDescent="0.45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 s="16" customFormat="1" ht="15" customHeight="1" x14ac:dyDescent="0.45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 s="16" customFormat="1" ht="15" customHeight="1" x14ac:dyDescent="0.45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 s="16" customFormat="1" ht="15" customHeight="1" x14ac:dyDescent="0.45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 s="16" customFormat="1" ht="25.5" customHeight="1" x14ac:dyDescent="0.45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 s="16" customFormat="1" ht="25.5" customHeight="1" x14ac:dyDescent="0.45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 s="16" customFormat="1" ht="15" customHeight="1" x14ac:dyDescent="0.45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 s="16" customFormat="1" ht="26.25" customHeight="1" x14ac:dyDescent="0.45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 s="16" customFormat="1" ht="15" customHeight="1" x14ac:dyDescent="0.45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 s="16" customFormat="1" ht="15" customHeight="1" x14ac:dyDescent="0.45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 s="16" customFormat="1" ht="15" customHeight="1" x14ac:dyDescent="0.45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 s="16" customFormat="1" ht="15" customHeight="1" x14ac:dyDescent="0.45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 s="16" customFormat="1" ht="15" customHeight="1" x14ac:dyDescent="0.45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 s="16" customFormat="1" ht="15" customHeight="1" x14ac:dyDescent="0.45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 s="16" customFormat="1" ht="15" customHeight="1" x14ac:dyDescent="0.45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 s="16" customFormat="1" ht="15" customHeight="1" x14ac:dyDescent="0.45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 s="16" customFormat="1" ht="25.5" customHeight="1" x14ac:dyDescent="0.45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 s="16" customFormat="1" ht="15" customHeight="1" x14ac:dyDescent="0.45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 s="16" customFormat="1" ht="15" customHeight="1" x14ac:dyDescent="0.45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 s="16" customFormat="1" ht="15" customHeight="1" x14ac:dyDescent="0.45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 s="16" customFormat="1" ht="15" customHeight="1" x14ac:dyDescent="0.45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s="16" customFormat="1" ht="15" customHeight="1" x14ac:dyDescent="0.45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 s="16" customFormat="1" ht="27.75" customHeight="1" x14ac:dyDescent="0.45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 s="16" customFormat="1" ht="15" customHeight="1" x14ac:dyDescent="0.45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 s="16" customFormat="1" ht="15" customHeight="1" x14ac:dyDescent="0.45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s="16" customFormat="1" ht="24" customHeight="1" x14ac:dyDescent="0.45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s="16" customFormat="1" ht="24" customHeight="1" x14ac:dyDescent="0.45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s="16" customFormat="1" ht="24" customHeight="1" x14ac:dyDescent="0.45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 s="16" customFormat="1" ht="24" customHeight="1" x14ac:dyDescent="0.45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 s="16" customFormat="1" ht="15" customHeight="1" x14ac:dyDescent="0.45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 s="16" customFormat="1" ht="15" customHeight="1" x14ac:dyDescent="0.45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 s="16" customFormat="1" ht="15" customHeight="1" x14ac:dyDescent="0.45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 s="16" customFormat="1" ht="15" customHeight="1" x14ac:dyDescent="0.45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 s="16" customFormat="1" ht="15" customHeight="1" x14ac:dyDescent="0.45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s="16" customFormat="1" ht="15" customHeight="1" x14ac:dyDescent="0.45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s="16" customFormat="1" ht="15" customHeight="1" x14ac:dyDescent="0.45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s="16" customFormat="1" ht="15" customHeight="1" x14ac:dyDescent="0.45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s="16" customFormat="1" ht="15" customHeight="1" x14ac:dyDescent="0.45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s="16" customFormat="1" ht="15" customHeight="1" x14ac:dyDescent="0.45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s="16" customFormat="1" ht="15" customHeight="1" x14ac:dyDescent="0.45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s="16" customFormat="1" ht="15" customHeight="1" x14ac:dyDescent="0.45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s="16" customFormat="1" ht="15" customHeight="1" x14ac:dyDescent="0.45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s="16" customFormat="1" ht="15" customHeight="1" x14ac:dyDescent="0.45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s="16" customFormat="1" ht="15" customHeight="1" x14ac:dyDescent="0.45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s="16" customFormat="1" ht="15" customHeight="1" x14ac:dyDescent="0.45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s="16" customFormat="1" ht="24.75" customHeight="1" x14ac:dyDescent="0.45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s="16" customFormat="1" ht="15" customHeight="1" x14ac:dyDescent="0.45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s="16" customFormat="1" ht="17.100000000000001" customHeight="1" x14ac:dyDescent="0.45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 s="32" customFormat="1" ht="17.100000000000001" customHeight="1" x14ac:dyDescent="0.45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 s="32" customFormat="1" ht="27" customHeight="1" x14ac:dyDescent="0.45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 s="32" customFormat="1" ht="39" customHeight="1" x14ac:dyDescent="0.45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 s="16" customFormat="1" ht="17.100000000000001" customHeight="1" x14ac:dyDescent="0.45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 s="47" customFormat="1" ht="15" customHeight="1" x14ac:dyDescent="0.45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 s="47" customFormat="1" ht="27" customHeight="1" x14ac:dyDescent="0.45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 s="47" customFormat="1" x14ac:dyDescent="0.45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 s="47" customFormat="1" x14ac:dyDescent="0.45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 s="47" customFormat="1" x14ac:dyDescent="0.45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 s="47" customFormat="1" x14ac:dyDescent="0.45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 s="47" customFormat="1" x14ac:dyDescent="0.45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 s="47" customFormat="1" ht="25.5" customHeight="1" x14ac:dyDescent="0.45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 s="47" customFormat="1" ht="26.25" customHeight="1" x14ac:dyDescent="0.45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 s="47" customFormat="1" x14ac:dyDescent="0.45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 s="56" customFormat="1" x14ac:dyDescent="0.45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 s="16" customFormat="1" ht="17.100000000000001" customHeight="1" x14ac:dyDescent="0.45">
      <c r="A104" s="5"/>
      <c r="B104" s="5"/>
      <c r="C104" s="5"/>
      <c r="D104" s="5"/>
      <c r="E104" s="5"/>
      <c r="F104" s="5"/>
      <c r="G104" s="5"/>
      <c r="H104" s="5"/>
      <c r="I104" s="5"/>
      <c r="J104" s="5"/>
    </row>
  </sheetData>
  <sheetProtection algorithmName="SHA-512" hashValue="FJyQ6hh2zqzI4ZRS4bc30YfTi+gupYiAt82xEeAzjfPvCwvLzmazmVcTgJfcAtBenzkcA15CP5KkfA+wilREuA==" saltValue="hd7Do0Ci2CMOGyetQWSmDw==" spinCount="100000" sheet="1" objects="1" scenarios="1"/>
  <mergeCells count="10">
    <mergeCell ref="A1:F1"/>
    <mergeCell ref="A3:J3"/>
    <mergeCell ref="A22:J22"/>
    <mergeCell ref="A32:J32"/>
    <mergeCell ref="A24:B24"/>
    <mergeCell ref="A25:J25"/>
    <mergeCell ref="A26:J26"/>
    <mergeCell ref="A27:J27"/>
    <mergeCell ref="A28:J28"/>
    <mergeCell ref="A31:J31"/>
  </mergeCells>
  <pageMargins left="0.23622047244094488" right="0.23622047244094488" top="0.3543307086614173" bottom="0.3543307086614173" header="0.31496062992125984" footer="0.31496062992125984"/>
  <pageSetup paperSize="9" fitToHeight="5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CCFFCC"/>
  </sheetPr>
  <dimension ref="A1:J172"/>
  <sheetViews>
    <sheetView view="pageBreakPreview" zoomScale="120" zoomScaleNormal="120" zoomScaleSheetLayoutView="120" workbookViewId="0">
      <pane ySplit="6" topLeftCell="A7" activePane="bottomLeft" state="frozen"/>
      <selection activeCell="B7" sqref="B7"/>
      <selection pane="bottomLeft" sqref="A1:F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0" width="7.86328125" style="5" customWidth="1"/>
    <col min="11" max="16384" width="9.265625" style="5"/>
  </cols>
  <sheetData>
    <row r="1" spans="1:10" ht="20" customHeight="1" x14ac:dyDescent="0.45">
      <c r="A1" s="154" t="s">
        <v>2</v>
      </c>
      <c r="B1" s="154"/>
      <c r="C1" s="154"/>
      <c r="D1" s="154"/>
      <c r="E1" s="154"/>
      <c r="F1" s="154"/>
      <c r="G1" s="3" t="s">
        <v>8</v>
      </c>
      <c r="I1" s="3"/>
      <c r="J1" s="3"/>
    </row>
    <row r="2" spans="1:10" s="9" customFormat="1" ht="6" customHeight="1" x14ac:dyDescent="0.2"/>
    <row r="3" spans="1:10" ht="20" customHeight="1" x14ac:dyDescent="0.5">
      <c r="A3" s="155" t="s">
        <v>748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s="9" customFormat="1" ht="6" customHeight="1" x14ac:dyDescent="0.2"/>
    <row r="5" spans="1:10" s="10" customFormat="1" ht="40.049999999999997" customHeight="1" x14ac:dyDescent="0.3">
      <c r="A5" s="105" t="s">
        <v>3</v>
      </c>
      <c r="B5" s="105" t="s">
        <v>4</v>
      </c>
      <c r="C5" s="106" t="s">
        <v>5</v>
      </c>
      <c r="D5" s="106" t="s">
        <v>150</v>
      </c>
      <c r="E5" s="107" t="s">
        <v>6</v>
      </c>
      <c r="F5" s="107" t="s">
        <v>142</v>
      </c>
      <c r="G5" s="107" t="s">
        <v>143</v>
      </c>
      <c r="H5" s="107" t="s">
        <v>210</v>
      </c>
      <c r="I5" s="107" t="s">
        <v>146</v>
      </c>
      <c r="J5" s="107" t="s">
        <v>230</v>
      </c>
    </row>
    <row r="6" spans="1:10" s="45" customFormat="1" ht="15" customHeight="1" x14ac:dyDescent="0.45">
      <c r="A6" s="108">
        <v>1</v>
      </c>
      <c r="B6" s="108">
        <v>2</v>
      </c>
      <c r="C6" s="109">
        <v>3</v>
      </c>
      <c r="D6" s="109">
        <v>4</v>
      </c>
      <c r="E6" s="109">
        <v>5</v>
      </c>
      <c r="F6" s="109">
        <v>6</v>
      </c>
      <c r="G6" s="110" t="s">
        <v>144</v>
      </c>
      <c r="H6" s="109" t="s">
        <v>145</v>
      </c>
      <c r="I6" s="110" t="s">
        <v>147</v>
      </c>
      <c r="J6" s="109">
        <v>10</v>
      </c>
    </row>
    <row r="7" spans="1:10" s="16" customFormat="1" ht="20" customHeight="1" x14ac:dyDescent="0.35">
      <c r="A7" s="36">
        <v>1</v>
      </c>
      <c r="B7" s="94" t="s">
        <v>42</v>
      </c>
      <c r="C7" s="93">
        <v>240</v>
      </c>
      <c r="D7" s="36" t="s">
        <v>1</v>
      </c>
      <c r="E7" s="39"/>
      <c r="F7" s="85"/>
      <c r="G7" s="40">
        <f>C7*ROUND(F7, 4)</f>
        <v>0</v>
      </c>
      <c r="H7" s="40">
        <f t="shared" ref="H7:H47" si="0">G7*0.095</f>
        <v>0</v>
      </c>
      <c r="I7" s="40">
        <f t="shared" ref="I7:I47" si="1">G7+H7</f>
        <v>0</v>
      </c>
      <c r="J7" s="136"/>
    </row>
    <row r="8" spans="1:10" s="16" customFormat="1" ht="30" customHeight="1" x14ac:dyDescent="0.35">
      <c r="A8" s="36">
        <v>2</v>
      </c>
      <c r="B8" s="94" t="s">
        <v>353</v>
      </c>
      <c r="C8" s="93">
        <v>1050</v>
      </c>
      <c r="D8" s="36" t="s">
        <v>1</v>
      </c>
      <c r="E8" s="39"/>
      <c r="F8" s="85"/>
      <c r="G8" s="40">
        <f t="shared" ref="G8:G47" si="2">C8*ROUND(F8, 4)</f>
        <v>0</v>
      </c>
      <c r="H8" s="40">
        <f t="shared" si="0"/>
        <v>0</v>
      </c>
      <c r="I8" s="40">
        <f t="shared" si="1"/>
        <v>0</v>
      </c>
      <c r="J8" s="136"/>
    </row>
    <row r="9" spans="1:10" s="16" customFormat="1" ht="30" customHeight="1" x14ac:dyDescent="0.35">
      <c r="A9" s="36">
        <v>3</v>
      </c>
      <c r="B9" s="94" t="s">
        <v>664</v>
      </c>
      <c r="C9" s="93">
        <v>30</v>
      </c>
      <c r="D9" s="36" t="s">
        <v>0</v>
      </c>
      <c r="E9" s="39"/>
      <c r="F9" s="85"/>
      <c r="G9" s="40">
        <f t="shared" si="2"/>
        <v>0</v>
      </c>
      <c r="H9" s="40">
        <f t="shared" si="0"/>
        <v>0</v>
      </c>
      <c r="I9" s="40">
        <f t="shared" si="1"/>
        <v>0</v>
      </c>
      <c r="J9" s="136"/>
    </row>
    <row r="10" spans="1:10" s="16" customFormat="1" ht="30" customHeight="1" x14ac:dyDescent="0.35">
      <c r="A10" s="36">
        <v>4</v>
      </c>
      <c r="B10" s="94" t="s">
        <v>354</v>
      </c>
      <c r="C10" s="93">
        <v>30</v>
      </c>
      <c r="D10" s="36" t="s">
        <v>0</v>
      </c>
      <c r="E10" s="39"/>
      <c r="F10" s="85"/>
      <c r="G10" s="40">
        <f t="shared" si="2"/>
        <v>0</v>
      </c>
      <c r="H10" s="40">
        <f t="shared" si="0"/>
        <v>0</v>
      </c>
      <c r="I10" s="40">
        <f t="shared" si="1"/>
        <v>0</v>
      </c>
      <c r="J10" s="136"/>
    </row>
    <row r="11" spans="1:10" s="16" customFormat="1" ht="30" customHeight="1" x14ac:dyDescent="0.35">
      <c r="A11" s="36">
        <v>5</v>
      </c>
      <c r="B11" s="94" t="s">
        <v>27</v>
      </c>
      <c r="C11" s="93">
        <v>108</v>
      </c>
      <c r="D11" s="36" t="s">
        <v>1</v>
      </c>
      <c r="E11" s="39"/>
      <c r="F11" s="85"/>
      <c r="G11" s="40">
        <f t="shared" si="2"/>
        <v>0</v>
      </c>
      <c r="H11" s="40">
        <f t="shared" si="0"/>
        <v>0</v>
      </c>
      <c r="I11" s="40">
        <f t="shared" si="1"/>
        <v>0</v>
      </c>
      <c r="J11" s="136"/>
    </row>
    <row r="12" spans="1:10" s="16" customFormat="1" ht="30" customHeight="1" x14ac:dyDescent="0.35">
      <c r="A12" s="36">
        <v>6</v>
      </c>
      <c r="B12" s="94" t="s">
        <v>665</v>
      </c>
      <c r="C12" s="98">
        <v>300</v>
      </c>
      <c r="D12" s="36" t="s">
        <v>1</v>
      </c>
      <c r="E12" s="39"/>
      <c r="F12" s="85"/>
      <c r="G12" s="40">
        <f t="shared" si="2"/>
        <v>0</v>
      </c>
      <c r="H12" s="40">
        <f t="shared" si="0"/>
        <v>0</v>
      </c>
      <c r="I12" s="40">
        <f t="shared" si="1"/>
        <v>0</v>
      </c>
      <c r="J12" s="136"/>
    </row>
    <row r="13" spans="1:10" s="16" customFormat="1" ht="30" customHeight="1" x14ac:dyDescent="0.35">
      <c r="A13" s="36">
        <v>7</v>
      </c>
      <c r="B13" s="94" t="s">
        <v>666</v>
      </c>
      <c r="C13" s="98">
        <v>120</v>
      </c>
      <c r="D13" s="36" t="s">
        <v>1</v>
      </c>
      <c r="E13" s="39"/>
      <c r="F13" s="85"/>
      <c r="G13" s="40">
        <f t="shared" si="2"/>
        <v>0</v>
      </c>
      <c r="H13" s="40">
        <f t="shared" si="0"/>
        <v>0</v>
      </c>
      <c r="I13" s="40">
        <f t="shared" si="1"/>
        <v>0</v>
      </c>
      <c r="J13" s="136"/>
    </row>
    <row r="14" spans="1:10" s="16" customFormat="1" ht="20" customHeight="1" x14ac:dyDescent="0.35">
      <c r="A14" s="36">
        <v>8</v>
      </c>
      <c r="B14" s="94" t="s">
        <v>186</v>
      </c>
      <c r="C14" s="98">
        <v>30</v>
      </c>
      <c r="D14" s="36" t="s">
        <v>1</v>
      </c>
      <c r="E14" s="39"/>
      <c r="F14" s="85"/>
      <c r="G14" s="40">
        <f t="shared" si="2"/>
        <v>0</v>
      </c>
      <c r="H14" s="40">
        <f t="shared" si="0"/>
        <v>0</v>
      </c>
      <c r="I14" s="40">
        <f t="shared" si="1"/>
        <v>0</v>
      </c>
      <c r="J14" s="136"/>
    </row>
    <row r="15" spans="1:10" s="16" customFormat="1" ht="40.049999999999997" customHeight="1" x14ac:dyDescent="0.35">
      <c r="A15" s="36">
        <v>9</v>
      </c>
      <c r="B15" s="94" t="s">
        <v>667</v>
      </c>
      <c r="C15" s="93">
        <v>900</v>
      </c>
      <c r="D15" s="36" t="s">
        <v>1</v>
      </c>
      <c r="E15" s="39"/>
      <c r="F15" s="85"/>
      <c r="G15" s="40">
        <f t="shared" si="2"/>
        <v>0</v>
      </c>
      <c r="H15" s="40">
        <f t="shared" si="0"/>
        <v>0</v>
      </c>
      <c r="I15" s="40">
        <f t="shared" si="1"/>
        <v>0</v>
      </c>
      <c r="J15" s="136"/>
    </row>
    <row r="16" spans="1:10" s="16" customFormat="1" ht="30" customHeight="1" x14ac:dyDescent="0.35">
      <c r="A16" s="36">
        <v>10</v>
      </c>
      <c r="B16" s="94" t="s">
        <v>668</v>
      </c>
      <c r="C16" s="93">
        <v>120</v>
      </c>
      <c r="D16" s="36" t="s">
        <v>1</v>
      </c>
      <c r="E16" s="39"/>
      <c r="F16" s="85"/>
      <c r="G16" s="40">
        <f t="shared" si="2"/>
        <v>0</v>
      </c>
      <c r="H16" s="40">
        <f t="shared" si="0"/>
        <v>0</v>
      </c>
      <c r="I16" s="40">
        <f t="shared" si="1"/>
        <v>0</v>
      </c>
      <c r="J16" s="136"/>
    </row>
    <row r="17" spans="1:10" s="16" customFormat="1" ht="20" customHeight="1" x14ac:dyDescent="0.35">
      <c r="A17" s="36">
        <v>11</v>
      </c>
      <c r="B17" s="94" t="s">
        <v>669</v>
      </c>
      <c r="C17" s="93">
        <v>120</v>
      </c>
      <c r="D17" s="36" t="s">
        <v>1</v>
      </c>
      <c r="E17" s="39"/>
      <c r="F17" s="85"/>
      <c r="G17" s="40">
        <f t="shared" si="2"/>
        <v>0</v>
      </c>
      <c r="H17" s="40">
        <f t="shared" si="0"/>
        <v>0</v>
      </c>
      <c r="I17" s="40">
        <f t="shared" si="1"/>
        <v>0</v>
      </c>
      <c r="J17" s="136"/>
    </row>
    <row r="18" spans="1:10" s="16" customFormat="1" ht="30" customHeight="1" x14ac:dyDescent="0.35">
      <c r="A18" s="36">
        <v>12</v>
      </c>
      <c r="B18" s="94" t="s">
        <v>43</v>
      </c>
      <c r="C18" s="93">
        <v>2700</v>
      </c>
      <c r="D18" s="36" t="s">
        <v>1</v>
      </c>
      <c r="E18" s="39"/>
      <c r="F18" s="85"/>
      <c r="G18" s="40">
        <f t="shared" si="2"/>
        <v>0</v>
      </c>
      <c r="H18" s="40">
        <f t="shared" si="0"/>
        <v>0</v>
      </c>
      <c r="I18" s="40">
        <f t="shared" si="1"/>
        <v>0</v>
      </c>
      <c r="J18" s="136"/>
    </row>
    <row r="19" spans="1:10" s="16" customFormat="1" ht="20" customHeight="1" x14ac:dyDescent="0.35">
      <c r="A19" s="36">
        <v>13</v>
      </c>
      <c r="B19" s="94" t="s">
        <v>670</v>
      </c>
      <c r="C19" s="93">
        <v>30</v>
      </c>
      <c r="D19" s="36" t="s">
        <v>1</v>
      </c>
      <c r="E19" s="39"/>
      <c r="F19" s="85"/>
      <c r="G19" s="40">
        <f t="shared" si="2"/>
        <v>0</v>
      </c>
      <c r="H19" s="40">
        <f t="shared" si="0"/>
        <v>0</v>
      </c>
      <c r="I19" s="40">
        <f t="shared" si="1"/>
        <v>0</v>
      </c>
      <c r="J19" s="136"/>
    </row>
    <row r="20" spans="1:10" s="16" customFormat="1" ht="40.049999999999997" customHeight="1" x14ac:dyDescent="0.35">
      <c r="A20" s="36">
        <v>14</v>
      </c>
      <c r="B20" s="94" t="s">
        <v>671</v>
      </c>
      <c r="C20" s="93">
        <v>240</v>
      </c>
      <c r="D20" s="36" t="s">
        <v>1</v>
      </c>
      <c r="E20" s="39"/>
      <c r="F20" s="85"/>
      <c r="G20" s="40">
        <f t="shared" si="2"/>
        <v>0</v>
      </c>
      <c r="H20" s="40">
        <f t="shared" si="0"/>
        <v>0</v>
      </c>
      <c r="I20" s="40">
        <f t="shared" si="1"/>
        <v>0</v>
      </c>
      <c r="J20" s="136"/>
    </row>
    <row r="21" spans="1:10" s="16" customFormat="1" ht="40.049999999999997" customHeight="1" x14ac:dyDescent="0.35">
      <c r="A21" s="36">
        <v>15</v>
      </c>
      <c r="B21" s="94" t="s">
        <v>672</v>
      </c>
      <c r="C21" s="93">
        <v>300</v>
      </c>
      <c r="D21" s="36" t="s">
        <v>1</v>
      </c>
      <c r="E21" s="39"/>
      <c r="F21" s="85"/>
      <c r="G21" s="40">
        <f t="shared" si="2"/>
        <v>0</v>
      </c>
      <c r="H21" s="40">
        <f t="shared" si="0"/>
        <v>0</v>
      </c>
      <c r="I21" s="40">
        <f t="shared" si="1"/>
        <v>0</v>
      </c>
      <c r="J21" s="136"/>
    </row>
    <row r="22" spans="1:10" s="16" customFormat="1" ht="20" customHeight="1" x14ac:dyDescent="0.35">
      <c r="A22" s="36">
        <v>16</v>
      </c>
      <c r="B22" s="94" t="s">
        <v>214</v>
      </c>
      <c r="C22" s="93">
        <v>15</v>
      </c>
      <c r="D22" s="36" t="s">
        <v>1</v>
      </c>
      <c r="E22" s="39"/>
      <c r="F22" s="85"/>
      <c r="G22" s="40">
        <f t="shared" si="2"/>
        <v>0</v>
      </c>
      <c r="H22" s="40">
        <f t="shared" si="0"/>
        <v>0</v>
      </c>
      <c r="I22" s="40">
        <f t="shared" si="1"/>
        <v>0</v>
      </c>
      <c r="J22" s="136"/>
    </row>
    <row r="23" spans="1:10" s="16" customFormat="1" ht="20" customHeight="1" x14ac:dyDescent="0.35">
      <c r="A23" s="36">
        <v>17</v>
      </c>
      <c r="B23" s="94" t="s">
        <v>673</v>
      </c>
      <c r="C23" s="93">
        <v>30</v>
      </c>
      <c r="D23" s="36" t="s">
        <v>1</v>
      </c>
      <c r="E23" s="39"/>
      <c r="F23" s="85"/>
      <c r="G23" s="40">
        <f t="shared" si="2"/>
        <v>0</v>
      </c>
      <c r="H23" s="40">
        <f t="shared" si="0"/>
        <v>0</v>
      </c>
      <c r="I23" s="40">
        <f t="shared" si="1"/>
        <v>0</v>
      </c>
      <c r="J23" s="136"/>
    </row>
    <row r="24" spans="1:10" s="16" customFormat="1" ht="30" customHeight="1" x14ac:dyDescent="0.35">
      <c r="A24" s="36">
        <v>18</v>
      </c>
      <c r="B24" s="94" t="s">
        <v>674</v>
      </c>
      <c r="C24" s="93">
        <v>30</v>
      </c>
      <c r="D24" s="36" t="s">
        <v>1</v>
      </c>
      <c r="E24" s="39"/>
      <c r="F24" s="85"/>
      <c r="G24" s="40">
        <f t="shared" si="2"/>
        <v>0</v>
      </c>
      <c r="H24" s="40">
        <f t="shared" si="0"/>
        <v>0</v>
      </c>
      <c r="I24" s="40">
        <f t="shared" si="1"/>
        <v>0</v>
      </c>
      <c r="J24" s="136"/>
    </row>
    <row r="25" spans="1:10" s="16" customFormat="1" ht="20" customHeight="1" x14ac:dyDescent="0.35">
      <c r="A25" s="36">
        <v>19</v>
      </c>
      <c r="B25" s="94" t="s">
        <v>675</v>
      </c>
      <c r="C25" s="93">
        <v>30</v>
      </c>
      <c r="D25" s="36" t="s">
        <v>1</v>
      </c>
      <c r="E25" s="39"/>
      <c r="F25" s="85"/>
      <c r="G25" s="40">
        <f t="shared" si="2"/>
        <v>0</v>
      </c>
      <c r="H25" s="40">
        <f t="shared" si="0"/>
        <v>0</v>
      </c>
      <c r="I25" s="40">
        <f t="shared" si="1"/>
        <v>0</v>
      </c>
      <c r="J25" s="136"/>
    </row>
    <row r="26" spans="1:10" s="16" customFormat="1" ht="20" customHeight="1" x14ac:dyDescent="0.35">
      <c r="A26" s="36">
        <v>20</v>
      </c>
      <c r="B26" s="94" t="s">
        <v>36</v>
      </c>
      <c r="C26" s="145">
        <v>45</v>
      </c>
      <c r="D26" s="36" t="s">
        <v>1</v>
      </c>
      <c r="E26" s="39"/>
      <c r="F26" s="85"/>
      <c r="G26" s="40">
        <f t="shared" si="2"/>
        <v>0</v>
      </c>
      <c r="H26" s="40">
        <f t="shared" si="0"/>
        <v>0</v>
      </c>
      <c r="I26" s="40">
        <f t="shared" si="1"/>
        <v>0</v>
      </c>
      <c r="J26" s="136"/>
    </row>
    <row r="27" spans="1:10" s="16" customFormat="1" ht="20" customHeight="1" x14ac:dyDescent="0.35">
      <c r="A27" s="36">
        <v>21</v>
      </c>
      <c r="B27" s="94" t="s">
        <v>676</v>
      </c>
      <c r="C27" s="145">
        <v>30</v>
      </c>
      <c r="D27" s="36" t="s">
        <v>1</v>
      </c>
      <c r="E27" s="39"/>
      <c r="F27" s="85"/>
      <c r="G27" s="40">
        <f t="shared" si="2"/>
        <v>0</v>
      </c>
      <c r="H27" s="40">
        <f t="shared" si="0"/>
        <v>0</v>
      </c>
      <c r="I27" s="40">
        <f t="shared" si="1"/>
        <v>0</v>
      </c>
      <c r="J27" s="136"/>
    </row>
    <row r="28" spans="1:10" s="16" customFormat="1" ht="20" customHeight="1" x14ac:dyDescent="0.35">
      <c r="A28" s="36">
        <v>22</v>
      </c>
      <c r="B28" s="94" t="s">
        <v>37</v>
      </c>
      <c r="C28" s="145">
        <v>66</v>
      </c>
      <c r="D28" s="36" t="s">
        <v>1</v>
      </c>
      <c r="E28" s="39"/>
      <c r="F28" s="85"/>
      <c r="G28" s="40">
        <f t="shared" si="2"/>
        <v>0</v>
      </c>
      <c r="H28" s="40">
        <f t="shared" si="0"/>
        <v>0</v>
      </c>
      <c r="I28" s="40">
        <f t="shared" si="1"/>
        <v>0</v>
      </c>
      <c r="J28" s="136"/>
    </row>
    <row r="29" spans="1:10" s="16" customFormat="1" ht="30" customHeight="1" x14ac:dyDescent="0.35">
      <c r="A29" s="36">
        <v>23</v>
      </c>
      <c r="B29" s="94" t="s">
        <v>215</v>
      </c>
      <c r="C29" s="145">
        <v>90</v>
      </c>
      <c r="D29" s="36" t="s">
        <v>0</v>
      </c>
      <c r="E29" s="39"/>
      <c r="F29" s="85"/>
      <c r="G29" s="40">
        <f t="shared" si="2"/>
        <v>0</v>
      </c>
      <c r="H29" s="40">
        <f t="shared" si="0"/>
        <v>0</v>
      </c>
      <c r="I29" s="40">
        <f t="shared" si="1"/>
        <v>0</v>
      </c>
      <c r="J29" s="136"/>
    </row>
    <row r="30" spans="1:10" s="16" customFormat="1" ht="30" customHeight="1" x14ac:dyDescent="0.35">
      <c r="A30" s="36">
        <v>24</v>
      </c>
      <c r="B30" s="94" t="s">
        <v>223</v>
      </c>
      <c r="C30" s="145">
        <v>1200</v>
      </c>
      <c r="D30" s="36" t="s">
        <v>0</v>
      </c>
      <c r="E30" s="39"/>
      <c r="F30" s="85"/>
      <c r="G30" s="40">
        <f t="shared" si="2"/>
        <v>0</v>
      </c>
      <c r="H30" s="40">
        <f t="shared" si="0"/>
        <v>0</v>
      </c>
      <c r="I30" s="40">
        <f t="shared" si="1"/>
        <v>0</v>
      </c>
      <c r="J30" s="136"/>
    </row>
    <row r="31" spans="1:10" s="68" customFormat="1" ht="20" customHeight="1" x14ac:dyDescent="0.35">
      <c r="A31" s="146">
        <v>25</v>
      </c>
      <c r="B31" s="143" t="s">
        <v>383</v>
      </c>
      <c r="C31" s="145">
        <v>240</v>
      </c>
      <c r="D31" s="146" t="s">
        <v>0</v>
      </c>
      <c r="E31" s="147"/>
      <c r="F31" s="85"/>
      <c r="G31" s="40">
        <f t="shared" ref="G31" si="3">C31*ROUND(F31, 4)</f>
        <v>0</v>
      </c>
      <c r="H31" s="40">
        <f t="shared" ref="H31" si="4">G31*0.095</f>
        <v>0</v>
      </c>
      <c r="I31" s="40">
        <f t="shared" ref="I31" si="5">G31+H31</f>
        <v>0</v>
      </c>
      <c r="J31" s="148"/>
    </row>
    <row r="32" spans="1:10" s="16" customFormat="1" ht="30" customHeight="1" x14ac:dyDescent="0.35">
      <c r="A32" s="36">
        <v>26</v>
      </c>
      <c r="B32" s="94" t="s">
        <v>677</v>
      </c>
      <c r="C32" s="145">
        <v>540</v>
      </c>
      <c r="D32" s="36" t="s">
        <v>1</v>
      </c>
      <c r="E32" s="39"/>
      <c r="F32" s="85"/>
      <c r="G32" s="40">
        <f t="shared" si="2"/>
        <v>0</v>
      </c>
      <c r="H32" s="40">
        <f t="shared" si="0"/>
        <v>0</v>
      </c>
      <c r="I32" s="40">
        <f t="shared" si="1"/>
        <v>0</v>
      </c>
      <c r="J32" s="136"/>
    </row>
    <row r="33" spans="1:10" s="16" customFormat="1" ht="30" customHeight="1" x14ac:dyDescent="0.35">
      <c r="A33" s="146">
        <v>27</v>
      </c>
      <c r="B33" s="143" t="s">
        <v>678</v>
      </c>
      <c r="C33" s="145">
        <v>15</v>
      </c>
      <c r="D33" s="36" t="s">
        <v>1</v>
      </c>
      <c r="E33" s="39"/>
      <c r="F33" s="85"/>
      <c r="G33" s="40">
        <f t="shared" si="2"/>
        <v>0</v>
      </c>
      <c r="H33" s="40">
        <f t="shared" si="0"/>
        <v>0</v>
      </c>
      <c r="I33" s="40">
        <f t="shared" si="1"/>
        <v>0</v>
      </c>
      <c r="J33" s="136"/>
    </row>
    <row r="34" spans="1:10" s="16" customFormat="1" ht="20" customHeight="1" x14ac:dyDescent="0.35">
      <c r="A34" s="36">
        <v>28</v>
      </c>
      <c r="B34" s="94" t="s">
        <v>135</v>
      </c>
      <c r="C34" s="145">
        <v>5400</v>
      </c>
      <c r="D34" s="36" t="s">
        <v>1</v>
      </c>
      <c r="E34" s="39"/>
      <c r="F34" s="85"/>
      <c r="G34" s="40">
        <f t="shared" si="2"/>
        <v>0</v>
      </c>
      <c r="H34" s="40">
        <f t="shared" si="0"/>
        <v>0</v>
      </c>
      <c r="I34" s="40">
        <f t="shared" si="1"/>
        <v>0</v>
      </c>
      <c r="J34" s="136"/>
    </row>
    <row r="35" spans="1:10" s="16" customFormat="1" ht="20" customHeight="1" x14ac:dyDescent="0.35">
      <c r="A35" s="36">
        <v>29</v>
      </c>
      <c r="B35" s="94" t="s">
        <v>679</v>
      </c>
      <c r="C35" s="98">
        <v>60</v>
      </c>
      <c r="D35" s="36" t="s">
        <v>1</v>
      </c>
      <c r="E35" s="39"/>
      <c r="F35" s="85"/>
      <c r="G35" s="40">
        <f t="shared" si="2"/>
        <v>0</v>
      </c>
      <c r="H35" s="40">
        <f t="shared" si="0"/>
        <v>0</v>
      </c>
      <c r="I35" s="40">
        <f t="shared" si="1"/>
        <v>0</v>
      </c>
      <c r="J35" s="136"/>
    </row>
    <row r="36" spans="1:10" s="16" customFormat="1" ht="20" customHeight="1" x14ac:dyDescent="0.35">
      <c r="A36" s="36">
        <v>30</v>
      </c>
      <c r="B36" s="94" t="s">
        <v>136</v>
      </c>
      <c r="C36" s="98">
        <v>90</v>
      </c>
      <c r="D36" s="36" t="s">
        <v>1</v>
      </c>
      <c r="E36" s="39"/>
      <c r="F36" s="85"/>
      <c r="G36" s="40">
        <f t="shared" si="2"/>
        <v>0</v>
      </c>
      <c r="H36" s="40">
        <f t="shared" si="0"/>
        <v>0</v>
      </c>
      <c r="I36" s="40">
        <f t="shared" si="1"/>
        <v>0</v>
      </c>
      <c r="J36" s="136"/>
    </row>
    <row r="37" spans="1:10" s="16" customFormat="1" ht="20" customHeight="1" x14ac:dyDescent="0.35">
      <c r="A37" s="36">
        <v>31</v>
      </c>
      <c r="B37" s="94" t="s">
        <v>216</v>
      </c>
      <c r="C37" s="98">
        <v>45</v>
      </c>
      <c r="D37" s="36" t="s">
        <v>1</v>
      </c>
      <c r="E37" s="39"/>
      <c r="F37" s="85"/>
      <c r="G37" s="40">
        <f t="shared" si="2"/>
        <v>0</v>
      </c>
      <c r="H37" s="40">
        <f t="shared" si="0"/>
        <v>0</v>
      </c>
      <c r="I37" s="40">
        <f t="shared" si="1"/>
        <v>0</v>
      </c>
      <c r="J37" s="136"/>
    </row>
    <row r="38" spans="1:10" s="16" customFormat="1" ht="20" customHeight="1" x14ac:dyDescent="0.35">
      <c r="A38" s="36">
        <v>32</v>
      </c>
      <c r="B38" s="94" t="s">
        <v>39</v>
      </c>
      <c r="C38" s="98">
        <v>6</v>
      </c>
      <c r="D38" s="36" t="s">
        <v>1</v>
      </c>
      <c r="E38" s="39"/>
      <c r="F38" s="85"/>
      <c r="G38" s="40">
        <f t="shared" si="2"/>
        <v>0</v>
      </c>
      <c r="H38" s="40">
        <f t="shared" si="0"/>
        <v>0</v>
      </c>
      <c r="I38" s="40">
        <f t="shared" si="1"/>
        <v>0</v>
      </c>
      <c r="J38" s="136"/>
    </row>
    <row r="39" spans="1:10" s="16" customFormat="1" ht="20" customHeight="1" x14ac:dyDescent="0.35">
      <c r="A39" s="36">
        <v>33</v>
      </c>
      <c r="B39" s="94" t="s">
        <v>40</v>
      </c>
      <c r="C39" s="98">
        <v>15</v>
      </c>
      <c r="D39" s="36" t="s">
        <v>1</v>
      </c>
      <c r="E39" s="39"/>
      <c r="F39" s="85"/>
      <c r="G39" s="40">
        <f t="shared" si="2"/>
        <v>0</v>
      </c>
      <c r="H39" s="40">
        <f t="shared" si="0"/>
        <v>0</v>
      </c>
      <c r="I39" s="40">
        <f t="shared" si="1"/>
        <v>0</v>
      </c>
      <c r="J39" s="136"/>
    </row>
    <row r="40" spans="1:10" s="16" customFormat="1" ht="20" customHeight="1" x14ac:dyDescent="0.35">
      <c r="A40" s="36">
        <v>34</v>
      </c>
      <c r="B40" s="94" t="s">
        <v>680</v>
      </c>
      <c r="C40" s="98">
        <v>150</v>
      </c>
      <c r="D40" s="36" t="s">
        <v>0</v>
      </c>
      <c r="E40" s="39"/>
      <c r="F40" s="85"/>
      <c r="G40" s="40">
        <f t="shared" si="2"/>
        <v>0</v>
      </c>
      <c r="H40" s="40">
        <f t="shared" si="0"/>
        <v>0</v>
      </c>
      <c r="I40" s="40">
        <f t="shared" si="1"/>
        <v>0</v>
      </c>
      <c r="J40" s="136"/>
    </row>
    <row r="41" spans="1:10" s="16" customFormat="1" ht="20" customHeight="1" x14ac:dyDescent="0.35">
      <c r="A41" s="36">
        <v>35</v>
      </c>
      <c r="B41" s="94" t="s">
        <v>681</v>
      </c>
      <c r="C41" s="98">
        <v>150</v>
      </c>
      <c r="D41" s="36" t="s">
        <v>0</v>
      </c>
      <c r="E41" s="39"/>
      <c r="F41" s="85"/>
      <c r="G41" s="40">
        <f t="shared" si="2"/>
        <v>0</v>
      </c>
      <c r="H41" s="40">
        <f t="shared" si="0"/>
        <v>0</v>
      </c>
      <c r="I41" s="40">
        <f t="shared" si="1"/>
        <v>0</v>
      </c>
      <c r="J41" s="136"/>
    </row>
    <row r="42" spans="1:10" s="16" customFormat="1" ht="20" customHeight="1" x14ac:dyDescent="0.35">
      <c r="A42" s="36">
        <v>36</v>
      </c>
      <c r="B42" s="94" t="s">
        <v>38</v>
      </c>
      <c r="C42" s="98">
        <v>15</v>
      </c>
      <c r="D42" s="36" t="s">
        <v>1</v>
      </c>
      <c r="E42" s="39"/>
      <c r="F42" s="85"/>
      <c r="G42" s="40">
        <f t="shared" si="2"/>
        <v>0</v>
      </c>
      <c r="H42" s="40">
        <f>G42*0.22</f>
        <v>0</v>
      </c>
      <c r="I42" s="40">
        <f t="shared" si="1"/>
        <v>0</v>
      </c>
      <c r="J42" s="136"/>
    </row>
    <row r="43" spans="1:10" s="16" customFormat="1" ht="30" customHeight="1" x14ac:dyDescent="0.35">
      <c r="A43" s="36">
        <v>37</v>
      </c>
      <c r="B43" s="94" t="s">
        <v>682</v>
      </c>
      <c r="C43" s="98">
        <v>30</v>
      </c>
      <c r="D43" s="36" t="s">
        <v>1</v>
      </c>
      <c r="E43" s="39"/>
      <c r="F43" s="85"/>
      <c r="G43" s="40">
        <f t="shared" si="2"/>
        <v>0</v>
      </c>
      <c r="H43" s="40">
        <f t="shared" si="0"/>
        <v>0</v>
      </c>
      <c r="I43" s="40">
        <f t="shared" si="1"/>
        <v>0</v>
      </c>
      <c r="J43" s="136"/>
    </row>
    <row r="44" spans="1:10" s="16" customFormat="1" ht="20" customHeight="1" x14ac:dyDescent="0.35">
      <c r="A44" s="36">
        <v>38</v>
      </c>
      <c r="B44" s="94" t="s">
        <v>389</v>
      </c>
      <c r="C44" s="98">
        <v>30</v>
      </c>
      <c r="D44" s="36" t="s">
        <v>1</v>
      </c>
      <c r="E44" s="39"/>
      <c r="F44" s="85"/>
      <c r="G44" s="40">
        <f t="shared" si="2"/>
        <v>0</v>
      </c>
      <c r="H44" s="40">
        <f t="shared" si="0"/>
        <v>0</v>
      </c>
      <c r="I44" s="40">
        <f t="shared" si="1"/>
        <v>0</v>
      </c>
      <c r="J44" s="136"/>
    </row>
    <row r="45" spans="1:10" s="16" customFormat="1" ht="20" customHeight="1" x14ac:dyDescent="0.35">
      <c r="A45" s="36">
        <v>39</v>
      </c>
      <c r="B45" s="94" t="s">
        <v>683</v>
      </c>
      <c r="C45" s="98">
        <v>60</v>
      </c>
      <c r="D45" s="36" t="s">
        <v>1</v>
      </c>
      <c r="E45" s="39"/>
      <c r="F45" s="85"/>
      <c r="G45" s="40">
        <f t="shared" si="2"/>
        <v>0</v>
      </c>
      <c r="H45" s="40">
        <f t="shared" si="0"/>
        <v>0</v>
      </c>
      <c r="I45" s="40">
        <f t="shared" si="1"/>
        <v>0</v>
      </c>
      <c r="J45" s="136"/>
    </row>
    <row r="46" spans="1:10" s="16" customFormat="1" ht="20" customHeight="1" x14ac:dyDescent="0.35">
      <c r="A46" s="36">
        <v>40</v>
      </c>
      <c r="B46" s="94" t="s">
        <v>684</v>
      </c>
      <c r="C46" s="98">
        <v>15</v>
      </c>
      <c r="D46" s="36" t="s">
        <v>1</v>
      </c>
      <c r="E46" s="39"/>
      <c r="F46" s="85"/>
      <c r="G46" s="40">
        <f t="shared" si="2"/>
        <v>0</v>
      </c>
      <c r="H46" s="40">
        <f t="shared" si="0"/>
        <v>0</v>
      </c>
      <c r="I46" s="40">
        <f t="shared" si="1"/>
        <v>0</v>
      </c>
      <c r="J46" s="136"/>
    </row>
    <row r="47" spans="1:10" s="16" customFormat="1" ht="30" customHeight="1" x14ac:dyDescent="0.35">
      <c r="A47" s="36">
        <v>41</v>
      </c>
      <c r="B47" s="94" t="s">
        <v>385</v>
      </c>
      <c r="C47" s="98">
        <v>75</v>
      </c>
      <c r="D47" s="36" t="s">
        <v>1</v>
      </c>
      <c r="E47" s="39"/>
      <c r="F47" s="85"/>
      <c r="G47" s="40">
        <f t="shared" si="2"/>
        <v>0</v>
      </c>
      <c r="H47" s="40">
        <f t="shared" si="0"/>
        <v>0</v>
      </c>
      <c r="I47" s="40">
        <f t="shared" si="1"/>
        <v>0</v>
      </c>
      <c r="J47" s="136"/>
    </row>
    <row r="48" spans="1:10" s="16" customFormat="1" ht="25.05" customHeight="1" x14ac:dyDescent="0.35">
      <c r="A48" s="102"/>
      <c r="B48" s="103" t="s">
        <v>283</v>
      </c>
      <c r="C48" s="104" t="s">
        <v>7</v>
      </c>
      <c r="D48" s="104" t="s">
        <v>7</v>
      </c>
      <c r="E48" s="104" t="s">
        <v>7</v>
      </c>
      <c r="F48" s="104" t="s">
        <v>7</v>
      </c>
      <c r="G48" s="131">
        <f>SUM(G7:G47)</f>
        <v>0</v>
      </c>
      <c r="H48" s="131">
        <f>SUM(H7:H47)</f>
        <v>0</v>
      </c>
      <c r="I48" s="131">
        <f>SUM(I7:I47)</f>
        <v>0</v>
      </c>
      <c r="J48" s="132">
        <f>SUM(J7:J47)</f>
        <v>0</v>
      </c>
    </row>
    <row r="49" spans="1:10" s="16" customFormat="1" ht="15" customHeight="1" x14ac:dyDescent="0.35">
      <c r="A49" s="52" t="s">
        <v>191</v>
      </c>
      <c r="B49" s="3"/>
      <c r="C49" s="50"/>
      <c r="D49" s="51"/>
      <c r="E49" s="3"/>
      <c r="F49" s="3"/>
      <c r="G49" s="3"/>
      <c r="H49" s="3"/>
      <c r="I49" s="3"/>
      <c r="J49" s="3"/>
    </row>
    <row r="50" spans="1:10" s="16" customFormat="1" ht="25.15" customHeight="1" x14ac:dyDescent="0.35">
      <c r="A50" s="156" t="s">
        <v>716</v>
      </c>
      <c r="B50" s="156"/>
      <c r="C50" s="156"/>
      <c r="D50" s="156"/>
      <c r="E50" s="156"/>
      <c r="F50" s="156"/>
      <c r="G50" s="156"/>
      <c r="H50" s="156"/>
      <c r="I50" s="156"/>
      <c r="J50" s="156"/>
    </row>
    <row r="51" spans="1:10" s="16" customFormat="1" ht="15" customHeight="1" x14ac:dyDescent="0.35">
      <c r="A51" s="156" t="s">
        <v>421</v>
      </c>
      <c r="B51" s="156"/>
      <c r="C51" s="156"/>
      <c r="D51" s="156"/>
      <c r="E51" s="156"/>
      <c r="F51" s="156"/>
      <c r="G51" s="156"/>
      <c r="H51" s="156"/>
      <c r="I51" s="156"/>
      <c r="J51" s="156"/>
    </row>
    <row r="52" spans="1:10" s="16" customFormat="1" ht="25.15" customHeight="1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 s="16" customFormat="1" ht="15" customHeight="1" x14ac:dyDescent="0.35">
      <c r="A53" s="159" t="s">
        <v>148</v>
      </c>
      <c r="B53" s="160"/>
      <c r="C53" s="46"/>
      <c r="D53" s="47"/>
      <c r="E53" s="47"/>
      <c r="F53" s="47"/>
      <c r="G53" s="47"/>
      <c r="H53" s="47"/>
      <c r="I53" s="47"/>
      <c r="J53" s="47"/>
    </row>
    <row r="54" spans="1:10" s="16" customFormat="1" ht="25.15" customHeight="1" x14ac:dyDescent="0.35">
      <c r="A54" s="157" t="s">
        <v>149</v>
      </c>
      <c r="B54" s="157"/>
      <c r="C54" s="157"/>
      <c r="D54" s="157"/>
      <c r="E54" s="157"/>
      <c r="F54" s="157"/>
      <c r="G54" s="157"/>
      <c r="H54" s="157"/>
      <c r="I54" s="157"/>
      <c r="J54" s="157"/>
    </row>
    <row r="55" spans="1:10" s="16" customFormat="1" ht="15" customHeight="1" x14ac:dyDescent="0.35">
      <c r="A55" s="157" t="s">
        <v>426</v>
      </c>
      <c r="B55" s="157"/>
      <c r="C55" s="157"/>
      <c r="D55" s="157"/>
      <c r="E55" s="157"/>
      <c r="F55" s="157"/>
      <c r="G55" s="157"/>
      <c r="H55" s="157"/>
      <c r="I55" s="157"/>
      <c r="J55" s="157"/>
    </row>
    <row r="56" spans="1:10" s="16" customFormat="1" ht="25.15" customHeight="1" x14ac:dyDescent="0.35">
      <c r="A56" s="161" t="s">
        <v>427</v>
      </c>
      <c r="B56" s="161"/>
      <c r="C56" s="161"/>
      <c r="D56" s="161"/>
      <c r="E56" s="161"/>
      <c r="F56" s="161"/>
      <c r="G56" s="161"/>
      <c r="H56" s="161"/>
      <c r="I56" s="161"/>
      <c r="J56" s="161"/>
    </row>
    <row r="57" spans="1:10" s="16" customFormat="1" ht="26.25" customHeight="1" x14ac:dyDescent="0.35">
      <c r="A57" s="153" t="s">
        <v>703</v>
      </c>
      <c r="B57" s="153"/>
      <c r="C57" s="153"/>
      <c r="D57" s="153"/>
      <c r="E57" s="153"/>
      <c r="F57" s="153"/>
      <c r="G57" s="153"/>
      <c r="H57" s="153"/>
      <c r="I57" s="153"/>
      <c r="J57" s="153"/>
    </row>
    <row r="58" spans="1:10" s="16" customFormat="1" ht="21" customHeight="1" x14ac:dyDescent="0.35">
      <c r="A58" s="81" t="s">
        <v>428</v>
      </c>
      <c r="B58" s="81"/>
      <c r="C58" s="81"/>
      <c r="D58" s="81"/>
      <c r="E58" s="81"/>
      <c r="F58" s="81"/>
      <c r="G58" s="81"/>
      <c r="H58" s="81"/>
      <c r="I58" s="81"/>
      <c r="J58" s="81"/>
    </row>
    <row r="59" spans="1:10" s="16" customFormat="1" ht="15" customHeight="1" x14ac:dyDescent="0.35">
      <c r="A59" s="81" t="s">
        <v>429</v>
      </c>
      <c r="B59" s="81"/>
      <c r="C59" s="81"/>
      <c r="D59" s="81"/>
      <c r="E59" s="81"/>
      <c r="F59" s="81"/>
      <c r="G59" s="81"/>
      <c r="H59" s="81"/>
      <c r="I59" s="81"/>
      <c r="J59" s="81"/>
    </row>
    <row r="60" spans="1:10" s="16" customFormat="1" ht="25.15" customHeight="1" x14ac:dyDescent="0.35">
      <c r="A60" s="153" t="s">
        <v>430</v>
      </c>
      <c r="B60" s="153"/>
      <c r="C60" s="153"/>
      <c r="D60" s="153"/>
      <c r="E60" s="153"/>
      <c r="F60" s="153"/>
      <c r="G60" s="153"/>
      <c r="H60" s="153"/>
      <c r="I60" s="153"/>
      <c r="J60" s="153"/>
    </row>
    <row r="61" spans="1:10" s="16" customFormat="1" ht="44.25" customHeight="1" x14ac:dyDescent="0.35">
      <c r="A61" s="153" t="s">
        <v>431</v>
      </c>
      <c r="B61" s="153"/>
      <c r="C61" s="153"/>
      <c r="D61" s="153"/>
      <c r="E61" s="153"/>
      <c r="F61" s="153"/>
      <c r="G61" s="153"/>
      <c r="H61" s="153"/>
      <c r="I61" s="153"/>
      <c r="J61" s="153"/>
    </row>
    <row r="62" spans="1:10" s="16" customFormat="1" ht="25.15" customHeight="1" x14ac:dyDescent="0.45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 s="16" customFormat="1" ht="15" customHeight="1" x14ac:dyDescent="0.45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 s="16" customFormat="1" ht="25.15" customHeight="1" x14ac:dyDescent="0.45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 s="16" customFormat="1" ht="15" customHeight="1" x14ac:dyDescent="0.45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s="16" customFormat="1" ht="25.15" customHeight="1" x14ac:dyDescent="0.45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s="16" customFormat="1" ht="15" customHeight="1" x14ac:dyDescent="0.45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s="16" customFormat="1" ht="25.15" customHeight="1" x14ac:dyDescent="0.45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 s="16" customFormat="1" ht="15" customHeight="1" x14ac:dyDescent="0.45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 s="16" customFormat="1" ht="25.15" customHeight="1" x14ac:dyDescent="0.45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 s="16" customFormat="1" ht="15" customHeight="1" x14ac:dyDescent="0.45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 s="16" customFormat="1" ht="25.15" customHeight="1" x14ac:dyDescent="0.45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 s="16" customFormat="1" ht="15" customHeight="1" x14ac:dyDescent="0.45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 s="16" customFormat="1" ht="25.15" customHeight="1" x14ac:dyDescent="0.45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s="16" customFormat="1" ht="15" customHeight="1" x14ac:dyDescent="0.45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s="16" customFormat="1" ht="25.15" customHeight="1" x14ac:dyDescent="0.45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s="16" customFormat="1" ht="15" customHeight="1" x14ac:dyDescent="0.45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s="16" customFormat="1" ht="25.15" customHeight="1" x14ac:dyDescent="0.45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s="16" customFormat="1" ht="15" customHeight="1" x14ac:dyDescent="0.45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s="16" customFormat="1" ht="25.15" customHeight="1" x14ac:dyDescent="0.45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s="16" customFormat="1" ht="15" customHeight="1" x14ac:dyDescent="0.45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s="16" customFormat="1" ht="25.15" customHeight="1" x14ac:dyDescent="0.45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s="16" customFormat="1" ht="15" customHeight="1" x14ac:dyDescent="0.45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s="16" customFormat="1" ht="25.15" customHeight="1" x14ac:dyDescent="0.45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s="16" customFormat="1" ht="15" customHeight="1" x14ac:dyDescent="0.45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s="16" customFormat="1" ht="25.15" customHeight="1" x14ac:dyDescent="0.45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s="16" customFormat="1" ht="25.15" customHeight="1" x14ac:dyDescent="0.45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s="16" customFormat="1" ht="15" customHeight="1" x14ac:dyDescent="0.45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 s="16" customFormat="1" ht="25.15" customHeight="1" x14ac:dyDescent="0.45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 s="16" customFormat="1" ht="15" customHeight="1" x14ac:dyDescent="0.45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 s="16" customFormat="1" ht="15" customHeight="1" x14ac:dyDescent="0.45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 s="16" customFormat="1" ht="15" customHeight="1" x14ac:dyDescent="0.45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 s="16" customFormat="1" ht="15" customHeight="1" x14ac:dyDescent="0.45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 s="16" customFormat="1" ht="15" customHeight="1" x14ac:dyDescent="0.45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 s="16" customFormat="1" ht="15" customHeight="1" x14ac:dyDescent="0.45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 s="16" customFormat="1" ht="15" customHeight="1" x14ac:dyDescent="0.45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 s="16" customFormat="1" ht="15" customHeight="1" x14ac:dyDescent="0.45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 s="16" customFormat="1" ht="15" customHeight="1" x14ac:dyDescent="0.45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 s="16" customFormat="1" ht="15" customHeight="1" x14ac:dyDescent="0.45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 s="16" customFormat="1" ht="15" customHeight="1" x14ac:dyDescent="0.45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 s="16" customFormat="1" ht="15" customHeight="1" x14ac:dyDescent="0.45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 s="16" customFormat="1" ht="15" customHeight="1" x14ac:dyDescent="0.45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 s="16" customFormat="1" ht="15" customHeight="1" x14ac:dyDescent="0.45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 s="16" customFormat="1" ht="25.15" customHeight="1" x14ac:dyDescent="0.45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 s="16" customFormat="1" ht="15" customHeight="1" x14ac:dyDescent="0.4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s="16" customFormat="1" ht="15" customHeight="1" x14ac:dyDescent="0.4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s="16" customFormat="1" ht="15" customHeight="1" x14ac:dyDescent="0.4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s="16" customFormat="1" ht="15" customHeight="1" x14ac:dyDescent="0.45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s="16" customFormat="1" ht="15" customHeight="1" x14ac:dyDescent="0.45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s="16" customFormat="1" ht="25.15" customHeight="1" x14ac:dyDescent="0.45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s="16" customFormat="1" ht="15" customHeight="1" x14ac:dyDescent="0.45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s="16" customFormat="1" ht="15" customHeight="1" x14ac:dyDescent="0.45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s="16" customFormat="1" ht="15" customHeight="1" x14ac:dyDescent="0.45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s="16" customFormat="1" ht="15" customHeight="1" x14ac:dyDescent="0.45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s="16" customFormat="1" ht="15" customHeight="1" x14ac:dyDescent="0.45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s="16" customFormat="1" ht="15" customHeight="1" x14ac:dyDescent="0.45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s="16" customFormat="1" ht="15" customHeight="1" x14ac:dyDescent="0.45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 s="16" customFormat="1" ht="15" customHeight="1" x14ac:dyDescent="0.45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 s="16" customFormat="1" ht="15" customHeight="1" x14ac:dyDescent="0.45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 s="16" customFormat="1" ht="15" customHeight="1" x14ac:dyDescent="0.45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 s="16" customFormat="1" ht="25.15" customHeight="1" x14ac:dyDescent="0.45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 s="16" customFormat="1" ht="25.15" customHeight="1" x14ac:dyDescent="0.45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 s="16" customFormat="1" ht="15" customHeight="1" x14ac:dyDescent="0.45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 s="16" customFormat="1" ht="15" customHeight="1" x14ac:dyDescent="0.45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 s="16" customFormat="1" ht="15" customHeight="1" x14ac:dyDescent="0.45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 s="16" customFormat="1" ht="15" customHeight="1" x14ac:dyDescent="0.45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 s="16" customFormat="1" ht="15" customHeight="1" x14ac:dyDescent="0.45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 s="16" customFormat="1" ht="15" customHeight="1" x14ac:dyDescent="0.45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 s="16" customFormat="1" ht="15" customHeight="1" x14ac:dyDescent="0.45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 s="16" customFormat="1" ht="15" customHeight="1" x14ac:dyDescent="0.45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 s="16" customFormat="1" ht="15" customHeight="1" x14ac:dyDescent="0.45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 s="16" customFormat="1" ht="15" customHeight="1" x14ac:dyDescent="0.45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 s="16" customFormat="1" ht="15" customHeight="1" x14ac:dyDescent="0.45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 s="16" customFormat="1" ht="15" customHeight="1" x14ac:dyDescent="0.45">
      <c r="A134" s="5"/>
      <c r="B134" s="5"/>
      <c r="C134" s="5"/>
      <c r="D134" s="5"/>
      <c r="E134" s="5"/>
      <c r="F134" s="5"/>
      <c r="G134" s="5"/>
      <c r="H134" s="5"/>
      <c r="I134" s="5"/>
      <c r="J134" s="5"/>
    </row>
    <row r="135" spans="1:10" s="16" customFormat="1" ht="15" customHeight="1" x14ac:dyDescent="0.45">
      <c r="A135" s="5"/>
      <c r="B135" s="5"/>
      <c r="C135" s="5"/>
      <c r="D135" s="5"/>
      <c r="E135" s="5"/>
      <c r="F135" s="5"/>
      <c r="G135" s="5"/>
      <c r="H135" s="5"/>
      <c r="I135" s="5"/>
      <c r="J135" s="5"/>
    </row>
    <row r="136" spans="1:10" s="16" customFormat="1" ht="15" customHeight="1" x14ac:dyDescent="0.45">
      <c r="A136" s="5"/>
      <c r="B136" s="5"/>
      <c r="C136" s="5"/>
      <c r="D136" s="5"/>
      <c r="E136" s="5"/>
      <c r="F136" s="5"/>
      <c r="G136" s="5"/>
      <c r="H136" s="5"/>
      <c r="I136" s="5"/>
      <c r="J136" s="5"/>
    </row>
    <row r="137" spans="1:10" s="16" customFormat="1" ht="15" customHeight="1" x14ac:dyDescent="0.45">
      <c r="A137" s="5"/>
      <c r="B137" s="5"/>
      <c r="C137" s="5"/>
      <c r="D137" s="5"/>
      <c r="E137" s="5"/>
      <c r="F137" s="5"/>
      <c r="G137" s="5"/>
      <c r="H137" s="5"/>
      <c r="I137" s="5"/>
      <c r="J137" s="5"/>
    </row>
    <row r="138" spans="1:10" s="16" customFormat="1" ht="25.15" customHeight="1" x14ac:dyDescent="0.45">
      <c r="A138" s="5"/>
      <c r="B138" s="5"/>
      <c r="C138" s="5"/>
      <c r="D138" s="5"/>
      <c r="E138" s="5"/>
      <c r="F138" s="5"/>
      <c r="G138" s="5"/>
      <c r="H138" s="5"/>
      <c r="I138" s="5"/>
      <c r="J138" s="5"/>
    </row>
    <row r="139" spans="1:10" s="16" customFormat="1" ht="25.15" customHeight="1" x14ac:dyDescent="0.45">
      <c r="A139" s="5"/>
      <c r="B139" s="5"/>
      <c r="C139" s="5"/>
      <c r="D139" s="5"/>
      <c r="E139" s="5"/>
      <c r="F139" s="5"/>
      <c r="G139" s="5"/>
      <c r="H139" s="5"/>
      <c r="I139" s="5"/>
      <c r="J139" s="5"/>
    </row>
    <row r="140" spans="1:10" s="16" customFormat="1" ht="25.15" customHeight="1" x14ac:dyDescent="0.45">
      <c r="A140" s="5"/>
      <c r="B140" s="5"/>
      <c r="C140" s="5"/>
      <c r="D140" s="5"/>
      <c r="E140" s="5"/>
      <c r="F140" s="5"/>
      <c r="G140" s="5"/>
      <c r="H140" s="5"/>
      <c r="I140" s="5"/>
      <c r="J140" s="5"/>
    </row>
    <row r="141" spans="1:10" s="16" customFormat="1" ht="15" customHeight="1" x14ac:dyDescent="0.45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spans="1:10" s="16" customFormat="1" x14ac:dyDescent="0.45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spans="1:10" s="16" customFormat="1" ht="15" customHeight="1" x14ac:dyDescent="0.45">
      <c r="A143" s="5"/>
      <c r="B143" s="5"/>
      <c r="C143" s="5"/>
      <c r="D143" s="5"/>
      <c r="E143" s="5"/>
      <c r="F143" s="5"/>
      <c r="G143" s="5"/>
      <c r="H143" s="5"/>
      <c r="I143" s="5"/>
      <c r="J143" s="5"/>
    </row>
    <row r="144" spans="1:10" s="16" customFormat="1" ht="15" customHeight="1" x14ac:dyDescent="0.45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spans="1:10" s="47" customFormat="1" x14ac:dyDescent="0.45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spans="1:10" s="47" customFormat="1" ht="15" customHeight="1" x14ac:dyDescent="0.45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spans="1:10" s="47" customFormat="1" x14ac:dyDescent="0.45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spans="1:10" s="80" customFormat="1" ht="25.5" customHeight="1" x14ac:dyDescent="0.45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spans="1:10" s="82" customFormat="1" ht="12.75" customHeight="1" x14ac:dyDescent="0.45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spans="1:10" s="82" customFormat="1" ht="15" customHeight="1" x14ac:dyDescent="0.45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spans="1:10" s="81" customFormat="1" ht="27" customHeight="1" x14ac:dyDescent="0.45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spans="1:10" s="81" customFormat="1" ht="41.25" customHeight="1" x14ac:dyDescent="0.45">
      <c r="A152" s="5"/>
      <c r="B152" s="5"/>
      <c r="C152" s="5"/>
      <c r="D152" s="5"/>
      <c r="E152" s="5"/>
      <c r="F152" s="5"/>
      <c r="G152" s="5"/>
      <c r="H152" s="5"/>
      <c r="I152" s="5"/>
      <c r="J152" s="5"/>
    </row>
    <row r="153" spans="1:10" s="16" customFormat="1" ht="15" customHeight="1" x14ac:dyDescent="0.45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spans="1:10" s="16" customFormat="1" ht="25.5" customHeight="1" x14ac:dyDescent="0.45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spans="1:10" s="16" customFormat="1" ht="15" customHeight="1" x14ac:dyDescent="0.45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spans="1:10" s="16" customFormat="1" ht="15" customHeight="1" x14ac:dyDescent="0.45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spans="1:10" s="16" customFormat="1" ht="15" customHeight="1" x14ac:dyDescent="0.45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spans="1:10" s="16" customFormat="1" ht="17.100000000000001" customHeight="1" x14ac:dyDescent="0.45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spans="1:10" s="32" customFormat="1" ht="12.95" customHeight="1" x14ac:dyDescent="0.45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spans="1:10" s="32" customFormat="1" ht="12.95" customHeight="1" x14ac:dyDescent="0.45">
      <c r="A160" s="5"/>
      <c r="B160" s="5"/>
      <c r="C160" s="5"/>
      <c r="D160" s="5"/>
      <c r="E160" s="5"/>
      <c r="F160" s="5"/>
      <c r="G160" s="5"/>
      <c r="H160" s="5"/>
      <c r="I160" s="5"/>
      <c r="J160" s="5"/>
    </row>
    <row r="161" spans="1:10" s="19" customFormat="1" ht="17.100000000000001" customHeight="1" x14ac:dyDescent="0.45">
      <c r="A161" s="5"/>
      <c r="B161" s="5"/>
      <c r="C161" s="5"/>
      <c r="D161" s="5"/>
      <c r="E161" s="5"/>
      <c r="F161" s="5"/>
      <c r="G161" s="5"/>
      <c r="H161" s="5"/>
      <c r="I161" s="5"/>
      <c r="J161" s="5"/>
    </row>
    <row r="162" spans="1:10" s="47" customFormat="1" ht="15" customHeight="1" x14ac:dyDescent="0.45">
      <c r="A162" s="5"/>
      <c r="B162" s="5"/>
      <c r="C162" s="5"/>
      <c r="D162" s="5"/>
      <c r="E162" s="5"/>
      <c r="F162" s="5"/>
      <c r="G162" s="5"/>
      <c r="H162" s="5"/>
      <c r="I162" s="5"/>
      <c r="J162" s="5"/>
    </row>
    <row r="163" spans="1:10" s="47" customFormat="1" ht="27" customHeight="1" x14ac:dyDescent="0.45">
      <c r="A163" s="5"/>
      <c r="B163" s="5"/>
      <c r="C163" s="5"/>
      <c r="D163" s="5"/>
      <c r="E163" s="5"/>
      <c r="F163" s="5"/>
      <c r="G163" s="5"/>
      <c r="H163" s="5"/>
      <c r="I163" s="5"/>
      <c r="J163" s="5"/>
    </row>
    <row r="164" spans="1:10" s="47" customFormat="1" x14ac:dyDescent="0.45">
      <c r="A164" s="5"/>
      <c r="B164" s="5"/>
      <c r="C164" s="5"/>
      <c r="D164" s="5"/>
      <c r="E164" s="5"/>
      <c r="F164" s="5"/>
      <c r="G164" s="5"/>
      <c r="H164" s="5"/>
      <c r="I164" s="5"/>
      <c r="J164" s="5"/>
    </row>
    <row r="165" spans="1:10" s="47" customFormat="1" x14ac:dyDescent="0.45">
      <c r="A165" s="5"/>
      <c r="B165" s="5"/>
      <c r="C165" s="5"/>
      <c r="D165" s="5"/>
      <c r="E165" s="5"/>
      <c r="F165" s="5"/>
      <c r="G165" s="5"/>
      <c r="H165" s="5"/>
      <c r="I165" s="5"/>
      <c r="J165" s="5"/>
    </row>
    <row r="166" spans="1:10" s="47" customFormat="1" x14ac:dyDescent="0.45">
      <c r="A166" s="5"/>
      <c r="B166" s="5"/>
      <c r="C166" s="5"/>
      <c r="D166" s="5"/>
      <c r="E166" s="5"/>
      <c r="F166" s="5"/>
      <c r="G166" s="5"/>
      <c r="H166" s="5"/>
      <c r="I166" s="5"/>
      <c r="J166" s="5"/>
    </row>
    <row r="167" spans="1:10" s="47" customFormat="1" x14ac:dyDescent="0.45">
      <c r="A167" s="5"/>
      <c r="B167" s="5"/>
      <c r="C167" s="5"/>
      <c r="D167" s="5"/>
      <c r="E167" s="5"/>
      <c r="F167" s="5"/>
      <c r="G167" s="5"/>
      <c r="H167" s="5"/>
      <c r="I167" s="5"/>
      <c r="J167" s="5"/>
    </row>
    <row r="168" spans="1:10" s="47" customFormat="1" x14ac:dyDescent="0.45">
      <c r="A168" s="5"/>
      <c r="B168" s="5"/>
      <c r="C168" s="5"/>
      <c r="D168" s="5"/>
      <c r="E168" s="5"/>
      <c r="F168" s="5"/>
      <c r="G168" s="5"/>
      <c r="H168" s="5"/>
      <c r="I168" s="5"/>
      <c r="J168" s="5"/>
    </row>
    <row r="169" spans="1:10" s="47" customFormat="1" ht="25.5" customHeight="1" x14ac:dyDescent="0.45">
      <c r="A169" s="5"/>
      <c r="B169" s="5"/>
      <c r="C169" s="5"/>
      <c r="D169" s="5"/>
      <c r="E169" s="5"/>
      <c r="F169" s="5"/>
      <c r="G169" s="5"/>
      <c r="H169" s="5"/>
      <c r="I169" s="5"/>
      <c r="J169" s="5"/>
    </row>
    <row r="170" spans="1:10" s="47" customFormat="1" ht="26.25" customHeight="1" x14ac:dyDescent="0.45">
      <c r="A170" s="5"/>
      <c r="B170" s="5"/>
      <c r="C170" s="5"/>
      <c r="D170" s="5"/>
      <c r="E170" s="5"/>
      <c r="F170" s="5"/>
      <c r="G170" s="5"/>
      <c r="H170" s="5"/>
      <c r="I170" s="5"/>
      <c r="J170" s="5"/>
    </row>
    <row r="171" spans="1:10" s="47" customFormat="1" x14ac:dyDescent="0.45">
      <c r="A171" s="5"/>
      <c r="B171" s="5"/>
      <c r="C171" s="5"/>
      <c r="D171" s="5"/>
      <c r="E171" s="5"/>
      <c r="F171" s="5"/>
      <c r="G171" s="5"/>
      <c r="H171" s="5"/>
      <c r="I171" s="5"/>
      <c r="J171" s="5"/>
    </row>
    <row r="172" spans="1:10" s="56" customFormat="1" x14ac:dyDescent="0.45">
      <c r="A172" s="5"/>
      <c r="B172" s="5"/>
      <c r="C172" s="5"/>
      <c r="D172" s="5"/>
      <c r="E172" s="5"/>
      <c r="F172" s="5"/>
      <c r="G172" s="5"/>
      <c r="H172" s="5"/>
      <c r="I172" s="5"/>
      <c r="J172" s="5"/>
    </row>
  </sheetData>
  <sheetProtection algorithmName="SHA-512" hashValue="PWCOGepKCf/zNy7ZGA35UgNC1jAop4lCJq0hituIF592QVixsr6yfOB4FSmMjCC3v3Mf5z5FrWHWDYCPTqEmmQ==" saltValue="ljFzDw7cb4RZT/tiLkHvKg==" spinCount="100000" sheet="1" objects="1" scenarios="1"/>
  <mergeCells count="11">
    <mergeCell ref="A61:J61"/>
    <mergeCell ref="A1:F1"/>
    <mergeCell ref="A53:B53"/>
    <mergeCell ref="A50:J50"/>
    <mergeCell ref="A60:J60"/>
    <mergeCell ref="A3:J3"/>
    <mergeCell ref="A51:J51"/>
    <mergeCell ref="A54:J54"/>
    <mergeCell ref="A55:J55"/>
    <mergeCell ref="A56:J56"/>
    <mergeCell ref="A57:J57"/>
  </mergeCells>
  <pageMargins left="0.23622047244094488" right="0.23622047244094488" top="0.3543307086614173" bottom="0.3543307086614173" header="0.31496062992125984" footer="0.31496062992125984"/>
  <pageSetup paperSize="9" fitToHeight="7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CCFFCC"/>
  </sheetPr>
  <dimension ref="A1:J69"/>
  <sheetViews>
    <sheetView view="pageBreakPreview" zoomScale="115" zoomScaleNormal="120" zoomScaleSheetLayoutView="115" workbookViewId="0">
      <pane ySplit="6" topLeftCell="A7" activePane="bottomLeft" state="frozen"/>
      <selection activeCell="B7" sqref="B7"/>
      <selection pane="bottomLeft" sqref="A1:F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0" width="8.3984375" style="5" customWidth="1"/>
    <col min="11" max="16384" width="9.265625" style="5"/>
  </cols>
  <sheetData>
    <row r="1" spans="1:10" ht="20" customHeight="1" x14ac:dyDescent="0.45">
      <c r="A1" s="154" t="s">
        <v>2</v>
      </c>
      <c r="B1" s="154"/>
      <c r="C1" s="154"/>
      <c r="D1" s="154"/>
      <c r="E1" s="154"/>
      <c r="F1" s="154"/>
      <c r="G1" s="3" t="s">
        <v>8</v>
      </c>
      <c r="I1" s="3"/>
      <c r="J1" s="3"/>
    </row>
    <row r="2" spans="1:10" s="9" customFormat="1" ht="6" customHeight="1" x14ac:dyDescent="0.2"/>
    <row r="3" spans="1:10" ht="20" customHeight="1" x14ac:dyDescent="0.5">
      <c r="A3" s="155" t="s">
        <v>749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s="9" customFormat="1" ht="6" customHeight="1" x14ac:dyDescent="0.2"/>
    <row r="5" spans="1:10" s="10" customFormat="1" ht="40.049999999999997" customHeight="1" x14ac:dyDescent="0.3">
      <c r="A5" s="105" t="s">
        <v>3</v>
      </c>
      <c r="B5" s="105" t="s">
        <v>4</v>
      </c>
      <c r="C5" s="106" t="s">
        <v>5</v>
      </c>
      <c r="D5" s="106" t="s">
        <v>150</v>
      </c>
      <c r="E5" s="107" t="s">
        <v>6</v>
      </c>
      <c r="F5" s="107" t="s">
        <v>142</v>
      </c>
      <c r="G5" s="107" t="s">
        <v>143</v>
      </c>
      <c r="H5" s="107" t="s">
        <v>210</v>
      </c>
      <c r="I5" s="107" t="s">
        <v>146</v>
      </c>
      <c r="J5" s="107" t="s">
        <v>230</v>
      </c>
    </row>
    <row r="6" spans="1:10" s="45" customFormat="1" ht="15" customHeight="1" x14ac:dyDescent="0.45">
      <c r="A6" s="108">
        <v>1</v>
      </c>
      <c r="B6" s="108">
        <v>2</v>
      </c>
      <c r="C6" s="109">
        <v>3</v>
      </c>
      <c r="D6" s="109">
        <v>4</v>
      </c>
      <c r="E6" s="109">
        <v>5</v>
      </c>
      <c r="F6" s="109">
        <v>6</v>
      </c>
      <c r="G6" s="110" t="s">
        <v>144</v>
      </c>
      <c r="H6" s="109" t="s">
        <v>145</v>
      </c>
      <c r="I6" s="110" t="s">
        <v>147</v>
      </c>
      <c r="J6" s="109">
        <v>10</v>
      </c>
    </row>
    <row r="7" spans="1:10" s="16" customFormat="1" ht="20" customHeight="1" x14ac:dyDescent="0.35">
      <c r="A7" s="146">
        <v>1</v>
      </c>
      <c r="B7" s="76" t="s">
        <v>137</v>
      </c>
      <c r="C7" s="146">
        <v>510</v>
      </c>
      <c r="D7" s="146" t="s">
        <v>0</v>
      </c>
      <c r="E7" s="39"/>
      <c r="F7" s="85"/>
      <c r="G7" s="40">
        <f>C7*ROUND(F7, 4)</f>
        <v>0</v>
      </c>
      <c r="H7" s="40">
        <f>G7*0.095</f>
        <v>0</v>
      </c>
      <c r="I7" s="40">
        <f t="shared" ref="I7:I52" si="0">G7+H7</f>
        <v>0</v>
      </c>
      <c r="J7" s="136"/>
    </row>
    <row r="8" spans="1:10" s="16" customFormat="1" ht="20" customHeight="1" x14ac:dyDescent="0.35">
      <c r="A8" s="146">
        <v>2</v>
      </c>
      <c r="B8" s="76" t="s">
        <v>138</v>
      </c>
      <c r="C8" s="146">
        <v>1110</v>
      </c>
      <c r="D8" s="146" t="s">
        <v>0</v>
      </c>
      <c r="E8" s="39"/>
      <c r="F8" s="85"/>
      <c r="G8" s="40">
        <f t="shared" ref="G8:G52" si="1">C8*ROUND(F8, 4)</f>
        <v>0</v>
      </c>
      <c r="H8" s="40">
        <f t="shared" ref="H8:H52" si="2">G8*0.095</f>
        <v>0</v>
      </c>
      <c r="I8" s="40">
        <f t="shared" si="0"/>
        <v>0</v>
      </c>
      <c r="J8" s="136"/>
    </row>
    <row r="9" spans="1:10" s="16" customFormat="1" ht="20" customHeight="1" x14ac:dyDescent="0.35">
      <c r="A9" s="146">
        <v>3</v>
      </c>
      <c r="B9" s="76" t="s">
        <v>139</v>
      </c>
      <c r="C9" s="146">
        <v>102</v>
      </c>
      <c r="D9" s="146" t="s">
        <v>0</v>
      </c>
      <c r="E9" s="39"/>
      <c r="F9" s="85"/>
      <c r="G9" s="40">
        <f t="shared" si="1"/>
        <v>0</v>
      </c>
      <c r="H9" s="40">
        <f t="shared" si="2"/>
        <v>0</v>
      </c>
      <c r="I9" s="40">
        <f t="shared" si="0"/>
        <v>0</v>
      </c>
      <c r="J9" s="136"/>
    </row>
    <row r="10" spans="1:10" s="16" customFormat="1" ht="20" customHeight="1" x14ac:dyDescent="0.35">
      <c r="A10" s="146">
        <v>4</v>
      </c>
      <c r="B10" s="76" t="s">
        <v>140</v>
      </c>
      <c r="C10" s="146">
        <v>303</v>
      </c>
      <c r="D10" s="146" t="s">
        <v>0</v>
      </c>
      <c r="E10" s="39"/>
      <c r="F10" s="85"/>
      <c r="G10" s="40">
        <f t="shared" si="1"/>
        <v>0</v>
      </c>
      <c r="H10" s="40">
        <f t="shared" si="2"/>
        <v>0</v>
      </c>
      <c r="I10" s="40">
        <f t="shared" si="0"/>
        <v>0</v>
      </c>
      <c r="J10" s="136"/>
    </row>
    <row r="11" spans="1:10" s="16" customFormat="1" ht="20" customHeight="1" x14ac:dyDescent="0.35">
      <c r="A11" s="146">
        <v>5</v>
      </c>
      <c r="B11" s="76" t="s">
        <v>212</v>
      </c>
      <c r="C11" s="146">
        <v>30</v>
      </c>
      <c r="D11" s="146" t="s">
        <v>0</v>
      </c>
      <c r="E11" s="39"/>
      <c r="F11" s="85"/>
      <c r="G11" s="40">
        <f t="shared" si="1"/>
        <v>0</v>
      </c>
      <c r="H11" s="40">
        <f t="shared" si="2"/>
        <v>0</v>
      </c>
      <c r="I11" s="40">
        <f t="shared" si="0"/>
        <v>0</v>
      </c>
      <c r="J11" s="136"/>
    </row>
    <row r="12" spans="1:10" s="16" customFormat="1" ht="20" customHeight="1" x14ac:dyDescent="0.35">
      <c r="A12" s="146">
        <v>6</v>
      </c>
      <c r="B12" s="76" t="s">
        <v>217</v>
      </c>
      <c r="C12" s="146">
        <v>90</v>
      </c>
      <c r="D12" s="146" t="s">
        <v>1</v>
      </c>
      <c r="E12" s="39"/>
      <c r="F12" s="85"/>
      <c r="G12" s="40">
        <f t="shared" si="1"/>
        <v>0</v>
      </c>
      <c r="H12" s="40">
        <f t="shared" si="2"/>
        <v>0</v>
      </c>
      <c r="I12" s="40">
        <f t="shared" si="0"/>
        <v>0</v>
      </c>
      <c r="J12" s="136"/>
    </row>
    <row r="13" spans="1:10" s="16" customFormat="1" ht="20" customHeight="1" x14ac:dyDescent="0.35">
      <c r="A13" s="146">
        <v>7</v>
      </c>
      <c r="B13" s="76" t="s">
        <v>218</v>
      </c>
      <c r="C13" s="146">
        <v>45</v>
      </c>
      <c r="D13" s="146" t="s">
        <v>1</v>
      </c>
      <c r="E13" s="39"/>
      <c r="F13" s="85"/>
      <c r="G13" s="40">
        <f t="shared" si="1"/>
        <v>0</v>
      </c>
      <c r="H13" s="40">
        <f t="shared" si="2"/>
        <v>0</v>
      </c>
      <c r="I13" s="40">
        <f t="shared" si="0"/>
        <v>0</v>
      </c>
      <c r="J13" s="136"/>
    </row>
    <row r="14" spans="1:10" s="16" customFormat="1" ht="20" customHeight="1" x14ac:dyDescent="0.35">
      <c r="A14" s="146">
        <v>8</v>
      </c>
      <c r="B14" s="76" t="s">
        <v>689</v>
      </c>
      <c r="C14" s="146">
        <v>75</v>
      </c>
      <c r="D14" s="146" t="s">
        <v>1</v>
      </c>
      <c r="E14" s="39"/>
      <c r="F14" s="85"/>
      <c r="G14" s="40">
        <f t="shared" si="1"/>
        <v>0</v>
      </c>
      <c r="H14" s="40">
        <f t="shared" si="2"/>
        <v>0</v>
      </c>
      <c r="I14" s="40">
        <f t="shared" si="0"/>
        <v>0</v>
      </c>
      <c r="J14" s="136"/>
    </row>
    <row r="15" spans="1:10" s="16" customFormat="1" ht="20" customHeight="1" x14ac:dyDescent="0.35">
      <c r="A15" s="146">
        <v>9</v>
      </c>
      <c r="B15" s="76" t="s">
        <v>690</v>
      </c>
      <c r="C15" s="146">
        <v>45</v>
      </c>
      <c r="D15" s="146" t="s">
        <v>700</v>
      </c>
      <c r="E15" s="39"/>
      <c r="F15" s="85"/>
      <c r="G15" s="40">
        <f t="shared" si="1"/>
        <v>0</v>
      </c>
      <c r="H15" s="40">
        <f t="shared" si="2"/>
        <v>0</v>
      </c>
      <c r="I15" s="40">
        <f t="shared" si="0"/>
        <v>0</v>
      </c>
      <c r="J15" s="136"/>
    </row>
    <row r="16" spans="1:10" s="16" customFormat="1" ht="20" customHeight="1" x14ac:dyDescent="0.35">
      <c r="A16" s="146">
        <v>10</v>
      </c>
      <c r="B16" s="76" t="s">
        <v>691</v>
      </c>
      <c r="C16" s="146">
        <v>6</v>
      </c>
      <c r="D16" s="146" t="s">
        <v>0</v>
      </c>
      <c r="E16" s="39"/>
      <c r="F16" s="85"/>
      <c r="G16" s="40">
        <f t="shared" si="1"/>
        <v>0</v>
      </c>
      <c r="H16" s="40">
        <f t="shared" si="2"/>
        <v>0</v>
      </c>
      <c r="I16" s="40">
        <f t="shared" si="0"/>
        <v>0</v>
      </c>
      <c r="J16" s="136"/>
    </row>
    <row r="17" spans="1:10" s="16" customFormat="1" ht="30" customHeight="1" x14ac:dyDescent="0.35">
      <c r="A17" s="146">
        <v>11</v>
      </c>
      <c r="B17" s="76" t="s">
        <v>390</v>
      </c>
      <c r="C17" s="146">
        <v>9</v>
      </c>
      <c r="D17" s="146" t="s">
        <v>1</v>
      </c>
      <c r="E17" s="39"/>
      <c r="F17" s="85"/>
      <c r="G17" s="40">
        <f t="shared" si="1"/>
        <v>0</v>
      </c>
      <c r="H17" s="40">
        <f t="shared" si="2"/>
        <v>0</v>
      </c>
      <c r="I17" s="40">
        <f t="shared" si="0"/>
        <v>0</v>
      </c>
      <c r="J17" s="136"/>
    </row>
    <row r="18" spans="1:10" s="16" customFormat="1" ht="30" customHeight="1" x14ac:dyDescent="0.35">
      <c r="A18" s="146">
        <v>12</v>
      </c>
      <c r="B18" s="76" t="s">
        <v>441</v>
      </c>
      <c r="C18" s="146">
        <v>90</v>
      </c>
      <c r="D18" s="146" t="s">
        <v>1</v>
      </c>
      <c r="E18" s="39"/>
      <c r="F18" s="85"/>
      <c r="G18" s="40">
        <f t="shared" si="1"/>
        <v>0</v>
      </c>
      <c r="H18" s="40">
        <f t="shared" si="2"/>
        <v>0</v>
      </c>
      <c r="I18" s="40">
        <f t="shared" si="0"/>
        <v>0</v>
      </c>
      <c r="J18" s="136"/>
    </row>
    <row r="19" spans="1:10" s="16" customFormat="1" ht="20" customHeight="1" x14ac:dyDescent="0.35">
      <c r="A19" s="146">
        <v>13</v>
      </c>
      <c r="B19" s="76" t="s">
        <v>219</v>
      </c>
      <c r="C19" s="146">
        <v>3</v>
      </c>
      <c r="D19" s="146" t="s">
        <v>1</v>
      </c>
      <c r="E19" s="39"/>
      <c r="F19" s="85"/>
      <c r="G19" s="40">
        <f t="shared" si="1"/>
        <v>0</v>
      </c>
      <c r="H19" s="40">
        <f t="shared" si="2"/>
        <v>0</v>
      </c>
      <c r="I19" s="40">
        <f t="shared" si="0"/>
        <v>0</v>
      </c>
      <c r="J19" s="136"/>
    </row>
    <row r="20" spans="1:10" s="16" customFormat="1" ht="30" customHeight="1" x14ac:dyDescent="0.35">
      <c r="A20" s="146">
        <v>14</v>
      </c>
      <c r="B20" s="76" t="s">
        <v>391</v>
      </c>
      <c r="C20" s="146">
        <v>7.5</v>
      </c>
      <c r="D20" s="146" t="s">
        <v>1</v>
      </c>
      <c r="E20" s="39"/>
      <c r="F20" s="85"/>
      <c r="G20" s="40">
        <f t="shared" si="1"/>
        <v>0</v>
      </c>
      <c r="H20" s="40">
        <f t="shared" si="2"/>
        <v>0</v>
      </c>
      <c r="I20" s="40">
        <f t="shared" si="0"/>
        <v>0</v>
      </c>
      <c r="J20" s="136"/>
    </row>
    <row r="21" spans="1:10" s="16" customFormat="1" ht="20" customHeight="1" x14ac:dyDescent="0.35">
      <c r="A21" s="146">
        <v>15</v>
      </c>
      <c r="B21" s="76" t="s">
        <v>405</v>
      </c>
      <c r="C21" s="146">
        <v>3</v>
      </c>
      <c r="D21" s="146" t="s">
        <v>1</v>
      </c>
      <c r="E21" s="39"/>
      <c r="F21" s="85"/>
      <c r="G21" s="40">
        <f t="shared" si="1"/>
        <v>0</v>
      </c>
      <c r="H21" s="40">
        <f t="shared" si="2"/>
        <v>0</v>
      </c>
      <c r="I21" s="40">
        <f t="shared" si="0"/>
        <v>0</v>
      </c>
      <c r="J21" s="136"/>
    </row>
    <row r="22" spans="1:10" s="16" customFormat="1" ht="20" customHeight="1" x14ac:dyDescent="0.35">
      <c r="A22" s="146">
        <v>16</v>
      </c>
      <c r="B22" s="76" t="s">
        <v>692</v>
      </c>
      <c r="C22" s="146">
        <v>6</v>
      </c>
      <c r="D22" s="146" t="s">
        <v>1</v>
      </c>
      <c r="E22" s="39"/>
      <c r="F22" s="85"/>
      <c r="G22" s="40">
        <f t="shared" si="1"/>
        <v>0</v>
      </c>
      <c r="H22" s="40">
        <f t="shared" si="2"/>
        <v>0</v>
      </c>
      <c r="I22" s="40">
        <f t="shared" si="0"/>
        <v>0</v>
      </c>
      <c r="J22" s="136"/>
    </row>
    <row r="23" spans="1:10" s="16" customFormat="1" ht="20" customHeight="1" x14ac:dyDescent="0.35">
      <c r="A23" s="146">
        <v>17</v>
      </c>
      <c r="B23" s="76" t="s">
        <v>693</v>
      </c>
      <c r="C23" s="146">
        <v>6</v>
      </c>
      <c r="D23" s="146" t="s">
        <v>1</v>
      </c>
      <c r="E23" s="39"/>
      <c r="F23" s="85"/>
      <c r="G23" s="40">
        <f t="shared" si="1"/>
        <v>0</v>
      </c>
      <c r="H23" s="40">
        <f t="shared" si="2"/>
        <v>0</v>
      </c>
      <c r="I23" s="40">
        <f t="shared" si="0"/>
        <v>0</v>
      </c>
      <c r="J23" s="136"/>
    </row>
    <row r="24" spans="1:10" s="16" customFormat="1" ht="40.049999999999997" customHeight="1" x14ac:dyDescent="0.35">
      <c r="A24" s="146">
        <v>18</v>
      </c>
      <c r="B24" s="76" t="s">
        <v>392</v>
      </c>
      <c r="C24" s="146">
        <v>75</v>
      </c>
      <c r="D24" s="146" t="s">
        <v>1</v>
      </c>
      <c r="E24" s="39"/>
      <c r="F24" s="85"/>
      <c r="G24" s="40">
        <f t="shared" si="1"/>
        <v>0</v>
      </c>
      <c r="H24" s="40">
        <f t="shared" si="2"/>
        <v>0</v>
      </c>
      <c r="I24" s="40">
        <f t="shared" si="0"/>
        <v>0</v>
      </c>
      <c r="J24" s="136"/>
    </row>
    <row r="25" spans="1:10" s="16" customFormat="1" ht="20" customHeight="1" x14ac:dyDescent="0.35">
      <c r="A25" s="146">
        <v>19</v>
      </c>
      <c r="B25" s="76" t="s">
        <v>694</v>
      </c>
      <c r="C25" s="146">
        <v>3</v>
      </c>
      <c r="D25" s="146" t="s">
        <v>0</v>
      </c>
      <c r="E25" s="39"/>
      <c r="F25" s="85"/>
      <c r="G25" s="40">
        <f t="shared" si="1"/>
        <v>0</v>
      </c>
      <c r="H25" s="40">
        <f t="shared" si="2"/>
        <v>0</v>
      </c>
      <c r="I25" s="40">
        <f t="shared" si="0"/>
        <v>0</v>
      </c>
      <c r="J25" s="136"/>
    </row>
    <row r="26" spans="1:10" s="16" customFormat="1" ht="30" customHeight="1" x14ac:dyDescent="0.35">
      <c r="A26" s="146">
        <v>20</v>
      </c>
      <c r="B26" s="76" t="s">
        <v>404</v>
      </c>
      <c r="C26" s="146">
        <v>90</v>
      </c>
      <c r="D26" s="146" t="s">
        <v>1</v>
      </c>
      <c r="E26" s="39"/>
      <c r="F26" s="85"/>
      <c r="G26" s="40">
        <f t="shared" si="1"/>
        <v>0</v>
      </c>
      <c r="H26" s="40">
        <f t="shared" si="2"/>
        <v>0</v>
      </c>
      <c r="I26" s="40">
        <f t="shared" si="0"/>
        <v>0</v>
      </c>
      <c r="J26" s="136"/>
    </row>
    <row r="27" spans="1:10" s="16" customFormat="1" ht="30" customHeight="1" x14ac:dyDescent="0.35">
      <c r="A27" s="146">
        <v>21</v>
      </c>
      <c r="B27" s="76" t="s">
        <v>393</v>
      </c>
      <c r="C27" s="146">
        <v>6</v>
      </c>
      <c r="D27" s="146" t="s">
        <v>1</v>
      </c>
      <c r="E27" s="39"/>
      <c r="F27" s="85"/>
      <c r="G27" s="40">
        <f t="shared" si="1"/>
        <v>0</v>
      </c>
      <c r="H27" s="40">
        <f t="shared" si="2"/>
        <v>0</v>
      </c>
      <c r="I27" s="40">
        <f t="shared" si="0"/>
        <v>0</v>
      </c>
      <c r="J27" s="136"/>
    </row>
    <row r="28" spans="1:10" s="16" customFormat="1" ht="30" customHeight="1" x14ac:dyDescent="0.35">
      <c r="A28" s="146">
        <v>22</v>
      </c>
      <c r="B28" s="76" t="s">
        <v>402</v>
      </c>
      <c r="C28" s="146">
        <v>12</v>
      </c>
      <c r="D28" s="146" t="s">
        <v>1</v>
      </c>
      <c r="E28" s="39"/>
      <c r="F28" s="85"/>
      <c r="G28" s="40">
        <f t="shared" si="1"/>
        <v>0</v>
      </c>
      <c r="H28" s="40">
        <f t="shared" si="2"/>
        <v>0</v>
      </c>
      <c r="I28" s="40">
        <f t="shared" si="0"/>
        <v>0</v>
      </c>
      <c r="J28" s="136"/>
    </row>
    <row r="29" spans="1:10" s="16" customFormat="1" ht="30" customHeight="1" x14ac:dyDescent="0.35">
      <c r="A29" s="146">
        <v>23</v>
      </c>
      <c r="B29" s="76" t="s">
        <v>403</v>
      </c>
      <c r="C29" s="146">
        <v>12</v>
      </c>
      <c r="D29" s="146" t="s">
        <v>1</v>
      </c>
      <c r="E29" s="39"/>
      <c r="F29" s="85"/>
      <c r="G29" s="40">
        <f t="shared" si="1"/>
        <v>0</v>
      </c>
      <c r="H29" s="40">
        <f t="shared" si="2"/>
        <v>0</v>
      </c>
      <c r="I29" s="40">
        <f t="shared" si="0"/>
        <v>0</v>
      </c>
      <c r="J29" s="136"/>
    </row>
    <row r="30" spans="1:10" s="16" customFormat="1" ht="30" customHeight="1" x14ac:dyDescent="0.35">
      <c r="A30" s="146">
        <v>24</v>
      </c>
      <c r="B30" s="76" t="s">
        <v>394</v>
      </c>
      <c r="C30" s="146">
        <v>24</v>
      </c>
      <c r="D30" s="146" t="s">
        <v>1</v>
      </c>
      <c r="E30" s="39"/>
      <c r="F30" s="85"/>
      <c r="G30" s="40">
        <f t="shared" si="1"/>
        <v>0</v>
      </c>
      <c r="H30" s="40">
        <f t="shared" si="2"/>
        <v>0</v>
      </c>
      <c r="I30" s="40">
        <f t="shared" si="0"/>
        <v>0</v>
      </c>
      <c r="J30" s="136"/>
    </row>
    <row r="31" spans="1:10" s="16" customFormat="1" ht="30" customHeight="1" x14ac:dyDescent="0.35">
      <c r="A31" s="146">
        <v>25</v>
      </c>
      <c r="B31" s="76" t="s">
        <v>395</v>
      </c>
      <c r="C31" s="146">
        <v>12</v>
      </c>
      <c r="D31" s="146" t="s">
        <v>1</v>
      </c>
      <c r="E31" s="39"/>
      <c r="F31" s="85"/>
      <c r="G31" s="40">
        <f t="shared" si="1"/>
        <v>0</v>
      </c>
      <c r="H31" s="40">
        <f t="shared" si="2"/>
        <v>0</v>
      </c>
      <c r="I31" s="40">
        <f t="shared" si="0"/>
        <v>0</v>
      </c>
      <c r="J31" s="136"/>
    </row>
    <row r="32" spans="1:10" s="16" customFormat="1" ht="30" customHeight="1" x14ac:dyDescent="0.35">
      <c r="A32" s="146">
        <v>26</v>
      </c>
      <c r="B32" s="76" t="s">
        <v>396</v>
      </c>
      <c r="C32" s="146">
        <v>12</v>
      </c>
      <c r="D32" s="146" t="s">
        <v>1</v>
      </c>
      <c r="E32" s="39"/>
      <c r="F32" s="85"/>
      <c r="G32" s="40">
        <f t="shared" si="1"/>
        <v>0</v>
      </c>
      <c r="H32" s="40">
        <f t="shared" si="2"/>
        <v>0</v>
      </c>
      <c r="I32" s="40">
        <f t="shared" si="0"/>
        <v>0</v>
      </c>
      <c r="J32" s="136"/>
    </row>
    <row r="33" spans="1:10" s="16" customFormat="1" ht="30" customHeight="1" x14ac:dyDescent="0.35">
      <c r="A33" s="146">
        <v>27</v>
      </c>
      <c r="B33" s="76" t="s">
        <v>397</v>
      </c>
      <c r="C33" s="146">
        <v>12</v>
      </c>
      <c r="D33" s="146" t="s">
        <v>1</v>
      </c>
      <c r="E33" s="39"/>
      <c r="F33" s="85"/>
      <c r="G33" s="40">
        <f t="shared" si="1"/>
        <v>0</v>
      </c>
      <c r="H33" s="40">
        <f t="shared" si="2"/>
        <v>0</v>
      </c>
      <c r="I33" s="40">
        <f t="shared" si="0"/>
        <v>0</v>
      </c>
      <c r="J33" s="136"/>
    </row>
    <row r="34" spans="1:10" s="16" customFormat="1" ht="20" customHeight="1" x14ac:dyDescent="0.35">
      <c r="A34" s="146">
        <v>28</v>
      </c>
      <c r="B34" s="76" t="s">
        <v>187</v>
      </c>
      <c r="C34" s="146">
        <v>12</v>
      </c>
      <c r="D34" s="146" t="s">
        <v>1</v>
      </c>
      <c r="E34" s="39"/>
      <c r="F34" s="85"/>
      <c r="G34" s="40">
        <f t="shared" si="1"/>
        <v>0</v>
      </c>
      <c r="H34" s="40">
        <f t="shared" si="2"/>
        <v>0</v>
      </c>
      <c r="I34" s="40">
        <f t="shared" si="0"/>
        <v>0</v>
      </c>
      <c r="J34" s="136"/>
    </row>
    <row r="35" spans="1:10" s="16" customFormat="1" ht="20" customHeight="1" x14ac:dyDescent="0.35">
      <c r="A35" s="146">
        <v>29</v>
      </c>
      <c r="B35" s="76" t="s">
        <v>398</v>
      </c>
      <c r="C35" s="146">
        <v>3</v>
      </c>
      <c r="D35" s="146" t="s">
        <v>1</v>
      </c>
      <c r="E35" s="39"/>
      <c r="F35" s="85"/>
      <c r="G35" s="40">
        <f t="shared" si="1"/>
        <v>0</v>
      </c>
      <c r="H35" s="40">
        <f t="shared" si="2"/>
        <v>0</v>
      </c>
      <c r="I35" s="40">
        <f t="shared" si="0"/>
        <v>0</v>
      </c>
      <c r="J35" s="136"/>
    </row>
    <row r="36" spans="1:10" s="16" customFormat="1" ht="20" customHeight="1" x14ac:dyDescent="0.35">
      <c r="A36" s="146">
        <v>30</v>
      </c>
      <c r="B36" s="76" t="s">
        <v>399</v>
      </c>
      <c r="C36" s="146">
        <v>3</v>
      </c>
      <c r="D36" s="146" t="s">
        <v>1</v>
      </c>
      <c r="E36" s="39"/>
      <c r="F36" s="85"/>
      <c r="G36" s="40">
        <f t="shared" si="1"/>
        <v>0</v>
      </c>
      <c r="H36" s="40">
        <f t="shared" si="2"/>
        <v>0</v>
      </c>
      <c r="I36" s="40">
        <f t="shared" si="0"/>
        <v>0</v>
      </c>
      <c r="J36" s="136"/>
    </row>
    <row r="37" spans="1:10" s="16" customFormat="1" ht="20" customHeight="1" x14ac:dyDescent="0.35">
      <c r="A37" s="146">
        <v>31</v>
      </c>
      <c r="B37" s="76" t="s">
        <v>695</v>
      </c>
      <c r="C37" s="146">
        <v>45</v>
      </c>
      <c r="D37" s="146" t="s">
        <v>1</v>
      </c>
      <c r="E37" s="39"/>
      <c r="F37" s="85"/>
      <c r="G37" s="40">
        <f t="shared" si="1"/>
        <v>0</v>
      </c>
      <c r="H37" s="40">
        <f t="shared" si="2"/>
        <v>0</v>
      </c>
      <c r="I37" s="40">
        <f t="shared" si="0"/>
        <v>0</v>
      </c>
      <c r="J37" s="136"/>
    </row>
    <row r="38" spans="1:10" s="16" customFormat="1" ht="20" customHeight="1" x14ac:dyDescent="0.35">
      <c r="A38" s="146">
        <v>32</v>
      </c>
      <c r="B38" s="76" t="s">
        <v>696</v>
      </c>
      <c r="C38" s="146">
        <v>45</v>
      </c>
      <c r="D38" s="146" t="s">
        <v>1</v>
      </c>
      <c r="E38" s="39"/>
      <c r="F38" s="85"/>
      <c r="G38" s="40">
        <f t="shared" si="1"/>
        <v>0</v>
      </c>
      <c r="H38" s="40">
        <f t="shared" si="2"/>
        <v>0</v>
      </c>
      <c r="I38" s="40">
        <f t="shared" si="0"/>
        <v>0</v>
      </c>
      <c r="J38" s="136"/>
    </row>
    <row r="39" spans="1:10" s="16" customFormat="1" ht="20" customHeight="1" x14ac:dyDescent="0.35">
      <c r="A39" s="146">
        <v>33</v>
      </c>
      <c r="B39" s="76" t="s">
        <v>697</v>
      </c>
      <c r="C39" s="146">
        <v>15</v>
      </c>
      <c r="D39" s="146" t="s">
        <v>701</v>
      </c>
      <c r="E39" s="39"/>
      <c r="F39" s="85"/>
      <c r="G39" s="40">
        <f t="shared" si="1"/>
        <v>0</v>
      </c>
      <c r="H39" s="40">
        <f t="shared" si="2"/>
        <v>0</v>
      </c>
      <c r="I39" s="40">
        <f t="shared" si="0"/>
        <v>0</v>
      </c>
      <c r="J39" s="136"/>
    </row>
    <row r="40" spans="1:10" s="16" customFormat="1" ht="20" customHeight="1" x14ac:dyDescent="0.35">
      <c r="A40" s="146">
        <v>34</v>
      </c>
      <c r="B40" s="76" t="s">
        <v>698</v>
      </c>
      <c r="C40" s="146">
        <v>30</v>
      </c>
      <c r="D40" s="146" t="s">
        <v>1</v>
      </c>
      <c r="E40" s="39"/>
      <c r="F40" s="85"/>
      <c r="G40" s="40">
        <f t="shared" si="1"/>
        <v>0</v>
      </c>
      <c r="H40" s="40">
        <f t="shared" si="2"/>
        <v>0</v>
      </c>
      <c r="I40" s="40">
        <f t="shared" si="0"/>
        <v>0</v>
      </c>
      <c r="J40" s="136"/>
    </row>
    <row r="41" spans="1:10" s="16" customFormat="1" ht="20" customHeight="1" x14ac:dyDescent="0.35">
      <c r="A41" s="146">
        <v>35</v>
      </c>
      <c r="B41" s="76" t="s">
        <v>400</v>
      </c>
      <c r="C41" s="146">
        <v>3</v>
      </c>
      <c r="D41" s="146" t="s">
        <v>1</v>
      </c>
      <c r="E41" s="39"/>
      <c r="F41" s="85"/>
      <c r="G41" s="40">
        <f t="shared" si="1"/>
        <v>0</v>
      </c>
      <c r="H41" s="40">
        <f t="shared" si="2"/>
        <v>0</v>
      </c>
      <c r="I41" s="40">
        <f t="shared" si="0"/>
        <v>0</v>
      </c>
      <c r="J41" s="136"/>
    </row>
    <row r="42" spans="1:10" s="16" customFormat="1" ht="20" customHeight="1" x14ac:dyDescent="0.35">
      <c r="A42" s="146">
        <v>36</v>
      </c>
      <c r="B42" s="76" t="s">
        <v>141</v>
      </c>
      <c r="C42" s="146">
        <v>3</v>
      </c>
      <c r="D42" s="146" t="s">
        <v>1</v>
      </c>
      <c r="E42" s="39"/>
      <c r="F42" s="85"/>
      <c r="G42" s="40">
        <f t="shared" si="1"/>
        <v>0</v>
      </c>
      <c r="H42" s="40">
        <f t="shared" si="2"/>
        <v>0</v>
      </c>
      <c r="I42" s="40">
        <f t="shared" si="0"/>
        <v>0</v>
      </c>
      <c r="J42" s="136"/>
    </row>
    <row r="43" spans="1:10" s="16" customFormat="1" ht="30" customHeight="1" x14ac:dyDescent="0.35">
      <c r="A43" s="146">
        <v>37</v>
      </c>
      <c r="B43" s="76" t="s">
        <v>401</v>
      </c>
      <c r="C43" s="146">
        <v>6</v>
      </c>
      <c r="D43" s="146" t="s">
        <v>1</v>
      </c>
      <c r="E43" s="39"/>
      <c r="F43" s="85"/>
      <c r="G43" s="40">
        <f t="shared" si="1"/>
        <v>0</v>
      </c>
      <c r="H43" s="40">
        <f t="shared" si="2"/>
        <v>0</v>
      </c>
      <c r="I43" s="40">
        <f t="shared" si="0"/>
        <v>0</v>
      </c>
      <c r="J43" s="136"/>
    </row>
    <row r="44" spans="1:10" s="16" customFormat="1" ht="20" customHeight="1" x14ac:dyDescent="0.35">
      <c r="A44" s="146">
        <v>38</v>
      </c>
      <c r="B44" s="150" t="s">
        <v>170</v>
      </c>
      <c r="C44" s="146">
        <v>3</v>
      </c>
      <c r="D44" s="146" t="s">
        <v>1</v>
      </c>
      <c r="E44" s="39"/>
      <c r="F44" s="85"/>
      <c r="G44" s="40">
        <f t="shared" si="1"/>
        <v>0</v>
      </c>
      <c r="H44" s="40">
        <f t="shared" si="2"/>
        <v>0</v>
      </c>
      <c r="I44" s="40">
        <f t="shared" si="0"/>
        <v>0</v>
      </c>
      <c r="J44" s="136"/>
    </row>
    <row r="45" spans="1:10" s="16" customFormat="1" ht="20" customHeight="1" x14ac:dyDescent="0.35">
      <c r="A45" s="146">
        <v>39</v>
      </c>
      <c r="B45" s="150" t="s">
        <v>171</v>
      </c>
      <c r="C45" s="146">
        <v>3</v>
      </c>
      <c r="D45" s="146" t="s">
        <v>1</v>
      </c>
      <c r="E45" s="39"/>
      <c r="F45" s="85"/>
      <c r="G45" s="40">
        <f t="shared" si="1"/>
        <v>0</v>
      </c>
      <c r="H45" s="40">
        <f t="shared" si="2"/>
        <v>0</v>
      </c>
      <c r="I45" s="40">
        <f t="shared" si="0"/>
        <v>0</v>
      </c>
      <c r="J45" s="136"/>
    </row>
    <row r="46" spans="1:10" s="16" customFormat="1" ht="20" customHeight="1" x14ac:dyDescent="0.35">
      <c r="A46" s="146">
        <v>40</v>
      </c>
      <c r="B46" s="76" t="s">
        <v>699</v>
      </c>
      <c r="C46" s="146">
        <v>3</v>
      </c>
      <c r="D46" s="146" t="s">
        <v>1</v>
      </c>
      <c r="E46" s="39"/>
      <c r="F46" s="85"/>
      <c r="G46" s="40">
        <f t="shared" si="1"/>
        <v>0</v>
      </c>
      <c r="H46" s="40">
        <f t="shared" si="2"/>
        <v>0</v>
      </c>
      <c r="I46" s="40">
        <f t="shared" si="0"/>
        <v>0</v>
      </c>
      <c r="J46" s="136"/>
    </row>
    <row r="47" spans="1:10" s="16" customFormat="1" ht="20" customHeight="1" x14ac:dyDescent="0.35">
      <c r="A47" s="146">
        <v>41</v>
      </c>
      <c r="B47" s="76" t="s">
        <v>169</v>
      </c>
      <c r="C47" s="146">
        <v>6</v>
      </c>
      <c r="D47" s="146" t="s">
        <v>1</v>
      </c>
      <c r="E47" s="39"/>
      <c r="F47" s="85"/>
      <c r="G47" s="40">
        <f t="shared" si="1"/>
        <v>0</v>
      </c>
      <c r="H47" s="40">
        <f t="shared" si="2"/>
        <v>0</v>
      </c>
      <c r="I47" s="40">
        <f t="shared" si="0"/>
        <v>0</v>
      </c>
      <c r="J47" s="136"/>
    </row>
    <row r="48" spans="1:10" s="16" customFormat="1" ht="30" customHeight="1" x14ac:dyDescent="0.35">
      <c r="A48" s="146">
        <v>42</v>
      </c>
      <c r="B48" s="76" t="s">
        <v>224</v>
      </c>
      <c r="C48" s="146">
        <v>15</v>
      </c>
      <c r="D48" s="146" t="s">
        <v>1</v>
      </c>
      <c r="E48" s="39"/>
      <c r="F48" s="85"/>
      <c r="G48" s="40">
        <f t="shared" si="1"/>
        <v>0</v>
      </c>
      <c r="H48" s="40">
        <f t="shared" si="2"/>
        <v>0</v>
      </c>
      <c r="I48" s="40">
        <f t="shared" si="0"/>
        <v>0</v>
      </c>
      <c r="J48" s="136"/>
    </row>
    <row r="49" spans="1:10" s="16" customFormat="1" ht="20" customHeight="1" x14ac:dyDescent="0.35">
      <c r="A49" s="146">
        <v>43</v>
      </c>
      <c r="B49" s="76" t="s">
        <v>188</v>
      </c>
      <c r="C49" s="146">
        <v>6</v>
      </c>
      <c r="D49" s="146" t="s">
        <v>1</v>
      </c>
      <c r="E49" s="39"/>
      <c r="F49" s="85"/>
      <c r="G49" s="40">
        <f t="shared" si="1"/>
        <v>0</v>
      </c>
      <c r="H49" s="40">
        <f t="shared" si="2"/>
        <v>0</v>
      </c>
      <c r="I49" s="40">
        <f t="shared" si="0"/>
        <v>0</v>
      </c>
      <c r="J49" s="136"/>
    </row>
    <row r="50" spans="1:10" s="16" customFormat="1" ht="20" customHeight="1" x14ac:dyDescent="0.35">
      <c r="A50" s="146">
        <v>44</v>
      </c>
      <c r="B50" s="76" t="s">
        <v>189</v>
      </c>
      <c r="C50" s="146">
        <v>21</v>
      </c>
      <c r="D50" s="146" t="s">
        <v>1</v>
      </c>
      <c r="E50" s="39"/>
      <c r="F50" s="85"/>
      <c r="G50" s="40">
        <f t="shared" si="1"/>
        <v>0</v>
      </c>
      <c r="H50" s="40">
        <f t="shared" si="2"/>
        <v>0</v>
      </c>
      <c r="I50" s="40">
        <f t="shared" si="0"/>
        <v>0</v>
      </c>
      <c r="J50" s="136"/>
    </row>
    <row r="51" spans="1:10" s="16" customFormat="1" ht="20" customHeight="1" x14ac:dyDescent="0.35">
      <c r="A51" s="146">
        <v>45</v>
      </c>
      <c r="B51" s="76" t="s">
        <v>190</v>
      </c>
      <c r="C51" s="146">
        <v>9</v>
      </c>
      <c r="D51" s="146" t="s">
        <v>1</v>
      </c>
      <c r="E51" s="39"/>
      <c r="F51" s="85"/>
      <c r="G51" s="40">
        <f t="shared" si="1"/>
        <v>0</v>
      </c>
      <c r="H51" s="40">
        <f t="shared" si="2"/>
        <v>0</v>
      </c>
      <c r="I51" s="40">
        <f t="shared" si="0"/>
        <v>0</v>
      </c>
      <c r="J51" s="136"/>
    </row>
    <row r="52" spans="1:10" s="16" customFormat="1" ht="30" customHeight="1" x14ac:dyDescent="0.35">
      <c r="A52" s="146">
        <v>46</v>
      </c>
      <c r="B52" s="76" t="s">
        <v>420</v>
      </c>
      <c r="C52" s="146">
        <v>30</v>
      </c>
      <c r="D52" s="146" t="s">
        <v>1</v>
      </c>
      <c r="E52" s="39"/>
      <c r="F52" s="85"/>
      <c r="G52" s="40">
        <f t="shared" si="1"/>
        <v>0</v>
      </c>
      <c r="H52" s="40">
        <f t="shared" si="2"/>
        <v>0</v>
      </c>
      <c r="I52" s="40">
        <f t="shared" si="0"/>
        <v>0</v>
      </c>
      <c r="J52" s="136"/>
    </row>
    <row r="53" spans="1:10" s="16" customFormat="1" ht="25.05" customHeight="1" x14ac:dyDescent="0.35">
      <c r="A53" s="102"/>
      <c r="B53" s="103" t="s">
        <v>688</v>
      </c>
      <c r="C53" s="104" t="s">
        <v>7</v>
      </c>
      <c r="D53" s="104" t="s">
        <v>7</v>
      </c>
      <c r="E53" s="104" t="s">
        <v>7</v>
      </c>
      <c r="F53" s="104" t="s">
        <v>7</v>
      </c>
      <c r="G53" s="131">
        <f>SUM(G7:G52)</f>
        <v>0</v>
      </c>
      <c r="H53" s="131">
        <f>SUM(H7:H52)</f>
        <v>0</v>
      </c>
      <c r="I53" s="131">
        <f>SUM(I7:I52)</f>
        <v>0</v>
      </c>
      <c r="J53" s="132">
        <f>SUM(J7:J52)</f>
        <v>0</v>
      </c>
    </row>
    <row r="54" spans="1:10" s="16" customFormat="1" ht="17.100000000000001" customHeight="1" x14ac:dyDescent="0.35">
      <c r="G54" s="62"/>
      <c r="H54" s="62"/>
      <c r="I54" s="62"/>
      <c r="J54" s="62"/>
    </row>
    <row r="55" spans="1:10" s="32" customFormat="1" ht="12.95" customHeight="1" x14ac:dyDescent="0.4">
      <c r="A55" s="52" t="s">
        <v>191</v>
      </c>
      <c r="B55" s="3"/>
      <c r="C55" s="50"/>
      <c r="D55" s="51"/>
      <c r="E55" s="3"/>
      <c r="F55" s="3"/>
      <c r="G55" s="3"/>
      <c r="H55" s="3"/>
      <c r="I55" s="3"/>
      <c r="J55" s="3"/>
    </row>
    <row r="56" spans="1:10" s="32" customFormat="1" ht="12.95" customHeight="1" x14ac:dyDescent="0.4">
      <c r="A56" s="156" t="s">
        <v>716</v>
      </c>
      <c r="B56" s="156"/>
      <c r="C56" s="156"/>
      <c r="D56" s="156"/>
      <c r="E56" s="156"/>
      <c r="F56" s="156"/>
      <c r="G56" s="156"/>
      <c r="H56" s="156"/>
      <c r="I56" s="156"/>
      <c r="J56" s="156"/>
    </row>
    <row r="57" spans="1:10" s="32" customFormat="1" ht="26.65" customHeight="1" x14ac:dyDescent="0.4">
      <c r="A57" s="156" t="s">
        <v>423</v>
      </c>
      <c r="B57" s="156"/>
      <c r="C57" s="156"/>
      <c r="D57" s="156"/>
      <c r="E57" s="156"/>
      <c r="F57" s="156"/>
      <c r="G57" s="156"/>
      <c r="H57" s="156"/>
      <c r="I57" s="156"/>
      <c r="J57" s="156"/>
    </row>
    <row r="58" spans="1:10" s="47" customFormat="1" ht="27.75" customHeight="1" x14ac:dyDescent="0.35">
      <c r="A58" s="164" t="s">
        <v>148</v>
      </c>
      <c r="B58" s="165"/>
      <c r="C58" s="46"/>
    </row>
    <row r="59" spans="1:10" s="47" customFormat="1" ht="12.75" x14ac:dyDescent="0.35">
      <c r="A59" s="157" t="s">
        <v>149</v>
      </c>
      <c r="B59" s="157"/>
      <c r="C59" s="157"/>
      <c r="D59" s="157"/>
      <c r="E59" s="157"/>
      <c r="F59" s="157"/>
      <c r="G59" s="157"/>
      <c r="H59" s="157"/>
      <c r="I59" s="157"/>
      <c r="J59" s="157"/>
    </row>
    <row r="60" spans="1:10" s="47" customFormat="1" ht="15" customHeight="1" x14ac:dyDescent="0.35">
      <c r="A60" s="157" t="s">
        <v>426</v>
      </c>
      <c r="B60" s="157"/>
      <c r="C60" s="157"/>
      <c r="D60" s="157"/>
      <c r="E60" s="157"/>
      <c r="F60" s="157"/>
      <c r="G60" s="157"/>
      <c r="H60" s="157"/>
      <c r="I60" s="157"/>
      <c r="J60" s="157"/>
    </row>
    <row r="61" spans="1:10" s="47" customFormat="1" ht="12.75" x14ac:dyDescent="0.35">
      <c r="A61" s="161" t="s">
        <v>427</v>
      </c>
      <c r="B61" s="161"/>
      <c r="C61" s="161"/>
      <c r="D61" s="161"/>
      <c r="E61" s="161"/>
      <c r="F61" s="161"/>
      <c r="G61" s="161"/>
      <c r="H61" s="161"/>
      <c r="I61" s="161"/>
      <c r="J61" s="161"/>
    </row>
    <row r="62" spans="1:10" s="80" customFormat="1" ht="28.5" customHeight="1" x14ac:dyDescent="0.45">
      <c r="A62" s="153" t="s">
        <v>703</v>
      </c>
      <c r="B62" s="153"/>
      <c r="C62" s="153"/>
      <c r="D62" s="153"/>
      <c r="E62" s="153"/>
      <c r="F62" s="153"/>
      <c r="G62" s="153"/>
      <c r="H62" s="153"/>
      <c r="I62" s="153"/>
      <c r="J62" s="153"/>
    </row>
    <row r="63" spans="1:10" s="82" customFormat="1" ht="12.75" customHeight="1" x14ac:dyDescent="0.45">
      <c r="A63" s="81" t="s">
        <v>428</v>
      </c>
      <c r="B63" s="81"/>
      <c r="C63" s="81"/>
      <c r="D63" s="81"/>
      <c r="E63" s="81"/>
      <c r="F63" s="81"/>
      <c r="G63" s="81"/>
      <c r="H63" s="81"/>
      <c r="I63" s="81"/>
      <c r="J63" s="81"/>
    </row>
    <row r="64" spans="1:10" s="82" customFormat="1" ht="15" customHeight="1" x14ac:dyDescent="0.45">
      <c r="A64" s="81" t="s">
        <v>429</v>
      </c>
      <c r="B64" s="81"/>
      <c r="C64" s="81"/>
      <c r="D64" s="81"/>
      <c r="E64" s="81"/>
      <c r="F64" s="81"/>
      <c r="G64" s="81"/>
      <c r="H64" s="81"/>
      <c r="I64" s="81"/>
      <c r="J64" s="81"/>
    </row>
    <row r="65" spans="1:10" s="81" customFormat="1" ht="27" customHeight="1" x14ac:dyDescent="0.45">
      <c r="A65" s="153" t="s">
        <v>430</v>
      </c>
      <c r="B65" s="153"/>
      <c r="C65" s="153"/>
      <c r="D65" s="153"/>
      <c r="E65" s="153"/>
      <c r="F65" s="153"/>
      <c r="G65" s="153"/>
      <c r="H65" s="153"/>
      <c r="I65" s="153"/>
      <c r="J65" s="153"/>
    </row>
    <row r="66" spans="1:10" s="81" customFormat="1" ht="41.25" customHeight="1" x14ac:dyDescent="0.45">
      <c r="A66" s="153" t="s">
        <v>431</v>
      </c>
      <c r="B66" s="153"/>
      <c r="C66" s="153"/>
      <c r="D66" s="153"/>
      <c r="E66" s="153"/>
      <c r="F66" s="153"/>
      <c r="G66" s="153"/>
      <c r="H66" s="153"/>
      <c r="I66" s="153"/>
      <c r="J66" s="153"/>
    </row>
    <row r="67" spans="1:10" s="16" customFormat="1" ht="11.65" x14ac:dyDescent="0.35"/>
    <row r="68" spans="1:10" s="16" customFormat="1" ht="11.65" x14ac:dyDescent="0.35"/>
    <row r="69" spans="1:10" s="16" customFormat="1" ht="11.65" x14ac:dyDescent="0.35"/>
  </sheetData>
  <sheetProtection algorithmName="SHA-512" hashValue="bW892v9ZzFPSBigyXBhcd/EkBySWcCa0sty1ohMVz37HVFludOPwbt6MdmSVAYxd9XjZJIjeTFBOChPS2usaLA==" saltValue="lNnROxBMbGx9i+uQ0e56eQ==" spinCount="100000" sheet="1" objects="1" scenarios="1"/>
  <mergeCells count="11">
    <mergeCell ref="A1:F1"/>
    <mergeCell ref="A58:B58"/>
    <mergeCell ref="A66:J66"/>
    <mergeCell ref="A3:J3"/>
    <mergeCell ref="A57:J57"/>
    <mergeCell ref="A56:J56"/>
    <mergeCell ref="A59:J59"/>
    <mergeCell ref="A60:J60"/>
    <mergeCell ref="A61:J61"/>
    <mergeCell ref="A62:J62"/>
    <mergeCell ref="A65:J65"/>
  </mergeCells>
  <pageMargins left="0.23622047244094488" right="0.23622047244094488" top="0.3543307086614173" bottom="0.3543307086614173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J33"/>
  <sheetViews>
    <sheetView view="pageBreakPreview" zoomScale="115" zoomScaleNormal="100" zoomScaleSheetLayoutView="115" workbookViewId="0">
      <pane ySplit="6" topLeftCell="A7" activePane="bottomLeft" state="frozen"/>
      <selection activeCell="B7" sqref="B7"/>
      <selection pane="bottomLeft" sqref="A1:E1"/>
    </sheetView>
  </sheetViews>
  <sheetFormatPr defaultColWidth="9.265625" defaultRowHeight="14.25" x14ac:dyDescent="0.45"/>
  <cols>
    <col min="1" max="1" width="4.59765625" style="4" customWidth="1"/>
    <col min="2" max="2" width="45.59765625" style="4" customWidth="1"/>
    <col min="3" max="3" width="7.59765625" style="17" customWidth="1"/>
    <col min="4" max="4" width="4.59765625" style="18" customWidth="1"/>
    <col min="5" max="5" width="22.59765625" style="4" customWidth="1"/>
    <col min="6" max="9" width="11.59765625" style="4" customWidth="1"/>
    <col min="10" max="16384" width="9.265625" style="5"/>
  </cols>
  <sheetData>
    <row r="1" spans="1:9" ht="20" customHeight="1" x14ac:dyDescent="0.45">
      <c r="A1" s="154" t="s">
        <v>2</v>
      </c>
      <c r="B1" s="154"/>
      <c r="C1" s="154"/>
      <c r="D1" s="154"/>
      <c r="E1" s="154"/>
      <c r="F1" s="3" t="s">
        <v>8</v>
      </c>
      <c r="H1" s="3"/>
    </row>
    <row r="2" spans="1:9" s="9" customFormat="1" ht="6" customHeight="1" x14ac:dyDescent="0.25">
      <c r="A2" s="6"/>
      <c r="B2" s="6"/>
      <c r="C2" s="7"/>
      <c r="D2" s="8"/>
      <c r="E2" s="6"/>
      <c r="F2" s="6"/>
      <c r="G2" s="6"/>
      <c r="H2" s="6"/>
      <c r="I2" s="6"/>
    </row>
    <row r="3" spans="1:9" ht="20" customHeight="1" x14ac:dyDescent="0.5">
      <c r="A3" s="163" t="s">
        <v>493</v>
      </c>
      <c r="B3" s="163"/>
      <c r="C3" s="163"/>
      <c r="D3" s="163"/>
      <c r="E3" s="163"/>
      <c r="F3" s="163"/>
      <c r="G3" s="163"/>
      <c r="H3" s="163"/>
      <c r="I3" s="163"/>
    </row>
    <row r="4" spans="1:9" s="9" customFormat="1" ht="6" customHeight="1" x14ac:dyDescent="0.25">
      <c r="A4" s="6"/>
      <c r="B4" s="6"/>
      <c r="C4" s="7"/>
      <c r="D4" s="8"/>
      <c r="E4" s="6"/>
      <c r="F4" s="6"/>
      <c r="G4" s="6"/>
      <c r="H4" s="6"/>
      <c r="I4" s="6"/>
    </row>
    <row r="5" spans="1:9" s="10" customFormat="1" ht="40.049999999999997" customHeight="1" x14ac:dyDescent="0.3">
      <c r="A5" s="122" t="s">
        <v>3</v>
      </c>
      <c r="B5" s="122" t="s">
        <v>4</v>
      </c>
      <c r="C5" s="123" t="s">
        <v>5</v>
      </c>
      <c r="D5" s="123" t="s">
        <v>150</v>
      </c>
      <c r="E5" s="121" t="s">
        <v>6</v>
      </c>
      <c r="F5" s="121" t="s">
        <v>142</v>
      </c>
      <c r="G5" s="121" t="s">
        <v>143</v>
      </c>
      <c r="H5" s="121" t="s">
        <v>210</v>
      </c>
      <c r="I5" s="121" t="s">
        <v>146</v>
      </c>
    </row>
    <row r="6" spans="1:9" s="10" customFormat="1" ht="15" customHeight="1" x14ac:dyDescent="0.3">
      <c r="A6" s="124">
        <v>1</v>
      </c>
      <c r="B6" s="124">
        <v>2</v>
      </c>
      <c r="C6" s="125">
        <v>3</v>
      </c>
      <c r="D6" s="125">
        <v>4</v>
      </c>
      <c r="E6" s="125">
        <v>5</v>
      </c>
      <c r="F6" s="125">
        <v>6</v>
      </c>
      <c r="G6" s="126" t="s">
        <v>144</v>
      </c>
      <c r="H6" s="125" t="s">
        <v>145</v>
      </c>
      <c r="I6" s="126" t="s">
        <v>147</v>
      </c>
    </row>
    <row r="7" spans="1:9" s="16" customFormat="1" ht="20" customHeight="1" x14ac:dyDescent="0.35">
      <c r="A7" s="36">
        <v>1</v>
      </c>
      <c r="B7" s="97" t="s">
        <v>480</v>
      </c>
      <c r="C7" s="93">
        <v>300</v>
      </c>
      <c r="D7" s="38" t="s">
        <v>1</v>
      </c>
      <c r="E7" s="39"/>
      <c r="F7" s="85"/>
      <c r="G7" s="40">
        <f t="shared" ref="G7:G19" si="0">C7*ROUND(F7, 4)</f>
        <v>0</v>
      </c>
      <c r="H7" s="40">
        <f t="shared" ref="H7:H19" si="1">G7*0.095</f>
        <v>0</v>
      </c>
      <c r="I7" s="40">
        <f t="shared" ref="I7:I19" si="2">G7+H7</f>
        <v>0</v>
      </c>
    </row>
    <row r="8" spans="1:9" s="16" customFormat="1" ht="30" customHeight="1" x14ac:dyDescent="0.35">
      <c r="A8" s="36">
        <v>2</v>
      </c>
      <c r="B8" s="97" t="s">
        <v>481</v>
      </c>
      <c r="C8" s="93">
        <v>300</v>
      </c>
      <c r="D8" s="38" t="s">
        <v>1</v>
      </c>
      <c r="E8" s="39"/>
      <c r="F8" s="85"/>
      <c r="G8" s="40">
        <f t="shared" si="0"/>
        <v>0</v>
      </c>
      <c r="H8" s="40">
        <f t="shared" si="1"/>
        <v>0</v>
      </c>
      <c r="I8" s="40">
        <f t="shared" si="2"/>
        <v>0</v>
      </c>
    </row>
    <row r="9" spans="1:9" s="16" customFormat="1" ht="20" customHeight="1" x14ac:dyDescent="0.35">
      <c r="A9" s="36">
        <v>3</v>
      </c>
      <c r="B9" s="97" t="s">
        <v>482</v>
      </c>
      <c r="C9" s="93">
        <v>150</v>
      </c>
      <c r="D9" s="38" t="s">
        <v>1</v>
      </c>
      <c r="E9" s="39"/>
      <c r="F9" s="85"/>
      <c r="G9" s="40">
        <f t="shared" si="0"/>
        <v>0</v>
      </c>
      <c r="H9" s="40">
        <f t="shared" si="1"/>
        <v>0</v>
      </c>
      <c r="I9" s="40">
        <f t="shared" si="2"/>
        <v>0</v>
      </c>
    </row>
    <row r="10" spans="1:9" s="16" customFormat="1" ht="20" customHeight="1" x14ac:dyDescent="0.35">
      <c r="A10" s="36">
        <v>4</v>
      </c>
      <c r="B10" s="97" t="s">
        <v>483</v>
      </c>
      <c r="C10" s="93">
        <v>450</v>
      </c>
      <c r="D10" s="38" t="s">
        <v>1</v>
      </c>
      <c r="E10" s="39"/>
      <c r="F10" s="85"/>
      <c r="G10" s="40">
        <f t="shared" si="0"/>
        <v>0</v>
      </c>
      <c r="H10" s="40">
        <f t="shared" si="1"/>
        <v>0</v>
      </c>
      <c r="I10" s="40">
        <f t="shared" si="2"/>
        <v>0</v>
      </c>
    </row>
    <row r="11" spans="1:9" s="16" customFormat="1" ht="40.049999999999997" customHeight="1" x14ac:dyDescent="0.35">
      <c r="A11" s="36">
        <v>5</v>
      </c>
      <c r="B11" s="97" t="s">
        <v>484</v>
      </c>
      <c r="C11" s="93">
        <v>150</v>
      </c>
      <c r="D11" s="38" t="s">
        <v>1</v>
      </c>
      <c r="E11" s="39"/>
      <c r="F11" s="85"/>
      <c r="G11" s="40">
        <f t="shared" si="0"/>
        <v>0</v>
      </c>
      <c r="H11" s="40">
        <f t="shared" si="1"/>
        <v>0</v>
      </c>
      <c r="I11" s="40">
        <f t="shared" si="2"/>
        <v>0</v>
      </c>
    </row>
    <row r="12" spans="1:9" s="16" customFormat="1" ht="30" customHeight="1" x14ac:dyDescent="0.35">
      <c r="A12" s="36">
        <v>6</v>
      </c>
      <c r="B12" s="97" t="s">
        <v>485</v>
      </c>
      <c r="C12" s="93">
        <v>1500</v>
      </c>
      <c r="D12" s="38" t="s">
        <v>1</v>
      </c>
      <c r="E12" s="39"/>
      <c r="F12" s="85"/>
      <c r="G12" s="40">
        <f t="shared" si="0"/>
        <v>0</v>
      </c>
      <c r="H12" s="40">
        <f t="shared" si="1"/>
        <v>0</v>
      </c>
      <c r="I12" s="40">
        <f t="shared" si="2"/>
        <v>0</v>
      </c>
    </row>
    <row r="13" spans="1:9" s="16" customFormat="1" ht="30" customHeight="1" x14ac:dyDescent="0.35">
      <c r="A13" s="36">
        <v>7</v>
      </c>
      <c r="B13" s="97" t="s">
        <v>486</v>
      </c>
      <c r="C13" s="93">
        <v>60</v>
      </c>
      <c r="D13" s="38" t="s">
        <v>1</v>
      </c>
      <c r="E13" s="39"/>
      <c r="F13" s="85"/>
      <c r="G13" s="40">
        <f t="shared" si="0"/>
        <v>0</v>
      </c>
      <c r="H13" s="40">
        <f t="shared" si="1"/>
        <v>0</v>
      </c>
      <c r="I13" s="40">
        <f t="shared" si="2"/>
        <v>0</v>
      </c>
    </row>
    <row r="14" spans="1:9" s="16" customFormat="1" ht="30" customHeight="1" x14ac:dyDescent="0.35">
      <c r="A14" s="36">
        <v>8</v>
      </c>
      <c r="B14" s="97" t="s">
        <v>487</v>
      </c>
      <c r="C14" s="93">
        <v>240</v>
      </c>
      <c r="D14" s="38" t="s">
        <v>1</v>
      </c>
      <c r="E14" s="39"/>
      <c r="F14" s="85"/>
      <c r="G14" s="40">
        <f t="shared" si="0"/>
        <v>0</v>
      </c>
      <c r="H14" s="40">
        <f t="shared" si="1"/>
        <v>0</v>
      </c>
      <c r="I14" s="40">
        <f t="shared" si="2"/>
        <v>0</v>
      </c>
    </row>
    <row r="15" spans="1:9" s="16" customFormat="1" ht="30" customHeight="1" x14ac:dyDescent="0.35">
      <c r="A15" s="36">
        <v>9</v>
      </c>
      <c r="B15" s="97" t="s">
        <v>488</v>
      </c>
      <c r="C15" s="93">
        <v>60</v>
      </c>
      <c r="D15" s="38" t="s">
        <v>1</v>
      </c>
      <c r="E15" s="39"/>
      <c r="F15" s="85"/>
      <c r="G15" s="40">
        <f t="shared" si="0"/>
        <v>0</v>
      </c>
      <c r="H15" s="40">
        <f t="shared" si="1"/>
        <v>0</v>
      </c>
      <c r="I15" s="40">
        <f t="shared" si="2"/>
        <v>0</v>
      </c>
    </row>
    <row r="16" spans="1:9" s="16" customFormat="1" ht="30" customHeight="1" x14ac:dyDescent="0.35">
      <c r="A16" s="36">
        <v>10</v>
      </c>
      <c r="B16" s="97" t="s">
        <v>489</v>
      </c>
      <c r="C16" s="93">
        <v>600</v>
      </c>
      <c r="D16" s="38" t="s">
        <v>1</v>
      </c>
      <c r="E16" s="39"/>
      <c r="F16" s="85"/>
      <c r="G16" s="40">
        <f t="shared" si="0"/>
        <v>0</v>
      </c>
      <c r="H16" s="40">
        <f t="shared" si="1"/>
        <v>0</v>
      </c>
      <c r="I16" s="40">
        <f t="shared" si="2"/>
        <v>0</v>
      </c>
    </row>
    <row r="17" spans="1:10" s="16" customFormat="1" ht="30" customHeight="1" x14ac:dyDescent="0.35">
      <c r="A17" s="36">
        <v>11</v>
      </c>
      <c r="B17" s="94" t="s">
        <v>490</v>
      </c>
      <c r="C17" s="93">
        <v>150</v>
      </c>
      <c r="D17" s="38" t="s">
        <v>1</v>
      </c>
      <c r="E17" s="39"/>
      <c r="F17" s="85"/>
      <c r="G17" s="40">
        <f t="shared" si="0"/>
        <v>0</v>
      </c>
      <c r="H17" s="40">
        <f t="shared" si="1"/>
        <v>0</v>
      </c>
      <c r="I17" s="40">
        <f t="shared" si="2"/>
        <v>0</v>
      </c>
    </row>
    <row r="18" spans="1:10" s="16" customFormat="1" ht="30" customHeight="1" x14ac:dyDescent="0.35">
      <c r="A18" s="36">
        <v>12</v>
      </c>
      <c r="B18" s="94" t="s">
        <v>491</v>
      </c>
      <c r="C18" s="93">
        <v>1200</v>
      </c>
      <c r="D18" s="38" t="s">
        <v>1</v>
      </c>
      <c r="E18" s="39"/>
      <c r="F18" s="85"/>
      <c r="G18" s="40">
        <f t="shared" si="0"/>
        <v>0</v>
      </c>
      <c r="H18" s="40">
        <f t="shared" si="1"/>
        <v>0</v>
      </c>
      <c r="I18" s="40">
        <f t="shared" si="2"/>
        <v>0</v>
      </c>
    </row>
    <row r="19" spans="1:10" s="16" customFormat="1" ht="20" customHeight="1" x14ac:dyDescent="0.35">
      <c r="A19" s="36">
        <v>13</v>
      </c>
      <c r="B19" s="127" t="s">
        <v>492</v>
      </c>
      <c r="C19" s="128">
        <v>1200</v>
      </c>
      <c r="D19" s="38" t="s">
        <v>1</v>
      </c>
      <c r="E19" s="39"/>
      <c r="F19" s="85"/>
      <c r="G19" s="40">
        <f t="shared" si="0"/>
        <v>0</v>
      </c>
      <c r="H19" s="40">
        <f t="shared" si="1"/>
        <v>0</v>
      </c>
      <c r="I19" s="40">
        <f t="shared" si="2"/>
        <v>0</v>
      </c>
    </row>
    <row r="20" spans="1:10" s="16" customFormat="1" ht="25.15" customHeight="1" x14ac:dyDescent="0.35">
      <c r="A20" s="118"/>
      <c r="B20" s="119" t="s">
        <v>494</v>
      </c>
      <c r="C20" s="120" t="s">
        <v>7</v>
      </c>
      <c r="D20" s="120" t="s">
        <v>7</v>
      </c>
      <c r="E20" s="120" t="s">
        <v>7</v>
      </c>
      <c r="F20" s="120" t="s">
        <v>7</v>
      </c>
      <c r="G20" s="129">
        <f>SUM(G7:G19)</f>
        <v>0</v>
      </c>
      <c r="H20" s="129">
        <f>SUM(H7:H19)</f>
        <v>0</v>
      </c>
      <c r="I20" s="129">
        <f>SUM(I7:I19)</f>
        <v>0</v>
      </c>
    </row>
    <row r="21" spans="1:10" ht="4.5" customHeight="1" x14ac:dyDescent="0.45"/>
    <row r="22" spans="1:10" s="32" customFormat="1" ht="17.100000000000001" customHeight="1" x14ac:dyDescent="0.4">
      <c r="A22" s="52" t="s">
        <v>191</v>
      </c>
      <c r="B22" s="3"/>
      <c r="C22" s="50"/>
      <c r="D22" s="51"/>
      <c r="E22" s="3"/>
      <c r="F22" s="3"/>
      <c r="G22" s="3"/>
      <c r="H22" s="3"/>
      <c r="I22" s="3"/>
    </row>
    <row r="23" spans="1:10" s="32" customFormat="1" ht="12.95" customHeight="1" x14ac:dyDescent="0.4">
      <c r="A23" s="156" t="s">
        <v>711</v>
      </c>
      <c r="B23" s="156"/>
      <c r="C23" s="156"/>
      <c r="D23" s="156"/>
      <c r="E23" s="156"/>
      <c r="F23" s="156"/>
      <c r="G23" s="156"/>
      <c r="H23" s="156"/>
      <c r="I23" s="156"/>
    </row>
    <row r="24" spans="1:10" s="32" customFormat="1" ht="12.95" customHeight="1" x14ac:dyDescent="0.4">
      <c r="A24" s="156" t="s">
        <v>702</v>
      </c>
      <c r="B24" s="156"/>
      <c r="C24" s="156"/>
      <c r="D24" s="156"/>
      <c r="E24" s="156"/>
      <c r="F24" s="156"/>
      <c r="G24" s="156"/>
      <c r="H24" s="156"/>
      <c r="I24" s="156"/>
      <c r="J24" s="156"/>
    </row>
    <row r="25" spans="1:10" ht="6.4" customHeight="1" x14ac:dyDescent="0.45">
      <c r="A25" s="12"/>
      <c r="B25" s="12"/>
      <c r="C25" s="13"/>
      <c r="D25" s="14"/>
      <c r="E25" s="12"/>
      <c r="F25" s="12"/>
      <c r="G25" s="12"/>
      <c r="H25" s="12"/>
      <c r="I25" s="12"/>
    </row>
    <row r="26" spans="1:10" s="47" customFormat="1" ht="15" customHeight="1" x14ac:dyDescent="0.35">
      <c r="A26" s="159" t="s">
        <v>148</v>
      </c>
      <c r="B26" s="160"/>
      <c r="C26" s="46"/>
    </row>
    <row r="27" spans="1:10" s="47" customFormat="1" ht="27" customHeight="1" x14ac:dyDescent="0.35">
      <c r="A27" s="157" t="s">
        <v>149</v>
      </c>
      <c r="B27" s="157"/>
      <c r="C27" s="157"/>
      <c r="D27" s="157"/>
      <c r="E27" s="157"/>
      <c r="F27" s="157"/>
      <c r="G27" s="157"/>
      <c r="H27" s="157"/>
      <c r="I27" s="157"/>
      <c r="J27" s="87"/>
    </row>
    <row r="28" spans="1:10" s="47" customFormat="1" ht="15" customHeight="1" x14ac:dyDescent="0.35">
      <c r="A28" s="157" t="s">
        <v>426</v>
      </c>
      <c r="B28" s="157"/>
      <c r="C28" s="157"/>
      <c r="D28" s="157"/>
      <c r="E28" s="157"/>
      <c r="F28" s="157"/>
      <c r="G28" s="157"/>
      <c r="H28" s="157"/>
      <c r="I28" s="157"/>
      <c r="J28" s="157"/>
    </row>
    <row r="29" spans="1:10" s="47" customFormat="1" ht="12.75" x14ac:dyDescent="0.35">
      <c r="A29" s="161" t="s">
        <v>427</v>
      </c>
      <c r="B29" s="161"/>
      <c r="C29" s="161"/>
      <c r="D29" s="161"/>
      <c r="E29" s="161"/>
      <c r="F29" s="161"/>
      <c r="G29" s="161"/>
      <c r="H29" s="161"/>
      <c r="I29" s="161"/>
      <c r="J29" s="161"/>
    </row>
    <row r="30" spans="1:10" s="88" customFormat="1" ht="27.75" customHeight="1" x14ac:dyDescent="0.45">
      <c r="A30" s="153" t="s">
        <v>703</v>
      </c>
      <c r="B30" s="153"/>
      <c r="C30" s="153"/>
      <c r="D30" s="153"/>
      <c r="E30" s="153"/>
      <c r="F30" s="153"/>
      <c r="G30" s="153"/>
      <c r="H30" s="153"/>
      <c r="I30" s="153"/>
      <c r="J30" s="86"/>
    </row>
    <row r="31" spans="1:10" s="82" customFormat="1" ht="12.75" customHeight="1" x14ac:dyDescent="0.45">
      <c r="A31" s="89" t="s">
        <v>428</v>
      </c>
      <c r="B31" s="89"/>
      <c r="C31" s="89"/>
      <c r="D31" s="89"/>
      <c r="E31" s="89"/>
      <c r="F31" s="89"/>
      <c r="G31" s="89"/>
      <c r="H31" s="89"/>
      <c r="I31" s="89"/>
      <c r="J31" s="89"/>
    </row>
    <row r="32" spans="1:10" s="82" customFormat="1" ht="15" customHeight="1" x14ac:dyDescent="0.45">
      <c r="A32" s="89" t="s">
        <v>429</v>
      </c>
      <c r="B32" s="89"/>
      <c r="C32" s="89"/>
      <c r="D32" s="89"/>
      <c r="E32" s="89"/>
      <c r="F32" s="89"/>
      <c r="G32" s="89"/>
      <c r="H32" s="89"/>
      <c r="I32" s="89"/>
      <c r="J32" s="89"/>
    </row>
    <row r="33" spans="1:10" s="89" customFormat="1" ht="27" customHeight="1" x14ac:dyDescent="0.45">
      <c r="A33" s="153" t="s">
        <v>430</v>
      </c>
      <c r="B33" s="153"/>
      <c r="C33" s="153"/>
      <c r="D33" s="153"/>
      <c r="E33" s="153"/>
      <c r="F33" s="153"/>
      <c r="G33" s="153"/>
      <c r="H33" s="153"/>
      <c r="I33" s="153"/>
      <c r="J33" s="86"/>
    </row>
  </sheetData>
  <sheetProtection algorithmName="SHA-512" hashValue="dBryXuaL0+tzYJGXpgAQ/pcVzkEcbbWXepSuXbCNw0Z37+/exPbt2jptjzO0P0CkKDcMGP6QD9vdWEiTx0fQIA==" saltValue="0vtY7AuEnGNULND+njwbWw==" spinCount="100000" sheet="1" objects="1" scenarios="1"/>
  <mergeCells count="10">
    <mergeCell ref="A28:J28"/>
    <mergeCell ref="A29:J29"/>
    <mergeCell ref="A30:I30"/>
    <mergeCell ref="A33:I33"/>
    <mergeCell ref="A1:E1"/>
    <mergeCell ref="A3:I3"/>
    <mergeCell ref="A23:I23"/>
    <mergeCell ref="A26:B26"/>
    <mergeCell ref="A27:I27"/>
    <mergeCell ref="A24:J24"/>
  </mergeCells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FFCC"/>
  </sheetPr>
  <dimension ref="A1:J49"/>
  <sheetViews>
    <sheetView view="pageBreakPreview" zoomScaleNormal="110" zoomScaleSheetLayoutView="100" workbookViewId="0">
      <pane ySplit="6" topLeftCell="A13" activePane="bottomLeft" state="frozen"/>
      <selection activeCell="B2" sqref="B1:B1048576"/>
      <selection pane="bottomLeft" sqref="A1:F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0" width="10" style="5" customWidth="1"/>
    <col min="11" max="16384" width="9.265625" style="5"/>
  </cols>
  <sheetData>
    <row r="1" spans="1:10" s="57" customFormat="1" ht="20" customHeight="1" x14ac:dyDescent="0.45">
      <c r="A1" s="154" t="s">
        <v>2</v>
      </c>
      <c r="B1" s="154"/>
      <c r="C1" s="154"/>
      <c r="D1" s="154"/>
      <c r="E1" s="154"/>
      <c r="F1" s="154"/>
      <c r="G1" s="83" t="s">
        <v>440</v>
      </c>
      <c r="H1" s="83"/>
    </row>
    <row r="2" spans="1:10" s="9" customFormat="1" ht="6" customHeight="1" x14ac:dyDescent="0.25">
      <c r="A2" s="6"/>
      <c r="B2" s="6"/>
      <c r="C2" s="6"/>
      <c r="D2" s="8"/>
      <c r="E2" s="6"/>
      <c r="F2" s="6"/>
      <c r="G2" s="6"/>
      <c r="H2" s="6"/>
      <c r="I2" s="6"/>
      <c r="J2" s="6"/>
    </row>
    <row r="3" spans="1:10" ht="20" customHeight="1" x14ac:dyDescent="0.5">
      <c r="A3" s="155" t="s">
        <v>496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s="9" customFormat="1" ht="6" customHeight="1" x14ac:dyDescent="0.2"/>
    <row r="5" spans="1:10" s="10" customFormat="1" ht="40.049999999999997" customHeight="1" x14ac:dyDescent="0.3">
      <c r="A5" s="105" t="s">
        <v>3</v>
      </c>
      <c r="B5" s="105" t="s">
        <v>4</v>
      </c>
      <c r="C5" s="106" t="s">
        <v>5</v>
      </c>
      <c r="D5" s="106" t="s">
        <v>150</v>
      </c>
      <c r="E5" s="107" t="s">
        <v>6</v>
      </c>
      <c r="F5" s="107" t="s">
        <v>142</v>
      </c>
      <c r="G5" s="107" t="s">
        <v>143</v>
      </c>
      <c r="H5" s="107" t="s">
        <v>210</v>
      </c>
      <c r="I5" s="107" t="s">
        <v>146</v>
      </c>
      <c r="J5" s="107" t="s">
        <v>230</v>
      </c>
    </row>
    <row r="6" spans="1:10" s="10" customFormat="1" ht="15" customHeight="1" x14ac:dyDescent="0.3">
      <c r="A6" s="108">
        <v>1</v>
      </c>
      <c r="B6" s="108">
        <v>2</v>
      </c>
      <c r="C6" s="109">
        <v>3</v>
      </c>
      <c r="D6" s="109">
        <v>4</v>
      </c>
      <c r="E6" s="109">
        <v>5</v>
      </c>
      <c r="F6" s="109">
        <v>6</v>
      </c>
      <c r="G6" s="110" t="s">
        <v>144</v>
      </c>
      <c r="H6" s="109" t="s">
        <v>145</v>
      </c>
      <c r="I6" s="110" t="s">
        <v>147</v>
      </c>
      <c r="J6" s="109">
        <v>10</v>
      </c>
    </row>
    <row r="7" spans="1:10" s="16" customFormat="1" ht="30" customHeight="1" x14ac:dyDescent="0.35">
      <c r="A7" s="36">
        <v>1</v>
      </c>
      <c r="B7" s="94" t="s">
        <v>160</v>
      </c>
      <c r="C7" s="93">
        <v>300</v>
      </c>
      <c r="D7" s="36" t="s">
        <v>1</v>
      </c>
      <c r="E7" s="41" t="s">
        <v>7</v>
      </c>
      <c r="F7" s="85"/>
      <c r="G7" s="40">
        <f>C7*ROUND(F7, 4)</f>
        <v>0</v>
      </c>
      <c r="H7" s="40">
        <f>G7*0.095</f>
        <v>0</v>
      </c>
      <c r="I7" s="40">
        <f>G7+H7</f>
        <v>0</v>
      </c>
      <c r="J7" s="136"/>
    </row>
    <row r="8" spans="1:10" s="16" customFormat="1" ht="40.049999999999997" customHeight="1" x14ac:dyDescent="0.35">
      <c r="A8" s="36">
        <v>2</v>
      </c>
      <c r="B8" s="94" t="s">
        <v>161</v>
      </c>
      <c r="C8" s="93">
        <v>450</v>
      </c>
      <c r="D8" s="36" t="s">
        <v>1</v>
      </c>
      <c r="E8" s="41" t="s">
        <v>7</v>
      </c>
      <c r="F8" s="85"/>
      <c r="G8" s="40">
        <f t="shared" ref="G8:G17" si="0">C8*ROUND(F8, 4)</f>
        <v>0</v>
      </c>
      <c r="H8" s="40">
        <f t="shared" ref="H8:H17" si="1">G8*0.095</f>
        <v>0</v>
      </c>
      <c r="I8" s="40">
        <f t="shared" ref="I8:I17" si="2">G8+H8</f>
        <v>0</v>
      </c>
      <c r="J8" s="136"/>
    </row>
    <row r="9" spans="1:10" s="16" customFormat="1" ht="30" customHeight="1" x14ac:dyDescent="0.35">
      <c r="A9" s="36">
        <v>3</v>
      </c>
      <c r="B9" s="94" t="s">
        <v>175</v>
      </c>
      <c r="C9" s="93">
        <v>1200</v>
      </c>
      <c r="D9" s="36" t="s">
        <v>1</v>
      </c>
      <c r="E9" s="41" t="s">
        <v>7</v>
      </c>
      <c r="F9" s="85"/>
      <c r="G9" s="40">
        <f t="shared" si="0"/>
        <v>0</v>
      </c>
      <c r="H9" s="40">
        <f t="shared" si="1"/>
        <v>0</v>
      </c>
      <c r="I9" s="40">
        <f t="shared" si="2"/>
        <v>0</v>
      </c>
      <c r="J9" s="136"/>
    </row>
    <row r="10" spans="1:10" s="16" customFormat="1" ht="30" customHeight="1" x14ac:dyDescent="0.35">
      <c r="A10" s="36">
        <v>4</v>
      </c>
      <c r="B10" s="94" t="s">
        <v>408</v>
      </c>
      <c r="C10" s="93">
        <v>300</v>
      </c>
      <c r="D10" s="36" t="s">
        <v>1</v>
      </c>
      <c r="E10" s="41" t="s">
        <v>7</v>
      </c>
      <c r="F10" s="85"/>
      <c r="G10" s="40">
        <f t="shared" si="0"/>
        <v>0</v>
      </c>
      <c r="H10" s="40">
        <f t="shared" si="1"/>
        <v>0</v>
      </c>
      <c r="I10" s="40">
        <f t="shared" si="2"/>
        <v>0</v>
      </c>
      <c r="J10" s="136"/>
    </row>
    <row r="11" spans="1:10" s="16" customFormat="1" ht="30" customHeight="1" x14ac:dyDescent="0.35">
      <c r="A11" s="36">
        <v>5</v>
      </c>
      <c r="B11" s="94" t="s">
        <v>497</v>
      </c>
      <c r="C11" s="93">
        <v>300</v>
      </c>
      <c r="D11" s="36" t="s">
        <v>1</v>
      </c>
      <c r="E11" s="41" t="s">
        <v>7</v>
      </c>
      <c r="F11" s="85"/>
      <c r="G11" s="40">
        <f t="shared" si="0"/>
        <v>0</v>
      </c>
      <c r="H11" s="40">
        <f t="shared" si="1"/>
        <v>0</v>
      </c>
      <c r="I11" s="40">
        <f t="shared" si="2"/>
        <v>0</v>
      </c>
      <c r="J11" s="136"/>
    </row>
    <row r="12" spans="1:10" s="16" customFormat="1" ht="30" customHeight="1" x14ac:dyDescent="0.35">
      <c r="A12" s="36">
        <v>6</v>
      </c>
      <c r="B12" s="94" t="s">
        <v>262</v>
      </c>
      <c r="C12" s="93">
        <v>600</v>
      </c>
      <c r="D12" s="36" t="s">
        <v>1</v>
      </c>
      <c r="E12" s="42"/>
      <c r="F12" s="85"/>
      <c r="G12" s="40">
        <f t="shared" si="0"/>
        <v>0</v>
      </c>
      <c r="H12" s="40">
        <f t="shared" si="1"/>
        <v>0</v>
      </c>
      <c r="I12" s="40">
        <f t="shared" si="2"/>
        <v>0</v>
      </c>
      <c r="J12" s="136"/>
    </row>
    <row r="13" spans="1:10" s="16" customFormat="1" ht="40.049999999999997" customHeight="1" x14ac:dyDescent="0.35">
      <c r="A13" s="36">
        <v>7</v>
      </c>
      <c r="B13" s="94" t="s">
        <v>498</v>
      </c>
      <c r="C13" s="93">
        <v>300</v>
      </c>
      <c r="D13" s="36" t="s">
        <v>1</v>
      </c>
      <c r="E13" s="42"/>
      <c r="F13" s="85"/>
      <c r="G13" s="40">
        <f t="shared" si="0"/>
        <v>0</v>
      </c>
      <c r="H13" s="40">
        <f t="shared" si="1"/>
        <v>0</v>
      </c>
      <c r="I13" s="40">
        <f t="shared" si="2"/>
        <v>0</v>
      </c>
      <c r="J13" s="136"/>
    </row>
    <row r="14" spans="1:10" s="16" customFormat="1" ht="20" customHeight="1" x14ac:dyDescent="0.35">
      <c r="A14" s="36">
        <v>8</v>
      </c>
      <c r="B14" s="94" t="s">
        <v>499</v>
      </c>
      <c r="C14" s="93">
        <v>90</v>
      </c>
      <c r="D14" s="36" t="s">
        <v>1</v>
      </c>
      <c r="E14" s="42"/>
      <c r="F14" s="85"/>
      <c r="G14" s="40">
        <f t="shared" si="0"/>
        <v>0</v>
      </c>
      <c r="H14" s="40">
        <f t="shared" si="1"/>
        <v>0</v>
      </c>
      <c r="I14" s="40">
        <f t="shared" si="2"/>
        <v>0</v>
      </c>
      <c r="J14" s="136"/>
    </row>
    <row r="15" spans="1:10" s="16" customFormat="1" ht="30" customHeight="1" x14ac:dyDescent="0.35">
      <c r="A15" s="36">
        <v>9</v>
      </c>
      <c r="B15" s="94" t="s">
        <v>500</v>
      </c>
      <c r="C15" s="93">
        <v>90</v>
      </c>
      <c r="D15" s="36" t="s">
        <v>1</v>
      </c>
      <c r="E15" s="42"/>
      <c r="F15" s="85"/>
      <c r="G15" s="40">
        <f t="shared" si="0"/>
        <v>0</v>
      </c>
      <c r="H15" s="40">
        <f t="shared" si="1"/>
        <v>0</v>
      </c>
      <c r="I15" s="40">
        <f t="shared" si="2"/>
        <v>0</v>
      </c>
      <c r="J15" s="136"/>
    </row>
    <row r="16" spans="1:10" s="16" customFormat="1" ht="20" customHeight="1" x14ac:dyDescent="0.35">
      <c r="A16" s="36">
        <v>10</v>
      </c>
      <c r="B16" s="94" t="s">
        <v>279</v>
      </c>
      <c r="C16" s="93">
        <v>90</v>
      </c>
      <c r="D16" s="36" t="s">
        <v>1</v>
      </c>
      <c r="E16" s="42"/>
      <c r="F16" s="85"/>
      <c r="G16" s="40">
        <f t="shared" si="0"/>
        <v>0</v>
      </c>
      <c r="H16" s="40">
        <f t="shared" si="1"/>
        <v>0</v>
      </c>
      <c r="I16" s="40">
        <f t="shared" si="2"/>
        <v>0</v>
      </c>
      <c r="J16" s="136"/>
    </row>
    <row r="17" spans="1:10" s="16" customFormat="1" ht="20" customHeight="1" x14ac:dyDescent="0.35">
      <c r="A17" s="36">
        <v>11</v>
      </c>
      <c r="B17" s="94" t="s">
        <v>501</v>
      </c>
      <c r="C17" s="93">
        <v>90</v>
      </c>
      <c r="D17" s="36" t="s">
        <v>1</v>
      </c>
      <c r="E17" s="42"/>
      <c r="F17" s="85"/>
      <c r="G17" s="40">
        <f t="shared" si="0"/>
        <v>0</v>
      </c>
      <c r="H17" s="40">
        <f t="shared" si="1"/>
        <v>0</v>
      </c>
      <c r="I17" s="40">
        <f t="shared" si="2"/>
        <v>0</v>
      </c>
      <c r="J17" s="136"/>
    </row>
    <row r="18" spans="1:10" s="16" customFormat="1" ht="25.15" customHeight="1" x14ac:dyDescent="0.35">
      <c r="A18" s="102"/>
      <c r="B18" s="103" t="s">
        <v>233</v>
      </c>
      <c r="C18" s="104" t="s">
        <v>7</v>
      </c>
      <c r="D18" s="104" t="s">
        <v>7</v>
      </c>
      <c r="E18" s="104" t="s">
        <v>7</v>
      </c>
      <c r="F18" s="104" t="s">
        <v>7</v>
      </c>
      <c r="G18" s="131">
        <f>SUM(G7:G17)</f>
        <v>0</v>
      </c>
      <c r="H18" s="131">
        <f>SUM(H7:H17)</f>
        <v>0</v>
      </c>
      <c r="I18" s="131">
        <f>SUM(I7:I17)</f>
        <v>0</v>
      </c>
      <c r="J18" s="132">
        <f>SUM(J7:J17)</f>
        <v>0</v>
      </c>
    </row>
    <row r="19" spans="1:10" s="16" customFormat="1" ht="10.9" customHeight="1" x14ac:dyDescent="0.45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 s="16" customFormat="1" ht="12.75" x14ac:dyDescent="0.35">
      <c r="A20" s="166" t="s">
        <v>191</v>
      </c>
      <c r="B20" s="166"/>
      <c r="C20" s="166"/>
      <c r="D20" s="166"/>
      <c r="E20" s="166"/>
      <c r="F20" s="166"/>
      <c r="G20" s="166"/>
      <c r="H20" s="166"/>
      <c r="I20" s="166"/>
      <c r="J20" s="71"/>
    </row>
    <row r="21" spans="1:10" s="16" customFormat="1" ht="12.75" x14ac:dyDescent="0.35">
      <c r="A21" s="156" t="s">
        <v>712</v>
      </c>
      <c r="B21" s="156"/>
      <c r="C21" s="156"/>
      <c r="D21" s="156"/>
      <c r="E21" s="156"/>
      <c r="F21" s="156"/>
      <c r="G21" s="156"/>
      <c r="H21" s="156"/>
      <c r="I21" s="156"/>
      <c r="J21" s="156"/>
    </row>
    <row r="22" spans="1:10" s="16" customFormat="1" ht="15" customHeight="1" x14ac:dyDescent="0.35">
      <c r="A22" s="156" t="s">
        <v>193</v>
      </c>
      <c r="B22" s="156"/>
      <c r="C22" s="156"/>
      <c r="D22" s="156"/>
      <c r="E22" s="156"/>
      <c r="F22" s="156"/>
      <c r="G22" s="156"/>
      <c r="H22" s="156"/>
      <c r="I22" s="156"/>
      <c r="J22" s="156"/>
    </row>
    <row r="23" spans="1:10" s="16" customFormat="1" ht="15" customHeight="1" x14ac:dyDescent="0.35">
      <c r="A23" s="158" t="s">
        <v>194</v>
      </c>
      <c r="B23" s="158"/>
      <c r="C23" s="158"/>
      <c r="D23" s="158"/>
      <c r="E23" s="158"/>
      <c r="F23" s="158"/>
      <c r="G23" s="158"/>
      <c r="H23" s="158"/>
      <c r="I23" s="158"/>
      <c r="J23" s="158"/>
    </row>
    <row r="24" spans="1:10" s="16" customFormat="1" ht="15" customHeight="1" x14ac:dyDescent="0.35">
      <c r="A24" s="158" t="s">
        <v>424</v>
      </c>
      <c r="B24" s="158"/>
      <c r="C24" s="158"/>
      <c r="D24" s="158"/>
      <c r="E24" s="158"/>
      <c r="F24" s="158"/>
      <c r="G24" s="158"/>
      <c r="H24" s="158"/>
      <c r="I24" s="158"/>
      <c r="J24" s="158"/>
    </row>
    <row r="25" spans="1:10" s="16" customFormat="1" ht="15" customHeight="1" x14ac:dyDescent="0.35">
      <c r="A25" s="158" t="s">
        <v>195</v>
      </c>
      <c r="B25" s="158"/>
      <c r="C25" s="158"/>
      <c r="D25" s="158"/>
      <c r="E25" s="158"/>
      <c r="F25" s="158"/>
      <c r="G25" s="158"/>
      <c r="H25" s="158"/>
      <c r="I25" s="158"/>
      <c r="J25" s="158"/>
    </row>
    <row r="26" spans="1:10" s="16" customFormat="1" ht="18.399999999999999" customHeight="1" x14ac:dyDescent="0.35">
      <c r="A26" s="15"/>
      <c r="B26" s="15"/>
      <c r="C26" s="15"/>
      <c r="D26" s="15"/>
      <c r="E26" s="15"/>
      <c r="F26" s="15"/>
      <c r="G26" s="15"/>
      <c r="H26" s="15"/>
      <c r="I26" s="15"/>
      <c r="J26" s="15"/>
    </row>
    <row r="27" spans="1:10" s="79" customFormat="1" ht="14.45" customHeight="1" x14ac:dyDescent="0.35">
      <c r="A27" s="164" t="s">
        <v>148</v>
      </c>
      <c r="B27" s="165"/>
      <c r="C27" s="72"/>
      <c r="D27" s="73"/>
      <c r="E27" s="73"/>
      <c r="F27" s="73"/>
      <c r="G27" s="73"/>
      <c r="H27" s="73"/>
      <c r="I27" s="73"/>
      <c r="J27" s="73"/>
    </row>
    <row r="28" spans="1:10" s="47" customFormat="1" ht="12.75" x14ac:dyDescent="0.35">
      <c r="A28" s="157" t="s">
        <v>149</v>
      </c>
      <c r="B28" s="157"/>
      <c r="C28" s="157"/>
      <c r="D28" s="157"/>
      <c r="E28" s="157"/>
      <c r="F28" s="157"/>
      <c r="G28" s="157"/>
      <c r="H28" s="157"/>
      <c r="I28" s="157"/>
      <c r="J28" s="157"/>
    </row>
    <row r="29" spans="1:10" s="47" customFormat="1" ht="15" customHeight="1" x14ac:dyDescent="0.35">
      <c r="A29" s="157" t="s">
        <v>426</v>
      </c>
      <c r="B29" s="157"/>
      <c r="C29" s="157"/>
      <c r="D29" s="157"/>
      <c r="E29" s="157"/>
      <c r="F29" s="157"/>
      <c r="G29" s="157"/>
      <c r="H29" s="157"/>
      <c r="I29" s="157"/>
      <c r="J29" s="157"/>
    </row>
    <row r="30" spans="1:10" s="47" customFormat="1" ht="12.75" x14ac:dyDescent="0.35">
      <c r="A30" s="161" t="s">
        <v>432</v>
      </c>
      <c r="B30" s="161"/>
      <c r="C30" s="161"/>
      <c r="D30" s="161"/>
      <c r="E30" s="161"/>
      <c r="F30" s="161"/>
      <c r="G30" s="161"/>
      <c r="H30" s="161"/>
      <c r="I30" s="161"/>
      <c r="J30" s="161"/>
    </row>
    <row r="31" spans="1:10" s="80" customFormat="1" ht="28.15" customHeight="1" x14ac:dyDescent="0.45">
      <c r="A31" s="153" t="s">
        <v>703</v>
      </c>
      <c r="B31" s="153"/>
      <c r="C31" s="153"/>
      <c r="D31" s="153"/>
      <c r="E31" s="153"/>
      <c r="F31" s="153"/>
      <c r="G31" s="153"/>
      <c r="H31" s="153"/>
      <c r="I31" s="153"/>
      <c r="J31" s="153"/>
    </row>
    <row r="32" spans="1:10" s="82" customFormat="1" ht="12.75" customHeight="1" x14ac:dyDescent="0.45">
      <c r="A32" s="81" t="s">
        <v>428</v>
      </c>
      <c r="B32" s="81"/>
      <c r="C32" s="81"/>
      <c r="D32" s="81"/>
      <c r="E32" s="81"/>
      <c r="F32" s="81"/>
      <c r="G32" s="81"/>
      <c r="H32" s="81"/>
      <c r="I32" s="81"/>
      <c r="J32" s="81"/>
    </row>
    <row r="33" spans="1:10" s="82" customFormat="1" ht="15" customHeight="1" x14ac:dyDescent="0.45">
      <c r="A33" s="81" t="s">
        <v>429</v>
      </c>
      <c r="B33" s="81"/>
      <c r="C33" s="81"/>
      <c r="D33" s="81"/>
      <c r="E33" s="81"/>
      <c r="F33" s="81"/>
      <c r="G33" s="81"/>
      <c r="H33" s="81"/>
      <c r="I33" s="81"/>
      <c r="J33" s="81"/>
    </row>
    <row r="34" spans="1:10" s="81" customFormat="1" ht="27" customHeight="1" x14ac:dyDescent="0.45">
      <c r="A34" s="153" t="s">
        <v>430</v>
      </c>
      <c r="B34" s="153"/>
      <c r="C34" s="153"/>
      <c r="D34" s="153"/>
      <c r="E34" s="153"/>
      <c r="F34" s="153"/>
      <c r="G34" s="153"/>
      <c r="H34" s="153"/>
      <c r="I34" s="153"/>
      <c r="J34" s="153"/>
    </row>
    <row r="35" spans="1:10" s="81" customFormat="1" ht="41.25" customHeight="1" x14ac:dyDescent="0.45">
      <c r="A35" s="153" t="s">
        <v>431</v>
      </c>
      <c r="B35" s="153"/>
      <c r="C35" s="153"/>
      <c r="D35" s="153"/>
      <c r="E35" s="153"/>
      <c r="F35" s="153"/>
      <c r="G35" s="153"/>
      <c r="H35" s="153"/>
      <c r="I35" s="153"/>
      <c r="J35" s="153"/>
    </row>
    <row r="36" spans="1:10" s="48" customFormat="1" ht="26.25" customHeight="1" x14ac:dyDescent="0.45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 s="48" customFormat="1" ht="12.95" customHeight="1" x14ac:dyDescent="0.45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 s="19" customFormat="1" ht="17.100000000000001" customHeight="1" x14ac:dyDescent="0.45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 s="47" customFormat="1" ht="15" customHeight="1" x14ac:dyDescent="0.45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 s="47" customFormat="1" ht="27" customHeight="1" x14ac:dyDescent="0.45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 s="47" customFormat="1" x14ac:dyDescent="0.45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 s="47" customFormat="1" x14ac:dyDescent="0.45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 s="47" customFormat="1" x14ac:dyDescent="0.45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 s="47" customFormat="1" x14ac:dyDescent="0.45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 s="47" customFormat="1" x14ac:dyDescent="0.45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 s="47" customFormat="1" ht="25.5" customHeight="1" x14ac:dyDescent="0.45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 s="47" customFormat="1" ht="25.5" customHeight="1" x14ac:dyDescent="0.45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 s="47" customFormat="1" ht="19.5" customHeight="1" x14ac:dyDescent="0.45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 s="56" customFormat="1" x14ac:dyDescent="0.45">
      <c r="A49" s="5"/>
      <c r="B49" s="5"/>
      <c r="C49" s="5"/>
      <c r="D49" s="5"/>
      <c r="E49" s="5"/>
      <c r="F49" s="5"/>
      <c r="G49" s="5"/>
      <c r="H49" s="5"/>
      <c r="I49" s="5"/>
      <c r="J49" s="5"/>
    </row>
  </sheetData>
  <sheetProtection algorithmName="SHA-512" hashValue="y5gED/NGTo/ZTs1DnAgiwvYtNrEQyPD6iJenCNlwmYn8MVafcgS+eMixsdoO+8Ky/9h5Nx1Zdf63n41OuTwvjg==" saltValue="Aufg5O5d9R1xeG1r3mO7Dw==" spinCount="100000" sheet="1" objects="1" scenarios="1"/>
  <mergeCells count="15">
    <mergeCell ref="A1:F1"/>
    <mergeCell ref="A3:J3"/>
    <mergeCell ref="A21:J21"/>
    <mergeCell ref="A22:J22"/>
    <mergeCell ref="A25:J25"/>
    <mergeCell ref="A23:J23"/>
    <mergeCell ref="A24:J24"/>
    <mergeCell ref="A20:I20"/>
    <mergeCell ref="A35:J35"/>
    <mergeCell ref="A27:B27"/>
    <mergeCell ref="A28:J28"/>
    <mergeCell ref="A34:J34"/>
    <mergeCell ref="A29:J29"/>
    <mergeCell ref="A30:J30"/>
    <mergeCell ref="A31:J31"/>
  </mergeCells>
  <pageMargins left="0.23622047244094491" right="0.23622047244094491" top="0.35433070866141736" bottom="0.35433070866141736" header="0.31496062992125984" footer="0.31496062992125984"/>
  <pageSetup paperSize="9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CFFFF"/>
  </sheetPr>
  <dimension ref="A1:J48"/>
  <sheetViews>
    <sheetView view="pageBreakPreview" zoomScaleNormal="110" zoomScaleSheetLayoutView="100" workbookViewId="0">
      <pane ySplit="6" topLeftCell="A10" activePane="bottomLeft" state="frozen"/>
      <selection activeCell="B7" sqref="B7"/>
      <selection pane="bottomLeft" sqref="A1:E1"/>
    </sheetView>
  </sheetViews>
  <sheetFormatPr defaultColWidth="9.2656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6384" width="9.265625" style="5"/>
  </cols>
  <sheetData>
    <row r="1" spans="1:9" s="57" customFormat="1" ht="20" customHeight="1" x14ac:dyDescent="0.45">
      <c r="A1" s="154" t="s">
        <v>2</v>
      </c>
      <c r="B1" s="154"/>
      <c r="C1" s="154"/>
      <c r="D1" s="154"/>
      <c r="E1" s="154"/>
      <c r="F1" s="83" t="s">
        <v>8</v>
      </c>
      <c r="H1" s="83"/>
    </row>
    <row r="2" spans="1:9" s="9" customFormat="1" ht="6" customHeight="1" x14ac:dyDescent="0.25">
      <c r="A2" s="6"/>
      <c r="B2" s="6"/>
      <c r="C2" s="6"/>
      <c r="D2" s="8"/>
      <c r="E2" s="6"/>
      <c r="F2" s="6"/>
      <c r="G2" s="6"/>
      <c r="H2" s="6"/>
      <c r="I2" s="6"/>
    </row>
    <row r="3" spans="1:9" ht="20" customHeight="1" x14ac:dyDescent="0.45">
      <c r="A3" s="162" t="s">
        <v>556</v>
      </c>
      <c r="B3" s="162"/>
      <c r="C3" s="162"/>
      <c r="D3" s="162"/>
      <c r="E3" s="162"/>
      <c r="F3" s="162"/>
      <c r="G3" s="162"/>
      <c r="H3" s="162"/>
      <c r="I3" s="162"/>
    </row>
    <row r="4" spans="1:9" s="9" customFormat="1" ht="6" customHeight="1" x14ac:dyDescent="0.2"/>
    <row r="5" spans="1:9" s="10" customFormat="1" ht="40.049999999999997" customHeight="1" x14ac:dyDescent="0.3">
      <c r="A5" s="112" t="s">
        <v>3</v>
      </c>
      <c r="B5" s="112" t="s">
        <v>4</v>
      </c>
      <c r="C5" s="113" t="s">
        <v>5</v>
      </c>
      <c r="D5" s="113" t="s">
        <v>150</v>
      </c>
      <c r="E5" s="114" t="s">
        <v>6</v>
      </c>
      <c r="F5" s="114" t="s">
        <v>142</v>
      </c>
      <c r="G5" s="114" t="s">
        <v>143</v>
      </c>
      <c r="H5" s="114" t="s">
        <v>210</v>
      </c>
      <c r="I5" s="114" t="s">
        <v>146</v>
      </c>
    </row>
    <row r="6" spans="1:9" s="10" customFormat="1" ht="15" customHeight="1" x14ac:dyDescent="0.3">
      <c r="A6" s="115">
        <v>1</v>
      </c>
      <c r="B6" s="115">
        <v>2</v>
      </c>
      <c r="C6" s="116">
        <v>3</v>
      </c>
      <c r="D6" s="116">
        <v>4</v>
      </c>
      <c r="E6" s="116">
        <v>5</v>
      </c>
      <c r="F6" s="116">
        <v>6</v>
      </c>
      <c r="G6" s="117" t="s">
        <v>144</v>
      </c>
      <c r="H6" s="116" t="s">
        <v>145</v>
      </c>
      <c r="I6" s="117" t="s">
        <v>147</v>
      </c>
    </row>
    <row r="7" spans="1:9" s="16" customFormat="1" ht="30" customHeight="1" x14ac:dyDescent="0.35">
      <c r="A7" s="36">
        <v>1</v>
      </c>
      <c r="B7" s="133" t="s">
        <v>159</v>
      </c>
      <c r="C7" s="93">
        <v>150</v>
      </c>
      <c r="D7" s="36" t="s">
        <v>1</v>
      </c>
      <c r="E7" s="41" t="s">
        <v>7</v>
      </c>
      <c r="F7" s="85"/>
      <c r="G7" s="40">
        <f>C7*ROUND(F7, 4)</f>
        <v>0</v>
      </c>
      <c r="H7" s="40">
        <f t="shared" ref="H7:H15" si="0">G7*0.095</f>
        <v>0</v>
      </c>
      <c r="I7" s="40">
        <f t="shared" ref="I7:I15" si="1">G7+H7</f>
        <v>0</v>
      </c>
    </row>
    <row r="8" spans="1:9" s="16" customFormat="1" ht="40.049999999999997" customHeight="1" x14ac:dyDescent="0.35">
      <c r="A8" s="36">
        <v>2</v>
      </c>
      <c r="B8" s="133" t="s">
        <v>264</v>
      </c>
      <c r="C8" s="93">
        <v>4500</v>
      </c>
      <c r="D8" s="36" t="s">
        <v>1</v>
      </c>
      <c r="E8" s="41" t="s">
        <v>7</v>
      </c>
      <c r="F8" s="85"/>
      <c r="G8" s="40">
        <f t="shared" ref="G8:G15" si="2">C8*ROUND(F8, 4)</f>
        <v>0</v>
      </c>
      <c r="H8" s="40">
        <f t="shared" si="0"/>
        <v>0</v>
      </c>
      <c r="I8" s="40">
        <f t="shared" si="1"/>
        <v>0</v>
      </c>
    </row>
    <row r="9" spans="1:9" s="16" customFormat="1" ht="30" customHeight="1" x14ac:dyDescent="0.35">
      <c r="A9" s="36">
        <v>3</v>
      </c>
      <c r="B9" s="133" t="s">
        <v>263</v>
      </c>
      <c r="C9" s="93">
        <v>1950</v>
      </c>
      <c r="D9" s="36" t="s">
        <v>1</v>
      </c>
      <c r="E9" s="41" t="s">
        <v>7</v>
      </c>
      <c r="F9" s="85"/>
      <c r="G9" s="40">
        <f t="shared" si="2"/>
        <v>0</v>
      </c>
      <c r="H9" s="40">
        <f t="shared" si="0"/>
        <v>0</v>
      </c>
      <c r="I9" s="40">
        <f t="shared" si="1"/>
        <v>0</v>
      </c>
    </row>
    <row r="10" spans="1:9" s="16" customFormat="1" ht="30" customHeight="1" x14ac:dyDescent="0.35">
      <c r="A10" s="36">
        <v>4</v>
      </c>
      <c r="B10" s="133" t="s">
        <v>409</v>
      </c>
      <c r="C10" s="93">
        <v>300</v>
      </c>
      <c r="D10" s="36" t="s">
        <v>1</v>
      </c>
      <c r="E10" s="41" t="s">
        <v>7</v>
      </c>
      <c r="F10" s="85"/>
      <c r="G10" s="40">
        <f t="shared" si="2"/>
        <v>0</v>
      </c>
      <c r="H10" s="40">
        <f t="shared" si="0"/>
        <v>0</v>
      </c>
      <c r="I10" s="40">
        <f t="shared" si="1"/>
        <v>0</v>
      </c>
    </row>
    <row r="11" spans="1:9" s="16" customFormat="1" ht="20" customHeight="1" x14ac:dyDescent="0.35">
      <c r="A11" s="36">
        <v>5</v>
      </c>
      <c r="B11" s="133" t="s">
        <v>157</v>
      </c>
      <c r="C11" s="93">
        <v>150</v>
      </c>
      <c r="D11" s="36" t="s">
        <v>1</v>
      </c>
      <c r="E11" s="41" t="s">
        <v>7</v>
      </c>
      <c r="F11" s="85"/>
      <c r="G11" s="40">
        <f t="shared" si="2"/>
        <v>0</v>
      </c>
      <c r="H11" s="40">
        <f t="shared" si="0"/>
        <v>0</v>
      </c>
      <c r="I11" s="40">
        <f t="shared" si="1"/>
        <v>0</v>
      </c>
    </row>
    <row r="12" spans="1:9" s="16" customFormat="1" ht="20" customHeight="1" x14ac:dyDescent="0.35">
      <c r="A12" s="36">
        <v>6</v>
      </c>
      <c r="B12" s="133" t="s">
        <v>156</v>
      </c>
      <c r="C12" s="93">
        <v>1350</v>
      </c>
      <c r="D12" s="36" t="s">
        <v>1</v>
      </c>
      <c r="E12" s="41" t="s">
        <v>7</v>
      </c>
      <c r="F12" s="85"/>
      <c r="G12" s="40">
        <f t="shared" si="2"/>
        <v>0</v>
      </c>
      <c r="H12" s="40">
        <f t="shared" si="0"/>
        <v>0</v>
      </c>
      <c r="I12" s="40">
        <f t="shared" si="1"/>
        <v>0</v>
      </c>
    </row>
    <row r="13" spans="1:9" s="16" customFormat="1" ht="20" customHeight="1" x14ac:dyDescent="0.35">
      <c r="A13" s="36">
        <v>7</v>
      </c>
      <c r="B13" s="133" t="s">
        <v>158</v>
      </c>
      <c r="C13" s="93">
        <v>150</v>
      </c>
      <c r="D13" s="36" t="s">
        <v>1</v>
      </c>
      <c r="E13" s="41" t="s">
        <v>7</v>
      </c>
      <c r="F13" s="85"/>
      <c r="G13" s="40">
        <f t="shared" si="2"/>
        <v>0</v>
      </c>
      <c r="H13" s="40">
        <f t="shared" si="0"/>
        <v>0</v>
      </c>
      <c r="I13" s="40">
        <f t="shared" si="1"/>
        <v>0</v>
      </c>
    </row>
    <row r="14" spans="1:9" s="16" customFormat="1" ht="30" customHeight="1" x14ac:dyDescent="0.35">
      <c r="A14" s="36">
        <v>8</v>
      </c>
      <c r="B14" s="133" t="s">
        <v>172</v>
      </c>
      <c r="C14" s="93">
        <v>600</v>
      </c>
      <c r="D14" s="36" t="s">
        <v>1</v>
      </c>
      <c r="E14" s="41" t="s">
        <v>7</v>
      </c>
      <c r="F14" s="85"/>
      <c r="G14" s="40">
        <f t="shared" si="2"/>
        <v>0</v>
      </c>
      <c r="H14" s="40">
        <f t="shared" si="0"/>
        <v>0</v>
      </c>
      <c r="I14" s="40">
        <f t="shared" si="1"/>
        <v>0</v>
      </c>
    </row>
    <row r="15" spans="1:9" s="16" customFormat="1" ht="30" customHeight="1" x14ac:dyDescent="0.35">
      <c r="A15" s="36">
        <v>9</v>
      </c>
      <c r="B15" s="133" t="s">
        <v>173</v>
      </c>
      <c r="C15" s="93">
        <v>150</v>
      </c>
      <c r="D15" s="36" t="s">
        <v>1</v>
      </c>
      <c r="E15" s="41" t="s">
        <v>7</v>
      </c>
      <c r="F15" s="85"/>
      <c r="G15" s="40">
        <f t="shared" si="2"/>
        <v>0</v>
      </c>
      <c r="H15" s="40">
        <f t="shared" si="0"/>
        <v>0</v>
      </c>
      <c r="I15" s="40">
        <f t="shared" si="1"/>
        <v>0</v>
      </c>
    </row>
    <row r="16" spans="1:9" s="16" customFormat="1" ht="25.15" customHeight="1" x14ac:dyDescent="0.35">
      <c r="A16" s="99"/>
      <c r="B16" s="100" t="s">
        <v>231</v>
      </c>
      <c r="C16" s="101" t="s">
        <v>7</v>
      </c>
      <c r="D16" s="101" t="s">
        <v>7</v>
      </c>
      <c r="E16" s="101" t="s">
        <v>7</v>
      </c>
      <c r="F16" s="101" t="s">
        <v>7</v>
      </c>
      <c r="G16" s="130">
        <f>SUM(G7:G15)</f>
        <v>0</v>
      </c>
      <c r="H16" s="130">
        <f t="shared" ref="H16:I16" si="3">SUM(H7:H15)</f>
        <v>0</v>
      </c>
      <c r="I16" s="130">
        <f t="shared" si="3"/>
        <v>0</v>
      </c>
    </row>
    <row r="17" spans="1:10" s="16" customFormat="1" ht="18" customHeight="1" x14ac:dyDescent="0.35">
      <c r="A17" s="77" t="s">
        <v>191</v>
      </c>
      <c r="B17" s="78"/>
      <c r="C17" s="50"/>
      <c r="D17" s="54"/>
      <c r="E17" s="53"/>
      <c r="F17" s="53"/>
      <c r="G17" s="53"/>
      <c r="H17" s="53"/>
      <c r="I17" s="53"/>
    </row>
    <row r="18" spans="1:10" s="16" customFormat="1" ht="16.899999999999999" customHeight="1" x14ac:dyDescent="0.35">
      <c r="A18" s="156" t="s">
        <v>713</v>
      </c>
      <c r="B18" s="156"/>
      <c r="C18" s="156"/>
      <c r="D18" s="156"/>
      <c r="E18" s="156"/>
      <c r="F18" s="156"/>
      <c r="G18" s="156"/>
      <c r="H18" s="156"/>
      <c r="I18" s="156"/>
    </row>
    <row r="19" spans="1:10" s="16" customFormat="1" ht="15" customHeight="1" x14ac:dyDescent="0.35">
      <c r="A19" s="158" t="s">
        <v>194</v>
      </c>
      <c r="B19" s="158"/>
      <c r="C19" s="158"/>
      <c r="D19" s="158"/>
      <c r="E19" s="158"/>
      <c r="F19" s="158"/>
      <c r="G19" s="158"/>
      <c r="H19" s="158"/>
      <c r="I19" s="158"/>
    </row>
    <row r="20" spans="1:10" s="16" customFormat="1" ht="10.15" customHeight="1" x14ac:dyDescent="0.35">
      <c r="A20" s="15"/>
      <c r="B20" s="15"/>
      <c r="C20" s="15"/>
      <c r="D20" s="15"/>
      <c r="E20" s="15"/>
      <c r="F20" s="15"/>
      <c r="G20" s="15"/>
      <c r="H20" s="15"/>
      <c r="I20" s="15"/>
    </row>
    <row r="21" spans="1:10" s="16" customFormat="1" ht="15" customHeight="1" x14ac:dyDescent="0.35">
      <c r="A21" s="159" t="s">
        <v>148</v>
      </c>
      <c r="B21" s="160"/>
      <c r="C21" s="46"/>
      <c r="D21" s="47"/>
      <c r="E21" s="47"/>
      <c r="F21" s="47"/>
      <c r="G21" s="47"/>
      <c r="H21" s="47"/>
      <c r="I21" s="47"/>
    </row>
    <row r="22" spans="1:10" s="47" customFormat="1" ht="28.5" customHeight="1" x14ac:dyDescent="0.35">
      <c r="A22" s="157" t="s">
        <v>149</v>
      </c>
      <c r="B22" s="157"/>
      <c r="C22" s="157"/>
      <c r="D22" s="157"/>
      <c r="E22" s="157"/>
      <c r="F22" s="157"/>
      <c r="G22" s="157"/>
      <c r="H22" s="157"/>
      <c r="I22" s="157"/>
      <c r="J22" s="87"/>
    </row>
    <row r="23" spans="1:10" s="47" customFormat="1" ht="15" customHeight="1" x14ac:dyDescent="0.35">
      <c r="A23" s="157" t="s">
        <v>426</v>
      </c>
      <c r="B23" s="157"/>
      <c r="C23" s="157"/>
      <c r="D23" s="157"/>
      <c r="E23" s="157"/>
      <c r="F23" s="157"/>
      <c r="G23" s="157"/>
      <c r="H23" s="157"/>
      <c r="I23" s="157"/>
      <c r="J23" s="157"/>
    </row>
    <row r="24" spans="1:10" s="47" customFormat="1" ht="12.75" x14ac:dyDescent="0.35">
      <c r="A24" s="161" t="s">
        <v>433</v>
      </c>
      <c r="B24" s="161"/>
      <c r="C24" s="161"/>
      <c r="D24" s="161"/>
      <c r="E24" s="161"/>
      <c r="F24" s="161"/>
      <c r="G24" s="161"/>
      <c r="H24" s="161"/>
      <c r="I24" s="161"/>
      <c r="J24" s="161"/>
    </row>
    <row r="25" spans="1:10" s="80" customFormat="1" ht="26.65" customHeight="1" x14ac:dyDescent="0.45">
      <c r="A25" s="153" t="s">
        <v>703</v>
      </c>
      <c r="B25" s="153"/>
      <c r="C25" s="153"/>
      <c r="D25" s="153"/>
      <c r="E25" s="153"/>
      <c r="F25" s="153"/>
      <c r="G25" s="153"/>
      <c r="H25" s="153"/>
      <c r="I25" s="153"/>
      <c r="J25" s="86"/>
    </row>
    <row r="26" spans="1:10" s="82" customFormat="1" ht="12.75" customHeight="1" x14ac:dyDescent="0.45">
      <c r="A26" s="81" t="s">
        <v>428</v>
      </c>
      <c r="B26" s="81"/>
      <c r="C26" s="81"/>
      <c r="D26" s="81"/>
      <c r="E26" s="81"/>
      <c r="F26" s="81"/>
      <c r="G26" s="81"/>
      <c r="H26" s="81"/>
      <c r="I26" s="81"/>
      <c r="J26" s="81"/>
    </row>
    <row r="27" spans="1:10" s="82" customFormat="1" ht="15" customHeight="1" x14ac:dyDescent="0.45">
      <c r="A27" s="81" t="s">
        <v>429</v>
      </c>
      <c r="B27" s="81"/>
      <c r="C27" s="81"/>
      <c r="D27" s="81"/>
      <c r="E27" s="81"/>
      <c r="F27" s="81"/>
      <c r="G27" s="81"/>
      <c r="H27" s="81"/>
      <c r="I27" s="81"/>
      <c r="J27" s="81"/>
    </row>
    <row r="28" spans="1:10" s="81" customFormat="1" ht="27" customHeight="1" x14ac:dyDescent="0.45">
      <c r="A28" s="153" t="s">
        <v>430</v>
      </c>
      <c r="B28" s="153"/>
      <c r="C28" s="153"/>
      <c r="D28" s="153"/>
      <c r="E28" s="153"/>
      <c r="F28" s="153"/>
      <c r="G28" s="153"/>
      <c r="H28" s="153"/>
      <c r="I28" s="153"/>
      <c r="J28" s="86"/>
    </row>
    <row r="29" spans="1:10" ht="17.100000000000001" customHeight="1" x14ac:dyDescent="0.45"/>
    <row r="30" spans="1:10" s="48" customFormat="1" ht="12.95" customHeight="1" x14ac:dyDescent="0.45">
      <c r="A30" s="5"/>
      <c r="B30" s="5"/>
      <c r="C30" s="5"/>
      <c r="D30" s="5"/>
      <c r="E30" s="5"/>
      <c r="F30" s="5"/>
      <c r="G30" s="5"/>
      <c r="H30" s="5"/>
      <c r="I30" s="5"/>
    </row>
    <row r="31" spans="1:10" s="48" customFormat="1" ht="12.95" customHeight="1" x14ac:dyDescent="0.45">
      <c r="A31" s="5"/>
      <c r="B31" s="5"/>
      <c r="C31" s="5"/>
      <c r="D31" s="5"/>
      <c r="E31" s="5"/>
      <c r="F31" s="5"/>
      <c r="G31" s="5"/>
      <c r="H31" s="5"/>
      <c r="I31" s="5"/>
    </row>
    <row r="32" spans="1:10" s="48" customFormat="1" ht="12.95" customHeight="1" x14ac:dyDescent="0.45">
      <c r="A32" s="5"/>
      <c r="B32" s="5"/>
      <c r="C32" s="5"/>
      <c r="D32" s="5"/>
      <c r="E32" s="5"/>
      <c r="F32" s="5"/>
      <c r="G32" s="5"/>
      <c r="H32" s="5"/>
      <c r="I32" s="5"/>
    </row>
    <row r="33" spans="1:9" s="48" customFormat="1" ht="12.95" customHeight="1" x14ac:dyDescent="0.45">
      <c r="A33" s="5"/>
      <c r="B33" s="5"/>
      <c r="C33" s="5"/>
      <c r="D33" s="5"/>
      <c r="E33" s="5"/>
      <c r="F33" s="5"/>
      <c r="G33" s="5"/>
      <c r="H33" s="5"/>
      <c r="I33" s="5"/>
    </row>
    <row r="34" spans="1:9" s="48" customFormat="1" ht="12.95" customHeight="1" x14ac:dyDescent="0.45">
      <c r="A34" s="5"/>
      <c r="B34" s="5"/>
      <c r="C34" s="5"/>
      <c r="D34" s="5"/>
      <c r="E34" s="5"/>
      <c r="F34" s="5"/>
      <c r="G34" s="5"/>
      <c r="H34" s="5"/>
      <c r="I34" s="5"/>
    </row>
    <row r="35" spans="1:9" s="48" customFormat="1" ht="26.25" customHeight="1" x14ac:dyDescent="0.45">
      <c r="A35" s="5"/>
      <c r="B35" s="5"/>
      <c r="C35" s="5"/>
      <c r="D35" s="5"/>
      <c r="E35" s="5"/>
      <c r="F35" s="5"/>
      <c r="G35" s="5"/>
      <c r="H35" s="5"/>
      <c r="I35" s="5"/>
    </row>
    <row r="36" spans="1:9" s="48" customFormat="1" ht="12.95" customHeight="1" x14ac:dyDescent="0.45">
      <c r="A36" s="5"/>
      <c r="B36" s="5"/>
      <c r="C36" s="5"/>
      <c r="D36" s="5"/>
      <c r="E36" s="5"/>
      <c r="F36" s="5"/>
      <c r="G36" s="5"/>
      <c r="H36" s="5"/>
      <c r="I36" s="5"/>
    </row>
    <row r="37" spans="1:9" s="19" customFormat="1" ht="17.100000000000001" customHeight="1" x14ac:dyDescent="0.45">
      <c r="A37" s="5"/>
      <c r="B37" s="5"/>
      <c r="C37" s="5"/>
      <c r="D37" s="5"/>
      <c r="E37" s="5"/>
      <c r="F37" s="5"/>
      <c r="G37" s="5"/>
      <c r="H37" s="5"/>
      <c r="I37" s="5"/>
    </row>
    <row r="38" spans="1:9" s="47" customFormat="1" ht="15" customHeight="1" x14ac:dyDescent="0.45">
      <c r="A38" s="5"/>
      <c r="B38" s="5"/>
      <c r="C38" s="5"/>
      <c r="D38" s="5"/>
      <c r="E38" s="5"/>
      <c r="F38" s="5"/>
      <c r="G38" s="5"/>
      <c r="H38" s="5"/>
      <c r="I38" s="5"/>
    </row>
    <row r="39" spans="1:9" s="47" customFormat="1" ht="27" customHeight="1" x14ac:dyDescent="0.45">
      <c r="A39" s="5"/>
      <c r="B39" s="5"/>
      <c r="C39" s="5"/>
      <c r="D39" s="5"/>
      <c r="E39" s="5"/>
      <c r="F39" s="5"/>
      <c r="G39" s="5"/>
      <c r="H39" s="5"/>
      <c r="I39" s="5"/>
    </row>
    <row r="40" spans="1:9" s="47" customFormat="1" x14ac:dyDescent="0.45">
      <c r="A40" s="5"/>
      <c r="B40" s="5"/>
      <c r="C40" s="5"/>
      <c r="D40" s="5"/>
      <c r="E40" s="5"/>
      <c r="F40" s="5"/>
      <c r="G40" s="5"/>
      <c r="H40" s="5"/>
      <c r="I40" s="5"/>
    </row>
    <row r="41" spans="1:9" s="47" customFormat="1" x14ac:dyDescent="0.45">
      <c r="A41" s="5"/>
      <c r="B41" s="5"/>
      <c r="C41" s="5"/>
      <c r="D41" s="5"/>
      <c r="E41" s="5"/>
      <c r="F41" s="5"/>
      <c r="G41" s="5"/>
      <c r="H41" s="5"/>
      <c r="I41" s="5"/>
    </row>
    <row r="42" spans="1:9" s="47" customFormat="1" x14ac:dyDescent="0.45">
      <c r="A42" s="5"/>
      <c r="B42" s="5"/>
      <c r="C42" s="5"/>
      <c r="D42" s="5"/>
      <c r="E42" s="5"/>
      <c r="F42" s="5"/>
      <c r="G42" s="5"/>
      <c r="H42" s="5"/>
      <c r="I42" s="5"/>
    </row>
    <row r="43" spans="1:9" s="47" customFormat="1" x14ac:dyDescent="0.45">
      <c r="A43" s="5"/>
      <c r="B43" s="5"/>
      <c r="C43" s="5"/>
      <c r="D43" s="5"/>
      <c r="E43" s="5"/>
      <c r="F43" s="5"/>
      <c r="G43" s="5"/>
      <c r="H43" s="5"/>
      <c r="I43" s="5"/>
    </row>
    <row r="44" spans="1:9" s="47" customFormat="1" x14ac:dyDescent="0.45">
      <c r="A44" s="5"/>
      <c r="B44" s="5"/>
      <c r="C44" s="5"/>
      <c r="D44" s="5"/>
      <c r="E44" s="5"/>
      <c r="F44" s="5"/>
      <c r="G44" s="5"/>
      <c r="H44" s="5"/>
      <c r="I44" s="5"/>
    </row>
    <row r="45" spans="1:9" s="47" customFormat="1" ht="25.5" customHeight="1" x14ac:dyDescent="0.45">
      <c r="A45" s="5"/>
      <c r="B45" s="5"/>
      <c r="C45" s="5"/>
      <c r="D45" s="5"/>
      <c r="E45" s="5"/>
      <c r="F45" s="5"/>
      <c r="G45" s="5"/>
      <c r="H45" s="5"/>
      <c r="I45" s="5"/>
    </row>
    <row r="46" spans="1:9" s="47" customFormat="1" ht="25.5" customHeight="1" x14ac:dyDescent="0.45">
      <c r="A46" s="5"/>
      <c r="B46" s="5"/>
      <c r="C46" s="5"/>
      <c r="D46" s="5"/>
      <c r="E46" s="5"/>
      <c r="F46" s="5"/>
      <c r="G46" s="5"/>
      <c r="H46" s="5"/>
      <c r="I46" s="5"/>
    </row>
    <row r="47" spans="1:9" s="47" customFormat="1" ht="19.5" customHeight="1" x14ac:dyDescent="0.45">
      <c r="A47" s="5"/>
      <c r="B47" s="5"/>
      <c r="C47" s="5"/>
      <c r="D47" s="5"/>
      <c r="E47" s="5"/>
      <c r="F47" s="5"/>
      <c r="G47" s="5"/>
      <c r="H47" s="5"/>
      <c r="I47" s="5"/>
    </row>
    <row r="48" spans="1:9" s="56" customFormat="1" x14ac:dyDescent="0.45">
      <c r="A48" s="5"/>
      <c r="B48" s="5"/>
      <c r="C48" s="5"/>
      <c r="D48" s="5"/>
      <c r="E48" s="5"/>
      <c r="F48" s="5"/>
      <c r="G48" s="5"/>
      <c r="H48" s="5"/>
      <c r="I48" s="5"/>
    </row>
  </sheetData>
  <sheetProtection algorithmName="SHA-512" hashValue="0jF7DMyhCg5GXc66FZ17icaJrVWBqCThwNf6OuzhcQyy4YvFX7EizRCkpXaHM0k2QuJHS/VwQ33hjjNY5ZVYsw==" saltValue="czngdG8IcWu7TTg7Qe9OEA==" spinCount="100000" sheet="1" objects="1" scenarios="1"/>
  <mergeCells count="10">
    <mergeCell ref="A23:J23"/>
    <mergeCell ref="A24:J24"/>
    <mergeCell ref="A25:I25"/>
    <mergeCell ref="A28:I28"/>
    <mergeCell ref="A1:E1"/>
    <mergeCell ref="A21:B21"/>
    <mergeCell ref="A22:I22"/>
    <mergeCell ref="A3:I3"/>
    <mergeCell ref="A18:I18"/>
    <mergeCell ref="A19:I19"/>
  </mergeCells>
  <pageMargins left="0.23622047244094491" right="0.23622047244094491" top="0.35433070866141736" bottom="0.35433070866141736" header="0.31496062992125984" footer="0.31496062992125984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CFFFF"/>
    <pageSetUpPr fitToPage="1"/>
  </sheetPr>
  <dimension ref="A1:J34"/>
  <sheetViews>
    <sheetView view="pageBreakPreview" zoomScaleNormal="120" zoomScaleSheetLayoutView="100" workbookViewId="0">
      <pane ySplit="6" topLeftCell="A7" activePane="bottomLeft" state="frozen"/>
      <selection activeCell="B7" sqref="B7"/>
      <selection pane="bottomLeft" sqref="A1:E1"/>
    </sheetView>
  </sheetViews>
  <sheetFormatPr defaultColWidth="9.13281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6384" width="9.1328125" style="5"/>
  </cols>
  <sheetData>
    <row r="1" spans="1:9" s="57" customFormat="1" ht="20" customHeight="1" x14ac:dyDescent="0.45">
      <c r="A1" s="154" t="s">
        <v>211</v>
      </c>
      <c r="B1" s="154"/>
      <c r="C1" s="154"/>
      <c r="D1" s="154"/>
      <c r="E1" s="154"/>
      <c r="F1" s="83" t="s">
        <v>8</v>
      </c>
      <c r="H1" s="83"/>
    </row>
    <row r="2" spans="1:9" s="9" customFormat="1" ht="6" customHeight="1" x14ac:dyDescent="0.2"/>
    <row r="3" spans="1:9" s="43" customFormat="1" ht="20" customHeight="1" x14ac:dyDescent="0.55000000000000004">
      <c r="A3" s="162" t="s">
        <v>555</v>
      </c>
      <c r="B3" s="162"/>
      <c r="C3" s="162"/>
      <c r="D3" s="162"/>
      <c r="E3" s="162"/>
      <c r="F3" s="162"/>
      <c r="G3" s="162"/>
      <c r="H3" s="162"/>
      <c r="I3" s="162"/>
    </row>
    <row r="4" spans="1:9" s="9" customFormat="1" ht="6" customHeight="1" x14ac:dyDescent="0.2"/>
    <row r="5" spans="1:9" s="10" customFormat="1" ht="40.049999999999997" customHeight="1" x14ac:dyDescent="0.3">
      <c r="A5" s="112" t="s">
        <v>3</v>
      </c>
      <c r="B5" s="112" t="s">
        <v>4</v>
      </c>
      <c r="C5" s="113" t="s">
        <v>5</v>
      </c>
      <c r="D5" s="113" t="s">
        <v>150</v>
      </c>
      <c r="E5" s="114" t="s">
        <v>6</v>
      </c>
      <c r="F5" s="114" t="s">
        <v>142</v>
      </c>
      <c r="G5" s="114" t="s">
        <v>143</v>
      </c>
      <c r="H5" s="114" t="s">
        <v>210</v>
      </c>
      <c r="I5" s="114" t="s">
        <v>146</v>
      </c>
    </row>
    <row r="6" spans="1:9" s="10" customFormat="1" ht="15" customHeight="1" x14ac:dyDescent="0.3">
      <c r="A6" s="115">
        <v>1</v>
      </c>
      <c r="B6" s="115">
        <v>2</v>
      </c>
      <c r="C6" s="116">
        <v>3</v>
      </c>
      <c r="D6" s="116">
        <v>4</v>
      </c>
      <c r="E6" s="116">
        <v>5</v>
      </c>
      <c r="F6" s="116">
        <v>6</v>
      </c>
      <c r="G6" s="117" t="s">
        <v>144</v>
      </c>
      <c r="H6" s="116" t="s">
        <v>145</v>
      </c>
      <c r="I6" s="117" t="s">
        <v>147</v>
      </c>
    </row>
    <row r="7" spans="1:9" s="16" customFormat="1" ht="40.049999999999997" customHeight="1" x14ac:dyDescent="0.35">
      <c r="A7" s="36">
        <v>1</v>
      </c>
      <c r="B7" s="133" t="s">
        <v>502</v>
      </c>
      <c r="C7" s="134">
        <v>1500</v>
      </c>
      <c r="D7" s="69" t="s">
        <v>1</v>
      </c>
      <c r="E7" s="41" t="s">
        <v>7</v>
      </c>
      <c r="F7" s="85"/>
      <c r="G7" s="40">
        <f>C7*ROUND(F7, 4)</f>
        <v>0</v>
      </c>
      <c r="H7" s="40">
        <f>G7*0.095</f>
        <v>0</v>
      </c>
      <c r="I7" s="40">
        <f>G7+H7</f>
        <v>0</v>
      </c>
    </row>
    <row r="8" spans="1:9" s="16" customFormat="1" ht="50" customHeight="1" x14ac:dyDescent="0.35">
      <c r="A8" s="36">
        <v>2</v>
      </c>
      <c r="B8" s="133" t="s">
        <v>503</v>
      </c>
      <c r="C8" s="134">
        <v>1500</v>
      </c>
      <c r="D8" s="69" t="s">
        <v>1</v>
      </c>
      <c r="E8" s="41" t="s">
        <v>7</v>
      </c>
      <c r="F8" s="85"/>
      <c r="G8" s="40">
        <f t="shared" ref="G8:G19" si="0">C8*ROUND(F8, 4)</f>
        <v>0</v>
      </c>
      <c r="H8" s="40">
        <f t="shared" ref="H8:H19" si="1">G8*0.095</f>
        <v>0</v>
      </c>
      <c r="I8" s="40">
        <f t="shared" ref="I8:I19" si="2">G8+H8</f>
        <v>0</v>
      </c>
    </row>
    <row r="9" spans="1:9" s="16" customFormat="1" ht="30" customHeight="1" x14ac:dyDescent="0.35">
      <c r="A9" s="36">
        <v>3</v>
      </c>
      <c r="B9" s="133" t="s">
        <v>504</v>
      </c>
      <c r="C9" s="134">
        <v>900</v>
      </c>
      <c r="D9" s="69" t="s">
        <v>1</v>
      </c>
      <c r="E9" s="41" t="s">
        <v>7</v>
      </c>
      <c r="F9" s="85"/>
      <c r="G9" s="40">
        <f t="shared" si="0"/>
        <v>0</v>
      </c>
      <c r="H9" s="40">
        <f t="shared" si="1"/>
        <v>0</v>
      </c>
      <c r="I9" s="40">
        <f t="shared" si="2"/>
        <v>0</v>
      </c>
    </row>
    <row r="10" spans="1:9" s="16" customFormat="1" ht="30" customHeight="1" x14ac:dyDescent="0.35">
      <c r="A10" s="36">
        <v>4</v>
      </c>
      <c r="B10" s="133" t="s">
        <v>505</v>
      </c>
      <c r="C10" s="134">
        <v>100</v>
      </c>
      <c r="D10" s="69" t="s">
        <v>1</v>
      </c>
      <c r="E10" s="41" t="s">
        <v>7</v>
      </c>
      <c r="F10" s="85"/>
      <c r="G10" s="40">
        <f t="shared" si="0"/>
        <v>0</v>
      </c>
      <c r="H10" s="40">
        <f t="shared" si="1"/>
        <v>0</v>
      </c>
      <c r="I10" s="40">
        <f t="shared" si="2"/>
        <v>0</v>
      </c>
    </row>
    <row r="11" spans="1:9" s="16" customFormat="1" ht="30" customHeight="1" x14ac:dyDescent="0.35">
      <c r="A11" s="36">
        <v>5</v>
      </c>
      <c r="B11" s="133" t="s">
        <v>506</v>
      </c>
      <c r="C11" s="134">
        <v>2500</v>
      </c>
      <c r="D11" s="69" t="s">
        <v>1</v>
      </c>
      <c r="E11" s="41" t="s">
        <v>7</v>
      </c>
      <c r="F11" s="85"/>
      <c r="G11" s="40">
        <f t="shared" si="0"/>
        <v>0</v>
      </c>
      <c r="H11" s="40">
        <f t="shared" si="1"/>
        <v>0</v>
      </c>
      <c r="I11" s="40">
        <f t="shared" si="2"/>
        <v>0</v>
      </c>
    </row>
    <row r="12" spans="1:9" s="16" customFormat="1" ht="30" customHeight="1" x14ac:dyDescent="0.35">
      <c r="A12" s="36">
        <v>6</v>
      </c>
      <c r="B12" s="133" t="s">
        <v>507</v>
      </c>
      <c r="C12" s="134">
        <v>300</v>
      </c>
      <c r="D12" s="69" t="s">
        <v>1</v>
      </c>
      <c r="E12" s="41" t="s">
        <v>7</v>
      </c>
      <c r="F12" s="85"/>
      <c r="G12" s="40">
        <f t="shared" si="0"/>
        <v>0</v>
      </c>
      <c r="H12" s="40">
        <f t="shared" si="1"/>
        <v>0</v>
      </c>
      <c r="I12" s="40">
        <f t="shared" si="2"/>
        <v>0</v>
      </c>
    </row>
    <row r="13" spans="1:9" s="16" customFormat="1" ht="30" customHeight="1" x14ac:dyDescent="0.35">
      <c r="A13" s="36">
        <v>7</v>
      </c>
      <c r="B13" s="133" t="s">
        <v>508</v>
      </c>
      <c r="C13" s="134">
        <v>300</v>
      </c>
      <c r="D13" s="69" t="s">
        <v>1</v>
      </c>
      <c r="E13" s="41" t="s">
        <v>7</v>
      </c>
      <c r="F13" s="85"/>
      <c r="G13" s="40">
        <f t="shared" si="0"/>
        <v>0</v>
      </c>
      <c r="H13" s="40">
        <f t="shared" si="1"/>
        <v>0</v>
      </c>
      <c r="I13" s="40">
        <f t="shared" si="2"/>
        <v>0</v>
      </c>
    </row>
    <row r="14" spans="1:9" s="16" customFormat="1" ht="30" customHeight="1" x14ac:dyDescent="0.35">
      <c r="A14" s="36">
        <v>8</v>
      </c>
      <c r="B14" s="133" t="s">
        <v>509</v>
      </c>
      <c r="C14" s="134">
        <v>60</v>
      </c>
      <c r="D14" s="69" t="s">
        <v>1</v>
      </c>
      <c r="E14" s="41" t="s">
        <v>7</v>
      </c>
      <c r="F14" s="85"/>
      <c r="G14" s="40">
        <f t="shared" si="0"/>
        <v>0</v>
      </c>
      <c r="H14" s="40">
        <f t="shared" si="1"/>
        <v>0</v>
      </c>
      <c r="I14" s="40">
        <f t="shared" si="2"/>
        <v>0</v>
      </c>
    </row>
    <row r="15" spans="1:9" s="16" customFormat="1" ht="40.049999999999997" customHeight="1" x14ac:dyDescent="0.35">
      <c r="A15" s="36">
        <v>9</v>
      </c>
      <c r="B15" s="94" t="s">
        <v>510</v>
      </c>
      <c r="C15" s="93">
        <v>1350</v>
      </c>
      <c r="D15" s="36" t="s">
        <v>1</v>
      </c>
      <c r="E15" s="41" t="s">
        <v>7</v>
      </c>
      <c r="F15" s="85"/>
      <c r="G15" s="40">
        <f t="shared" si="0"/>
        <v>0</v>
      </c>
      <c r="H15" s="40">
        <f t="shared" si="1"/>
        <v>0</v>
      </c>
      <c r="I15" s="40">
        <f t="shared" si="2"/>
        <v>0</v>
      </c>
    </row>
    <row r="16" spans="1:9" s="16" customFormat="1" ht="40.049999999999997" customHeight="1" x14ac:dyDescent="0.35">
      <c r="A16" s="36">
        <v>10</v>
      </c>
      <c r="B16" s="94" t="s">
        <v>511</v>
      </c>
      <c r="C16" s="93">
        <v>1950</v>
      </c>
      <c r="D16" s="36" t="s">
        <v>1</v>
      </c>
      <c r="E16" s="41" t="s">
        <v>7</v>
      </c>
      <c r="F16" s="85"/>
      <c r="G16" s="40">
        <f t="shared" si="0"/>
        <v>0</v>
      </c>
      <c r="H16" s="40">
        <f t="shared" si="1"/>
        <v>0</v>
      </c>
      <c r="I16" s="40">
        <f t="shared" si="2"/>
        <v>0</v>
      </c>
    </row>
    <row r="17" spans="1:10" s="16" customFormat="1" ht="30" customHeight="1" x14ac:dyDescent="0.35">
      <c r="A17" s="36">
        <v>11</v>
      </c>
      <c r="B17" s="94" t="s">
        <v>512</v>
      </c>
      <c r="C17" s="93">
        <v>600</v>
      </c>
      <c r="D17" s="36" t="s">
        <v>1</v>
      </c>
      <c r="E17" s="41" t="s">
        <v>7</v>
      </c>
      <c r="F17" s="85"/>
      <c r="G17" s="40">
        <f t="shared" si="0"/>
        <v>0</v>
      </c>
      <c r="H17" s="40">
        <f t="shared" si="1"/>
        <v>0</v>
      </c>
      <c r="I17" s="40">
        <f t="shared" si="2"/>
        <v>0</v>
      </c>
    </row>
    <row r="18" spans="1:10" s="16" customFormat="1" ht="30" customHeight="1" x14ac:dyDescent="0.35">
      <c r="A18" s="36">
        <v>12</v>
      </c>
      <c r="B18" s="94" t="s">
        <v>513</v>
      </c>
      <c r="C18" s="93">
        <v>300</v>
      </c>
      <c r="D18" s="36" t="s">
        <v>1</v>
      </c>
      <c r="E18" s="41" t="s">
        <v>7</v>
      </c>
      <c r="F18" s="85"/>
      <c r="G18" s="40">
        <f t="shared" si="0"/>
        <v>0</v>
      </c>
      <c r="H18" s="40">
        <f t="shared" si="1"/>
        <v>0</v>
      </c>
      <c r="I18" s="40">
        <f t="shared" si="2"/>
        <v>0</v>
      </c>
    </row>
    <row r="19" spans="1:10" s="16" customFormat="1" ht="30" customHeight="1" x14ac:dyDescent="0.35">
      <c r="A19" s="36">
        <v>13</v>
      </c>
      <c r="B19" s="94" t="s">
        <v>514</v>
      </c>
      <c r="C19" s="93">
        <v>60</v>
      </c>
      <c r="D19" s="36" t="s">
        <v>1</v>
      </c>
      <c r="E19" s="41" t="s">
        <v>7</v>
      </c>
      <c r="F19" s="85"/>
      <c r="G19" s="40">
        <f t="shared" si="0"/>
        <v>0</v>
      </c>
      <c r="H19" s="40">
        <f t="shared" si="1"/>
        <v>0</v>
      </c>
      <c r="I19" s="40">
        <f t="shared" si="2"/>
        <v>0</v>
      </c>
    </row>
    <row r="20" spans="1:10" s="16" customFormat="1" ht="25.15" customHeight="1" x14ac:dyDescent="0.35">
      <c r="A20" s="99"/>
      <c r="B20" s="100" t="s">
        <v>234</v>
      </c>
      <c r="C20" s="101" t="s">
        <v>7</v>
      </c>
      <c r="D20" s="101" t="s">
        <v>7</v>
      </c>
      <c r="E20" s="101" t="s">
        <v>7</v>
      </c>
      <c r="F20" s="101" t="s">
        <v>7</v>
      </c>
      <c r="G20" s="130">
        <f>SUM(G7:G19)</f>
        <v>0</v>
      </c>
      <c r="H20" s="130">
        <f t="shared" ref="H20:I20" si="3">SUM(H7:H19)</f>
        <v>0</v>
      </c>
      <c r="I20" s="130">
        <f t="shared" si="3"/>
        <v>0</v>
      </c>
    </row>
    <row r="21" spans="1:10" s="19" customFormat="1" ht="6.4" customHeight="1" x14ac:dyDescent="0.45">
      <c r="A21" s="23"/>
      <c r="B21" s="24"/>
      <c r="C21" s="20"/>
      <c r="D21" s="21"/>
      <c r="E21" s="21"/>
      <c r="F21" s="22"/>
      <c r="G21" s="22"/>
      <c r="H21" s="22"/>
      <c r="I21" s="22"/>
    </row>
    <row r="22" spans="1:10" s="55" customFormat="1" ht="17.25" customHeight="1" x14ac:dyDescent="0.35">
      <c r="A22" s="77" t="s">
        <v>191</v>
      </c>
      <c r="B22" s="78"/>
      <c r="C22" s="50"/>
      <c r="D22" s="54"/>
      <c r="E22" s="54"/>
      <c r="F22" s="53"/>
      <c r="G22" s="53"/>
      <c r="H22" s="53"/>
      <c r="I22" s="53"/>
    </row>
    <row r="23" spans="1:10" s="30" customFormat="1" ht="17.25" customHeight="1" x14ac:dyDescent="0.45">
      <c r="A23" s="156" t="s">
        <v>713</v>
      </c>
      <c r="B23" s="156"/>
      <c r="C23" s="156"/>
      <c r="D23" s="156"/>
      <c r="E23" s="156"/>
      <c r="F23" s="156"/>
      <c r="G23" s="156"/>
      <c r="H23" s="156"/>
      <c r="I23" s="156"/>
    </row>
    <row r="24" spans="1:10" ht="15" customHeight="1" x14ac:dyDescent="0.45">
      <c r="A24" s="158" t="s">
        <v>194</v>
      </c>
      <c r="B24" s="158"/>
      <c r="C24" s="158"/>
      <c r="D24" s="158"/>
      <c r="E24" s="158"/>
      <c r="F24" s="158"/>
      <c r="G24" s="158"/>
      <c r="H24" s="158"/>
      <c r="I24" s="158"/>
    </row>
    <row r="25" spans="1:10" ht="15" customHeight="1" x14ac:dyDescent="0.45">
      <c r="A25" s="158" t="s">
        <v>424</v>
      </c>
      <c r="B25" s="158"/>
      <c r="C25" s="158"/>
      <c r="D25" s="158"/>
      <c r="E25" s="158"/>
      <c r="F25" s="158"/>
      <c r="G25" s="158"/>
      <c r="H25" s="158"/>
      <c r="I25" s="158"/>
    </row>
    <row r="26" spans="1:10" ht="14.25" customHeight="1" x14ac:dyDescent="0.45">
      <c r="A26" s="15"/>
      <c r="B26" s="15"/>
      <c r="C26" s="15"/>
      <c r="D26" s="15"/>
      <c r="E26" s="15"/>
      <c r="F26" s="15"/>
      <c r="G26" s="15"/>
      <c r="H26" s="15"/>
      <c r="I26" s="15"/>
    </row>
    <row r="27" spans="1:10" ht="14.25" customHeight="1" x14ac:dyDescent="0.45">
      <c r="A27" s="159" t="s">
        <v>148</v>
      </c>
      <c r="B27" s="160"/>
      <c r="C27" s="46"/>
      <c r="D27" s="47"/>
      <c r="E27" s="47"/>
      <c r="F27" s="47"/>
      <c r="G27" s="47"/>
      <c r="H27" s="47"/>
      <c r="I27" s="47"/>
    </row>
    <row r="28" spans="1:10" s="47" customFormat="1" ht="26.25" customHeight="1" x14ac:dyDescent="0.35">
      <c r="A28" s="157" t="s">
        <v>149</v>
      </c>
      <c r="B28" s="157"/>
      <c r="C28" s="157"/>
      <c r="D28" s="157"/>
      <c r="E28" s="157"/>
      <c r="F28" s="157"/>
      <c r="G28" s="157"/>
      <c r="H28" s="157"/>
      <c r="I28" s="157"/>
      <c r="J28" s="87"/>
    </row>
    <row r="29" spans="1:10" s="47" customFormat="1" ht="15" customHeight="1" x14ac:dyDescent="0.35">
      <c r="A29" s="157" t="s">
        <v>426</v>
      </c>
      <c r="B29" s="157"/>
      <c r="C29" s="157"/>
      <c r="D29" s="157"/>
      <c r="E29" s="157"/>
      <c r="F29" s="157"/>
      <c r="G29" s="157"/>
      <c r="H29" s="157"/>
      <c r="I29" s="157"/>
      <c r="J29" s="157"/>
    </row>
    <row r="30" spans="1:10" s="47" customFormat="1" ht="12.75" x14ac:dyDescent="0.35">
      <c r="A30" s="161" t="s">
        <v>434</v>
      </c>
      <c r="B30" s="161"/>
      <c r="C30" s="161"/>
      <c r="D30" s="161"/>
      <c r="E30" s="161"/>
      <c r="F30" s="161"/>
      <c r="G30" s="161"/>
      <c r="H30" s="161"/>
      <c r="I30" s="161"/>
      <c r="J30" s="161"/>
    </row>
    <row r="31" spans="1:10" s="80" customFormat="1" ht="25.5" customHeight="1" x14ac:dyDescent="0.45">
      <c r="A31" s="153" t="s">
        <v>703</v>
      </c>
      <c r="B31" s="153"/>
      <c r="C31" s="153"/>
      <c r="D31" s="153"/>
      <c r="E31" s="153"/>
      <c r="F31" s="153"/>
      <c r="G31" s="153"/>
      <c r="H31" s="153"/>
      <c r="I31" s="153"/>
      <c r="J31" s="86"/>
    </row>
    <row r="32" spans="1:10" s="82" customFormat="1" ht="12.75" customHeight="1" x14ac:dyDescent="0.45">
      <c r="A32" s="81" t="s">
        <v>428</v>
      </c>
      <c r="B32" s="81"/>
      <c r="C32" s="81"/>
      <c r="D32" s="81"/>
      <c r="E32" s="81"/>
      <c r="F32" s="81"/>
      <c r="G32" s="81"/>
      <c r="H32" s="81"/>
      <c r="I32" s="81"/>
      <c r="J32" s="81"/>
    </row>
    <row r="33" spans="1:10" s="82" customFormat="1" ht="15" customHeight="1" x14ac:dyDescent="0.45">
      <c r="A33" s="81" t="s">
        <v>429</v>
      </c>
      <c r="B33" s="81"/>
      <c r="C33" s="81"/>
      <c r="D33" s="81"/>
      <c r="E33" s="81"/>
      <c r="F33" s="81"/>
      <c r="G33" s="81"/>
      <c r="H33" s="81"/>
      <c r="I33" s="81"/>
      <c r="J33" s="81"/>
    </row>
    <row r="34" spans="1:10" s="81" customFormat="1" ht="27" customHeight="1" x14ac:dyDescent="0.45">
      <c r="A34" s="153" t="s">
        <v>430</v>
      </c>
      <c r="B34" s="153"/>
      <c r="C34" s="153"/>
      <c r="D34" s="153"/>
      <c r="E34" s="153"/>
      <c r="F34" s="153"/>
      <c r="G34" s="153"/>
      <c r="H34" s="153"/>
      <c r="I34" s="153"/>
      <c r="J34" s="86"/>
    </row>
  </sheetData>
  <sheetProtection algorithmName="SHA-512" hashValue="SyX3lNKnbTgFQrU3F7L865rLqgGLNM+o7y3N+JFgpxzjh8LkJx0sCaFVr+OPXDqUoroXpmJSYJhF1eZ+a9eg4g==" saltValue="wfFzFXnyumvthF4wVuiMdw==" spinCount="100000" sheet="1" selectLockedCells="1"/>
  <mergeCells count="11">
    <mergeCell ref="A29:J29"/>
    <mergeCell ref="A30:J30"/>
    <mergeCell ref="A31:I31"/>
    <mergeCell ref="A34:I34"/>
    <mergeCell ref="A1:E1"/>
    <mergeCell ref="A3:I3"/>
    <mergeCell ref="A27:B27"/>
    <mergeCell ref="A28:I28"/>
    <mergeCell ref="A23:I23"/>
    <mergeCell ref="A24:I24"/>
    <mergeCell ref="A25:I25"/>
  </mergeCells>
  <pageMargins left="0.43307086614173229" right="3.937007874015748E-2" top="0.35433070866141736" bottom="0.35433070866141736" header="0.31496062992125984" footer="0.31496062992125984"/>
  <pageSetup paperSize="9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J25"/>
  <sheetViews>
    <sheetView view="pageBreakPreview" zoomScaleNormal="120" zoomScaleSheetLayoutView="100" workbookViewId="0">
      <pane ySplit="6" topLeftCell="A7" activePane="bottomLeft" state="frozen"/>
      <selection activeCell="B7" sqref="B7"/>
      <selection pane="bottomLeft" sqref="A1:E1"/>
    </sheetView>
  </sheetViews>
  <sheetFormatPr defaultColWidth="9.13281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6384" width="9.1328125" style="5"/>
  </cols>
  <sheetData>
    <row r="1" spans="1:9" s="57" customFormat="1" ht="20" customHeight="1" x14ac:dyDescent="0.45">
      <c r="A1" s="154" t="s">
        <v>211</v>
      </c>
      <c r="B1" s="154"/>
      <c r="C1" s="154"/>
      <c r="D1" s="154"/>
      <c r="E1" s="154"/>
      <c r="F1" s="83" t="s">
        <v>8</v>
      </c>
      <c r="H1" s="83"/>
    </row>
    <row r="2" spans="1:9" s="9" customFormat="1" ht="6" customHeight="1" x14ac:dyDescent="0.2"/>
    <row r="3" spans="1:9" s="43" customFormat="1" ht="20" customHeight="1" x14ac:dyDescent="0.55000000000000004">
      <c r="A3" s="163" t="s">
        <v>240</v>
      </c>
      <c r="B3" s="163"/>
      <c r="C3" s="163"/>
      <c r="D3" s="163"/>
      <c r="E3" s="163"/>
      <c r="F3" s="163"/>
      <c r="G3" s="163"/>
      <c r="H3" s="163"/>
      <c r="I3" s="163"/>
    </row>
    <row r="4" spans="1:9" s="9" customFormat="1" ht="6" customHeight="1" x14ac:dyDescent="0.2"/>
    <row r="5" spans="1:9" s="10" customFormat="1" ht="40.049999999999997" customHeight="1" x14ac:dyDescent="0.3">
      <c r="A5" s="122" t="s">
        <v>3</v>
      </c>
      <c r="B5" s="122" t="s">
        <v>4</v>
      </c>
      <c r="C5" s="123" t="s">
        <v>5</v>
      </c>
      <c r="D5" s="123" t="s">
        <v>150</v>
      </c>
      <c r="E5" s="121" t="s">
        <v>6</v>
      </c>
      <c r="F5" s="121" t="s">
        <v>142</v>
      </c>
      <c r="G5" s="121" t="s">
        <v>143</v>
      </c>
      <c r="H5" s="121" t="s">
        <v>210</v>
      </c>
      <c r="I5" s="121" t="s">
        <v>146</v>
      </c>
    </row>
    <row r="6" spans="1:9" s="10" customFormat="1" ht="15" customHeight="1" x14ac:dyDescent="0.3">
      <c r="A6" s="124">
        <v>1</v>
      </c>
      <c r="B6" s="124">
        <v>2</v>
      </c>
      <c r="C6" s="125">
        <v>3</v>
      </c>
      <c r="D6" s="125">
        <v>4</v>
      </c>
      <c r="E6" s="125">
        <v>5</v>
      </c>
      <c r="F6" s="125">
        <v>6</v>
      </c>
      <c r="G6" s="126" t="s">
        <v>144</v>
      </c>
      <c r="H6" s="125" t="s">
        <v>145</v>
      </c>
      <c r="I6" s="126" t="s">
        <v>147</v>
      </c>
    </row>
    <row r="7" spans="1:9" s="16" customFormat="1" ht="40.049999999999997" customHeight="1" x14ac:dyDescent="0.35">
      <c r="A7" s="36">
        <v>1</v>
      </c>
      <c r="B7" s="133" t="s">
        <v>515</v>
      </c>
      <c r="C7" s="134">
        <v>1000</v>
      </c>
      <c r="D7" s="69" t="s">
        <v>1</v>
      </c>
      <c r="E7" s="41" t="s">
        <v>7</v>
      </c>
      <c r="F7" s="85"/>
      <c r="G7" s="40">
        <f>C7*ROUND(F7, 4)</f>
        <v>0</v>
      </c>
      <c r="H7" s="40">
        <f>G7*0.095</f>
        <v>0</v>
      </c>
      <c r="I7" s="40">
        <f>G7+H7</f>
        <v>0</v>
      </c>
    </row>
    <row r="8" spans="1:9" s="16" customFormat="1" ht="50" customHeight="1" x14ac:dyDescent="0.35">
      <c r="A8" s="36">
        <v>2</v>
      </c>
      <c r="B8" s="133" t="s">
        <v>516</v>
      </c>
      <c r="C8" s="134">
        <v>1500</v>
      </c>
      <c r="D8" s="69" t="s">
        <v>1</v>
      </c>
      <c r="E8" s="41" t="s">
        <v>7</v>
      </c>
      <c r="F8" s="85"/>
      <c r="G8" s="40">
        <f t="shared" ref="G8:G11" si="0">C8*ROUND(F8, 4)</f>
        <v>0</v>
      </c>
      <c r="H8" s="40">
        <f t="shared" ref="H8:H11" si="1">G8*0.095</f>
        <v>0</v>
      </c>
      <c r="I8" s="40">
        <f t="shared" ref="I8:I11" si="2">G8+H8</f>
        <v>0</v>
      </c>
    </row>
    <row r="9" spans="1:9" s="16" customFormat="1" ht="30" customHeight="1" x14ac:dyDescent="0.35">
      <c r="A9" s="36">
        <v>3</v>
      </c>
      <c r="B9" s="133" t="s">
        <v>517</v>
      </c>
      <c r="C9" s="134">
        <v>600</v>
      </c>
      <c r="D9" s="69" t="s">
        <v>1</v>
      </c>
      <c r="E9" s="41" t="s">
        <v>7</v>
      </c>
      <c r="F9" s="85"/>
      <c r="G9" s="40">
        <f t="shared" si="0"/>
        <v>0</v>
      </c>
      <c r="H9" s="40">
        <f t="shared" si="1"/>
        <v>0</v>
      </c>
      <c r="I9" s="40">
        <f t="shared" si="2"/>
        <v>0</v>
      </c>
    </row>
    <row r="10" spans="1:9" s="16" customFormat="1" ht="30" customHeight="1" x14ac:dyDescent="0.35">
      <c r="A10" s="36">
        <v>4</v>
      </c>
      <c r="B10" s="133" t="s">
        <v>518</v>
      </c>
      <c r="C10" s="134">
        <v>50</v>
      </c>
      <c r="D10" s="69" t="s">
        <v>1</v>
      </c>
      <c r="E10" s="41" t="s">
        <v>7</v>
      </c>
      <c r="F10" s="85"/>
      <c r="G10" s="40">
        <f t="shared" si="0"/>
        <v>0</v>
      </c>
      <c r="H10" s="40">
        <f t="shared" si="1"/>
        <v>0</v>
      </c>
      <c r="I10" s="40">
        <f t="shared" si="2"/>
        <v>0</v>
      </c>
    </row>
    <row r="11" spans="1:9" s="16" customFormat="1" ht="30" customHeight="1" x14ac:dyDescent="0.35">
      <c r="A11" s="36">
        <v>5</v>
      </c>
      <c r="B11" s="133" t="s">
        <v>519</v>
      </c>
      <c r="C11" s="134">
        <v>2000</v>
      </c>
      <c r="D11" s="69" t="s">
        <v>1</v>
      </c>
      <c r="E11" s="41" t="s">
        <v>7</v>
      </c>
      <c r="F11" s="85"/>
      <c r="G11" s="40">
        <f t="shared" si="0"/>
        <v>0</v>
      </c>
      <c r="H11" s="40">
        <f t="shared" si="1"/>
        <v>0</v>
      </c>
      <c r="I11" s="40">
        <f t="shared" si="2"/>
        <v>0</v>
      </c>
    </row>
    <row r="12" spans="1:9" s="16" customFormat="1" ht="25.15" customHeight="1" x14ac:dyDescent="0.35">
      <c r="A12" s="118"/>
      <c r="B12" s="119" t="s">
        <v>235</v>
      </c>
      <c r="C12" s="120" t="s">
        <v>7</v>
      </c>
      <c r="D12" s="120" t="s">
        <v>7</v>
      </c>
      <c r="E12" s="120" t="s">
        <v>7</v>
      </c>
      <c r="F12" s="120" t="s">
        <v>7</v>
      </c>
      <c r="G12" s="129">
        <f>SUM(G7:G11)</f>
        <v>0</v>
      </c>
      <c r="H12" s="129">
        <f t="shared" ref="H12:I12" si="3">SUM(H7:H11)</f>
        <v>0</v>
      </c>
      <c r="I12" s="129">
        <f t="shared" si="3"/>
        <v>0</v>
      </c>
    </row>
    <row r="13" spans="1:9" s="16" customFormat="1" ht="19.899999999999999" customHeight="1" x14ac:dyDescent="0.35">
      <c r="A13" s="167" t="s">
        <v>191</v>
      </c>
      <c r="B13" s="167"/>
      <c r="C13" s="167"/>
      <c r="D13" s="167"/>
      <c r="E13" s="167"/>
      <c r="F13" s="167"/>
      <c r="G13" s="167"/>
      <c r="H13" s="167"/>
      <c r="I13" s="167"/>
    </row>
    <row r="14" spans="1:9" s="16" customFormat="1" ht="15" customHeight="1" x14ac:dyDescent="0.35">
      <c r="A14" s="156" t="s">
        <v>713</v>
      </c>
      <c r="B14" s="156"/>
      <c r="C14" s="156"/>
      <c r="D14" s="156"/>
      <c r="E14" s="156"/>
      <c r="F14" s="156"/>
      <c r="G14" s="156"/>
      <c r="H14" s="156"/>
      <c r="I14" s="156"/>
    </row>
    <row r="15" spans="1:9" s="55" customFormat="1" ht="15" customHeight="1" x14ac:dyDescent="0.45">
      <c r="A15" s="158" t="s">
        <v>194</v>
      </c>
      <c r="B15" s="158"/>
      <c r="C15" s="158"/>
      <c r="D15" s="158"/>
      <c r="E15" s="158"/>
      <c r="F15" s="158"/>
      <c r="G15" s="158"/>
      <c r="H15" s="158"/>
      <c r="I15" s="158"/>
    </row>
    <row r="16" spans="1:9" s="30" customFormat="1" ht="15" customHeight="1" x14ac:dyDescent="0.45">
      <c r="A16" s="158" t="s">
        <v>424</v>
      </c>
      <c r="B16" s="158"/>
      <c r="C16" s="158"/>
      <c r="D16" s="158"/>
      <c r="E16" s="158"/>
      <c r="F16" s="158"/>
      <c r="G16" s="158"/>
      <c r="H16" s="158"/>
      <c r="I16" s="158"/>
    </row>
    <row r="17" spans="1:10" x14ac:dyDescent="0.45">
      <c r="A17" s="15"/>
      <c r="B17" s="15"/>
      <c r="C17" s="15"/>
      <c r="D17" s="15"/>
      <c r="E17" s="15"/>
      <c r="F17" s="15"/>
      <c r="G17" s="15"/>
      <c r="H17" s="15"/>
      <c r="I17" s="15"/>
    </row>
    <row r="18" spans="1:10" x14ac:dyDescent="0.45">
      <c r="A18" s="159" t="s">
        <v>148</v>
      </c>
      <c r="B18" s="160"/>
      <c r="C18" s="72"/>
      <c r="D18" s="73"/>
      <c r="E18" s="73"/>
      <c r="F18" s="73"/>
      <c r="G18" s="73"/>
      <c r="H18" s="73"/>
      <c r="I18" s="73"/>
    </row>
    <row r="19" spans="1:10" s="47" customFormat="1" ht="26.25" customHeight="1" x14ac:dyDescent="0.35">
      <c r="A19" s="157" t="s">
        <v>149</v>
      </c>
      <c r="B19" s="157"/>
      <c r="C19" s="157"/>
      <c r="D19" s="157"/>
      <c r="E19" s="157"/>
      <c r="F19" s="157"/>
      <c r="G19" s="157"/>
      <c r="H19" s="157"/>
      <c r="I19" s="157"/>
      <c r="J19" s="87"/>
    </row>
    <row r="20" spans="1:10" s="47" customFormat="1" ht="15" customHeight="1" x14ac:dyDescent="0.35">
      <c r="A20" s="157" t="s">
        <v>426</v>
      </c>
      <c r="B20" s="157"/>
      <c r="C20" s="157"/>
      <c r="D20" s="157"/>
      <c r="E20" s="157"/>
      <c r="F20" s="157"/>
      <c r="G20" s="157"/>
      <c r="H20" s="157"/>
      <c r="I20" s="157"/>
      <c r="J20" s="157"/>
    </row>
    <row r="21" spans="1:10" s="47" customFormat="1" ht="12.75" x14ac:dyDescent="0.35">
      <c r="A21" s="161" t="s">
        <v>434</v>
      </c>
      <c r="B21" s="161"/>
      <c r="C21" s="161"/>
      <c r="D21" s="161"/>
      <c r="E21" s="161"/>
      <c r="F21" s="161"/>
      <c r="G21" s="161"/>
      <c r="H21" s="161"/>
      <c r="I21" s="161"/>
      <c r="J21" s="161"/>
    </row>
    <row r="22" spans="1:10" s="80" customFormat="1" ht="25.5" customHeight="1" x14ac:dyDescent="0.45">
      <c r="A22" s="153" t="s">
        <v>703</v>
      </c>
      <c r="B22" s="153"/>
      <c r="C22" s="153"/>
      <c r="D22" s="153"/>
      <c r="E22" s="153"/>
      <c r="F22" s="153"/>
      <c r="G22" s="153"/>
      <c r="H22" s="153"/>
      <c r="I22" s="153"/>
      <c r="J22" s="86"/>
    </row>
    <row r="23" spans="1:10" s="82" customFormat="1" ht="12.75" customHeight="1" x14ac:dyDescent="0.45">
      <c r="A23" s="81" t="s">
        <v>428</v>
      </c>
      <c r="B23" s="81"/>
      <c r="C23" s="81"/>
      <c r="D23" s="81"/>
      <c r="E23" s="81"/>
      <c r="F23" s="81"/>
      <c r="G23" s="81"/>
      <c r="H23" s="81"/>
      <c r="I23" s="81"/>
      <c r="J23" s="81"/>
    </row>
    <row r="24" spans="1:10" s="82" customFormat="1" ht="15" customHeight="1" x14ac:dyDescent="0.45">
      <c r="A24" s="81" t="s">
        <v>429</v>
      </c>
      <c r="B24" s="81"/>
      <c r="C24" s="81"/>
      <c r="D24" s="81"/>
      <c r="E24" s="81"/>
      <c r="F24" s="81"/>
      <c r="G24" s="81"/>
      <c r="H24" s="81"/>
      <c r="I24" s="81"/>
      <c r="J24" s="81"/>
    </row>
    <row r="25" spans="1:10" s="81" customFormat="1" ht="27" customHeight="1" x14ac:dyDescent="0.45">
      <c r="A25" s="153" t="s">
        <v>430</v>
      </c>
      <c r="B25" s="153"/>
      <c r="C25" s="153"/>
      <c r="D25" s="153"/>
      <c r="E25" s="153"/>
      <c r="F25" s="153"/>
      <c r="G25" s="153"/>
      <c r="H25" s="153"/>
      <c r="I25" s="153"/>
      <c r="J25" s="86"/>
    </row>
  </sheetData>
  <sheetProtection algorithmName="SHA-512" hashValue="T9w4bdAbjibYpFXVD5HByf5o0bBZXkTDKJYwTdk6qveuSV4dGcrgQqCVc4/bgKkURG5k8oW/kgsBZXhr+kkxUg==" saltValue="oKqQj+Bht3pc3XPO3xvF5w==" spinCount="100000" sheet="1" selectLockedCells="1"/>
  <mergeCells count="12">
    <mergeCell ref="A25:I25"/>
    <mergeCell ref="A1:E1"/>
    <mergeCell ref="A22:I22"/>
    <mergeCell ref="A19:I19"/>
    <mergeCell ref="A16:I16"/>
    <mergeCell ref="A18:B18"/>
    <mergeCell ref="A3:I3"/>
    <mergeCell ref="A13:I13"/>
    <mergeCell ref="A14:I14"/>
    <mergeCell ref="A15:I15"/>
    <mergeCell ref="A20:J20"/>
    <mergeCell ref="A21:J21"/>
  </mergeCells>
  <pageMargins left="0.23622047244094488" right="0.23622047244094488" top="0.3543307086614173" bottom="0.3543307086614173" header="0.31496062992125984" footer="0.31496062992125984"/>
  <pageSetup paperSize="9" fitToHeight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CFFCC"/>
  </sheetPr>
  <dimension ref="A1:J30"/>
  <sheetViews>
    <sheetView view="pageBreakPreview" zoomScaleNormal="120" zoomScaleSheetLayoutView="100" workbookViewId="0">
      <pane ySplit="6" topLeftCell="A7" activePane="bottomLeft" state="frozen"/>
      <selection activeCell="B7" sqref="B7"/>
      <selection pane="bottomLeft" sqref="A1:E1"/>
    </sheetView>
  </sheetViews>
  <sheetFormatPr defaultColWidth="9.1328125" defaultRowHeight="14.25" x14ac:dyDescent="0.45"/>
  <cols>
    <col min="1" max="1" width="4.59765625" style="5" customWidth="1"/>
    <col min="2" max="2" width="45.59765625" style="5" customWidth="1"/>
    <col min="3" max="3" width="7.59765625" style="5" customWidth="1"/>
    <col min="4" max="4" width="4.59765625" style="5" customWidth="1"/>
    <col min="5" max="5" width="22.59765625" style="5" customWidth="1"/>
    <col min="6" max="9" width="11.59765625" style="5" customWidth="1"/>
    <col min="10" max="10" width="8.1328125" style="5" customWidth="1"/>
    <col min="11" max="16384" width="9.1328125" style="5"/>
  </cols>
  <sheetData>
    <row r="1" spans="1:10" s="57" customFormat="1" ht="20" customHeight="1" x14ac:dyDescent="0.45">
      <c r="A1" s="154" t="s">
        <v>211</v>
      </c>
      <c r="B1" s="154"/>
      <c r="C1" s="154"/>
      <c r="D1" s="154"/>
      <c r="E1" s="154"/>
      <c r="F1" s="3" t="s">
        <v>8</v>
      </c>
      <c r="G1" s="5"/>
      <c r="H1" s="3"/>
      <c r="I1" s="5"/>
      <c r="J1" s="5"/>
    </row>
    <row r="2" spans="1:10" s="9" customFormat="1" ht="6" customHeight="1" x14ac:dyDescent="0.2"/>
    <row r="3" spans="1:10" s="43" customFormat="1" ht="20" customHeight="1" x14ac:dyDescent="0.55000000000000004">
      <c r="A3" s="155" t="s">
        <v>236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s="9" customFormat="1" ht="6" customHeight="1" x14ac:dyDescent="0.2"/>
    <row r="5" spans="1:10" s="10" customFormat="1" ht="40.049999999999997" customHeight="1" x14ac:dyDescent="0.3">
      <c r="A5" s="105" t="s">
        <v>3</v>
      </c>
      <c r="B5" s="105" t="s">
        <v>4</v>
      </c>
      <c r="C5" s="106" t="s">
        <v>5</v>
      </c>
      <c r="D5" s="106" t="s">
        <v>150</v>
      </c>
      <c r="E5" s="107" t="s">
        <v>6</v>
      </c>
      <c r="F5" s="107" t="s">
        <v>142</v>
      </c>
      <c r="G5" s="107" t="s">
        <v>143</v>
      </c>
      <c r="H5" s="107" t="s">
        <v>210</v>
      </c>
      <c r="I5" s="107" t="s">
        <v>146</v>
      </c>
      <c r="J5" s="107" t="s">
        <v>230</v>
      </c>
    </row>
    <row r="6" spans="1:10" s="10" customFormat="1" ht="15" customHeight="1" x14ac:dyDescent="0.3">
      <c r="A6" s="108">
        <v>1</v>
      </c>
      <c r="B6" s="108">
        <v>2</v>
      </c>
      <c r="C6" s="109">
        <v>3</v>
      </c>
      <c r="D6" s="109">
        <v>4</v>
      </c>
      <c r="E6" s="109">
        <v>5</v>
      </c>
      <c r="F6" s="109">
        <v>6</v>
      </c>
      <c r="G6" s="110" t="s">
        <v>144</v>
      </c>
      <c r="H6" s="109" t="s">
        <v>145</v>
      </c>
      <c r="I6" s="110" t="s">
        <v>147</v>
      </c>
      <c r="J6" s="109">
        <v>10</v>
      </c>
    </row>
    <row r="7" spans="1:10" s="16" customFormat="1" ht="40.049999999999997" customHeight="1" x14ac:dyDescent="0.35">
      <c r="A7" s="36">
        <v>1</v>
      </c>
      <c r="B7" s="133" t="s">
        <v>520</v>
      </c>
      <c r="C7" s="93">
        <v>150</v>
      </c>
      <c r="D7" s="36" t="s">
        <v>1</v>
      </c>
      <c r="E7" s="41" t="s">
        <v>7</v>
      </c>
      <c r="F7" s="85"/>
      <c r="G7" s="40">
        <f>C7*ROUND(F7, 4)</f>
        <v>0</v>
      </c>
      <c r="H7" s="40">
        <f t="shared" ref="H7:H12" si="0">G7*0.095</f>
        <v>0</v>
      </c>
      <c r="I7" s="40">
        <f t="shared" ref="I7:I12" si="1">G7+H7</f>
        <v>0</v>
      </c>
      <c r="J7" s="136"/>
    </row>
    <row r="8" spans="1:10" s="16" customFormat="1" ht="40.049999999999997" customHeight="1" x14ac:dyDescent="0.35">
      <c r="A8" s="36">
        <v>2</v>
      </c>
      <c r="B8" s="133" t="s">
        <v>521</v>
      </c>
      <c r="C8" s="93">
        <v>600</v>
      </c>
      <c r="D8" s="36" t="s">
        <v>1</v>
      </c>
      <c r="E8" s="41" t="s">
        <v>7</v>
      </c>
      <c r="F8" s="85"/>
      <c r="G8" s="40">
        <f t="shared" ref="G8:G12" si="2">C8*ROUND(F8, 4)</f>
        <v>0</v>
      </c>
      <c r="H8" s="40">
        <f t="shared" si="0"/>
        <v>0</v>
      </c>
      <c r="I8" s="40">
        <f t="shared" si="1"/>
        <v>0</v>
      </c>
      <c r="J8" s="136"/>
    </row>
    <row r="9" spans="1:10" s="16" customFormat="1" ht="30" customHeight="1" x14ac:dyDescent="0.35">
      <c r="A9" s="36">
        <v>3</v>
      </c>
      <c r="B9" s="133" t="s">
        <v>522</v>
      </c>
      <c r="C9" s="93">
        <v>120</v>
      </c>
      <c r="D9" s="36" t="s">
        <v>1</v>
      </c>
      <c r="E9" s="41" t="s">
        <v>7</v>
      </c>
      <c r="F9" s="85"/>
      <c r="G9" s="40">
        <f t="shared" si="2"/>
        <v>0</v>
      </c>
      <c r="H9" s="40">
        <f t="shared" si="0"/>
        <v>0</v>
      </c>
      <c r="I9" s="40">
        <f t="shared" si="1"/>
        <v>0</v>
      </c>
      <c r="J9" s="136"/>
    </row>
    <row r="10" spans="1:10" s="16" customFormat="1" ht="30" customHeight="1" x14ac:dyDescent="0.35">
      <c r="A10" s="36">
        <v>4</v>
      </c>
      <c r="B10" s="133" t="s">
        <v>523</v>
      </c>
      <c r="C10" s="93">
        <v>60</v>
      </c>
      <c r="D10" s="36" t="s">
        <v>1</v>
      </c>
      <c r="E10" s="41" t="s">
        <v>7</v>
      </c>
      <c r="F10" s="85"/>
      <c r="G10" s="40">
        <f t="shared" si="2"/>
        <v>0</v>
      </c>
      <c r="H10" s="40">
        <f t="shared" si="0"/>
        <v>0</v>
      </c>
      <c r="I10" s="40">
        <f t="shared" si="1"/>
        <v>0</v>
      </c>
      <c r="J10" s="136"/>
    </row>
    <row r="11" spans="1:10" s="16" customFormat="1" ht="30" customHeight="1" x14ac:dyDescent="0.35">
      <c r="A11" s="36">
        <v>5</v>
      </c>
      <c r="B11" s="133" t="s">
        <v>524</v>
      </c>
      <c r="C11" s="93">
        <v>120</v>
      </c>
      <c r="D11" s="36" t="s">
        <v>1</v>
      </c>
      <c r="E11" s="41" t="s">
        <v>7</v>
      </c>
      <c r="F11" s="85"/>
      <c r="G11" s="40">
        <f t="shared" si="2"/>
        <v>0</v>
      </c>
      <c r="H11" s="40">
        <f t="shared" si="0"/>
        <v>0</v>
      </c>
      <c r="I11" s="40">
        <f t="shared" si="1"/>
        <v>0</v>
      </c>
      <c r="J11" s="136"/>
    </row>
    <row r="12" spans="1:10" s="16" customFormat="1" ht="30" customHeight="1" x14ac:dyDescent="0.35">
      <c r="A12" s="36">
        <v>6</v>
      </c>
      <c r="B12" s="133" t="s">
        <v>525</v>
      </c>
      <c r="C12" s="93">
        <v>300</v>
      </c>
      <c r="D12" s="36" t="s">
        <v>1</v>
      </c>
      <c r="E12" s="41" t="s">
        <v>7</v>
      </c>
      <c r="F12" s="85"/>
      <c r="G12" s="40">
        <f t="shared" si="2"/>
        <v>0</v>
      </c>
      <c r="H12" s="40">
        <f t="shared" si="0"/>
        <v>0</v>
      </c>
      <c r="I12" s="40">
        <f t="shared" si="1"/>
        <v>0</v>
      </c>
      <c r="J12" s="136"/>
    </row>
    <row r="13" spans="1:10" s="16" customFormat="1" ht="25.15" customHeight="1" x14ac:dyDescent="0.35">
      <c r="A13" s="102"/>
      <c r="B13" s="103" t="s">
        <v>239</v>
      </c>
      <c r="C13" s="104" t="s">
        <v>7</v>
      </c>
      <c r="D13" s="104" t="s">
        <v>7</v>
      </c>
      <c r="E13" s="104" t="s">
        <v>7</v>
      </c>
      <c r="F13" s="104" t="s">
        <v>7</v>
      </c>
      <c r="G13" s="131">
        <f>SUM(G7:G12)</f>
        <v>0</v>
      </c>
      <c r="H13" s="131">
        <f t="shared" ref="H13:I13" si="3">SUM(H7:H12)</f>
        <v>0</v>
      </c>
      <c r="I13" s="131">
        <f t="shared" si="3"/>
        <v>0</v>
      </c>
      <c r="J13" s="111">
        <f>SUM(J7:J12)</f>
        <v>0</v>
      </c>
    </row>
    <row r="14" spans="1:10" s="19" customFormat="1" ht="17.25" customHeight="1" x14ac:dyDescent="0.35">
      <c r="A14" s="167" t="s">
        <v>191</v>
      </c>
      <c r="B14" s="167"/>
      <c r="C14" s="167"/>
      <c r="D14" s="167"/>
      <c r="E14" s="167"/>
      <c r="F14" s="167"/>
      <c r="G14" s="167"/>
      <c r="H14" s="167"/>
      <c r="I14" s="167"/>
      <c r="J14" s="167"/>
    </row>
    <row r="15" spans="1:10" s="55" customFormat="1" ht="17.25" customHeight="1" x14ac:dyDescent="0.45">
      <c r="A15" s="156" t="s">
        <v>713</v>
      </c>
      <c r="B15" s="156"/>
      <c r="C15" s="156"/>
      <c r="D15" s="156"/>
      <c r="E15" s="156"/>
      <c r="F15" s="156"/>
      <c r="G15" s="156"/>
      <c r="H15" s="156"/>
      <c r="I15" s="156"/>
      <c r="J15" s="156"/>
    </row>
    <row r="16" spans="1:10" s="30" customFormat="1" ht="15" customHeight="1" x14ac:dyDescent="0.45">
      <c r="A16" s="158" t="s">
        <v>194</v>
      </c>
      <c r="B16" s="158"/>
      <c r="C16" s="158"/>
      <c r="D16" s="158"/>
      <c r="E16" s="158"/>
      <c r="F16" s="158"/>
      <c r="G16" s="158"/>
      <c r="H16" s="158"/>
      <c r="I16" s="158"/>
      <c r="J16" s="158"/>
    </row>
    <row r="17" spans="1:10" ht="15" customHeight="1" x14ac:dyDescent="0.45">
      <c r="A17" s="158" t="s">
        <v>424</v>
      </c>
      <c r="B17" s="158"/>
      <c r="C17" s="158"/>
      <c r="D17" s="158"/>
      <c r="E17" s="158"/>
      <c r="F17" s="158"/>
      <c r="G17" s="158"/>
      <c r="H17" s="158"/>
      <c r="I17" s="158"/>
      <c r="J17" s="158"/>
    </row>
    <row r="18" spans="1:10" ht="11.25" customHeight="1" x14ac:dyDescent="0.45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 ht="14.25" customHeight="1" x14ac:dyDescent="0.45">
      <c r="A19" s="159" t="s">
        <v>148</v>
      </c>
      <c r="B19" s="160"/>
      <c r="C19" s="72"/>
      <c r="D19" s="73"/>
      <c r="E19" s="73"/>
      <c r="F19" s="73"/>
      <c r="G19" s="73"/>
      <c r="H19" s="73"/>
      <c r="I19" s="73"/>
      <c r="J19" s="73"/>
    </row>
    <row r="20" spans="1:10" s="47" customFormat="1" ht="12.75" x14ac:dyDescent="0.35">
      <c r="A20" s="157" t="s">
        <v>149</v>
      </c>
      <c r="B20" s="157"/>
      <c r="C20" s="157"/>
      <c r="D20" s="157"/>
      <c r="E20" s="157"/>
      <c r="F20" s="157"/>
      <c r="G20" s="157"/>
      <c r="H20" s="157"/>
      <c r="I20" s="157"/>
      <c r="J20" s="157"/>
    </row>
    <row r="21" spans="1:10" s="47" customFormat="1" ht="15" customHeight="1" x14ac:dyDescent="0.35">
      <c r="A21" s="157" t="s">
        <v>426</v>
      </c>
      <c r="B21" s="157"/>
      <c r="C21" s="157"/>
      <c r="D21" s="157"/>
      <c r="E21" s="157"/>
      <c r="F21" s="157"/>
      <c r="G21" s="157"/>
      <c r="H21" s="157"/>
      <c r="I21" s="157"/>
      <c r="J21" s="157"/>
    </row>
    <row r="22" spans="1:10" s="47" customFormat="1" ht="12.75" x14ac:dyDescent="0.35">
      <c r="A22" s="161" t="s">
        <v>434</v>
      </c>
      <c r="B22" s="161"/>
      <c r="C22" s="161"/>
      <c r="D22" s="161"/>
      <c r="E22" s="161"/>
      <c r="F22" s="161"/>
      <c r="G22" s="161"/>
      <c r="H22" s="161"/>
      <c r="I22" s="161"/>
      <c r="J22" s="161"/>
    </row>
    <row r="23" spans="1:10" s="80" customFormat="1" ht="27.4" customHeight="1" x14ac:dyDescent="0.45">
      <c r="A23" s="153" t="s">
        <v>703</v>
      </c>
      <c r="B23" s="153"/>
      <c r="C23" s="153"/>
      <c r="D23" s="153"/>
      <c r="E23" s="153"/>
      <c r="F23" s="153"/>
      <c r="G23" s="153"/>
      <c r="H23" s="153"/>
      <c r="I23" s="153"/>
      <c r="J23" s="153"/>
    </row>
    <row r="24" spans="1:10" s="82" customFormat="1" ht="12.75" customHeight="1" x14ac:dyDescent="0.45">
      <c r="A24" s="81" t="s">
        <v>428</v>
      </c>
      <c r="B24" s="81"/>
      <c r="C24" s="81"/>
      <c r="D24" s="81"/>
      <c r="E24" s="81"/>
      <c r="F24" s="81"/>
      <c r="G24" s="81"/>
      <c r="H24" s="81"/>
      <c r="I24" s="81"/>
      <c r="J24" s="81"/>
    </row>
    <row r="25" spans="1:10" s="82" customFormat="1" ht="15" customHeight="1" x14ac:dyDescent="0.45">
      <c r="A25" s="81" t="s">
        <v>429</v>
      </c>
      <c r="B25" s="81"/>
      <c r="C25" s="81"/>
      <c r="D25" s="81"/>
      <c r="E25" s="81"/>
      <c r="F25" s="81"/>
      <c r="G25" s="81"/>
      <c r="H25" s="81"/>
      <c r="I25" s="81"/>
      <c r="J25" s="81"/>
    </row>
    <row r="26" spans="1:10" s="81" customFormat="1" ht="27" customHeight="1" x14ac:dyDescent="0.45">
      <c r="A26" s="153" t="s">
        <v>430</v>
      </c>
      <c r="B26" s="153"/>
      <c r="C26" s="153"/>
      <c r="D26" s="153"/>
      <c r="E26" s="153"/>
      <c r="F26" s="153"/>
      <c r="G26" s="153"/>
      <c r="H26" s="153"/>
      <c r="I26" s="153"/>
      <c r="J26" s="153"/>
    </row>
    <row r="27" spans="1:10" s="81" customFormat="1" ht="41.25" customHeight="1" x14ac:dyDescent="0.45">
      <c r="A27" s="153" t="s">
        <v>431</v>
      </c>
      <c r="B27" s="153"/>
      <c r="C27" s="153"/>
      <c r="D27" s="153"/>
      <c r="E27" s="153"/>
      <c r="F27" s="153"/>
      <c r="G27" s="153"/>
      <c r="H27" s="153"/>
      <c r="I27" s="153"/>
      <c r="J27" s="153"/>
    </row>
    <row r="29" spans="1:10" x14ac:dyDescent="0.45">
      <c r="J29" s="47"/>
    </row>
    <row r="30" spans="1:10" x14ac:dyDescent="0.45">
      <c r="J30" s="56"/>
    </row>
  </sheetData>
  <sheetProtection algorithmName="SHA-512" hashValue="1h6KwhE7e0QHIOdMcnQu+1Vc/axSMP4srBXltdBEw0NkapKiIleBZtCXfMFxwCaEW4Koi2EKqdLbo3kUVXviJA==" saltValue="HDItCnVAO5hbcD1TijF3FQ==" spinCount="100000" sheet="1" selectLockedCells="1"/>
  <mergeCells count="13">
    <mergeCell ref="A1:E1"/>
    <mergeCell ref="A17:J17"/>
    <mergeCell ref="A19:B19"/>
    <mergeCell ref="A20:J20"/>
    <mergeCell ref="A26:J26"/>
    <mergeCell ref="A21:J21"/>
    <mergeCell ref="A22:J22"/>
    <mergeCell ref="A23:J23"/>
    <mergeCell ref="A27:J27"/>
    <mergeCell ref="A14:J14"/>
    <mergeCell ref="A15:J15"/>
    <mergeCell ref="A16:J16"/>
    <mergeCell ref="A3:J3"/>
  </mergeCells>
  <pageMargins left="0.23622047244094488" right="0.23622047244094488" top="0.3543307086614173" bottom="0.3543307086614173" header="0.31496062992125984" footer="0.31496062992125984"/>
  <pageSetup paperSize="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37</vt:i4>
      </vt:variant>
      <vt:variant>
        <vt:lpstr>Imenovani obsegi</vt:lpstr>
      </vt:variant>
      <vt:variant>
        <vt:i4>66</vt:i4>
      </vt:variant>
    </vt:vector>
  </HeadingPairs>
  <TitlesOfParts>
    <vt:vector size="103" baseType="lpstr">
      <vt:lpstr>01 MLEKO IN MLEČNI IZDELKI</vt:lpstr>
      <vt:lpstr>02 MLEKO IN MLEČNI IZD. - sheme</vt:lpstr>
      <vt:lpstr>03 EKO MLEKO</vt:lpstr>
      <vt:lpstr>04 EKO MLEČNI IZDELKI</vt:lpstr>
      <vt:lpstr>05 PERUTNINA IN IZD.IZ PERUTN.</vt:lpstr>
      <vt:lpstr>06 PERUTNINA - sheme</vt:lpstr>
      <vt:lpstr>07 GOVEJE MESO - sheme</vt:lpstr>
      <vt:lpstr>08 EKO GOVEJE MESO</vt:lpstr>
      <vt:lpstr>09 SVINJSKO MESO</vt:lpstr>
      <vt:lpstr>10 ZAMRZNJENE RIBE</vt:lpstr>
      <vt:lpstr>11 JAJCA</vt:lpstr>
      <vt:lpstr>12 EKO JAJCA</vt:lpstr>
      <vt:lpstr>13 SVEŽA ZELENJAVA</vt:lpstr>
      <vt:lpstr>14 SVEŽA ZELENJAVA - sheme</vt:lpstr>
      <vt:lpstr>15 OČIŠČENA ZELENJAVA</vt:lpstr>
      <vt:lpstr>16 KROMPIR - sheme</vt:lpstr>
      <vt:lpstr>17 SVEŽE SADJE</vt:lpstr>
      <vt:lpstr>18 JABOLKA - sheme</vt:lpstr>
      <vt:lpstr>19 EKO SVEŽA ZELENJAVA IN SADJE</vt:lpstr>
      <vt:lpstr>20 STROČNICE IN SUHO SADJE</vt:lpstr>
      <vt:lpstr>21 ZAMRZNJENA ZEL. IN SADJE</vt:lpstr>
      <vt:lpstr>22 KONZERVIRANA ZELENJAVA</vt:lpstr>
      <vt:lpstr>23 KOMPOTI IN EKSTRA MARMELADE</vt:lpstr>
      <vt:lpstr>24 SADNI SOKOVI</vt:lpstr>
      <vt:lpstr>25 ZAMRZNJENI IZDELKI IZ TESTA</vt:lpstr>
      <vt:lpstr>26 ŽITA IN MLEVSKI IZDELKI</vt:lpstr>
      <vt:lpstr>27 EKO ŽITA IN MLEVSKI IZDELKI</vt:lpstr>
      <vt:lpstr>28 TESTENINE</vt:lpstr>
      <vt:lpstr>29 EKO TESTENINE</vt:lpstr>
      <vt:lpstr>30 KRUH IN PEKOVSKO PECIVO</vt:lpstr>
      <vt:lpstr>31 EKO KRUH IN PEKOVSKO P.</vt:lpstr>
      <vt:lpstr>32 DRUGI PEKOVSKI IZDELKI</vt:lpstr>
      <vt:lpstr>33 IZD.IZ TESTA, KEKSI, SLAŠČ.I</vt:lpstr>
      <vt:lpstr>34 OLJA</vt:lpstr>
      <vt:lpstr>35 ČAJI</vt:lpstr>
      <vt:lpstr>36 SPLOŠNO PREHR. BLAGO</vt:lpstr>
      <vt:lpstr>37 DIETNA ŽIVILA</vt:lpstr>
      <vt:lpstr>'01 MLEKO IN MLEČNI IZDELKI'!Področje_tiskanja</vt:lpstr>
      <vt:lpstr>'02 MLEKO IN MLEČNI IZD. - sheme'!Področje_tiskanja</vt:lpstr>
      <vt:lpstr>'03 EKO MLEKO'!Področje_tiskanja</vt:lpstr>
      <vt:lpstr>'04 EKO MLEČNI IZDELKI'!Področje_tiskanja</vt:lpstr>
      <vt:lpstr>'05 PERUTNINA IN IZD.IZ PERUTN.'!Področje_tiskanja</vt:lpstr>
      <vt:lpstr>'06 PERUTNINA - sheme'!Področje_tiskanja</vt:lpstr>
      <vt:lpstr>'07 GOVEJE MESO - sheme'!Področje_tiskanja</vt:lpstr>
      <vt:lpstr>'08 EKO GOVEJE MESO'!Področje_tiskanja</vt:lpstr>
      <vt:lpstr>'09 SVINJSKO MESO'!Področje_tiskanja</vt:lpstr>
      <vt:lpstr>'10 ZAMRZNJENE RIBE'!Področje_tiskanja</vt:lpstr>
      <vt:lpstr>'11 JAJCA'!Področje_tiskanja</vt:lpstr>
      <vt:lpstr>'12 EKO JAJCA'!Področje_tiskanja</vt:lpstr>
      <vt:lpstr>'13 SVEŽA ZELENJAVA'!Področje_tiskanja</vt:lpstr>
      <vt:lpstr>'14 SVEŽA ZELENJAVA - sheme'!Področje_tiskanja</vt:lpstr>
      <vt:lpstr>'15 OČIŠČENA ZELENJAVA'!Področje_tiskanja</vt:lpstr>
      <vt:lpstr>'16 KROMPIR - sheme'!Področje_tiskanja</vt:lpstr>
      <vt:lpstr>'17 SVEŽE SADJE'!Področje_tiskanja</vt:lpstr>
      <vt:lpstr>'18 JABOLKA - sheme'!Področje_tiskanja</vt:lpstr>
      <vt:lpstr>'19 EKO SVEŽA ZELENJAVA IN SADJE'!Področje_tiskanja</vt:lpstr>
      <vt:lpstr>'20 STROČNICE IN SUHO SADJE'!Področje_tiskanja</vt:lpstr>
      <vt:lpstr>'21 ZAMRZNJENA ZEL. IN SADJE'!Področje_tiskanja</vt:lpstr>
      <vt:lpstr>'22 KONZERVIRANA ZELENJAVA'!Področje_tiskanja</vt:lpstr>
      <vt:lpstr>'23 KOMPOTI IN EKSTRA MARMELADE'!Področje_tiskanja</vt:lpstr>
      <vt:lpstr>'24 SADNI SOKOVI'!Področje_tiskanja</vt:lpstr>
      <vt:lpstr>'26 ŽITA IN MLEVSKI IZDELKI'!Področje_tiskanja</vt:lpstr>
      <vt:lpstr>'27 EKO ŽITA IN MLEVSKI IZDELKI'!Področje_tiskanja</vt:lpstr>
      <vt:lpstr>'29 EKO TESTENINE'!Področje_tiskanja</vt:lpstr>
      <vt:lpstr>'30 KRUH IN PEKOVSKO PECIVO'!Področje_tiskanja</vt:lpstr>
      <vt:lpstr>'31 EKO KRUH IN PEKOVSKO P.'!Področje_tiskanja</vt:lpstr>
      <vt:lpstr>'32 DRUGI PEKOVSKI IZDELKI'!Področje_tiskanja</vt:lpstr>
      <vt:lpstr>'33 IZD.IZ TESTA, KEKSI, SLAŠČ.I'!Področje_tiskanja</vt:lpstr>
      <vt:lpstr>'34 OLJA'!Področje_tiskanja</vt:lpstr>
      <vt:lpstr>'35 ČAJI'!Področje_tiskanja</vt:lpstr>
      <vt:lpstr>'36 SPLOŠNO PREHR. BLAGO'!Področje_tiskanja</vt:lpstr>
      <vt:lpstr>'37 DIETNA ŽIVILA'!Področje_tiskanja</vt:lpstr>
      <vt:lpstr>'01 MLEKO IN MLEČNI IZDELKI'!Tiskanje_naslovov</vt:lpstr>
      <vt:lpstr>'02 MLEKO IN MLEČNI IZD. - sheme'!Tiskanje_naslovov</vt:lpstr>
      <vt:lpstr>'03 EKO MLEKO'!Tiskanje_naslovov</vt:lpstr>
      <vt:lpstr>'04 EKO MLEČNI IZDELKI'!Tiskanje_naslovov</vt:lpstr>
      <vt:lpstr>'05 PERUTNINA IN IZD.IZ PERUTN.'!Tiskanje_naslovov</vt:lpstr>
      <vt:lpstr>'07 GOVEJE MESO - sheme'!Tiskanje_naslovov</vt:lpstr>
      <vt:lpstr>'08 EKO GOVEJE MESO'!Tiskanje_naslovov</vt:lpstr>
      <vt:lpstr>'09 SVINJSKO MESO'!Tiskanje_naslovov</vt:lpstr>
      <vt:lpstr>'13 SVEŽA ZELENJAVA'!Tiskanje_naslovov</vt:lpstr>
      <vt:lpstr>'14 SVEŽA ZELENJAVA - sheme'!Tiskanje_naslovov</vt:lpstr>
      <vt:lpstr>'15 OČIŠČENA ZELENJAVA'!Tiskanje_naslovov</vt:lpstr>
      <vt:lpstr>'17 SVEŽE SADJE'!Tiskanje_naslovov</vt:lpstr>
      <vt:lpstr>'19 EKO SVEŽA ZELENJAVA IN SADJE'!Tiskanje_naslovov</vt:lpstr>
      <vt:lpstr>'20 STROČNICE IN SUHO SADJE'!Tiskanje_naslovov</vt:lpstr>
      <vt:lpstr>'21 ZAMRZNJENA ZEL. IN SADJE'!Tiskanje_naslovov</vt:lpstr>
      <vt:lpstr>'22 KONZERVIRANA ZELENJAVA'!Tiskanje_naslovov</vt:lpstr>
      <vt:lpstr>'23 KOMPOTI IN EKSTRA MARMELADE'!Tiskanje_naslovov</vt:lpstr>
      <vt:lpstr>'24 SADNI SOKOVI'!Tiskanje_naslovov</vt:lpstr>
      <vt:lpstr>'25 ZAMRZNJENI IZDELKI IZ TESTA'!Tiskanje_naslovov</vt:lpstr>
      <vt:lpstr>'26 ŽITA IN MLEVSKI IZDELKI'!Tiskanje_naslovov</vt:lpstr>
      <vt:lpstr>'27 EKO ŽITA IN MLEVSKI IZDELKI'!Tiskanje_naslovov</vt:lpstr>
      <vt:lpstr>'28 TESTENINE'!Tiskanje_naslovov</vt:lpstr>
      <vt:lpstr>'29 EKO TESTENINE'!Tiskanje_naslovov</vt:lpstr>
      <vt:lpstr>'30 KRUH IN PEKOVSKO PECIVO'!Tiskanje_naslovov</vt:lpstr>
      <vt:lpstr>'31 EKO KRUH IN PEKOVSKO P.'!Tiskanje_naslovov</vt:lpstr>
      <vt:lpstr>'32 DRUGI PEKOVSKI IZDELKI'!Tiskanje_naslovov</vt:lpstr>
      <vt:lpstr>'33 IZD.IZ TESTA, KEKSI, SLAŠČ.I'!Tiskanje_naslovov</vt:lpstr>
      <vt:lpstr>'34 OLJA'!Tiskanje_naslovov</vt:lpstr>
      <vt:lpstr>'35 ČAJI'!Tiskanje_naslovov</vt:lpstr>
      <vt:lpstr>'36 SPLOŠNO PREHR. BLAGO'!Tiskanje_naslovov</vt:lpstr>
      <vt:lpstr>'37 DIETNA ŽIVILA'!Tiskanje_naslovov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MSZS</dc:creator>
  <cp:lastModifiedBy>Simon Nemeš</cp:lastModifiedBy>
  <cp:lastPrinted>2024-11-22T08:50:28Z</cp:lastPrinted>
  <dcterms:created xsi:type="dcterms:W3CDTF">2012-02-17T12:19:39Z</dcterms:created>
  <dcterms:modified xsi:type="dcterms:W3CDTF">2024-11-22T09:31:54Z</dcterms:modified>
</cp:coreProperties>
</file>