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showInkAnnotation="0" defaultThemeVersion="124226"/>
  <mc:AlternateContent xmlns:mc="http://schemas.openxmlformats.org/markup-compatibility/2006">
    <mc:Choice Requires="x15">
      <x15ac:absPath xmlns:x15ac="http://schemas.microsoft.com/office/spreadsheetml/2010/11/ac" url="O:\Moji dokumenti\2023- JAVNA NAROČILA\ŽIVILA\2.O.Š. Oskarja Kovačiča\ZA OBJAVO\"/>
    </mc:Choice>
  </mc:AlternateContent>
  <xr:revisionPtr revIDLastSave="0" documentId="13_ncr:1_{63118E95-D743-4DD5-9B60-E8FC4D03504D}" xr6:coauthVersionLast="36" xr6:coauthVersionMax="36" xr10:uidLastSave="{00000000-0000-0000-0000-000000000000}"/>
  <bookViews>
    <workbookView xWindow="0" yWindow="0" windowWidth="28800" windowHeight="12225" xr2:uid="{00000000-000D-0000-FFFF-FFFF00000000}"/>
  </bookViews>
  <sheets>
    <sheet name="MLEKO IN MLEČNI IZDELKI" sheetId="2" r:id="rId1"/>
    <sheet name="MESO IN MESNI IZDELKI" sheetId="3" r:id="rId2"/>
    <sheet name="RIBE" sheetId="4" r:id="rId3"/>
    <sheet name=" JAJCA" sheetId="17" r:id="rId4"/>
    <sheet name="SVEŽA ZELENJAVA IN SADJE" sheetId="6" r:id="rId5"/>
    <sheet name="ZAM. IN KONZERV. SADJE IN ZEL." sheetId="7" r:id="rId6"/>
    <sheet name="SADNI SOKOVI IN SIRUPI" sheetId="8" r:id="rId7"/>
    <sheet name="ZAM. IZDELKI IZ TESTA" sheetId="9" r:id="rId8"/>
    <sheet name="ŽITA, MLEV.IZD.IZ TESTA, TEST." sheetId="10" r:id="rId9"/>
    <sheet name="KRUH, PEKOVSKO P., KEKSI,SLAŠČ" sheetId="14" r:id="rId10"/>
    <sheet name="SPLOŠNO PREHR. BLAGO" sheetId="13" r:id="rId11"/>
    <sheet name="DIETNA ŽIVILA" sheetId="15" r:id="rId12"/>
  </sheets>
  <definedNames>
    <definedName name="_xlnm.Print_Area" localSheetId="11">'DIETNA ŽIVILA'!$A$1:$J$111</definedName>
    <definedName name="_xlnm.Print_Area" localSheetId="9">'KRUH, PEKOVSKO P., KEKSI,SLAŠČ'!$A$1:$J$300</definedName>
    <definedName name="_xlnm.Print_Area" localSheetId="1">'MESO IN MESNI IZDELKI'!$A$1:$J$89</definedName>
    <definedName name="_xlnm.Print_Area" localSheetId="0">'MLEKO IN MLEČNI IZDELKI'!$A$1:$J$105</definedName>
    <definedName name="_xlnm.Print_Area" localSheetId="2">RIBE!$A$1:$J$35</definedName>
    <definedName name="_xlnm.Print_Area" localSheetId="6">'SADNI SOKOVI IN SIRUPI'!$A$1:$J$50</definedName>
    <definedName name="_xlnm.Print_Area" localSheetId="10">'SPLOŠNO PREHR. BLAGO'!$A$1:$J$164</definedName>
    <definedName name="_xlnm.Print_Area" localSheetId="5">'ZAM. IN KONZERV. SADJE IN ZEL.'!$A$1:$J$90</definedName>
    <definedName name="_xlnm.Print_Area" localSheetId="7">'ZAM. IZDELKI IZ TESTA'!$A$1:$J$48</definedName>
    <definedName name="_xlnm.Print_Area" localSheetId="8">'ŽITA, MLEV.IZD.IZ TESTA, TEST.'!$A$1:$J$105</definedName>
  </definedNames>
  <calcPr calcId="191029" calcMode="autoNoTable"/>
</workbook>
</file>

<file path=xl/calcChain.xml><?xml version="1.0" encoding="utf-8"?>
<calcChain xmlns="http://schemas.openxmlformats.org/spreadsheetml/2006/main">
  <c r="G98" i="6" l="1"/>
  <c r="G97" i="6"/>
  <c r="G96" i="6"/>
  <c r="G95" i="6"/>
  <c r="G94" i="6"/>
  <c r="G93" i="6"/>
  <c r="G92" i="6"/>
  <c r="G91" i="6"/>
  <c r="G90" i="6"/>
  <c r="G89" i="6"/>
  <c r="G88" i="6"/>
  <c r="G87" i="6"/>
  <c r="G86" i="6"/>
  <c r="G85" i="6"/>
  <c r="G84" i="6"/>
  <c r="G83" i="6"/>
  <c r="G82" i="6"/>
  <c r="G99" i="6" l="1"/>
  <c r="G69" i="2" l="1"/>
  <c r="G70" i="2"/>
  <c r="G71" i="2"/>
  <c r="G93" i="2" l="1"/>
  <c r="G92" i="2"/>
  <c r="G91" i="2"/>
  <c r="G90" i="2"/>
  <c r="G89" i="2"/>
  <c r="G88" i="2"/>
  <c r="G87" i="2"/>
  <c r="G86" i="2"/>
  <c r="G85" i="2"/>
  <c r="G84" i="2"/>
  <c r="G83" i="2"/>
  <c r="G82" i="2"/>
  <c r="G81" i="2"/>
  <c r="G80" i="2"/>
  <c r="G79" i="2"/>
  <c r="G78" i="2"/>
  <c r="G77" i="2"/>
  <c r="G76" i="2"/>
  <c r="G75" i="2"/>
  <c r="G74" i="2"/>
  <c r="G68" i="2"/>
  <c r="G67" i="2"/>
  <c r="G66" i="2"/>
  <c r="G65" i="2"/>
  <c r="G64" i="2"/>
  <c r="G63" i="2"/>
  <c r="G62" i="2"/>
  <c r="G61" i="2"/>
  <c r="G60" i="2"/>
  <c r="G59" i="2"/>
  <c r="G58" i="2"/>
  <c r="G57" i="2"/>
  <c r="G56" i="2"/>
  <c r="G55" i="2"/>
  <c r="G54" i="2"/>
  <c r="G53" i="2"/>
  <c r="G52" i="2"/>
  <c r="J50" i="2"/>
  <c r="G49" i="2"/>
  <c r="G48" i="2"/>
  <c r="G47" i="2"/>
  <c r="G46" i="2"/>
  <c r="J44" i="2"/>
  <c r="G43" i="2"/>
  <c r="G42" i="2"/>
  <c r="G41" i="2"/>
  <c r="G40" i="2"/>
  <c r="G39" i="2"/>
  <c r="G38" i="2"/>
  <c r="G37" i="2"/>
  <c r="G36" i="2"/>
  <c r="G35" i="2"/>
  <c r="G34" i="2"/>
  <c r="G33" i="2"/>
  <c r="G32" i="2"/>
  <c r="G31" i="2"/>
  <c r="G30" i="2"/>
  <c r="G29" i="2"/>
  <c r="G28" i="2"/>
  <c r="G27" i="2"/>
  <c r="G26" i="2"/>
  <c r="G25" i="2"/>
  <c r="G24" i="2"/>
  <c r="G23" i="2"/>
  <c r="G22" i="2"/>
  <c r="G21" i="2"/>
  <c r="G20" i="2"/>
  <c r="G19" i="2"/>
  <c r="G18" i="2"/>
  <c r="J16" i="2"/>
  <c r="G15" i="2"/>
  <c r="G14" i="2"/>
  <c r="G13" i="2"/>
  <c r="G12" i="2"/>
  <c r="G11" i="2"/>
  <c r="G10" i="2"/>
  <c r="G9" i="2"/>
  <c r="G76" i="3"/>
  <c r="J45" i="3"/>
  <c r="J14" i="3"/>
  <c r="J56" i="3"/>
  <c r="J74" i="3"/>
  <c r="G78" i="3"/>
  <c r="G77" i="3"/>
  <c r="G73" i="3"/>
  <c r="G72" i="3"/>
  <c r="G71" i="3"/>
  <c r="G70" i="3"/>
  <c r="G69" i="3"/>
  <c r="G68" i="3"/>
  <c r="G67" i="3"/>
  <c r="G66" i="3"/>
  <c r="G65" i="3"/>
  <c r="G64" i="3"/>
  <c r="G63" i="3"/>
  <c r="G62" i="3"/>
  <c r="G61" i="3"/>
  <c r="G60" i="3"/>
  <c r="G59" i="3"/>
  <c r="G58" i="3"/>
  <c r="G55" i="3"/>
  <c r="G54" i="3"/>
  <c r="G53" i="3"/>
  <c r="G52" i="3"/>
  <c r="G51" i="3"/>
  <c r="G50" i="3"/>
  <c r="G49" i="3"/>
  <c r="G48" i="3"/>
  <c r="G47"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3" i="3"/>
  <c r="G12" i="3"/>
  <c r="G11" i="3"/>
  <c r="G10" i="3"/>
  <c r="G9" i="3"/>
  <c r="J16" i="4"/>
  <c r="J23" i="4"/>
  <c r="G22" i="4"/>
  <c r="G21" i="4"/>
  <c r="G20" i="4"/>
  <c r="G19" i="4"/>
  <c r="G18" i="4"/>
  <c r="G15" i="4"/>
  <c r="G14" i="4"/>
  <c r="G13" i="4"/>
  <c r="G12" i="4"/>
  <c r="G11" i="4"/>
  <c r="G10" i="4"/>
  <c r="G9" i="4"/>
  <c r="J9" i="17"/>
  <c r="G8" i="17"/>
  <c r="G9" i="17" s="1"/>
  <c r="J99" i="6"/>
  <c r="J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J103" i="6"/>
  <c r="G102" i="6"/>
  <c r="G101" i="6"/>
  <c r="G103" i="6" s="1"/>
  <c r="J33" i="7"/>
  <c r="J73" i="7"/>
  <c r="J78" i="7"/>
  <c r="G77" i="7"/>
  <c r="G76" i="7"/>
  <c r="G75"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2" i="7"/>
  <c r="G31" i="7"/>
  <c r="G30" i="7"/>
  <c r="G29" i="7"/>
  <c r="G28" i="7"/>
  <c r="G27" i="7"/>
  <c r="G26" i="7"/>
  <c r="G25" i="7"/>
  <c r="G24" i="7"/>
  <c r="G23" i="7"/>
  <c r="G22" i="7"/>
  <c r="G21" i="7"/>
  <c r="G20" i="7"/>
  <c r="G19" i="7"/>
  <c r="G18" i="7"/>
  <c r="G17" i="7"/>
  <c r="G16" i="7"/>
  <c r="G15" i="7"/>
  <c r="G14" i="7"/>
  <c r="G13" i="7"/>
  <c r="G12" i="7"/>
  <c r="G11" i="7"/>
  <c r="G10" i="7"/>
  <c r="G9" i="7"/>
  <c r="J36" i="8"/>
  <c r="J29" i="8"/>
  <c r="G35" i="8"/>
  <c r="G34" i="8"/>
  <c r="G33" i="8"/>
  <c r="G32" i="8"/>
  <c r="G31" i="8"/>
  <c r="G28" i="8"/>
  <c r="G27" i="8"/>
  <c r="G26" i="8"/>
  <c r="G25" i="8"/>
  <c r="G24" i="8"/>
  <c r="G23" i="8"/>
  <c r="G22" i="8"/>
  <c r="G21" i="8"/>
  <c r="G20" i="8"/>
  <c r="G19" i="8"/>
  <c r="G18" i="8"/>
  <c r="G17" i="8"/>
  <c r="G16" i="8"/>
  <c r="G15" i="8"/>
  <c r="G14" i="8"/>
  <c r="G13" i="8"/>
  <c r="G12" i="8"/>
  <c r="G11" i="8"/>
  <c r="G10" i="8"/>
  <c r="G9" i="8"/>
  <c r="J32" i="9"/>
  <c r="G31" i="9"/>
  <c r="G30" i="9"/>
  <c r="G29" i="9"/>
  <c r="G28" i="9"/>
  <c r="G27" i="9"/>
  <c r="G26" i="9"/>
  <c r="G25" i="9"/>
  <c r="G24" i="9"/>
  <c r="G23" i="9"/>
  <c r="G22" i="9"/>
  <c r="G21" i="9"/>
  <c r="G20" i="9"/>
  <c r="G19" i="9"/>
  <c r="G18" i="9"/>
  <c r="G17" i="9"/>
  <c r="G16" i="9"/>
  <c r="G15" i="9"/>
  <c r="G14" i="9"/>
  <c r="G13" i="9"/>
  <c r="G12" i="9"/>
  <c r="G11" i="9"/>
  <c r="G10" i="9"/>
  <c r="G9" i="9"/>
  <c r="J77" i="10"/>
  <c r="J83" i="10"/>
  <c r="G93" i="10"/>
  <c r="G92" i="10"/>
  <c r="G91" i="10"/>
  <c r="G90" i="10"/>
  <c r="G89" i="10"/>
  <c r="G88" i="10"/>
  <c r="G87" i="10"/>
  <c r="G86" i="10"/>
  <c r="G85" i="10"/>
  <c r="G82" i="10"/>
  <c r="G81" i="10"/>
  <c r="G80" i="10"/>
  <c r="G79" i="10"/>
  <c r="G76" i="10"/>
  <c r="G75" i="10"/>
  <c r="G74" i="10"/>
  <c r="G73" i="10"/>
  <c r="G72" i="10"/>
  <c r="G71" i="10"/>
  <c r="G70" i="10"/>
  <c r="G69" i="10"/>
  <c r="G68" i="10"/>
  <c r="G67" i="10"/>
  <c r="G66" i="10"/>
  <c r="G65" i="10"/>
  <c r="G64" i="10"/>
  <c r="G63" i="10"/>
  <c r="G62" i="10"/>
  <c r="G61" i="10"/>
  <c r="G60" i="10"/>
  <c r="G59" i="10"/>
  <c r="G58" i="10"/>
  <c r="G57" i="10"/>
  <c r="G56" i="10"/>
  <c r="G55" i="10"/>
  <c r="G54" i="10"/>
  <c r="G53" i="10"/>
  <c r="G52" i="10"/>
  <c r="G51"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J286" i="14"/>
  <c r="J168" i="14"/>
  <c r="J158" i="14"/>
  <c r="G285" i="14"/>
  <c r="G284" i="14"/>
  <c r="G283" i="14"/>
  <c r="G282" i="14"/>
  <c r="G281" i="14"/>
  <c r="G280" i="14"/>
  <c r="G279" i="14"/>
  <c r="G278" i="14"/>
  <c r="G277" i="14"/>
  <c r="G276" i="14"/>
  <c r="G275" i="14"/>
  <c r="G274" i="14"/>
  <c r="G273" i="14"/>
  <c r="G272" i="14"/>
  <c r="G271" i="14"/>
  <c r="G270" i="14"/>
  <c r="G269" i="14"/>
  <c r="G268" i="14"/>
  <c r="G267" i="14"/>
  <c r="G266" i="14"/>
  <c r="G265" i="14"/>
  <c r="G264" i="14"/>
  <c r="G263" i="14"/>
  <c r="G262" i="14"/>
  <c r="G261" i="14"/>
  <c r="G260" i="14"/>
  <c r="G259" i="14"/>
  <c r="G258" i="14"/>
  <c r="G257" i="14"/>
  <c r="G256" i="14"/>
  <c r="G255" i="14"/>
  <c r="G254" i="14"/>
  <c r="G253" i="14"/>
  <c r="G252" i="14"/>
  <c r="G251" i="14"/>
  <c r="G250" i="14"/>
  <c r="G249" i="14"/>
  <c r="G248" i="14"/>
  <c r="G247" i="14"/>
  <c r="G246" i="14"/>
  <c r="G245" i="14"/>
  <c r="G244" i="14"/>
  <c r="G243" i="14"/>
  <c r="G242" i="14"/>
  <c r="G241" i="14"/>
  <c r="G240" i="14"/>
  <c r="G239" i="14"/>
  <c r="G238" i="14"/>
  <c r="G237" i="14"/>
  <c r="G236" i="14"/>
  <c r="G235" i="14"/>
  <c r="G234" i="14"/>
  <c r="G233" i="14"/>
  <c r="G232" i="14"/>
  <c r="G231" i="14"/>
  <c r="G230" i="14"/>
  <c r="G229" i="14"/>
  <c r="G228" i="14"/>
  <c r="G227" i="14"/>
  <c r="G226" i="14"/>
  <c r="G225" i="14"/>
  <c r="G224" i="14"/>
  <c r="G221" i="14"/>
  <c r="G220" i="14"/>
  <c r="G219" i="14"/>
  <c r="G218" i="14"/>
  <c r="G217" i="14"/>
  <c r="G216" i="14"/>
  <c r="G215" i="14"/>
  <c r="G214" i="14"/>
  <c r="G213" i="14"/>
  <c r="G212" i="14"/>
  <c r="G211" i="14"/>
  <c r="G210" i="14"/>
  <c r="G209" i="14"/>
  <c r="G208" i="14"/>
  <c r="G207" i="14"/>
  <c r="G206" i="14"/>
  <c r="G205" i="14"/>
  <c r="G204" i="14"/>
  <c r="G203" i="14"/>
  <c r="G202" i="14"/>
  <c r="G201" i="14"/>
  <c r="G200" i="14"/>
  <c r="G199" i="14"/>
  <c r="G198" i="14"/>
  <c r="G197" i="14"/>
  <c r="G196" i="14"/>
  <c r="G195" i="14"/>
  <c r="G194" i="14"/>
  <c r="G193" i="14"/>
  <c r="G192" i="14"/>
  <c r="G191" i="14"/>
  <c r="G190" i="14"/>
  <c r="G189" i="14"/>
  <c r="G188" i="14"/>
  <c r="G187" i="14"/>
  <c r="G186" i="14"/>
  <c r="G185" i="14"/>
  <c r="G184" i="14"/>
  <c r="G183" i="14"/>
  <c r="G182" i="14"/>
  <c r="G181" i="14"/>
  <c r="G180" i="14"/>
  <c r="G179" i="14"/>
  <c r="G178" i="14"/>
  <c r="G177" i="14"/>
  <c r="G176" i="14"/>
  <c r="G175" i="14"/>
  <c r="G174" i="14"/>
  <c r="G173" i="14"/>
  <c r="G172" i="14"/>
  <c r="G171" i="14"/>
  <c r="G170" i="14"/>
  <c r="G167" i="14"/>
  <c r="G166" i="14"/>
  <c r="G165" i="14"/>
  <c r="G164" i="14"/>
  <c r="G163" i="14"/>
  <c r="G162" i="14"/>
  <c r="G161" i="14"/>
  <c r="G160" i="14"/>
  <c r="G157" i="14"/>
  <c r="G156" i="14"/>
  <c r="G155" i="14"/>
  <c r="G154" i="14"/>
  <c r="G153" i="14"/>
  <c r="G152" i="14"/>
  <c r="G151" i="14"/>
  <c r="G150" i="14"/>
  <c r="G149" i="14"/>
  <c r="G148" i="14"/>
  <c r="G147" i="14"/>
  <c r="G146" i="14"/>
  <c r="G145" i="14"/>
  <c r="G144" i="14"/>
  <c r="G143" i="14"/>
  <c r="G142" i="14"/>
  <c r="G141" i="14"/>
  <c r="G140" i="14"/>
  <c r="G139" i="14"/>
  <c r="G138" i="14"/>
  <c r="G137" i="14"/>
  <c r="G136" i="14"/>
  <c r="G135" i="14"/>
  <c r="G134" i="14"/>
  <c r="G133" i="14"/>
  <c r="G130" i="14"/>
  <c r="G129" i="14"/>
  <c r="G128" i="14"/>
  <c r="G127" i="14"/>
  <c r="G126" i="14"/>
  <c r="G125" i="14"/>
  <c r="G124" i="14"/>
  <c r="G123" i="14"/>
  <c r="G122" i="14"/>
  <c r="G121" i="14"/>
  <c r="G120" i="14"/>
  <c r="G119" i="14"/>
  <c r="G118" i="14"/>
  <c r="G117" i="14"/>
  <c r="G116" i="14"/>
  <c r="G115" i="14"/>
  <c r="G114" i="14"/>
  <c r="G113" i="14"/>
  <c r="G112" i="14"/>
  <c r="G111" i="14"/>
  <c r="G110" i="14"/>
  <c r="G109" i="14"/>
  <c r="G108" i="14"/>
  <c r="G107" i="14"/>
  <c r="G106" i="14"/>
  <c r="G105" i="14"/>
  <c r="G104" i="14"/>
  <c r="G101" i="14"/>
  <c r="G100" i="14"/>
  <c r="G99" i="14"/>
  <c r="G98" i="14"/>
  <c r="G97" i="14"/>
  <c r="G96" i="14"/>
  <c r="G95" i="14"/>
  <c r="G94" i="14"/>
  <c r="G93" i="14"/>
  <c r="G92" i="14"/>
  <c r="G91" i="14"/>
  <c r="G90" i="14"/>
  <c r="G89" i="14"/>
  <c r="G88" i="14"/>
  <c r="G87" i="14"/>
  <c r="G86" i="14"/>
  <c r="G85" i="14"/>
  <c r="G84" i="14"/>
  <c r="G83" i="14"/>
  <c r="G82" i="14"/>
  <c r="G81" i="14"/>
  <c r="G80" i="14"/>
  <c r="G79" i="14"/>
  <c r="G78" i="14"/>
  <c r="G77" i="14"/>
  <c r="G76" i="14"/>
  <c r="G75" i="14"/>
  <c r="G74" i="14"/>
  <c r="G73" i="14"/>
  <c r="G72" i="14"/>
  <c r="G71" i="14"/>
  <c r="G70" i="14"/>
  <c r="G69" i="14"/>
  <c r="G68" i="14"/>
  <c r="G67" i="14"/>
  <c r="G66" i="14"/>
  <c r="G65" i="14"/>
  <c r="G64" i="14"/>
  <c r="G63" i="14"/>
  <c r="G62" i="14"/>
  <c r="G61" i="14"/>
  <c r="G60" i="14"/>
  <c r="G59" i="14"/>
  <c r="G58" i="14"/>
  <c r="G57" i="14"/>
  <c r="G56" i="14"/>
  <c r="G55" i="14"/>
  <c r="G54" i="14"/>
  <c r="G53" i="14"/>
  <c r="G52" i="14"/>
  <c r="G51" i="14"/>
  <c r="G50" i="14"/>
  <c r="G49" i="14"/>
  <c r="G48" i="14"/>
  <c r="G47" i="14"/>
  <c r="G46" i="14"/>
  <c r="G45" i="14"/>
  <c r="G44" i="14"/>
  <c r="G43" i="14"/>
  <c r="G42" i="14"/>
  <c r="G41" i="14"/>
  <c r="G40" i="14"/>
  <c r="G39" i="14"/>
  <c r="G38" i="14"/>
  <c r="G37" i="14"/>
  <c r="G36" i="14"/>
  <c r="G35" i="14"/>
  <c r="G34" i="14"/>
  <c r="G33" i="14"/>
  <c r="G32" i="14"/>
  <c r="G31" i="14"/>
  <c r="G30" i="14"/>
  <c r="G29" i="14"/>
  <c r="G28" i="14"/>
  <c r="G27" i="14"/>
  <c r="G26" i="14"/>
  <c r="G25" i="14"/>
  <c r="G24" i="14"/>
  <c r="G23" i="14"/>
  <c r="G22" i="14"/>
  <c r="G21" i="14"/>
  <c r="G20" i="14"/>
  <c r="G19" i="14"/>
  <c r="G18" i="14"/>
  <c r="G17" i="14"/>
  <c r="G16" i="14"/>
  <c r="G15" i="14"/>
  <c r="G14" i="14"/>
  <c r="G13" i="14"/>
  <c r="G12" i="14"/>
  <c r="G11" i="14"/>
  <c r="G10" i="14"/>
  <c r="G9" i="14"/>
  <c r="J152" i="13"/>
  <c r="J75" i="13"/>
  <c r="J67" i="13"/>
  <c r="J41" i="13"/>
  <c r="J17" i="13"/>
  <c r="G151" i="13"/>
  <c r="G150" i="13"/>
  <c r="G149" i="13"/>
  <c r="G148" i="13"/>
  <c r="G147" i="13"/>
  <c r="G146" i="13"/>
  <c r="G145" i="13"/>
  <c r="G144" i="13"/>
  <c r="G143" i="13"/>
  <c r="G142" i="13"/>
  <c r="G141" i="13"/>
  <c r="G140" i="13"/>
  <c r="G139" i="13"/>
  <c r="G138" i="13"/>
  <c r="G137" i="13"/>
  <c r="G136" i="13"/>
  <c r="G135" i="13"/>
  <c r="G134" i="13"/>
  <c r="G133" i="13"/>
  <c r="G132" i="13"/>
  <c r="G131" i="13"/>
  <c r="G130" i="13"/>
  <c r="G129" i="13"/>
  <c r="G128" i="13"/>
  <c r="G127" i="13"/>
  <c r="G126" i="13"/>
  <c r="G125" i="13"/>
  <c r="G124" i="13"/>
  <c r="G123" i="13"/>
  <c r="G122" i="13"/>
  <c r="G121" i="13"/>
  <c r="G120" i="13"/>
  <c r="G119" i="13"/>
  <c r="G118" i="13"/>
  <c r="G117" i="13"/>
  <c r="G116" i="13"/>
  <c r="G115" i="13"/>
  <c r="G114" i="13"/>
  <c r="G113" i="13"/>
  <c r="G112" i="13"/>
  <c r="G111" i="13"/>
  <c r="G110" i="13"/>
  <c r="G109" i="13"/>
  <c r="G108" i="13"/>
  <c r="G107" i="13"/>
  <c r="G106" i="13"/>
  <c r="G105" i="13"/>
  <c r="G104" i="13"/>
  <c r="G103" i="13"/>
  <c r="G102" i="13"/>
  <c r="G101" i="13"/>
  <c r="G100" i="13"/>
  <c r="G99" i="13"/>
  <c r="G98" i="13"/>
  <c r="G97" i="13"/>
  <c r="G96" i="13"/>
  <c r="G95" i="13"/>
  <c r="G94" i="13"/>
  <c r="G93" i="13"/>
  <c r="G92" i="13"/>
  <c r="G91" i="13"/>
  <c r="G90" i="13"/>
  <c r="G89" i="13"/>
  <c r="G88" i="13"/>
  <c r="G87" i="13"/>
  <c r="G86" i="13"/>
  <c r="G85" i="13"/>
  <c r="G84" i="13"/>
  <c r="G83" i="13"/>
  <c r="G82" i="13"/>
  <c r="G81" i="13"/>
  <c r="G80" i="13"/>
  <c r="G79" i="13"/>
  <c r="G78" i="13"/>
  <c r="G77" i="13"/>
  <c r="G74" i="13"/>
  <c r="G73" i="13"/>
  <c r="G72" i="13"/>
  <c r="G71" i="13"/>
  <c r="G70" i="13"/>
  <c r="G69" i="13"/>
  <c r="G66" i="13"/>
  <c r="G65" i="13"/>
  <c r="G64" i="13"/>
  <c r="G63" i="13"/>
  <c r="G62" i="13"/>
  <c r="G61" i="13"/>
  <c r="G60" i="13"/>
  <c r="G59" i="13"/>
  <c r="G58" i="13"/>
  <c r="G57" i="13"/>
  <c r="G56" i="13"/>
  <c r="G55" i="13"/>
  <c r="G54" i="13"/>
  <c r="G53" i="13"/>
  <c r="G52" i="13"/>
  <c r="G51" i="13"/>
  <c r="G50" i="13"/>
  <c r="G49" i="13"/>
  <c r="G48" i="13"/>
  <c r="G47" i="13"/>
  <c r="G46" i="13"/>
  <c r="G45" i="13"/>
  <c r="G44" i="13"/>
  <c r="G43" i="13"/>
  <c r="G40" i="13"/>
  <c r="G39" i="13"/>
  <c r="G38" i="13"/>
  <c r="G37" i="13"/>
  <c r="G36" i="13"/>
  <c r="G35" i="13"/>
  <c r="G34" i="13"/>
  <c r="G33" i="13"/>
  <c r="G32" i="13"/>
  <c r="G31" i="13"/>
  <c r="G30" i="13"/>
  <c r="G29" i="13"/>
  <c r="G28" i="13"/>
  <c r="G27" i="13"/>
  <c r="G26" i="13"/>
  <c r="G25" i="13"/>
  <c r="G24" i="13"/>
  <c r="G23" i="13"/>
  <c r="G22" i="13"/>
  <c r="G21" i="13"/>
  <c r="G20" i="13"/>
  <c r="G19" i="13"/>
  <c r="G16" i="13"/>
  <c r="G15" i="13"/>
  <c r="G14" i="13"/>
  <c r="G13" i="13"/>
  <c r="G12" i="13"/>
  <c r="G11" i="13"/>
  <c r="G10" i="13"/>
  <c r="G9" i="13"/>
  <c r="J99" i="15"/>
  <c r="G98" i="15"/>
  <c r="G97" i="15"/>
  <c r="G96" i="15"/>
  <c r="G95" i="15"/>
  <c r="G94" i="15"/>
  <c r="G93" i="15"/>
  <c r="G92" i="15"/>
  <c r="G91" i="15"/>
  <c r="G90" i="15"/>
  <c r="G89" i="15"/>
  <c r="G88" i="15"/>
  <c r="G87" i="15"/>
  <c r="G86" i="15"/>
  <c r="G85" i="15"/>
  <c r="G84" i="15"/>
  <c r="G83" i="15"/>
  <c r="G82" i="15"/>
  <c r="G81" i="15"/>
  <c r="G80" i="15"/>
  <c r="G79" i="15"/>
  <c r="G78" i="15"/>
  <c r="G77" i="15"/>
  <c r="G76" i="15"/>
  <c r="G75" i="15"/>
  <c r="G74" i="15"/>
  <c r="G73" i="15"/>
  <c r="G72" i="15"/>
  <c r="G71" i="15"/>
  <c r="G70" i="15"/>
  <c r="G69" i="15"/>
  <c r="G68" i="15"/>
  <c r="G67" i="15"/>
  <c r="G66" i="15"/>
  <c r="G65" i="15"/>
  <c r="G64" i="15"/>
  <c r="G63" i="15"/>
  <c r="G62" i="15"/>
  <c r="G61" i="15"/>
  <c r="G60" i="15"/>
  <c r="G59" i="15"/>
  <c r="G58" i="15"/>
  <c r="G57" i="15"/>
  <c r="G56" i="15"/>
  <c r="G55" i="15"/>
  <c r="G54" i="15"/>
  <c r="G53" i="15"/>
  <c r="G52" i="15"/>
  <c r="G51" i="15"/>
  <c r="G50" i="15"/>
  <c r="G49" i="15"/>
  <c r="G48" i="15"/>
  <c r="G47" i="15"/>
  <c r="G46" i="15"/>
  <c r="G45" i="15"/>
  <c r="G44" i="15"/>
  <c r="G43" i="15"/>
  <c r="G42" i="15"/>
  <c r="G41" i="15"/>
  <c r="G40" i="15"/>
  <c r="G39" i="15"/>
  <c r="G38" i="15"/>
  <c r="G37" i="15"/>
  <c r="G36" i="15"/>
  <c r="G35" i="15"/>
  <c r="G34" i="15"/>
  <c r="G33" i="15"/>
  <c r="G32" i="15"/>
  <c r="G31" i="15"/>
  <c r="G30" i="15"/>
  <c r="G29" i="15"/>
  <c r="G28" i="15"/>
  <c r="G27" i="15"/>
  <c r="G26" i="15"/>
  <c r="G25" i="15"/>
  <c r="G24" i="15"/>
  <c r="G23" i="15"/>
  <c r="G22" i="15"/>
  <c r="G21" i="15"/>
  <c r="G20" i="15"/>
  <c r="G19" i="15"/>
  <c r="G18" i="15"/>
  <c r="G17" i="15"/>
  <c r="G16" i="15"/>
  <c r="G15" i="15"/>
  <c r="G14" i="15"/>
  <c r="G13" i="15"/>
  <c r="G12" i="15"/>
  <c r="G11" i="15"/>
  <c r="G10" i="15"/>
  <c r="G9" i="15"/>
  <c r="G32" i="9" l="1"/>
  <c r="G36" i="8"/>
  <c r="G78" i="7"/>
  <c r="G23" i="4"/>
  <c r="G16" i="2"/>
  <c r="G72" i="2"/>
  <c r="G94" i="2"/>
  <c r="G80" i="6"/>
  <c r="G99" i="15"/>
  <c r="G67" i="13"/>
  <c r="G75" i="13"/>
  <c r="G17" i="13"/>
  <c r="G152" i="13"/>
  <c r="G131" i="14"/>
  <c r="G222" i="14"/>
  <c r="G102" i="14"/>
  <c r="G158" i="14"/>
  <c r="G168" i="14"/>
  <c r="G286" i="14"/>
  <c r="G77" i="10"/>
  <c r="G94" i="10"/>
  <c r="G83" i="10"/>
  <c r="G29" i="8"/>
  <c r="G73" i="7"/>
  <c r="G16" i="4"/>
  <c r="G14" i="3"/>
  <c r="G45" i="3"/>
  <c r="G79" i="3"/>
  <c r="G74" i="3"/>
  <c r="G56" i="3"/>
  <c r="G50" i="2"/>
  <c r="G44" i="2"/>
  <c r="H53" i="2"/>
  <c r="I53" i="2" s="1"/>
  <c r="H282" i="14" l="1"/>
  <c r="I282" i="14" s="1"/>
  <c r="H283" i="14"/>
  <c r="I283" i="14" s="1"/>
  <c r="H284" i="14"/>
  <c r="I284" i="14" s="1"/>
  <c r="H281" i="14"/>
  <c r="I281" i="14" s="1"/>
  <c r="H60" i="10" l="1"/>
  <c r="I60" i="10" s="1"/>
  <c r="H59" i="10"/>
  <c r="I59" i="10" l="1"/>
  <c r="H11" i="10"/>
  <c r="I11" i="10" s="1"/>
  <c r="H81" i="10"/>
  <c r="I81" i="10" s="1"/>
  <c r="H36" i="10" l="1"/>
  <c r="I36" i="10" s="1"/>
  <c r="H48" i="7" l="1"/>
  <c r="I48" i="7" s="1"/>
  <c r="H237" i="14"/>
  <c r="I237" i="14" s="1"/>
  <c r="H59" i="2" l="1"/>
  <c r="I59" i="2" s="1"/>
  <c r="H58" i="2"/>
  <c r="H57" i="2"/>
  <c r="H68" i="2"/>
  <c r="I68" i="2" s="1"/>
  <c r="H66" i="2"/>
  <c r="I66" i="2" s="1"/>
  <c r="H65" i="2"/>
  <c r="I65" i="2" s="1"/>
  <c r="I57" i="2" l="1"/>
  <c r="I58" i="2"/>
  <c r="H67" i="2"/>
  <c r="I67" i="2" s="1"/>
  <c r="H245" i="14"/>
  <c r="I245" i="14" s="1"/>
  <c r="H65" i="13" l="1"/>
  <c r="I65" i="13" l="1"/>
  <c r="J94" i="2" l="1"/>
  <c r="H24" i="9" l="1"/>
  <c r="I24" i="9" l="1"/>
  <c r="H161" i="14"/>
  <c r="I161" i="14" s="1"/>
  <c r="H162" i="14"/>
  <c r="I162" i="14" s="1"/>
  <c r="H163" i="14"/>
  <c r="I163" i="14" s="1"/>
  <c r="H164" i="14"/>
  <c r="I164" i="14" s="1"/>
  <c r="H165" i="14"/>
  <c r="I165" i="14" s="1"/>
  <c r="H166" i="14"/>
  <c r="I166" i="14" s="1"/>
  <c r="H167" i="14"/>
  <c r="I167" i="14" s="1"/>
  <c r="H160" i="14"/>
  <c r="H170" i="14"/>
  <c r="I160" i="14" l="1"/>
  <c r="I168" i="14" s="1"/>
  <c r="H168" i="14"/>
  <c r="I170" i="14"/>
  <c r="H128" i="14"/>
  <c r="I128" i="14" l="1"/>
  <c r="H124" i="14"/>
  <c r="I124" i="14" s="1"/>
  <c r="H171" i="14"/>
  <c r="H172" i="14"/>
  <c r="I172" i="14" s="1"/>
  <c r="H173" i="14"/>
  <c r="I173" i="14" s="1"/>
  <c r="H174" i="14"/>
  <c r="I174" i="14" s="1"/>
  <c r="H175" i="14"/>
  <c r="I175" i="14" s="1"/>
  <c r="H176" i="14"/>
  <c r="H177" i="14"/>
  <c r="I177" i="14" s="1"/>
  <c r="H178" i="14"/>
  <c r="I178" i="14" s="1"/>
  <c r="H179" i="14"/>
  <c r="H180" i="14"/>
  <c r="I180" i="14" s="1"/>
  <c r="H181" i="14"/>
  <c r="I181" i="14" s="1"/>
  <c r="H182" i="14"/>
  <c r="I182" i="14" s="1"/>
  <c r="H183" i="14"/>
  <c r="I183" i="14" s="1"/>
  <c r="H184" i="14"/>
  <c r="H185" i="14"/>
  <c r="H186" i="14"/>
  <c r="I186" i="14" s="1"/>
  <c r="H187" i="14"/>
  <c r="H188" i="14"/>
  <c r="I188" i="14" s="1"/>
  <c r="H189" i="14"/>
  <c r="I189" i="14" s="1"/>
  <c r="H190" i="14"/>
  <c r="I190" i="14" s="1"/>
  <c r="H191" i="14"/>
  <c r="I191" i="14" s="1"/>
  <c r="H192" i="14"/>
  <c r="H193" i="14"/>
  <c r="H194" i="14"/>
  <c r="I194" i="14" s="1"/>
  <c r="H195" i="14"/>
  <c r="H196" i="14"/>
  <c r="I196" i="14" s="1"/>
  <c r="H197" i="14"/>
  <c r="I197" i="14" s="1"/>
  <c r="H198" i="14"/>
  <c r="I198" i="14" s="1"/>
  <c r="H199" i="14"/>
  <c r="I199" i="14" s="1"/>
  <c r="H200" i="14"/>
  <c r="H201" i="14"/>
  <c r="H202" i="14"/>
  <c r="I202" i="14" s="1"/>
  <c r="H203" i="14"/>
  <c r="H204" i="14"/>
  <c r="I204" i="14" s="1"/>
  <c r="H205" i="14"/>
  <c r="I205" i="14" s="1"/>
  <c r="H206" i="14"/>
  <c r="H207" i="14"/>
  <c r="I207" i="14" s="1"/>
  <c r="H208" i="14"/>
  <c r="H209" i="14"/>
  <c r="H210" i="14"/>
  <c r="I210" i="14" s="1"/>
  <c r="H211" i="14"/>
  <c r="H212" i="14"/>
  <c r="I212" i="14" s="1"/>
  <c r="H213" i="14"/>
  <c r="I213" i="14" s="1"/>
  <c r="H214" i="14"/>
  <c r="H215" i="14"/>
  <c r="I215" i="14" s="1"/>
  <c r="H216" i="14"/>
  <c r="H217" i="14"/>
  <c r="H218" i="14"/>
  <c r="I218" i="14" s="1"/>
  <c r="H219" i="14"/>
  <c r="H220" i="14"/>
  <c r="I220" i="14" s="1"/>
  <c r="H221" i="14"/>
  <c r="I221" i="14" s="1"/>
  <c r="H115" i="14"/>
  <c r="H85" i="14"/>
  <c r="H86" i="14"/>
  <c r="H87" i="14"/>
  <c r="I87" i="14" s="1"/>
  <c r="H88" i="14"/>
  <c r="I88" i="14" s="1"/>
  <c r="H89" i="14"/>
  <c r="I89" i="14" s="1"/>
  <c r="H84" i="14"/>
  <c r="H113" i="14"/>
  <c r="I113" i="14" s="1"/>
  <c r="H222" i="14" l="1"/>
  <c r="I84" i="14"/>
  <c r="H114" i="14"/>
  <c r="I114" i="14" s="1"/>
  <c r="I206" i="14"/>
  <c r="I193" i="14"/>
  <c r="I217" i="14"/>
  <c r="I201" i="14"/>
  <c r="I185" i="14"/>
  <c r="I214" i="14"/>
  <c r="I209" i="14"/>
  <c r="I219" i="14"/>
  <c r="I211" i="14"/>
  <c r="I203" i="14"/>
  <c r="I195" i="14"/>
  <c r="I187" i="14"/>
  <c r="I179" i="14"/>
  <c r="I171" i="14"/>
  <c r="I216" i="14"/>
  <c r="I208" i="14"/>
  <c r="I200" i="14"/>
  <c r="I192" i="14"/>
  <c r="I184" i="14"/>
  <c r="I176" i="14"/>
  <c r="I115" i="14"/>
  <c r="I86" i="14"/>
  <c r="I85" i="14"/>
  <c r="H19" i="6"/>
  <c r="I222" i="14" l="1"/>
  <c r="I19" i="6"/>
  <c r="H30" i="10"/>
  <c r="I30" i="10" l="1"/>
  <c r="H19" i="14"/>
  <c r="I19" i="14" s="1"/>
  <c r="H18" i="14" l="1"/>
  <c r="I18" i="14" s="1"/>
  <c r="H17" i="14"/>
  <c r="I17" i="14" s="1"/>
  <c r="H53" i="13" l="1"/>
  <c r="I53" i="13" s="1"/>
  <c r="H14" i="4"/>
  <c r="I14" i="4" s="1"/>
  <c r="H13" i="4"/>
  <c r="I13" i="4" s="1"/>
  <c r="H22" i="4" l="1"/>
  <c r="I22" i="4" s="1"/>
  <c r="H21" i="4"/>
  <c r="H150" i="13"/>
  <c r="I150" i="13" s="1"/>
  <c r="I21" i="4" l="1"/>
  <c r="H63" i="13" l="1"/>
  <c r="I63" i="13" s="1"/>
  <c r="H95" i="15"/>
  <c r="I95" i="15" s="1"/>
  <c r="H96" i="15"/>
  <c r="I96" i="15" s="1"/>
  <c r="H97" i="15"/>
  <c r="I97" i="15" s="1"/>
  <c r="H81" i="15"/>
  <c r="H82" i="15"/>
  <c r="H80" i="15"/>
  <c r="H45" i="15"/>
  <c r="I45" i="15" s="1"/>
  <c r="H46" i="15"/>
  <c r="I46" i="15" s="1"/>
  <c r="H48" i="15"/>
  <c r="H49" i="15"/>
  <c r="I49" i="15" s="1"/>
  <c r="H44" i="15"/>
  <c r="H40" i="15"/>
  <c r="H27" i="15"/>
  <c r="I27" i="15" s="1"/>
  <c r="H25" i="15"/>
  <c r="H65" i="10"/>
  <c r="I81" i="15" l="1"/>
  <c r="I82" i="15"/>
  <c r="H35" i="6"/>
  <c r="I35" i="6" s="1"/>
  <c r="H30" i="2"/>
  <c r="I30" i="2" s="1"/>
  <c r="H93" i="15"/>
  <c r="I93" i="15" s="1"/>
  <c r="I80" i="15"/>
  <c r="H64" i="15"/>
  <c r="I64" i="15" s="1"/>
  <c r="H63" i="15"/>
  <c r="I63" i="15" s="1"/>
  <c r="H47" i="15"/>
  <c r="I47" i="15" s="1"/>
  <c r="I48" i="15"/>
  <c r="I44" i="15"/>
  <c r="I40" i="15"/>
  <c r="H37" i="15"/>
  <c r="I37" i="15" s="1"/>
  <c r="H26" i="15"/>
  <c r="I26" i="15" s="1"/>
  <c r="I25" i="15"/>
  <c r="H24" i="15"/>
  <c r="I24" i="15" s="1"/>
  <c r="H30" i="13"/>
  <c r="I30" i="13" s="1"/>
  <c r="H66" i="10"/>
  <c r="I66" i="10" s="1"/>
  <c r="I65" i="10"/>
  <c r="H63" i="10"/>
  <c r="I63" i="10" s="1"/>
  <c r="H16" i="15"/>
  <c r="H94" i="15"/>
  <c r="I94" i="15" s="1"/>
  <c r="H148" i="13"/>
  <c r="H23" i="15" l="1"/>
  <c r="I23" i="15" s="1"/>
  <c r="H20" i="15"/>
  <c r="I20" i="15" s="1"/>
  <c r="H19" i="15"/>
  <c r="I19" i="15" s="1"/>
  <c r="H18" i="15"/>
  <c r="I18" i="15" s="1"/>
  <c r="H17" i="15"/>
  <c r="I17" i="15" s="1"/>
  <c r="I16" i="15"/>
  <c r="H149" i="13"/>
  <c r="I149" i="13" s="1"/>
  <c r="H102" i="13"/>
  <c r="I102" i="13" s="1"/>
  <c r="H98" i="13"/>
  <c r="I98" i="13" s="1"/>
  <c r="H142" i="13"/>
  <c r="I142" i="13" s="1"/>
  <c r="H143" i="13"/>
  <c r="I143" i="13" s="1"/>
  <c r="H144" i="13"/>
  <c r="I144" i="13" s="1"/>
  <c r="H21" i="8"/>
  <c r="I21" i="8" s="1"/>
  <c r="H20" i="8" l="1"/>
  <c r="I20" i="8" s="1"/>
  <c r="H47" i="10"/>
  <c r="I47" i="10" s="1"/>
  <c r="H47" i="7" l="1"/>
  <c r="I47" i="7" l="1"/>
  <c r="H30" i="9"/>
  <c r="I30" i="9" s="1"/>
  <c r="H41" i="6" l="1"/>
  <c r="I41" i="6" s="1"/>
  <c r="H33" i="8"/>
  <c r="I33" i="8" s="1"/>
  <c r="H224" i="14"/>
  <c r="H87" i="10"/>
  <c r="H88" i="10"/>
  <c r="H89" i="10"/>
  <c r="I89" i="10" s="1"/>
  <c r="H90" i="10"/>
  <c r="H91" i="10"/>
  <c r="I91" i="10" s="1"/>
  <c r="H92" i="10"/>
  <c r="H93" i="10"/>
  <c r="I93" i="10" s="1"/>
  <c r="H35" i="13"/>
  <c r="I35" i="13" s="1"/>
  <c r="H36" i="13"/>
  <c r="H37" i="13"/>
  <c r="H38" i="13"/>
  <c r="I38" i="13" s="1"/>
  <c r="H39" i="13"/>
  <c r="H40" i="13"/>
  <c r="H34" i="13"/>
  <c r="H20" i="13"/>
  <c r="I20" i="13" s="1"/>
  <c r="H141" i="13"/>
  <c r="I141" i="13" s="1"/>
  <c r="H140" i="13"/>
  <c r="I140" i="13" s="1"/>
  <c r="H139" i="13"/>
  <c r="H138" i="13"/>
  <c r="H137" i="13"/>
  <c r="I137" i="13" s="1"/>
  <c r="H136" i="13"/>
  <c r="H134" i="13"/>
  <c r="I134" i="13" s="1"/>
  <c r="H133" i="13"/>
  <c r="H132" i="13"/>
  <c r="H130" i="13"/>
  <c r="H126" i="13"/>
  <c r="H122" i="13"/>
  <c r="H123" i="13"/>
  <c r="I123" i="13" s="1"/>
  <c r="H121" i="13"/>
  <c r="H113" i="13"/>
  <c r="I224" i="14" l="1"/>
  <c r="I92" i="10"/>
  <c r="I88" i="10"/>
  <c r="I37" i="13"/>
  <c r="I87" i="10"/>
  <c r="I90" i="10"/>
  <c r="I39" i="13"/>
  <c r="I36" i="13"/>
  <c r="I40" i="13"/>
  <c r="I34" i="13"/>
  <c r="I138" i="13"/>
  <c r="I139" i="13"/>
  <c r="I136" i="13"/>
  <c r="H135" i="13"/>
  <c r="I135" i="13" s="1"/>
  <c r="I133" i="13"/>
  <c r="I132" i="13"/>
  <c r="H131" i="13"/>
  <c r="I131" i="13" s="1"/>
  <c r="I130" i="13"/>
  <c r="I126" i="13"/>
  <c r="I122" i="13"/>
  <c r="I121" i="13"/>
  <c r="I113" i="13"/>
  <c r="H115" i="13"/>
  <c r="I115" i="13" s="1"/>
  <c r="H114" i="13"/>
  <c r="I114" i="13" s="1"/>
  <c r="H234" i="14"/>
  <c r="I234" i="14" s="1"/>
  <c r="H235" i="14"/>
  <c r="I235" i="14" s="1"/>
  <c r="H236" i="14"/>
  <c r="I236" i="14" s="1"/>
  <c r="H238" i="14"/>
  <c r="I238" i="14" s="1"/>
  <c r="H239" i="14"/>
  <c r="I239" i="14" s="1"/>
  <c r="H240" i="14"/>
  <c r="I240" i="14" s="1"/>
  <c r="H241" i="14"/>
  <c r="I241" i="14" s="1"/>
  <c r="H242" i="14"/>
  <c r="I242" i="14" s="1"/>
  <c r="H243" i="14"/>
  <c r="I243" i="14" s="1"/>
  <c r="H244" i="14"/>
  <c r="I244" i="14" s="1"/>
  <c r="H246" i="14"/>
  <c r="I246" i="14" s="1"/>
  <c r="H247" i="14"/>
  <c r="I247" i="14" s="1"/>
  <c r="H248" i="14"/>
  <c r="I248" i="14" s="1"/>
  <c r="H249" i="14"/>
  <c r="I249" i="14" s="1"/>
  <c r="H250" i="14"/>
  <c r="I250" i="14" s="1"/>
  <c r="H251" i="14"/>
  <c r="I251" i="14" s="1"/>
  <c r="H252" i="14"/>
  <c r="I252" i="14" s="1"/>
  <c r="H253" i="14"/>
  <c r="I253" i="14" s="1"/>
  <c r="H254" i="14"/>
  <c r="I254" i="14" s="1"/>
  <c r="H255" i="14"/>
  <c r="I255" i="14" s="1"/>
  <c r="H256" i="14"/>
  <c r="I256" i="14" s="1"/>
  <c r="H257" i="14"/>
  <c r="I257" i="14" s="1"/>
  <c r="H258" i="14"/>
  <c r="I258" i="14" s="1"/>
  <c r="H259" i="14"/>
  <c r="I259" i="14" s="1"/>
  <c r="H260" i="14"/>
  <c r="I260" i="14" s="1"/>
  <c r="H261" i="14"/>
  <c r="I261" i="14" s="1"/>
  <c r="H262" i="14"/>
  <c r="I262" i="14" s="1"/>
  <c r="H263" i="14"/>
  <c r="I263" i="14" s="1"/>
  <c r="H264" i="14"/>
  <c r="I264" i="14" s="1"/>
  <c r="H265" i="14"/>
  <c r="I265" i="14" s="1"/>
  <c r="H266" i="14"/>
  <c r="I266" i="14" s="1"/>
  <c r="H267" i="14"/>
  <c r="I267" i="14" s="1"/>
  <c r="H268" i="14"/>
  <c r="I268" i="14" s="1"/>
  <c r="H269" i="14"/>
  <c r="I269" i="14" s="1"/>
  <c r="H270" i="14"/>
  <c r="I270" i="14" s="1"/>
  <c r="H271" i="14"/>
  <c r="I271" i="14" s="1"/>
  <c r="H272" i="14"/>
  <c r="I272" i="14" s="1"/>
  <c r="H273" i="14"/>
  <c r="I273" i="14" s="1"/>
  <c r="H274" i="14"/>
  <c r="I274" i="14" s="1"/>
  <c r="H275" i="14"/>
  <c r="I275" i="14" s="1"/>
  <c r="H276" i="14"/>
  <c r="I276" i="14" s="1"/>
  <c r="H277" i="14"/>
  <c r="I277" i="14" s="1"/>
  <c r="H278" i="14"/>
  <c r="I278" i="14" s="1"/>
  <c r="H279" i="14"/>
  <c r="I279" i="14" s="1"/>
  <c r="H280" i="14"/>
  <c r="I280" i="14" s="1"/>
  <c r="H285" i="14"/>
  <c r="I285" i="14" s="1"/>
  <c r="H145" i="14"/>
  <c r="H60" i="7"/>
  <c r="H59" i="7"/>
  <c r="I59" i="7" s="1"/>
  <c r="H58" i="7"/>
  <c r="I58" i="7" s="1"/>
  <c r="H56" i="7"/>
  <c r="I56" i="7" s="1"/>
  <c r="H55" i="7"/>
  <c r="I55" i="7" s="1"/>
  <c r="H54" i="7"/>
  <c r="I54" i="7" s="1"/>
  <c r="H53" i="7"/>
  <c r="I53" i="7" s="1"/>
  <c r="H52" i="7"/>
  <c r="H51" i="7"/>
  <c r="I51" i="7" s="1"/>
  <c r="H37" i="3"/>
  <c r="H38" i="3"/>
  <c r="H39" i="3"/>
  <c r="H40" i="3"/>
  <c r="I40" i="3" s="1"/>
  <c r="H41" i="3"/>
  <c r="H42" i="3"/>
  <c r="I42" i="3" s="1"/>
  <c r="H43" i="3"/>
  <c r="H44" i="3"/>
  <c r="I37" i="3" l="1"/>
  <c r="I39" i="3"/>
  <c r="I43" i="3"/>
  <c r="I38" i="3"/>
  <c r="I145" i="14"/>
  <c r="I60" i="7"/>
  <c r="H57" i="7"/>
  <c r="I57" i="7" s="1"/>
  <c r="I52" i="7"/>
  <c r="I44" i="3"/>
  <c r="I41" i="3"/>
  <c r="H44" i="6" l="1"/>
  <c r="I44" i="6" s="1"/>
  <c r="H85" i="10"/>
  <c r="H86" i="10"/>
  <c r="I86" i="10" s="1"/>
  <c r="H34" i="10"/>
  <c r="H33" i="10"/>
  <c r="H25" i="2"/>
  <c r="I25" i="2" s="1"/>
  <c r="I85" i="10" l="1"/>
  <c r="I94" i="10" s="1"/>
  <c r="H94" i="10"/>
  <c r="I34" i="10"/>
  <c r="I33" i="10"/>
  <c r="H24" i="8"/>
  <c r="H25" i="8"/>
  <c r="H26" i="8"/>
  <c r="H27" i="8"/>
  <c r="I27" i="8" s="1"/>
  <c r="H28" i="8"/>
  <c r="H68" i="7"/>
  <c r="H69" i="7"/>
  <c r="I69" i="7" s="1"/>
  <c r="H71" i="7"/>
  <c r="I71" i="7" s="1"/>
  <c r="H72" i="7"/>
  <c r="H62" i="7"/>
  <c r="H67" i="7"/>
  <c r="H14" i="13"/>
  <c r="H13" i="13"/>
  <c r="I13" i="13" s="1"/>
  <c r="H19" i="4"/>
  <c r="H20" i="4"/>
  <c r="H38" i="6"/>
  <c r="H11" i="4"/>
  <c r="I26" i="8" l="1"/>
  <c r="I11" i="4"/>
  <c r="I72" i="7"/>
  <c r="I25" i="8"/>
  <c r="I24" i="8"/>
  <c r="I28" i="8"/>
  <c r="H70" i="7"/>
  <c r="I70" i="7" s="1"/>
  <c r="I68" i="7"/>
  <c r="I62" i="7"/>
  <c r="I67" i="7"/>
  <c r="I14" i="13"/>
  <c r="I20" i="4"/>
  <c r="I19" i="4"/>
  <c r="H15" i="4"/>
  <c r="I38" i="6"/>
  <c r="H8" i="17"/>
  <c r="H9" i="17" s="1"/>
  <c r="H49" i="2" l="1"/>
  <c r="I15" i="4"/>
  <c r="I8" i="17"/>
  <c r="I9" i="17" s="1"/>
  <c r="I49" i="2" l="1"/>
  <c r="H98" i="15"/>
  <c r="I98" i="15" s="1"/>
  <c r="H70" i="10" l="1"/>
  <c r="H62" i="10"/>
  <c r="H58" i="10"/>
  <c r="I58" i="10" l="1"/>
  <c r="I70" i="10"/>
  <c r="I62" i="10"/>
  <c r="H9" i="6" l="1"/>
  <c r="I9" i="6" s="1"/>
  <c r="H92" i="15"/>
  <c r="I92" i="15" s="1"/>
  <c r="H230" i="14" l="1"/>
  <c r="I230" i="14" s="1"/>
  <c r="J72" i="2"/>
  <c r="H231" i="14" l="1"/>
  <c r="I231" i="14" s="1"/>
  <c r="H157" i="14"/>
  <c r="I157" i="14" s="1"/>
  <c r="H154" i="14"/>
  <c r="I154" i="14" s="1"/>
  <c r="H127" i="14"/>
  <c r="I127" i="14" s="1"/>
  <c r="H119" i="14"/>
  <c r="H111" i="14"/>
  <c r="I111" i="14" s="1"/>
  <c r="H62" i="14"/>
  <c r="I62" i="14" s="1"/>
  <c r="H61" i="14"/>
  <c r="I61" i="14" s="1"/>
  <c r="H60" i="14"/>
  <c r="H59" i="14"/>
  <c r="I59" i="14" s="1"/>
  <c r="H58" i="14"/>
  <c r="I58" i="14" s="1"/>
  <c r="H57" i="14"/>
  <c r="I57" i="14" s="1"/>
  <c r="H56" i="14"/>
  <c r="I56" i="14" s="1"/>
  <c r="H55" i="14"/>
  <c r="I55" i="14" s="1"/>
  <c r="H54" i="14"/>
  <c r="I54" i="14" s="1"/>
  <c r="H51" i="14"/>
  <c r="H47" i="14"/>
  <c r="I47" i="14" s="1"/>
  <c r="H41" i="14"/>
  <c r="I41" i="14" s="1"/>
  <c r="H40" i="14"/>
  <c r="H38" i="14"/>
  <c r="I38" i="14" s="1"/>
  <c r="H37" i="14"/>
  <c r="H36" i="14"/>
  <c r="I36" i="14" s="1"/>
  <c r="H32" i="14"/>
  <c r="I32" i="14" s="1"/>
  <c r="I60" i="14" l="1"/>
  <c r="H39" i="14"/>
  <c r="I39" i="14" s="1"/>
  <c r="I51" i="14"/>
  <c r="I40" i="14"/>
  <c r="H105" i="14"/>
  <c r="I105" i="14" s="1"/>
  <c r="I119" i="14"/>
  <c r="I37" i="14"/>
  <c r="H106" i="13"/>
  <c r="H55" i="6" l="1"/>
  <c r="I55" i="6" s="1"/>
  <c r="I106" i="13"/>
  <c r="H23" i="8"/>
  <c r="I23" i="8" s="1"/>
  <c r="H10" i="8"/>
  <c r="H11" i="8"/>
  <c r="H47" i="2"/>
  <c r="H46" i="2"/>
  <c r="H37" i="2"/>
  <c r="H14" i="2"/>
  <c r="I14" i="2" s="1"/>
  <c r="I46" i="2" l="1"/>
  <c r="H56" i="6"/>
  <c r="I56" i="6"/>
  <c r="I10" i="8"/>
  <c r="H31" i="9"/>
  <c r="I31" i="9" s="1"/>
  <c r="H19" i="9"/>
  <c r="I11" i="8"/>
  <c r="H14" i="8"/>
  <c r="I14" i="8" s="1"/>
  <c r="I47" i="2"/>
  <c r="H48" i="2"/>
  <c r="I48" i="2" s="1"/>
  <c r="I37" i="2"/>
  <c r="H28" i="2"/>
  <c r="I28" i="2" s="1"/>
  <c r="H35" i="8"/>
  <c r="H32" i="8"/>
  <c r="H31" i="8"/>
  <c r="H50" i="2" l="1"/>
  <c r="I50" i="2"/>
  <c r="H57" i="6"/>
  <c r="I57" i="6" s="1"/>
  <c r="I19" i="9"/>
  <c r="I32" i="8"/>
  <c r="I35" i="8"/>
  <c r="I31" i="8"/>
  <c r="H34" i="8"/>
  <c r="I34" i="8" s="1"/>
  <c r="H15" i="7"/>
  <c r="H25" i="7"/>
  <c r="I25" i="7" s="1"/>
  <c r="H70" i="3"/>
  <c r="H36" i="3"/>
  <c r="I36" i="3" s="1"/>
  <c r="H33" i="3"/>
  <c r="I33" i="3" s="1"/>
  <c r="H32" i="3"/>
  <c r="I32" i="3" s="1"/>
  <c r="I36" i="8" l="1"/>
  <c r="H36" i="8"/>
  <c r="I15" i="7"/>
  <c r="H12" i="7"/>
  <c r="I12" i="7" s="1"/>
  <c r="H32" i="7"/>
  <c r="I32" i="7" s="1"/>
  <c r="I70" i="3"/>
  <c r="H35" i="3"/>
  <c r="I35" i="3" s="1"/>
  <c r="H34" i="3"/>
  <c r="I34" i="3" s="1"/>
  <c r="H70" i="2"/>
  <c r="I70" i="2" s="1"/>
  <c r="H69" i="2"/>
  <c r="H71" i="2"/>
  <c r="I71" i="2" s="1"/>
  <c r="H61" i="2"/>
  <c r="I61" i="2" s="1"/>
  <c r="I69" i="2" l="1"/>
  <c r="H64" i="2"/>
  <c r="I64" i="2" s="1"/>
  <c r="H15" i="2" l="1"/>
  <c r="I15" i="2" s="1"/>
  <c r="H232" i="14" l="1"/>
  <c r="I232" i="14" s="1"/>
  <c r="H233" i="14"/>
  <c r="I233" i="14" s="1"/>
  <c r="J131" i="14"/>
  <c r="J102" i="14"/>
  <c r="J49" i="10"/>
  <c r="J79" i="3" l="1"/>
  <c r="H62" i="2" l="1"/>
  <c r="I62" i="2" s="1"/>
  <c r="H60" i="2"/>
  <c r="H55" i="2"/>
  <c r="I55" i="2" s="1"/>
  <c r="H54" i="2" l="1"/>
  <c r="I54" i="2" s="1"/>
  <c r="I60" i="2"/>
  <c r="H52" i="2"/>
  <c r="H63" i="2"/>
  <c r="I63" i="2" s="1"/>
  <c r="H56" i="2"/>
  <c r="I56" i="2" s="1"/>
  <c r="H73" i="3"/>
  <c r="H60" i="3"/>
  <c r="I60" i="3" s="1"/>
  <c r="H59" i="3"/>
  <c r="I59" i="3" s="1"/>
  <c r="H72" i="2" l="1"/>
  <c r="I52" i="2"/>
  <c r="I72" i="2" s="1"/>
  <c r="H58" i="3"/>
  <c r="I73" i="3"/>
  <c r="H64" i="3"/>
  <c r="I64" i="3" s="1"/>
  <c r="H63" i="3"/>
  <c r="I63" i="3" s="1"/>
  <c r="H62" i="3"/>
  <c r="I62" i="3" s="1"/>
  <c r="H61" i="3"/>
  <c r="I61" i="3" s="1"/>
  <c r="H29" i="3"/>
  <c r="I29" i="3" s="1"/>
  <c r="I58" i="3" l="1"/>
  <c r="H102" i="6" l="1"/>
  <c r="I102" i="6" s="1"/>
  <c r="H101" i="6"/>
  <c r="H103" i="6" s="1"/>
  <c r="H124" i="13"/>
  <c r="H145" i="13"/>
  <c r="H44" i="13"/>
  <c r="H45" i="13"/>
  <c r="H46" i="13"/>
  <c r="H47" i="13"/>
  <c r="H48" i="13"/>
  <c r="H49" i="13"/>
  <c r="H50" i="13"/>
  <c r="H51" i="13"/>
  <c r="H52" i="13"/>
  <c r="H54" i="13"/>
  <c r="H55" i="13"/>
  <c r="H56" i="13"/>
  <c r="H57" i="13"/>
  <c r="H58" i="13"/>
  <c r="H59" i="13"/>
  <c r="H60" i="13"/>
  <c r="H61" i="13"/>
  <c r="H62" i="13"/>
  <c r="H64" i="13"/>
  <c r="H66" i="13"/>
  <c r="H43" i="13"/>
  <c r="H67" i="13" l="1"/>
  <c r="G41" i="13"/>
  <c r="I101" i="6"/>
  <c r="I103" i="6" s="1"/>
  <c r="H92" i="13" l="1"/>
  <c r="I92" i="13" s="1"/>
  <c r="H91" i="13"/>
  <c r="I91" i="13" s="1"/>
  <c r="H90" i="13"/>
  <c r="I90" i="13" s="1"/>
  <c r="H89" i="13"/>
  <c r="I89" i="13" s="1"/>
  <c r="H88" i="13"/>
  <c r="I88" i="13" s="1"/>
  <c r="H87" i="13"/>
  <c r="I87" i="13" s="1"/>
  <c r="H86" i="13"/>
  <c r="I86" i="13" s="1"/>
  <c r="H85" i="13"/>
  <c r="I85" i="13" s="1"/>
  <c r="H84" i="13"/>
  <c r="I84" i="13" s="1"/>
  <c r="H83" i="13"/>
  <c r="I83" i="13" s="1"/>
  <c r="H82" i="13"/>
  <c r="I82" i="13" s="1"/>
  <c r="H81" i="13"/>
  <c r="I81" i="13" s="1"/>
  <c r="H80" i="13"/>
  <c r="I80" i="13" s="1"/>
  <c r="H79" i="13"/>
  <c r="I79" i="13" s="1"/>
  <c r="H78" i="13"/>
  <c r="I78" i="13" s="1"/>
  <c r="H77" i="13"/>
  <c r="H93" i="13"/>
  <c r="I93" i="13" s="1"/>
  <c r="H94" i="13"/>
  <c r="I94" i="13" s="1"/>
  <c r="H73" i="13"/>
  <c r="H70" i="13"/>
  <c r="I70" i="13" s="1"/>
  <c r="H43" i="2"/>
  <c r="I43" i="2" s="1"/>
  <c r="I77" i="13" l="1"/>
  <c r="H69" i="13"/>
  <c r="I73" i="13"/>
  <c r="H72" i="13"/>
  <c r="H71" i="13"/>
  <c r="I71" i="13" s="1"/>
  <c r="H74" i="13"/>
  <c r="I74" i="13" s="1"/>
  <c r="H13" i="2"/>
  <c r="I13" i="2" s="1"/>
  <c r="H229" i="14"/>
  <c r="I229" i="14" s="1"/>
  <c r="H52" i="3"/>
  <c r="H75" i="13" l="1"/>
  <c r="I72" i="13"/>
  <c r="I69" i="13"/>
  <c r="I75" i="13" s="1"/>
  <c r="I52" i="3"/>
  <c r="H21" i="14" l="1"/>
  <c r="H22" i="14"/>
  <c r="H11" i="14"/>
  <c r="I22" i="14" l="1"/>
  <c r="I21" i="14"/>
  <c r="I11" i="14"/>
  <c r="H42" i="2"/>
  <c r="H48" i="10"/>
  <c r="I48" i="10" s="1"/>
  <c r="H46" i="10"/>
  <c r="I46" i="10" s="1"/>
  <c r="H44" i="10"/>
  <c r="I44" i="10" s="1"/>
  <c r="H41" i="10"/>
  <c r="I41" i="10" s="1"/>
  <c r="H40" i="10"/>
  <c r="I40" i="10" s="1"/>
  <c r="H54" i="6"/>
  <c r="I54" i="6" s="1"/>
  <c r="H23" i="6"/>
  <c r="I42" i="2" l="1"/>
  <c r="H39" i="10"/>
  <c r="I39" i="10" s="1"/>
  <c r="H43" i="10"/>
  <c r="I43" i="10" s="1"/>
  <c r="H42" i="10"/>
  <c r="I42" i="10" s="1"/>
  <c r="H45" i="10"/>
  <c r="I45" i="10" s="1"/>
  <c r="I23" i="6"/>
  <c r="H23" i="9"/>
  <c r="H78" i="6" l="1"/>
  <c r="I78" i="6" s="1"/>
  <c r="I23" i="9"/>
  <c r="H15" i="10"/>
  <c r="H17" i="7"/>
  <c r="H30" i="3"/>
  <c r="I30" i="3" s="1"/>
  <c r="H28" i="3"/>
  <c r="I28" i="3" s="1"/>
  <c r="H25" i="3"/>
  <c r="I25" i="3" s="1"/>
  <c r="H24" i="3"/>
  <c r="I24" i="3" s="1"/>
  <c r="I15" i="10" l="1"/>
  <c r="I17" i="7"/>
  <c r="H23" i="3"/>
  <c r="I23" i="3" s="1"/>
  <c r="H27" i="3"/>
  <c r="I27" i="3" s="1"/>
  <c r="H26" i="3"/>
  <c r="I26" i="3" s="1"/>
  <c r="H31" i="3"/>
  <c r="I31" i="3" s="1"/>
  <c r="H20" i="2"/>
  <c r="I20" i="2" s="1"/>
  <c r="H19" i="2"/>
  <c r="I19" i="2" s="1"/>
  <c r="H21" i="2" l="1"/>
  <c r="I21" i="2" s="1"/>
  <c r="H225" i="14"/>
  <c r="I225" i="14" l="1"/>
  <c r="H16" i="14"/>
  <c r="H15" i="14"/>
  <c r="H14" i="14"/>
  <c r="H12" i="14"/>
  <c r="H10" i="14"/>
  <c r="H9" i="14" l="1"/>
  <c r="I10" i="14"/>
  <c r="H13" i="14"/>
  <c r="I13" i="14" s="1"/>
  <c r="I15" i="14"/>
  <c r="H20" i="14"/>
  <c r="I20" i="14" s="1"/>
  <c r="I12" i="14"/>
  <c r="I14" i="14"/>
  <c r="I16" i="14"/>
  <c r="I9" i="14"/>
  <c r="H156" i="14" l="1"/>
  <c r="H155" i="14"/>
  <c r="H153" i="14"/>
  <c r="H152" i="14"/>
  <c r="H151" i="14"/>
  <c r="H150" i="14"/>
  <c r="H149" i="14"/>
  <c r="H148" i="14"/>
  <c r="H147" i="14"/>
  <c r="H146" i="14"/>
  <c r="H144" i="14"/>
  <c r="H143" i="14"/>
  <c r="H142" i="14"/>
  <c r="H141" i="14"/>
  <c r="H140" i="14"/>
  <c r="H139" i="14"/>
  <c r="H138" i="14"/>
  <c r="H137" i="14"/>
  <c r="H135" i="14"/>
  <c r="H134" i="14"/>
  <c r="H130" i="14"/>
  <c r="H126" i="14"/>
  <c r="H125" i="14"/>
  <c r="H123" i="14"/>
  <c r="H122" i="14"/>
  <c r="H121" i="14"/>
  <c r="H120" i="14"/>
  <c r="H118" i="14"/>
  <c r="H116" i="14"/>
  <c r="H112" i="14"/>
  <c r="H110" i="14"/>
  <c r="H108" i="14"/>
  <c r="H107" i="14"/>
  <c r="H106" i="14"/>
  <c r="H99" i="14"/>
  <c r="H98" i="14"/>
  <c r="H97" i="14"/>
  <c r="H96" i="14"/>
  <c r="H95" i="14"/>
  <c r="H94" i="14"/>
  <c r="H93" i="14"/>
  <c r="H92" i="14"/>
  <c r="H91" i="14"/>
  <c r="H90" i="14"/>
  <c r="H83" i="14"/>
  <c r="H82" i="14"/>
  <c r="H81" i="14"/>
  <c r="H80" i="14"/>
  <c r="H79" i="14"/>
  <c r="H78" i="14"/>
  <c r="H77" i="14"/>
  <c r="H76" i="14"/>
  <c r="H75" i="14"/>
  <c r="H74" i="14"/>
  <c r="H73" i="14"/>
  <c r="H72" i="14"/>
  <c r="H71" i="14"/>
  <c r="H70" i="14"/>
  <c r="H69" i="14"/>
  <c r="H68" i="14"/>
  <c r="H67" i="14"/>
  <c r="H65" i="14"/>
  <c r="H64" i="14"/>
  <c r="H63" i="14"/>
  <c r="H53" i="14"/>
  <c r="H52" i="14"/>
  <c r="H50" i="14"/>
  <c r="H49" i="14"/>
  <c r="H48" i="14"/>
  <c r="H46" i="14"/>
  <c r="H45" i="14"/>
  <c r="H44" i="14"/>
  <c r="H43" i="14"/>
  <c r="H35" i="14"/>
  <c r="H34" i="14"/>
  <c r="H33" i="14"/>
  <c r="H30" i="14"/>
  <c r="H29" i="14"/>
  <c r="H28" i="14"/>
  <c r="H27" i="14"/>
  <c r="H26" i="14"/>
  <c r="H25" i="14"/>
  <c r="H24" i="14"/>
  <c r="H23" i="14"/>
  <c r="H136" i="14" l="1"/>
  <c r="H133" i="14"/>
  <c r="I24" i="14"/>
  <c r="I28" i="14"/>
  <c r="I46" i="14"/>
  <c r="I48" i="14"/>
  <c r="I53" i="14"/>
  <c r="I63" i="14"/>
  <c r="I70" i="14"/>
  <c r="I74" i="14"/>
  <c r="I78" i="14"/>
  <c r="I82" i="14"/>
  <c r="I92" i="14"/>
  <c r="I96" i="14"/>
  <c r="I122" i="14"/>
  <c r="I26" i="14"/>
  <c r="H31" i="14"/>
  <c r="I31" i="14" s="1"/>
  <c r="I34" i="14"/>
  <c r="H42" i="14"/>
  <c r="I42" i="14" s="1"/>
  <c r="I44" i="14"/>
  <c r="I50" i="14"/>
  <c r="I65" i="14"/>
  <c r="I68" i="14"/>
  <c r="I72" i="14"/>
  <c r="I76" i="14"/>
  <c r="I80" i="14"/>
  <c r="I90" i="14"/>
  <c r="I94" i="14"/>
  <c r="I98" i="14"/>
  <c r="H100" i="14"/>
  <c r="I100" i="14" s="1"/>
  <c r="H104" i="14"/>
  <c r="I107" i="14"/>
  <c r="H109" i="14"/>
  <c r="I109" i="14" s="1"/>
  <c r="I112" i="14"/>
  <c r="H117" i="14"/>
  <c r="I117" i="14" s="1"/>
  <c r="I120" i="14"/>
  <c r="I125" i="14"/>
  <c r="H129" i="14"/>
  <c r="I129" i="14" s="1"/>
  <c r="I135" i="14"/>
  <c r="I137" i="14"/>
  <c r="I139" i="14"/>
  <c r="I140" i="14"/>
  <c r="I142" i="14"/>
  <c r="I143" i="14"/>
  <c r="I147" i="14"/>
  <c r="I150" i="14"/>
  <c r="I153" i="14"/>
  <c r="I155" i="14"/>
  <c r="I23" i="14"/>
  <c r="I25" i="14"/>
  <c r="I27" i="14"/>
  <c r="I29" i="14"/>
  <c r="I30" i="14"/>
  <c r="I33" i="14"/>
  <c r="I35" i="14"/>
  <c r="I43" i="14"/>
  <c r="I45" i="14"/>
  <c r="I49" i="14"/>
  <c r="I52" i="14"/>
  <c r="I64" i="14"/>
  <c r="H101" i="14"/>
  <c r="I101" i="14" s="1"/>
  <c r="H66" i="14"/>
  <c r="I66" i="14" s="1"/>
  <c r="I67" i="14"/>
  <c r="I69" i="14"/>
  <c r="I71" i="14"/>
  <c r="I73" i="14"/>
  <c r="I75" i="14"/>
  <c r="I77" i="14"/>
  <c r="I79" i="14"/>
  <c r="I81" i="14"/>
  <c r="I83" i="14"/>
  <c r="I91" i="14"/>
  <c r="I93" i="14"/>
  <c r="I95" i="14"/>
  <c r="I97" i="14"/>
  <c r="I99" i="14"/>
  <c r="I106" i="14"/>
  <c r="I108" i="14"/>
  <c r="I110" i="14"/>
  <c r="I116" i="14"/>
  <c r="I118" i="14"/>
  <c r="I121" i="14"/>
  <c r="I123" i="14"/>
  <c r="I126" i="14"/>
  <c r="I130" i="14"/>
  <c r="I134" i="14"/>
  <c r="I136" i="14"/>
  <c r="I138" i="14"/>
  <c r="I141" i="14"/>
  <c r="I144" i="14"/>
  <c r="I146" i="14"/>
  <c r="I148" i="14"/>
  <c r="I149" i="14"/>
  <c r="I151" i="14"/>
  <c r="I152" i="14"/>
  <c r="I156" i="14"/>
  <c r="I133" i="14" l="1"/>
  <c r="I158" i="14" s="1"/>
  <c r="H158" i="14"/>
  <c r="I102" i="14"/>
  <c r="H102" i="14"/>
  <c r="H131" i="14"/>
  <c r="I104" i="14"/>
  <c r="I131" i="14" s="1"/>
  <c r="H226" i="14"/>
  <c r="H227" i="14"/>
  <c r="I227" i="14" s="1"/>
  <c r="H228" i="14"/>
  <c r="I228" i="14" s="1"/>
  <c r="I226" i="14" l="1"/>
  <c r="I286" i="14" s="1"/>
  <c r="H286" i="14"/>
  <c r="H13" i="7"/>
  <c r="I13" i="7" s="1"/>
  <c r="H14" i="7"/>
  <c r="H99" i="13"/>
  <c r="I99" i="13" s="1"/>
  <c r="I64" i="13"/>
  <c r="I52" i="13"/>
  <c r="H28" i="13"/>
  <c r="I28" i="13" s="1"/>
  <c r="I14" i="7" l="1"/>
  <c r="H49" i="7"/>
  <c r="I49" i="7" s="1"/>
  <c r="H18" i="8" l="1"/>
  <c r="H46" i="7"/>
  <c r="H31" i="7"/>
  <c r="I31" i="7" l="1"/>
  <c r="I46" i="7"/>
  <c r="H38" i="10"/>
  <c r="I38" i="10" s="1"/>
  <c r="H24" i="10"/>
  <c r="I24" i="10" s="1"/>
  <c r="I18" i="8"/>
  <c r="H77" i="7"/>
  <c r="H75" i="7" l="1"/>
  <c r="H76" i="7"/>
  <c r="I76" i="7" s="1"/>
  <c r="I77" i="7"/>
  <c r="H17" i="8"/>
  <c r="I17" i="8" s="1"/>
  <c r="H24" i="7"/>
  <c r="H22" i="7"/>
  <c r="H78" i="7" l="1"/>
  <c r="I75" i="7"/>
  <c r="I78" i="7" s="1"/>
  <c r="I24" i="7"/>
  <c r="I22" i="7"/>
  <c r="H19" i="8" l="1"/>
  <c r="H16" i="8"/>
  <c r="H13" i="8"/>
  <c r="H78" i="3"/>
  <c r="H72" i="3"/>
  <c r="H71" i="3"/>
  <c r="H69" i="3"/>
  <c r="H68" i="3"/>
  <c r="H67" i="3"/>
  <c r="H66" i="3"/>
  <c r="H55" i="3"/>
  <c r="H54" i="3"/>
  <c r="H53" i="3"/>
  <c r="H51" i="3"/>
  <c r="H50" i="3"/>
  <c r="H49" i="3"/>
  <c r="H48" i="3"/>
  <c r="H22" i="3"/>
  <c r="H20" i="3"/>
  <c r="H17" i="3"/>
  <c r="H13" i="3"/>
  <c r="H12" i="3"/>
  <c r="H10" i="3"/>
  <c r="H65" i="3" l="1"/>
  <c r="H74" i="3" s="1"/>
  <c r="H76" i="3"/>
  <c r="H47" i="3"/>
  <c r="H56" i="3" s="1"/>
  <c r="H15" i="8"/>
  <c r="I15" i="8" s="1"/>
  <c r="H12" i="8"/>
  <c r="H9" i="8"/>
  <c r="I19" i="8"/>
  <c r="H22" i="8"/>
  <c r="I22" i="8" s="1"/>
  <c r="I67" i="3"/>
  <c r="I72" i="3"/>
  <c r="H11" i="3"/>
  <c r="I11" i="3" s="1"/>
  <c r="H21" i="3"/>
  <c r="H9" i="3"/>
  <c r="H18" i="3"/>
  <c r="I18" i="3" s="1"/>
  <c r="H19" i="3"/>
  <c r="I19" i="3" s="1"/>
  <c r="I48" i="3"/>
  <c r="I50" i="3"/>
  <c r="I53" i="3"/>
  <c r="H77" i="3"/>
  <c r="I12" i="3"/>
  <c r="H16" i="3"/>
  <c r="I22" i="3"/>
  <c r="I78" i="3"/>
  <c r="I55" i="3"/>
  <c r="I13" i="8"/>
  <c r="I16" i="8"/>
  <c r="I10" i="3"/>
  <c r="I13" i="3"/>
  <c r="I17" i="3"/>
  <c r="I20" i="3"/>
  <c r="I49" i="3"/>
  <c r="I51" i="3"/>
  <c r="I54" i="3"/>
  <c r="I66" i="3"/>
  <c r="I68" i="3"/>
  <c r="I69" i="3"/>
  <c r="I71" i="3"/>
  <c r="I9" i="8" l="1"/>
  <c r="H29" i="8"/>
  <c r="H45" i="3"/>
  <c r="H79" i="3"/>
  <c r="H14" i="3"/>
  <c r="I12" i="8"/>
  <c r="I65" i="3"/>
  <c r="I74" i="3" s="1"/>
  <c r="I76" i="3"/>
  <c r="I16" i="3"/>
  <c r="I21" i="3"/>
  <c r="I47" i="3"/>
  <c r="I56" i="3" s="1"/>
  <c r="I9" i="3"/>
  <c r="I14" i="3" s="1"/>
  <c r="I77" i="3"/>
  <c r="I29" i="8" l="1"/>
  <c r="I79" i="3"/>
  <c r="I45" i="3"/>
  <c r="H151" i="13"/>
  <c r="I151" i="13" s="1"/>
  <c r="H147" i="13"/>
  <c r="I147" i="13" s="1"/>
  <c r="I145" i="13"/>
  <c r="H120" i="13"/>
  <c r="I120" i="13" s="1"/>
  <c r="I124" i="13"/>
  <c r="H103" i="13"/>
  <c r="I103" i="13" s="1"/>
  <c r="H95" i="13"/>
  <c r="I66" i="13"/>
  <c r="I43" i="13"/>
  <c r="H29" i="13"/>
  <c r="I29" i="13" s="1"/>
  <c r="H23" i="13"/>
  <c r="I23" i="13" s="1"/>
  <c r="H19" i="13"/>
  <c r="H42" i="6"/>
  <c r="I42" i="6" s="1"/>
  <c r="H10" i="4"/>
  <c r="H146" i="13"/>
  <c r="H129" i="13"/>
  <c r="I129" i="13" s="1"/>
  <c r="H128" i="13"/>
  <c r="I128" i="13" s="1"/>
  <c r="H127" i="13"/>
  <c r="I127" i="13" s="1"/>
  <c r="H125" i="13"/>
  <c r="I125" i="13" s="1"/>
  <c r="H119" i="13"/>
  <c r="I119" i="13" s="1"/>
  <c r="H118" i="13"/>
  <c r="I118" i="13" s="1"/>
  <c r="H117" i="13"/>
  <c r="I117" i="13" s="1"/>
  <c r="H116" i="13"/>
  <c r="I116" i="13" s="1"/>
  <c r="H112" i="13"/>
  <c r="I112" i="13" s="1"/>
  <c r="H111" i="13"/>
  <c r="I111" i="13" s="1"/>
  <c r="H110" i="13"/>
  <c r="I110" i="13" s="1"/>
  <c r="H109" i="13"/>
  <c r="I109" i="13" s="1"/>
  <c r="H108" i="13"/>
  <c r="I108" i="13" s="1"/>
  <c r="H107" i="13"/>
  <c r="I107" i="13" s="1"/>
  <c r="H105" i="13"/>
  <c r="I105" i="13" s="1"/>
  <c r="H104" i="13"/>
  <c r="I104" i="13" s="1"/>
  <c r="H101" i="13"/>
  <c r="I101" i="13" s="1"/>
  <c r="H100" i="13"/>
  <c r="I100" i="13" s="1"/>
  <c r="H97" i="13"/>
  <c r="I97" i="13" s="1"/>
  <c r="H96" i="13"/>
  <c r="I96" i="13" s="1"/>
  <c r="I62" i="13"/>
  <c r="I61" i="13"/>
  <c r="I60" i="13"/>
  <c r="I59" i="13"/>
  <c r="I58" i="13"/>
  <c r="I57" i="13"/>
  <c r="I56" i="13"/>
  <c r="I55" i="13"/>
  <c r="I54" i="13"/>
  <c r="I51" i="13"/>
  <c r="I50" i="13"/>
  <c r="I49" i="13"/>
  <c r="I48" i="13"/>
  <c r="I47" i="13"/>
  <c r="I46" i="13"/>
  <c r="I45" i="13"/>
  <c r="I44" i="13"/>
  <c r="H152" i="13" l="1"/>
  <c r="I67" i="13"/>
  <c r="I146" i="13"/>
  <c r="I19" i="13"/>
  <c r="H18" i="4"/>
  <c r="H23" i="4" s="1"/>
  <c r="H9" i="4"/>
  <c r="I95" i="13"/>
  <c r="I152" i="13" s="1"/>
  <c r="H12" i="4"/>
  <c r="I12" i="4" s="1"/>
  <c r="I10" i="4"/>
  <c r="H11" i="13"/>
  <c r="I11" i="13" s="1"/>
  <c r="H10" i="13"/>
  <c r="I10" i="13" s="1"/>
  <c r="H16" i="4" l="1"/>
  <c r="I9" i="4"/>
  <c r="I16" i="4" s="1"/>
  <c r="I18" i="4"/>
  <c r="I23" i="4" s="1"/>
  <c r="H33" i="6"/>
  <c r="I33" i="6" l="1"/>
  <c r="H82" i="10"/>
  <c r="I82" i="10" s="1"/>
  <c r="H76" i="10"/>
  <c r="H75" i="10"/>
  <c r="H73" i="10"/>
  <c r="H69" i="10"/>
  <c r="H68" i="10"/>
  <c r="H67" i="10"/>
  <c r="H64" i="10"/>
  <c r="H61" i="10"/>
  <c r="H56" i="10"/>
  <c r="H54" i="10"/>
  <c r="H53" i="10"/>
  <c r="H35" i="10"/>
  <c r="H31" i="10"/>
  <c r="H29" i="10"/>
  <c r="H28" i="10"/>
  <c r="H26" i="10"/>
  <c r="H25" i="10"/>
  <c r="H23" i="10"/>
  <c r="H22" i="10"/>
  <c r="H20" i="10"/>
  <c r="H19" i="10"/>
  <c r="H17" i="10"/>
  <c r="H16" i="10"/>
  <c r="H14" i="10"/>
  <c r="H12" i="10"/>
  <c r="G49" i="10" l="1"/>
  <c r="H51" i="10"/>
  <c r="I75" i="10"/>
  <c r="H10" i="10"/>
  <c r="I10" i="10" s="1"/>
  <c r="H13" i="10"/>
  <c r="I13" i="10" s="1"/>
  <c r="I16" i="10"/>
  <c r="H18" i="10"/>
  <c r="I18" i="10" s="1"/>
  <c r="I19" i="10"/>
  <c r="H21" i="10"/>
  <c r="I21" i="10" s="1"/>
  <c r="I25" i="10"/>
  <c r="H80" i="10"/>
  <c r="I80" i="10" s="1"/>
  <c r="H27" i="10"/>
  <c r="I27" i="10" s="1"/>
  <c r="I29" i="10"/>
  <c r="H32" i="10"/>
  <c r="I32" i="10" s="1"/>
  <c r="I35" i="10"/>
  <c r="H37" i="10"/>
  <c r="I37" i="10" s="1"/>
  <c r="H52" i="10"/>
  <c r="I52" i="10" s="1"/>
  <c r="I54" i="10"/>
  <c r="H55" i="10"/>
  <c r="I55" i="10" s="1"/>
  <c r="I56" i="10"/>
  <c r="H57" i="10"/>
  <c r="I57" i="10" s="1"/>
  <c r="I61" i="10"/>
  <c r="I64" i="10"/>
  <c r="H71" i="10"/>
  <c r="I71" i="10" s="1"/>
  <c r="H72" i="10"/>
  <c r="I72" i="10" s="1"/>
  <c r="I12" i="10"/>
  <c r="I14" i="10"/>
  <c r="I17" i="10"/>
  <c r="I20" i="10"/>
  <c r="I22" i="10"/>
  <c r="I23" i="10"/>
  <c r="I26" i="10"/>
  <c r="I28" i="10"/>
  <c r="I31" i="10"/>
  <c r="I53" i="10"/>
  <c r="I67" i="10"/>
  <c r="I68" i="10"/>
  <c r="I69" i="10"/>
  <c r="I73" i="10"/>
  <c r="H9" i="10"/>
  <c r="H74" i="10"/>
  <c r="I74" i="10" s="1"/>
  <c r="I76" i="10"/>
  <c r="H79" i="10"/>
  <c r="I79" i="10" s="1"/>
  <c r="I83" i="10" l="1"/>
  <c r="H83" i="10"/>
  <c r="I51" i="10"/>
  <c r="I77" i="10" s="1"/>
  <c r="H77" i="10"/>
  <c r="H49" i="10"/>
  <c r="I9" i="10"/>
  <c r="I49" i="10" s="1"/>
  <c r="H28" i="9" l="1"/>
  <c r="H26" i="9"/>
  <c r="H18" i="9"/>
  <c r="H17" i="9"/>
  <c r="H16" i="9"/>
  <c r="H15" i="9"/>
  <c r="H14" i="9"/>
  <c r="H12" i="9"/>
  <c r="H11" i="9"/>
  <c r="H10" i="9"/>
  <c r="H66" i="7"/>
  <c r="H65" i="7"/>
  <c r="H64" i="7"/>
  <c r="H63" i="7"/>
  <c r="H61" i="7"/>
  <c r="H50" i="7"/>
  <c r="H44" i="7"/>
  <c r="H43" i="7"/>
  <c r="H42" i="7"/>
  <c r="H41" i="7"/>
  <c r="H40" i="7"/>
  <c r="H39" i="7"/>
  <c r="H38" i="7"/>
  <c r="H37" i="7"/>
  <c r="H36" i="7"/>
  <c r="H30" i="7"/>
  <c r="H29" i="7"/>
  <c r="H28" i="7"/>
  <c r="H27" i="7"/>
  <c r="H26" i="7"/>
  <c r="H23" i="7"/>
  <c r="H21" i="7"/>
  <c r="H20" i="7"/>
  <c r="H19" i="7"/>
  <c r="H16" i="7"/>
  <c r="H10" i="7"/>
  <c r="G33" i="7" l="1"/>
  <c r="H9" i="9"/>
  <c r="H35" i="7"/>
  <c r="H9" i="7"/>
  <c r="H13" i="9"/>
  <c r="I13" i="9" s="1"/>
  <c r="H20" i="9"/>
  <c r="I20" i="9" s="1"/>
  <c r="H27" i="9"/>
  <c r="I27" i="9" s="1"/>
  <c r="I10" i="9"/>
  <c r="I12" i="9"/>
  <c r="I14" i="9"/>
  <c r="I16" i="9"/>
  <c r="H25" i="9"/>
  <c r="I25" i="9" s="1"/>
  <c r="I28" i="9"/>
  <c r="I61" i="7"/>
  <c r="I63" i="7"/>
  <c r="I64" i="7"/>
  <c r="I65" i="7"/>
  <c r="I66" i="7"/>
  <c r="I10" i="7"/>
  <c r="H18" i="7"/>
  <c r="I18" i="7" s="1"/>
  <c r="I20" i="7"/>
  <c r="I28" i="7"/>
  <c r="I36" i="7"/>
  <c r="I38" i="7"/>
  <c r="I40" i="7"/>
  <c r="I41" i="7"/>
  <c r="I43" i="7"/>
  <c r="I50" i="7"/>
  <c r="I30" i="7"/>
  <c r="H22" i="9"/>
  <c r="I22" i="9" s="1"/>
  <c r="H11" i="7"/>
  <c r="I16" i="7"/>
  <c r="I19" i="7"/>
  <c r="I21" i="7"/>
  <c r="I23" i="7"/>
  <c r="I26" i="7"/>
  <c r="I27" i="7"/>
  <c r="I29" i="7"/>
  <c r="I37" i="7"/>
  <c r="I39" i="7"/>
  <c r="I42" i="7"/>
  <c r="I44" i="7"/>
  <c r="H45" i="7"/>
  <c r="I45" i="7" s="1"/>
  <c r="H21" i="9"/>
  <c r="I21" i="9" s="1"/>
  <c r="H29" i="9"/>
  <c r="I29" i="9" s="1"/>
  <c r="I11" i="9"/>
  <c r="I15" i="9"/>
  <c r="I17" i="9"/>
  <c r="I18" i="9"/>
  <c r="I26" i="9"/>
  <c r="H32" i="9" l="1"/>
  <c r="H73" i="7"/>
  <c r="H33" i="7"/>
  <c r="I9" i="9"/>
  <c r="I32" i="9" s="1"/>
  <c r="I35" i="7"/>
  <c r="I73" i="7" s="1"/>
  <c r="I9" i="7"/>
  <c r="I11" i="7"/>
  <c r="I33" i="7" l="1"/>
  <c r="H40" i="2"/>
  <c r="I40" i="2" s="1"/>
  <c r="H39" i="2"/>
  <c r="I39" i="2" s="1"/>
  <c r="H33" i="2"/>
  <c r="I33" i="2" s="1"/>
  <c r="H18" i="2"/>
  <c r="I18" i="2" l="1"/>
  <c r="H27" i="2"/>
  <c r="H22" i="2"/>
  <c r="H41" i="2"/>
  <c r="I41" i="2" s="1"/>
  <c r="H38" i="2"/>
  <c r="I38" i="2" s="1"/>
  <c r="H31" i="2"/>
  <c r="I31" i="2" s="1"/>
  <c r="H29" i="2"/>
  <c r="I29" i="2" s="1"/>
  <c r="H21" i="13"/>
  <c r="H22" i="13"/>
  <c r="I22" i="13" s="1"/>
  <c r="H24" i="13"/>
  <c r="I24" i="13" s="1"/>
  <c r="H25" i="13"/>
  <c r="I25" i="13" s="1"/>
  <c r="H26" i="13"/>
  <c r="I26" i="13" s="1"/>
  <c r="H27" i="13"/>
  <c r="I27" i="13" s="1"/>
  <c r="H31" i="13"/>
  <c r="I31" i="13" s="1"/>
  <c r="H32" i="13"/>
  <c r="I32" i="13" s="1"/>
  <c r="H33" i="13"/>
  <c r="I33" i="13" s="1"/>
  <c r="H12" i="13"/>
  <c r="I12" i="13" s="1"/>
  <c r="H15" i="13"/>
  <c r="I15" i="13" s="1"/>
  <c r="H16" i="13"/>
  <c r="I16" i="13" s="1"/>
  <c r="H9" i="13"/>
  <c r="H17" i="13" s="1"/>
  <c r="H29" i="6"/>
  <c r="H41" i="13" l="1"/>
  <c r="I22" i="2"/>
  <c r="I27" i="2"/>
  <c r="I21" i="13"/>
  <c r="I41" i="13" s="1"/>
  <c r="I9" i="13"/>
  <c r="I17" i="13" s="1"/>
  <c r="H30" i="6"/>
  <c r="I30" i="6" s="1"/>
  <c r="I29" i="6"/>
  <c r="H60" i="6" l="1"/>
  <c r="H61" i="6"/>
  <c r="H62" i="6"/>
  <c r="H64" i="6"/>
  <c r="H65" i="6"/>
  <c r="H66" i="6"/>
  <c r="H67" i="6"/>
  <c r="H68" i="6"/>
  <c r="H70" i="6"/>
  <c r="H71" i="6"/>
  <c r="H72" i="6"/>
  <c r="H73" i="6"/>
  <c r="H74" i="6"/>
  <c r="H75" i="6"/>
  <c r="H76" i="6"/>
  <c r="I76" i="6" s="1"/>
  <c r="H79" i="6"/>
  <c r="I79" i="6" s="1"/>
  <c r="H11" i="6"/>
  <c r="I11" i="6" s="1"/>
  <c r="H12" i="6"/>
  <c r="H13" i="6"/>
  <c r="H14" i="6"/>
  <c r="I14" i="6" s="1"/>
  <c r="H15" i="6"/>
  <c r="H16" i="6"/>
  <c r="I16" i="6" s="1"/>
  <c r="H17" i="6"/>
  <c r="I17" i="6" s="1"/>
  <c r="H18" i="6"/>
  <c r="H20" i="6"/>
  <c r="H21" i="6"/>
  <c r="I21" i="6" s="1"/>
  <c r="H22" i="6"/>
  <c r="I22" i="6" s="1"/>
  <c r="H24" i="6"/>
  <c r="H25" i="6"/>
  <c r="H26" i="6"/>
  <c r="I26" i="6" s="1"/>
  <c r="H27" i="6"/>
  <c r="I27" i="6" s="1"/>
  <c r="H28" i="6"/>
  <c r="H31" i="6"/>
  <c r="H32" i="6"/>
  <c r="I32" i="6" s="1"/>
  <c r="H34" i="6"/>
  <c r="I34" i="6" s="1"/>
  <c r="H36" i="6"/>
  <c r="H37" i="6"/>
  <c r="I37" i="6" s="1"/>
  <c r="H39" i="6"/>
  <c r="H40" i="6"/>
  <c r="H43" i="6"/>
  <c r="I43" i="6" s="1"/>
  <c r="H45" i="6"/>
  <c r="H46" i="6"/>
  <c r="H47" i="6"/>
  <c r="I47" i="6" s="1"/>
  <c r="H48" i="6"/>
  <c r="I48" i="6" s="1"/>
  <c r="H49" i="6"/>
  <c r="H50" i="6"/>
  <c r="I50" i="6" s="1"/>
  <c r="H51" i="6"/>
  <c r="H52" i="6"/>
  <c r="H53" i="6"/>
  <c r="H92" i="2"/>
  <c r="H34" i="2"/>
  <c r="H36" i="2"/>
  <c r="H10" i="2"/>
  <c r="I10" i="2" s="1"/>
  <c r="H32" i="2" l="1"/>
  <c r="H9" i="2"/>
  <c r="H35" i="2"/>
  <c r="H77" i="6"/>
  <c r="I77" i="6" s="1"/>
  <c r="I72" i="6"/>
  <c r="H69" i="6"/>
  <c r="I69" i="6" s="1"/>
  <c r="H63" i="6"/>
  <c r="I63" i="6" s="1"/>
  <c r="I67" i="6"/>
  <c r="I62" i="6"/>
  <c r="I51" i="6"/>
  <c r="I68" i="6"/>
  <c r="I70" i="6"/>
  <c r="I66" i="6"/>
  <c r="I65" i="6"/>
  <c r="I52" i="6"/>
  <c r="I49" i="6"/>
  <c r="I45" i="6"/>
  <c r="H10" i="6"/>
  <c r="I10" i="6" s="1"/>
  <c r="I61" i="6"/>
  <c r="I74" i="6"/>
  <c r="I73" i="6"/>
  <c r="I71" i="6"/>
  <c r="I64" i="6"/>
  <c r="I60" i="6"/>
  <c r="I75" i="6"/>
  <c r="I39" i="6"/>
  <c r="I28" i="6"/>
  <c r="I24" i="6"/>
  <c r="I18" i="6"/>
  <c r="I15" i="6"/>
  <c r="I12" i="6"/>
  <c r="I53" i="6"/>
  <c r="I46" i="6"/>
  <c r="I40" i="6"/>
  <c r="I36" i="6"/>
  <c r="I31" i="6"/>
  <c r="I25" i="6"/>
  <c r="I20" i="6"/>
  <c r="I13" i="6"/>
  <c r="I36" i="2"/>
  <c r="I92" i="2"/>
  <c r="I34" i="2"/>
  <c r="I32" i="2"/>
  <c r="H24" i="2"/>
  <c r="I24" i="2" s="1"/>
  <c r="H23" i="2"/>
  <c r="H26" i="2"/>
  <c r="I26" i="2" s="1"/>
  <c r="H12" i="2"/>
  <c r="I12" i="2" s="1"/>
  <c r="H11" i="2"/>
  <c r="H16" i="2" l="1"/>
  <c r="H44" i="2"/>
  <c r="I9" i="2"/>
  <c r="I16" i="2" s="1"/>
  <c r="I11" i="2"/>
  <c r="I35" i="2"/>
  <c r="I23" i="2"/>
  <c r="I44" i="2" s="1"/>
  <c r="H83" i="6" l="1"/>
  <c r="I83" i="6" s="1"/>
  <c r="H59" i="6"/>
  <c r="H58" i="6" l="1"/>
  <c r="H8" i="6"/>
  <c r="H80" i="6" s="1"/>
  <c r="H82" i="6"/>
  <c r="I59" i="6"/>
  <c r="H84" i="6" l="1"/>
  <c r="I84" i="6" s="1"/>
  <c r="I82" i="6"/>
  <c r="I58" i="6"/>
  <c r="I8" i="6"/>
  <c r="I80" i="6" s="1"/>
  <c r="H85" i="6" l="1"/>
  <c r="I85" i="6" s="1"/>
  <c r="H86" i="6" l="1"/>
  <c r="I86" i="6" s="1"/>
  <c r="H87" i="6" l="1"/>
  <c r="I87" i="6"/>
  <c r="H91" i="15"/>
  <c r="I91" i="15" s="1"/>
  <c r="H9" i="15"/>
  <c r="H34" i="15"/>
  <c r="I34" i="15" s="1"/>
  <c r="H65" i="15"/>
  <c r="I65" i="15" s="1"/>
  <c r="H39" i="15"/>
  <c r="I39" i="15" s="1"/>
  <c r="H30" i="15"/>
  <c r="I30" i="15" s="1"/>
  <c r="H51" i="15"/>
  <c r="I51" i="15" s="1"/>
  <c r="H11" i="15"/>
  <c r="I11" i="15" s="1"/>
  <c r="H77" i="15"/>
  <c r="I77" i="15" s="1"/>
  <c r="H55" i="15"/>
  <c r="I55" i="15" s="1"/>
  <c r="H32" i="15"/>
  <c r="I32" i="15" s="1"/>
  <c r="H87" i="15"/>
  <c r="I87" i="15" s="1"/>
  <c r="H22" i="15"/>
  <c r="I22" i="15" s="1"/>
  <c r="H29" i="15"/>
  <c r="I29" i="15" s="1"/>
  <c r="H89" i="15"/>
  <c r="I89" i="15" s="1"/>
  <c r="H28" i="15"/>
  <c r="I28" i="15" s="1"/>
  <c r="H86" i="15"/>
  <c r="I86" i="15" s="1"/>
  <c r="H52" i="15"/>
  <c r="I52" i="15" s="1"/>
  <c r="H14" i="15"/>
  <c r="I14" i="15" s="1"/>
  <c r="H21" i="15"/>
  <c r="I21" i="15" s="1"/>
  <c r="H69" i="15"/>
  <c r="I69" i="15" s="1"/>
  <c r="H71" i="15"/>
  <c r="I71" i="15" s="1"/>
  <c r="H58" i="15"/>
  <c r="I58" i="15" s="1"/>
  <c r="H33" i="15"/>
  <c r="I33" i="15" s="1"/>
  <c r="H53" i="15"/>
  <c r="I53" i="15" s="1"/>
  <c r="H50" i="15"/>
  <c r="I50" i="15" s="1"/>
  <c r="H88" i="15"/>
  <c r="I88" i="15" s="1"/>
  <c r="H54" i="15"/>
  <c r="I54" i="15" s="1"/>
  <c r="H13" i="15"/>
  <c r="I13" i="15" s="1"/>
  <c r="H62" i="15"/>
  <c r="I62" i="15" s="1"/>
  <c r="H38" i="15"/>
  <c r="I38" i="15" s="1"/>
  <c r="H15" i="15"/>
  <c r="I15" i="15" s="1"/>
  <c r="H43" i="15"/>
  <c r="I43" i="15" s="1"/>
  <c r="H78" i="15"/>
  <c r="I78" i="15" s="1"/>
  <c r="H61" i="15"/>
  <c r="I61" i="15" s="1"/>
  <c r="H68" i="15"/>
  <c r="I68" i="15" s="1"/>
  <c r="H59" i="15"/>
  <c r="I59" i="15" s="1"/>
  <c r="H60" i="15"/>
  <c r="I60" i="15" s="1"/>
  <c r="H31" i="15"/>
  <c r="I31" i="15" s="1"/>
  <c r="H35" i="15"/>
  <c r="I35" i="15" s="1"/>
  <c r="H41" i="15"/>
  <c r="I41" i="15" s="1"/>
  <c r="H42" i="15"/>
  <c r="I42" i="15" s="1"/>
  <c r="H67" i="15"/>
  <c r="I67" i="15" s="1"/>
  <c r="H85" i="15"/>
  <c r="I85" i="15" s="1"/>
  <c r="H66" i="15"/>
  <c r="I66" i="15" s="1"/>
  <c r="H56" i="15"/>
  <c r="I56" i="15" s="1"/>
  <c r="H79" i="15"/>
  <c r="I79" i="15" s="1"/>
  <c r="H10" i="15"/>
  <c r="I10" i="15" s="1"/>
  <c r="H75" i="15"/>
  <c r="I75" i="15" s="1"/>
  <c r="H90" i="15"/>
  <c r="I90" i="15" s="1"/>
  <c r="H57" i="15"/>
  <c r="I57" i="15" s="1"/>
  <c r="H73" i="15"/>
  <c r="I73" i="15" s="1"/>
  <c r="H70" i="15"/>
  <c r="I70" i="15" s="1"/>
  <c r="H76" i="15"/>
  <c r="I76" i="15" s="1"/>
  <c r="H36" i="15"/>
  <c r="I36" i="15" s="1"/>
  <c r="H12" i="15"/>
  <c r="I12" i="15" s="1"/>
  <c r="H72" i="15"/>
  <c r="I72" i="15" s="1"/>
  <c r="H83" i="15"/>
  <c r="I83" i="15" s="1"/>
  <c r="H74" i="15"/>
  <c r="I74" i="15" s="1"/>
  <c r="H84" i="15"/>
  <c r="I84" i="15" s="1"/>
  <c r="I9" i="15" l="1"/>
  <c r="I99" i="15" s="1"/>
  <c r="H99" i="15"/>
  <c r="H88" i="6"/>
  <c r="I88" i="6" s="1"/>
  <c r="H89" i="6" l="1"/>
  <c r="I89" i="6" s="1"/>
  <c r="H90" i="6" l="1"/>
  <c r="I90" i="6" s="1"/>
  <c r="H91" i="6" l="1"/>
  <c r="I91" i="6"/>
  <c r="H92" i="6" l="1"/>
  <c r="I92" i="6" s="1"/>
  <c r="H93" i="6" l="1"/>
  <c r="I93" i="6" s="1"/>
  <c r="H94" i="6" l="1"/>
  <c r="I94" i="6" s="1"/>
  <c r="H95" i="6" l="1"/>
  <c r="I95" i="6"/>
  <c r="H96" i="6" l="1"/>
  <c r="I96" i="6" s="1"/>
  <c r="H97" i="6" l="1"/>
  <c r="I97" i="6" s="1"/>
  <c r="H98" i="6" l="1"/>
  <c r="H99" i="6" s="1"/>
  <c r="I98" i="6" l="1"/>
  <c r="I99" i="6" s="1"/>
  <c r="H94" i="2"/>
  <c r="H93" i="2"/>
  <c r="I94" i="2"/>
  <c r="H74" i="2"/>
  <c r="I74" i="2"/>
  <c r="I93" i="2"/>
  <c r="H85" i="2"/>
  <c r="I85" i="2"/>
  <c r="I83" i="2"/>
  <c r="H83" i="2"/>
  <c r="I79" i="2"/>
  <c r="H79" i="2"/>
  <c r="I82" i="2"/>
  <c r="H82" i="2"/>
  <c r="H80" i="2"/>
  <c r="I80" i="2"/>
  <c r="I91" i="2"/>
  <c r="H91" i="2"/>
  <c r="H88" i="2"/>
  <c r="I88" i="2"/>
  <c r="I86" i="2"/>
  <c r="H86" i="2"/>
  <c r="H90" i="2"/>
  <c r="I90" i="2"/>
  <c r="H87" i="2"/>
  <c r="I87" i="2"/>
  <c r="H77" i="2"/>
  <c r="I77" i="2"/>
  <c r="I84" i="2"/>
  <c r="H84" i="2"/>
  <c r="I76" i="2"/>
  <c r="H76" i="2"/>
  <c r="I81" i="2"/>
  <c r="H81" i="2"/>
  <c r="I78" i="2"/>
  <c r="H78" i="2"/>
  <c r="I89" i="2"/>
  <c r="H89" i="2"/>
  <c r="I75" i="2"/>
  <c r="H75" i="2"/>
</calcChain>
</file>

<file path=xl/sharedStrings.xml><?xml version="1.0" encoding="utf-8"?>
<sst xmlns="http://schemas.openxmlformats.org/spreadsheetml/2006/main" count="2670" uniqueCount="1057">
  <si>
    <t>L</t>
  </si>
  <si>
    <t>kg</t>
  </si>
  <si>
    <t xml:space="preserve">ZAP. ŠT. </t>
  </si>
  <si>
    <t xml:space="preserve">VRSTA BLAGA                                             </t>
  </si>
  <si>
    <t>OCENJENA KOLIČINA</t>
  </si>
  <si>
    <t>BLAGOVNA ZNAMKA</t>
  </si>
  <si>
    <t>/</t>
  </si>
  <si>
    <t>kos</t>
  </si>
  <si>
    <t>Zelena, stebelna, razred I</t>
  </si>
  <si>
    <t>Rukola, razred I</t>
  </si>
  <si>
    <t>Motovilec, razred I</t>
  </si>
  <si>
    <t>Pecilni prašek, pakiranje do 15 g</t>
  </si>
  <si>
    <t>Gorčica, pakiranje do 800 g</t>
  </si>
  <si>
    <t>Kvas sveži, pakiranje 42 g</t>
  </si>
  <si>
    <t>Koleraba rumena (podzemna), razred I</t>
  </si>
  <si>
    <t>Koleraba (nadzemna), razred I</t>
  </si>
  <si>
    <t>Paprika (babura), razred I</t>
  </si>
  <si>
    <t>Peteršilj listi, razred I</t>
  </si>
  <si>
    <t>Eko korenje, razred I</t>
  </si>
  <si>
    <t>Eko kumare, razred I</t>
  </si>
  <si>
    <t>Eko paprika, razred I</t>
  </si>
  <si>
    <t>Eko paradižnik, razred I</t>
  </si>
  <si>
    <t>Čičerika, razred I</t>
  </si>
  <si>
    <t>Slive, ekstra kvalitete</t>
  </si>
  <si>
    <t>Češnje, ekstra kvalitete</t>
  </si>
  <si>
    <t>Jagode, ekstra kvalitete</t>
  </si>
  <si>
    <t>Melone, razred I</t>
  </si>
  <si>
    <t>Nashi, razred I</t>
  </si>
  <si>
    <t>Ringlo, razred I</t>
  </si>
  <si>
    <t>Ješprenj, pakiranje do 1 kg</t>
  </si>
  <si>
    <t>Sladkor rjavi, pakiranje do 1 kg</t>
  </si>
  <si>
    <t>Sladkor kristalni, pakiranje 1 kg</t>
  </si>
  <si>
    <t>CENA ZA ENOTO MERE BREZ DDV (EUR)</t>
  </si>
  <si>
    <t>VREDNOST ZA OCENJENO KOLIĆINO BREZ DDV (EUR)</t>
  </si>
  <si>
    <t>7 = 3 x 6</t>
  </si>
  <si>
    <t>8 = 7 x stopnja DDV</t>
  </si>
  <si>
    <t>VREDNOST ZA OCENJENO KOLIČINO Z DDV (EUR)</t>
  </si>
  <si>
    <t>9 = 7 + 8</t>
  </si>
  <si>
    <t>NAVODILO ZA IZPOLNJEVANJE</t>
  </si>
  <si>
    <t>Kruh s semeni (s posipom ali brez), 0,7 do 1,0 kg, rezan in pakiran</t>
  </si>
  <si>
    <t>ENOTA MERE</t>
  </si>
  <si>
    <t>Zelena solata, očiščena, razred I</t>
  </si>
  <si>
    <t>Zelena list, razred I</t>
  </si>
  <si>
    <t>Zelena gomolj, razred I</t>
  </si>
  <si>
    <t>Buče muškatne, razred I</t>
  </si>
  <si>
    <t>Eko mlado zelje - glave, razred I</t>
  </si>
  <si>
    <t>Bazilika, sveža</t>
  </si>
  <si>
    <t>Drobnjak, svež</t>
  </si>
  <si>
    <t>3 žita - riž, pira in ječmen, pakiranje do 1 kg</t>
  </si>
  <si>
    <t>Piškoti različnih oblik, brez glutena (kakovost Schar ali enakovredno), pakiranje do 1 kg</t>
  </si>
  <si>
    <t>Testenine za lazanjo, brez glutena, pakiranje do 500 g</t>
  </si>
  <si>
    <t>Grisini brez glutena, pakiranje do 150 g</t>
  </si>
  <si>
    <t>POSEBNE ZAHTEVE, KI JIH MORAJO IZPOLNJEVATI POSAMEZNA ŽIVILA</t>
  </si>
  <si>
    <t>Kumarice v kisu, pasterizirane, brez kemičnih konzervansov, pakiranje do 800 g</t>
  </si>
  <si>
    <t>Paprika fileti v kisu, pasterizirana, brez kemičnih konzervansov, pakiranje do 800 g</t>
  </si>
  <si>
    <t>ZNESEK DDV (EUR)</t>
  </si>
  <si>
    <t>Korenje rdeče, razred I</t>
  </si>
  <si>
    <t>Vanilin sladkor, pakiranje do 15 g</t>
  </si>
  <si>
    <t>Brinove jagode, pakirano do 40 g</t>
  </si>
  <si>
    <t>Puranji file v kosu, razred kakovosti A (max skupno odstopanje 2 % naročene mase)</t>
  </si>
  <si>
    <t>Sveži polnomastni sir v slanici, kroglice, min. 40 % m.m. v suhi snovi, pakiranje do 250 g (kvaliteta Mozzarella ali enakovredno)</t>
  </si>
  <si>
    <t>Sveži polnomastni beli sir iz kravjega mleka v slanici, pakiranje do 1 kg</t>
  </si>
  <si>
    <t>Sladoled kremni/mlečni brez umetnih sladil z različnimi okusi, pakiranje 1000 ml</t>
  </si>
  <si>
    <t>Telečje stegno, očiščeno, brez bočnika, BK, v kosu, I.kategorija</t>
  </si>
  <si>
    <t>Svinjsko stegno, očiščeno, BK, brez slanine v kosu, I.kategorija</t>
  </si>
  <si>
    <t>Piščančja salama extra razreda, vsebuje najmanj 70 %  piščančjega mesa, v kosu</t>
  </si>
  <si>
    <t>Puranja šunka v ovoju, vsebuje najmanj 70 % puranjega mesa</t>
  </si>
  <si>
    <t>Bio mlado goveje stegno, očiščeno, brez bočnika, BK, narezano na kocke 2 x 2 cm, I.kategorija</t>
  </si>
  <si>
    <t>Bio mlado goveje stegno, očiščeno, brez bočnika, BK, v kosu, I. kategorija</t>
  </si>
  <si>
    <t>Mlado goveje pleče, BK, v kosu, I.kategorija</t>
  </si>
  <si>
    <t>Piščančje prsi v ovoju brez glutena, delež piščančjih prsi BK je najmanj 80 %</t>
  </si>
  <si>
    <t>Grozdje, belo namizno, ekstra kvalitete</t>
  </si>
  <si>
    <t>Jabolka (gala, jonagold, idared, zlati delišes,…), do 120 g / kos, razred I</t>
  </si>
  <si>
    <t>Hruške, do 120 g / kos, razred I</t>
  </si>
  <si>
    <t>Marelice, do 100 g / kos, razred I</t>
  </si>
  <si>
    <t>Nektarine, do 120 g / kos, ekstra kvalitete</t>
  </si>
  <si>
    <t>Kaki vanilija (Persimon), do 120 g / kos</t>
  </si>
  <si>
    <t>Breskve, do 120 g / kos, razred I</t>
  </si>
  <si>
    <t>Lubenice, razred I</t>
  </si>
  <si>
    <t>Pomaranče, do 120 g / kos, brez pešk, razred I</t>
  </si>
  <si>
    <t>Kivi, do 100 g / kos, razred I</t>
  </si>
  <si>
    <t>Eko jabolka, do 120 g / kos, razred I</t>
  </si>
  <si>
    <t>Eko hruške, do 120 g / kos, razred I</t>
  </si>
  <si>
    <t>Eko limone, do 100 g / kos, razred I</t>
  </si>
  <si>
    <t>Eko pomaranče, do 120 g/ kos, razred I</t>
  </si>
  <si>
    <t>Testo za lazanjo, pakiranje do 5 kg</t>
  </si>
  <si>
    <t>Nadomestek jajc, deklariran brez alergenov, pakiranje do 500 g</t>
  </si>
  <si>
    <t>ŠT. ŽIVIL PO MERILU "SHEMA KAKOVOSTI"</t>
  </si>
  <si>
    <t>Zahteve naročnika in morebitne storitve v zvezi s posamezno vrsto prehrambenega blaga so v splošnih in posebnih pogojih razpisne dokumentacije in v opisu artikla tega predračunskega obrazca.</t>
  </si>
  <si>
    <r>
      <t xml:space="preserve">V </t>
    </r>
    <r>
      <rPr>
        <b/>
        <sz val="10"/>
        <rFont val="Arial Narrow"/>
        <family val="2"/>
        <charset val="238"/>
      </rPr>
      <t>stolpec 7</t>
    </r>
    <r>
      <rPr>
        <sz val="10"/>
        <rFont val="Arial Narrow"/>
        <family val="2"/>
        <charset val="238"/>
      </rPr>
      <t xml:space="preserve"> ponudnik vnese zmnožek cene za enoto mere brez DDV (iz stolpca 6) in ocenjene količine (iz stoplca 3).</t>
    </r>
  </si>
  <si>
    <r>
      <t xml:space="preserve">V </t>
    </r>
    <r>
      <rPr>
        <b/>
        <sz val="10"/>
        <rFont val="Arial Narrow"/>
        <family val="2"/>
        <charset val="238"/>
      </rPr>
      <t>stolpec 8</t>
    </r>
    <r>
      <rPr>
        <sz val="10"/>
        <rFont val="Arial Narrow"/>
        <family val="2"/>
        <charset val="238"/>
      </rPr>
      <t xml:space="preserve"> ponudnik vnese zmožek vrednosti za ocenjeno količino brez DDV (iz stoplca 7) in stopnje DDV.</t>
    </r>
  </si>
  <si>
    <t>Sir za žar, do 250 g</t>
  </si>
  <si>
    <t>Sir dimljeni, min. 45 % m.m. v suhi snovi, pakiranje do 1 kg</t>
  </si>
  <si>
    <t>Telečje meso, roastbeef, brez kosti, v kosu</t>
  </si>
  <si>
    <t>Fižol, rjavi v zrnu, steriliziran, brez konzervansov, pakiranje do 3 kg</t>
  </si>
  <si>
    <t>Blitva, list, razred I</t>
  </si>
  <si>
    <t>Buče hokaido, razred I</t>
  </si>
  <si>
    <t>Jajčevci, razred I</t>
  </si>
  <si>
    <t>Grozdje, rdeče namizno, ekstra kvalitete</t>
  </si>
  <si>
    <t>Ananas, kaliber 5, razred I</t>
  </si>
  <si>
    <t>Leča rdeča, razred ektra</t>
  </si>
  <si>
    <t>Leča zelena, razred ekstra</t>
  </si>
  <si>
    <t>Fižol češnjevec, razred ekstra</t>
  </si>
  <si>
    <t>Fižol tetovec, razred ekstra</t>
  </si>
  <si>
    <t>Kis balzamični  od 0,5 do 1l</t>
  </si>
  <si>
    <t>Želatina, v prahu do 100g</t>
  </si>
  <si>
    <t>Kvas suhi, pakiranje do 30g</t>
  </si>
  <si>
    <t>Moka mešanica MIX, (kakovost Schar ali enakovredno) brez glutena, pakiranje do 1 kg</t>
  </si>
  <si>
    <t>Biskvit, brez glutena (kakovost Schar ali enakovredno), pakiranje do 300 g</t>
  </si>
  <si>
    <t>Biskvit, brez glutena, sadna (kakovost Organ ali enakovredno), pakiranje do 300 g</t>
  </si>
  <si>
    <t>Krekerji brez glutena, mleka in jajc (kakovost Schar ali enakovredno), pakiranje do 300 g</t>
  </si>
  <si>
    <t>Prepečenec brez glutena, mleka in jajc (kakovost Schar ali enakovredno), pakiranje do 300 g</t>
  </si>
  <si>
    <t>Drobtine brez glutena, pakiranje do 500 g</t>
  </si>
  <si>
    <t>Kus kus riž-koruza, brez alergenov, pakiranje do 1 kg</t>
  </si>
  <si>
    <t>Koruzni kus kus, brez alergenov, pakiranje do 1 kg</t>
  </si>
  <si>
    <t>Radič štrucar, razred I</t>
  </si>
  <si>
    <t>Ohrovt v glavah, razred I</t>
  </si>
  <si>
    <t>Paradižnik češnjevec, razred I</t>
  </si>
  <si>
    <t>Čebula, bela, razred I</t>
  </si>
  <si>
    <t>Čebula, rdeča, razred I</t>
  </si>
  <si>
    <t>Peteršilj gomolj, razred I</t>
  </si>
  <si>
    <t>Eko banane, do 150 g / kos, razred I</t>
  </si>
  <si>
    <t>Tortica - čokoladna, 80 g</t>
  </si>
  <si>
    <t>Ježek, 80 g</t>
  </si>
  <si>
    <t>Tortica - sadna, 80 g</t>
  </si>
  <si>
    <t>Krof s sadnim polnilom, 80 g</t>
  </si>
  <si>
    <t>Navihančki s sadnim nadevom, 60 g</t>
  </si>
  <si>
    <t>Piščančje prsi s kožo in kostjo, v kosu, razred kakovosti A (max skupno odstopanje 2 % naročene teže)</t>
  </si>
  <si>
    <t xml:space="preserve">Piščančja bedra s kostjo in kožo, 200 do 250 g / kos, razred kakovosti A </t>
  </si>
  <si>
    <t>Piščančja stegna, brez kosti in kože, v kosu, razred kakovosti A</t>
  </si>
  <si>
    <t>Pečene piščančje prsi v ovitku, v kosu</t>
  </si>
  <si>
    <t>Pečene puranje prsi v ovitku, v kosu</t>
  </si>
  <si>
    <t>Pečena piščančja šunka v ovitku, v kosu</t>
  </si>
  <si>
    <t>Kokošja jajca A razred, talna reja, velikost L, lupina rjave barve</t>
  </si>
  <si>
    <t>Sterilizirano mleko (kratkotrajna sterilizacija), najmanj 3,2  % m.m., pakiranje 1 L</t>
  </si>
  <si>
    <t>Čičerika v slanici, sterilizirana, brez kemičnih konzervansov, pakiranje do 3 kg</t>
  </si>
  <si>
    <t>Rdeča pesa v kisu, narezana na tanke rezine, brez kemičnih konzervansov in sladil, pakiranje do 1000 g</t>
  </si>
  <si>
    <t>Bio jagodna marmelada, steklen kozarec, pakiranje do 1 kg</t>
  </si>
  <si>
    <t>Bio marelična marmelada, steklen kozarec, pakiranje do 1 kg</t>
  </si>
  <si>
    <t>Zamrznjen stročji fižol rumen, pakiranje do 2 do 3 kg</t>
  </si>
  <si>
    <t>Olive, zelene, brez koščic, sterilizirane, brez konzervansov, pakiranje do 1 kg</t>
  </si>
  <si>
    <t>Koper, zdrobljen, sušen, pakiranje do 100 g</t>
  </si>
  <si>
    <t>Mlado goveje stegno, očiščeno, brez bočnika, BK, narezano na kocke, velikosti po dogovoru, I.kategorija</t>
  </si>
  <si>
    <t>Mlado goveje stegno, očiščeno, brez bočnika, BK,  velikosti po dogovoru,, I.kategorija</t>
  </si>
  <si>
    <t>Mlado goveje pleče, BK, narezano na kocke, velikosti po dogovoru,, I.kategorija</t>
  </si>
  <si>
    <t>Telečje stegno, očiščeno, brez bočnika, BK, narezano na kocke, velikosti po dogovoru, I.kategorija</t>
  </si>
  <si>
    <t>Piščančja stegna, brez kosti in kože, narezano na kocke, velikost po dogovoru, razred kakovosti A</t>
  </si>
  <si>
    <t>Piščančji file, razred kakovosti A, narezan na kocke, velikosti po dogovoru (max odstopanje 10 % od velikosti kock, max skupno odstopanje 2 % naročene teže)</t>
  </si>
  <si>
    <t>Puranji file, razred kakovosti A, narezan na kocke, velikosti po dogovoru (max odstopanje 10 % od velikosti kock, max skupno odstopanje 2 % naročene teže)</t>
  </si>
  <si>
    <t xml:space="preserve">Musli s čokolado,  pakiranje od 700 do 1000g </t>
  </si>
  <si>
    <t>Drobtine, krušne, bele, pakiranje od 5 do 10 kg</t>
  </si>
  <si>
    <t>Kremna rezina, 80 g</t>
  </si>
  <si>
    <t>Bazilika, zdrobljena, sušena,  pakiranje od 100 do 200 g</t>
  </si>
  <si>
    <t>Cimet mleti, pakiranje do 600 g</t>
  </si>
  <si>
    <t>Curry, mleti, pakiranje do 200 g</t>
  </si>
  <si>
    <t>Kumina mleta, sušena, pakiranje do 500 g</t>
  </si>
  <si>
    <t>Muškatni orešček mleti, pakiranje do 600 g</t>
  </si>
  <si>
    <t>Origano, sušen, zdrobljen, pakiranje od 100 do 200 g</t>
  </si>
  <si>
    <t>Rožmarin, narezan, sušen, pakiranje do 400 g</t>
  </si>
  <si>
    <t>Šetraj, pakiranje od 100 do 300 g</t>
  </si>
  <si>
    <t>Timijan, pakiranje od 100 do 450 g</t>
  </si>
  <si>
    <t>Lovorjev list, pakiranje do 100 g</t>
  </si>
  <si>
    <t>Poper črni, celi, pakiranje do 700 g</t>
  </si>
  <si>
    <t>Poper črni, mleti, pakiranje do 1000 g</t>
  </si>
  <si>
    <t>Žafranika, mleta, pakirana do 20 g</t>
  </si>
  <si>
    <t>Zelena, zdrobljena, sušena, pakiranje do 200 g</t>
  </si>
  <si>
    <t>Morska sol, fino mleta, brez dodanih sredstev za sprijemanje, pakiranje 1 kg</t>
  </si>
  <si>
    <t>Prašek za puding – vanilija, naravno obarvani, pakiranje do 1 kg</t>
  </si>
  <si>
    <t>Prašek za puding – čokolada, naravno obarvani,  pakiranje do 1 kg</t>
  </si>
  <si>
    <t>Ajvar nepekoč, brez konzervansov, pakiranje do 1 kg</t>
  </si>
  <si>
    <t>Zamrnjena paprika, rezana na kocke, pakiranje  od 2 do 3 kg</t>
  </si>
  <si>
    <t>Bombeta,ovsena,mešana, 80 g / kos,po potrebi prerezana</t>
  </si>
  <si>
    <t>Slanik,100g</t>
  </si>
  <si>
    <t>Žemlja, pšenična polnozrnata, 60 g / kos, po potrebi prerezana</t>
  </si>
  <si>
    <t>Žemlja, pšenična polnozrnata, 80 g / kos, po potrebi prerezana</t>
  </si>
  <si>
    <t>Žemlja, pšenična polnozrnata, 100 g / kos, po potrebi prerezana</t>
  </si>
  <si>
    <t xml:space="preserve">Žemlja, pirina, 60 g / kos, po potrebi prerezano </t>
  </si>
  <si>
    <t xml:space="preserve">Žemlja, pirina, 80 g / kos, po potrebi prerezano </t>
  </si>
  <si>
    <t xml:space="preserve">Žemlja, pirina, 100 g / kos, po potrebi prerezano </t>
  </si>
  <si>
    <t>Žemlja, pšenična, črna, 60 g / kos, po potrebi prerezana</t>
  </si>
  <si>
    <t>Žemlja, pšenična, črna, 80 g / kos, po potrebi prerezana</t>
  </si>
  <si>
    <t>Žemlja, pšenična, črna, 100 g / kos, po potrebi prerezana</t>
  </si>
  <si>
    <t>Žemlja, ržena, mešana, 60g / kos, po potrebi prerezano</t>
  </si>
  <si>
    <t>Žemlja, ržena, mešana, 80 g / kos,po potrebi prerezana</t>
  </si>
  <si>
    <t xml:space="preserve">Bombeta, ovsena, mešana, 60 g / kos, po potrebi prerezano </t>
  </si>
  <si>
    <t>Bombeta, ovsena, mešana, 100 g / kos,po potrebi prerezana</t>
  </si>
  <si>
    <t xml:space="preserve">Bombeta, pirina, 60 g / kos, po potrebi prerezano </t>
  </si>
  <si>
    <t>Bombeta, pirina, 80 g / kos, po potrebi prerezano</t>
  </si>
  <si>
    <t>Bombeta, s semeni, 60 g / kos, po potrebi prerezano</t>
  </si>
  <si>
    <t>Bombeta, s semeni, 80 g / kos, po potrebi prerezano</t>
  </si>
  <si>
    <t>Bombeta, s semeni, 100 g / kos, po potrebi prerezano</t>
  </si>
  <si>
    <t>Hot dog štručka, pšenična, črna, 100 g / kos, prerezana na pol ali luknjana</t>
  </si>
  <si>
    <t>Štručka, pšenična, polnozrnata, 60g, po potrebi prerezana</t>
  </si>
  <si>
    <t>Štručka, pšenična, polnozrnata, 80g, po potrebi prerezana</t>
  </si>
  <si>
    <t>Štručka, pšenična, polnozrnata, 100g, po potrebi prerezana</t>
  </si>
  <si>
    <t>Štručka, pšenična, mlečna, 60g, po potrebi prerezana</t>
  </si>
  <si>
    <t>Štručka, pšenična, mlečna, 80g, po potrebi prerezana</t>
  </si>
  <si>
    <t>Štručka, pšenična, mlečna, 100g, po potrebi prerezana</t>
  </si>
  <si>
    <t>Štručka, pšenična, makova, 60g, po potrebi prerezana</t>
  </si>
  <si>
    <t>Štručka, pšenična, makova, 80g, po potrebi prerezana</t>
  </si>
  <si>
    <t>Štručka, pšenična, makova, 100g,po potrebi prerezana</t>
  </si>
  <si>
    <t>Štručka, pšenična, sirova, min. 14 % sira, 60g, po potrebi prerezana</t>
  </si>
  <si>
    <t>Štručka, pšenična, sirova, min. 14 % sira, 80g, po potrebi prerezana</t>
  </si>
  <si>
    <t>Štručka, pšenična, sirova, min. 14 % sira, 100g, po potrebi prerezana</t>
  </si>
  <si>
    <t>Kajzerica, pšenična, polbela, 60g, po potrebi prerezana</t>
  </si>
  <si>
    <t>Kajzerica, pšenična, polbela, 80g, po potrebi prerezana</t>
  </si>
  <si>
    <t>Kajzerica, pšenična, polbela, 100g, po potrebi prerezana</t>
  </si>
  <si>
    <t>Kajzerica, pšenična, črna, 60g, po potrebi prerezana</t>
  </si>
  <si>
    <t>Kajzerica, pšenična, črna, 80g, po potrebi prerezana</t>
  </si>
  <si>
    <t>Kajzerica, pšenična, črna, 100g, po potrebi prerezana</t>
  </si>
  <si>
    <t>Rogljič, pšenični, mlečen,60g</t>
  </si>
  <si>
    <t>Rogljič, pšenični, mlečen,80g</t>
  </si>
  <si>
    <t>Rogljič, pšenični, mlečen,100g</t>
  </si>
  <si>
    <t>Hot dog štručka, pšenična, črna, 80 g / kos, prerezana na pol ali luknjana</t>
  </si>
  <si>
    <t>Žemlja, pšenična, črna</t>
  </si>
  <si>
    <t>Žemlja, pšenična, polnozrnata</t>
  </si>
  <si>
    <t>Bombeta, pirina</t>
  </si>
  <si>
    <t>Bombeta, pšenična, črna</t>
  </si>
  <si>
    <t>Štručka, pšenična, mlečna</t>
  </si>
  <si>
    <t>Štručka, pšenična, črna</t>
  </si>
  <si>
    <t>Štručka, pšenična, polnozrnata</t>
  </si>
  <si>
    <t>Štručka, pšenična, makova</t>
  </si>
  <si>
    <t>Štručka, pšenična, sirova, 14 % sira</t>
  </si>
  <si>
    <t>Štručka, pšenična, polnozrnata, sirova,14 % sira</t>
  </si>
  <si>
    <t>Kajzerica, pšenična, črna</t>
  </si>
  <si>
    <t>Rogljič, pšenični, črn</t>
  </si>
  <si>
    <t>Rogljič, pšenični, mlečen</t>
  </si>
  <si>
    <t xml:space="preserve">Kruh s semeni, rezan,  pakiran 0,7-1kg </t>
  </si>
  <si>
    <t>Kruh pisani, rezan, pakiran 07 - 1kg</t>
  </si>
  <si>
    <t>Rogljič, črni 60 g</t>
  </si>
  <si>
    <t>Rogljič, črni 80 dag</t>
  </si>
  <si>
    <t>Rogljič, polbeli 60 g</t>
  </si>
  <si>
    <t>Rogljič, polbeli 80 g</t>
  </si>
  <si>
    <t>Nektarji in sokovi pakirani v literski embalaži morajo imeti pokrovček na navoj  z možnostjo ponovnega zapiranja.</t>
  </si>
  <si>
    <t>Žemlja, pšenična,polbela, 80 g / kos, po potrebi prerezana</t>
  </si>
  <si>
    <t>Žemlja, pšenična, polbela, 100 g / kos, po potrebi prerezana</t>
  </si>
  <si>
    <t>Kajzerica, ovsena,mešana</t>
  </si>
  <si>
    <t>Štručka, črna, 60 g, po potrebi prerezana</t>
  </si>
  <si>
    <t>Štručka, črna, 80 g, po potrebi prerezana</t>
  </si>
  <si>
    <t>Štručka, črna, 100g, po potrebi prerezana</t>
  </si>
  <si>
    <t>Štručka, ovsena, mešana, 60 g, po potrebi prerezana</t>
  </si>
  <si>
    <t>Bombeta, polbela 60 g, po potrebi prerezana</t>
  </si>
  <si>
    <t>Bombeta, polbela 80 g, po potrebi prerezana</t>
  </si>
  <si>
    <t>Bombeta, polbela 100 g, po potrebi prerezana</t>
  </si>
  <si>
    <t>Žemlja, črna 60 g, po potrebi prerezana</t>
  </si>
  <si>
    <t>Žemlja, črna 80 g, po potrebi prerezana</t>
  </si>
  <si>
    <t>Žemlja, črna 100 g, po potrebi prerezana</t>
  </si>
  <si>
    <t>Čas dostave za vsa živila iz te skupine izdelkov bo dogovorjen z naročnikom ob vsaki dobavi sproti, ker naročnik nima skladiščnih kapacitet za ta živila.</t>
  </si>
  <si>
    <t>Vsa živila iz te skupine izdelkov morajo biti brez ojačevalcev okusa, umetnih barvil in kemičnih konzervansov.</t>
  </si>
  <si>
    <t>V primeru, da je bilo živilo odtajano in ponovno zamrznjeno, bo naročnik tako živilo zavrnil.</t>
  </si>
  <si>
    <t>Sterilizirano mleko (kratkotrajna sterilizacija), do 1,6 % m.m., pakiranje 1 L</t>
  </si>
  <si>
    <t>Sterilizirano mleko (kratkotrajna sterilizacija), najmanj 3,2 % m.m., pakiranje 0,2 L, dodana slamica</t>
  </si>
  <si>
    <t>Piščančje prsi, file v kosu, razred kakovosti A (max skupno odstopanje 2 % naročene teže)</t>
  </si>
  <si>
    <t>Puranja stegna brez kosti in kože, narezano na kocke, razred kakovosti A (max skupno odstopanje 2 % naročene mase)</t>
  </si>
  <si>
    <t>Žemlja, ržena, mešana</t>
  </si>
  <si>
    <t>Štručka, koruzna, mešana</t>
  </si>
  <si>
    <t>Paprika rdeča, mleta, sladka, pakiranje od 100 do 150 g, v vrečki</t>
  </si>
  <si>
    <t>Kakav v prahu, min. 20 % kakavovega masla, pakiranje do 250g</t>
  </si>
  <si>
    <t>Suha salama, ogrska, v kosu</t>
  </si>
  <si>
    <t>Marmorni kolač, 60 g</t>
  </si>
  <si>
    <t>Kokosova rezina, 80 g</t>
  </si>
  <si>
    <t>Kokosova rezina,100 g</t>
  </si>
  <si>
    <t>Kremna rezina. 100 g</t>
  </si>
  <si>
    <t>Piščančje prsi v ovoju brez glutena, delež piščančjih prsi BK je najmanj 80 %, pakiranje od 180 do 220 g</t>
  </si>
  <si>
    <t>Krompir, razred I</t>
  </si>
  <si>
    <t>Bio malinova marmelada, steklen kozarec do 1 kg</t>
  </si>
  <si>
    <t>Kus kus, pakiranje od 2 do 5 kg</t>
  </si>
  <si>
    <t>Sirov polžek, 140 g</t>
  </si>
  <si>
    <t>Sirov polžek, 80 g</t>
  </si>
  <si>
    <t>Mini žepek z marmelado, od 20 do 40 g</t>
  </si>
  <si>
    <t>Slanik, polnozrnati,100g</t>
  </si>
  <si>
    <t>Slanik, 80g</t>
  </si>
  <si>
    <t>Slanik, 60g</t>
  </si>
  <si>
    <t>Rogljič, pšenični, črn, 100g</t>
  </si>
  <si>
    <t>Naročnik: OŠ Oskarja Kovačiča, Ob dolenjski železnici 48, Ljubljana</t>
  </si>
  <si>
    <t>Naročnik:OŠ Oskarja Kovačiča, Ob dolenjski železnici 48, Ljubljana</t>
  </si>
  <si>
    <t>Sklop 10.5..: Za vsa živila v tem sklopu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</si>
  <si>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t>Testenine - peresniki, brez glutena, mleka, jajc (kakovost Schar ali Orgran ali enakovredno), pakiranje do 1 kg</t>
  </si>
  <si>
    <t>Jušna zakuha (različnih oblik) brez glutena, mleka in jajc (kakovost Schar ali enakovredno), pakiranje do 1 kg</t>
  </si>
  <si>
    <r>
      <t>Sterilizirano  mleko z okusom čokolade (kratkotrajna sterilizacija), najmanj</t>
    </r>
    <r>
      <rPr>
        <sz val="9"/>
        <rFont val="Arial Narrow"/>
        <family val="2"/>
        <charset val="238"/>
      </rPr>
      <t xml:space="preserve"> 3,2 % m.m., pakiranje 0,2 L, dodana slamica</t>
    </r>
  </si>
  <si>
    <t>Suho meso – prekajena svinjska šunka (brez kosti in kože)</t>
  </si>
  <si>
    <t>KRUH brez glutena, (kakovost Rustico Schar ali enakovredno), pakiranje 500g</t>
  </si>
  <si>
    <t>KRUH brez glutena, (kakovost pan care Schar ali enakovredno), pakiranje do 400g</t>
  </si>
  <si>
    <t>KRUH brez glutena, (kakovost bon matin Schar ali enakovredno), pakiranje do 400g</t>
  </si>
  <si>
    <t>KRUH brez glutena, (kakovost clasico Schar ali enakovredno), pakiranje do 400g</t>
  </si>
  <si>
    <t>KRUH, brez glutena, (kakovost domači Schar ali enakovredno), pakiranje do 400g</t>
  </si>
  <si>
    <t>KRUH, brez glutena, (kakovost hamburger Schar ali enakovredno), pakiranje do 400g</t>
  </si>
  <si>
    <t>KRUH, brez glutena, (kakovost večzrnati Schar ali enakovredno), pakiranje do 400g</t>
  </si>
  <si>
    <t>KRUH, brez glutena,  (kakovost beli pan blanco Schar ali enakovredno), pakiranje do 400 g</t>
  </si>
  <si>
    <t>KRUH, brez glutena, (kakovost ciabatine Schar ali enakovredno), pakiranje do 400 g</t>
  </si>
  <si>
    <t>Testenine - široki rezanci, brez glutena, mleka, jajc (kakovost Schar ali Orgran ali enakovredno), pakiranje do 1 kg</t>
  </si>
  <si>
    <t>Testenine - polžki, brez glutena, mleka, jajc (kakovost Schar ali Orgran ali enakovredno), pakiranje do 1 kg</t>
  </si>
  <si>
    <t>Paradižnik, vsaj razred I</t>
  </si>
  <si>
    <t>Por, vsaj razred I</t>
  </si>
  <si>
    <t xml:space="preserve">Margarina min 40 % maščobe, brez mleka in mlečnih sestavin (kakovost VITAQELL ali enakovredno), pakiranje do 250 g </t>
  </si>
  <si>
    <t>Slanik, polnozrnati, 80g</t>
  </si>
  <si>
    <t>Slanik, polnozrnati, 60g</t>
  </si>
  <si>
    <t>Solata endivija, razred I</t>
  </si>
  <si>
    <t>Radič rdeči, razred I</t>
  </si>
  <si>
    <t>Zelje belo v glavah, razred I</t>
  </si>
  <si>
    <t>Cvetača, cvet, razred I</t>
  </si>
  <si>
    <t>Krompir olupljen - cel, razred I, vakumsko pakiran</t>
  </si>
  <si>
    <t>Paprika zelena, razred I</t>
  </si>
  <si>
    <t>Paprika rumena, razred I</t>
  </si>
  <si>
    <t>Kumare, razred I</t>
  </si>
  <si>
    <t>Bučke, razred I</t>
  </si>
  <si>
    <t>Limone, do 100 g / kos, vsaj razred I</t>
  </si>
  <si>
    <t>Banane, do 150 g / kos, vsaj razred I</t>
  </si>
  <si>
    <r>
      <t>Riževi kruhki, kakovost</t>
    </r>
    <r>
      <rPr>
        <strike/>
        <sz val="9"/>
        <rFont val="Arial Narrow"/>
        <family val="2"/>
        <charset val="238"/>
      </rPr>
      <t>t</t>
    </r>
    <r>
      <rPr>
        <sz val="9"/>
        <rFont val="Arial Narrow"/>
        <family val="2"/>
        <charset val="238"/>
      </rPr>
      <t xml:space="preserve"> Orgran ali enakovredno, pakiranje do 125 g</t>
    </r>
  </si>
  <si>
    <t>Koruzni kruhki, kakovost Orgran ali enakovredno, pakiranje do 125 g</t>
  </si>
  <si>
    <t>Testenine - špageti, brez glutena, mleka, jajc (kakovost Schar ali Orgran ali enakovredno), pakiranje do 1 kg</t>
  </si>
  <si>
    <t>Bučna semena - sušena, pakiranje do 500 g</t>
  </si>
  <si>
    <t>Kuhan pršut, 1. ali extra razreda, brez konzervansov, v kosu</t>
  </si>
  <si>
    <t>Suhi pršut brez kosti, narezan na rezine</t>
  </si>
  <si>
    <t>Suhi pršut brez kosti, v kosu</t>
  </si>
  <si>
    <t>Suha salama, ogrska, narezana na rezine, vakumsko pakirana po 100 g</t>
  </si>
  <si>
    <t>Utrjevalec smetane,  kakovost Kremfix ali enakovredno, pakiranje do 100 g</t>
  </si>
  <si>
    <t>Ponudba velja 4 mesece od datuma za prejem ponudb.</t>
  </si>
  <si>
    <t>Ponudnik: _____________________________________________________________</t>
  </si>
  <si>
    <t>Riž integralni, parboiled, pakiranje do 5 kg</t>
  </si>
  <si>
    <t>Kardamom, pakiranje do 170 g</t>
  </si>
  <si>
    <t>Kruhove kocke, slane, (kakovost Orgran ali enakovredno), pakiranje do 100 g</t>
  </si>
  <si>
    <t>Zamrznjen česen, celi, pakiranje  od 1 do 3 kg</t>
  </si>
  <si>
    <t>Suho meso, zašinek, narezano na rezine, vakumsko pakiranje po 100 g</t>
  </si>
  <si>
    <t>Suho meso, zašinek, v kosu</t>
  </si>
  <si>
    <t>Suhi svinjski kare, pakiran v kosu do 500 g</t>
  </si>
  <si>
    <t>Čevapčiči, puranji, sveži</t>
  </si>
  <si>
    <t>Pleskavica, puranja, sveža</t>
  </si>
  <si>
    <t>Zamrznjen česen, sesekljan, pakiranje  od 1 do 3 kg</t>
  </si>
  <si>
    <t>Zamrznjeno korenje, Baby, pakiranje od 2 do 3 kg</t>
  </si>
  <si>
    <t>Fižol, rdeči v zrnu, steriliziran, brez konzervansov, pakiranje do 3 kg</t>
  </si>
  <si>
    <t>Za sklop 7.1 in 7.2: Sokovom v pakiranju 0,2 do 0,25 L mora biti dodana slamica oziroma mora biti embalaža oblikovana tako, da omogoča higiensko ustrezno pitje neposredno iz embalaže (npr. pokrovček z navojem)</t>
  </si>
  <si>
    <t>Sadna skuta, brez dodanefa sladkorja, različni okusi, pakiranje do 120 g</t>
  </si>
  <si>
    <t>Sir za žar, pakiranje od 1 do 1,5 kg</t>
  </si>
  <si>
    <t>Suha salama, goveja (100%), domača, drobno mleta, narezana na rezine, vakumsko pakirana po 100 g</t>
  </si>
  <si>
    <t>Suha salama, goveja (100%), domača, drobno mleta, v kosu</t>
  </si>
  <si>
    <t>BIO sadni sok, 100% sadni delež, pakiranje 1 L</t>
  </si>
  <si>
    <t>Listnato kvašeno testo, pakiranje do 2 kg</t>
  </si>
  <si>
    <t>Sojini polpeti, od 45 do 55  g / kos, pakirano od 1 do 2 kg</t>
  </si>
  <si>
    <t>Testenine - svedri z zelenjavo, brez glutena, mleka, jajc (kakovost Schar ali Orgran ali enakovredno), pakiranje do 1 kg</t>
  </si>
  <si>
    <t>Žitno sadna rezina, brez glutena in čokolade, pakiranje do 40g</t>
  </si>
  <si>
    <t>Sončnična semena - sušena, pakiranje do 1 kg</t>
  </si>
  <si>
    <t>Vinski kis 4 %, naravni postopek kisanja, pakiranje 1L</t>
  </si>
  <si>
    <t>Soda bikarbona, pakiranje do 100 g</t>
  </si>
  <si>
    <t xml:space="preserve">Bombeta, polbela, mešana, 60 g / kos, po potrebi prerezano </t>
  </si>
  <si>
    <t>Bombeta, polbela, mešana, 80 g / kos,po potrebi prerezana</t>
  </si>
  <si>
    <t>Bombeta, polbela, mešana, 100 g / kos,po potrebi prerezana</t>
  </si>
  <si>
    <t xml:space="preserve">Bombeta, črna, mešana, 60 g / kos, po potrebi prerezano </t>
  </si>
  <si>
    <t>Bombeta, črna, mešana, 100 g / kos,po potrebi prerezana</t>
  </si>
  <si>
    <t>Bombeta, črna,mešana, 80 g / kos,po potrebi prerezana</t>
  </si>
  <si>
    <t>Bombeta, pirina, 100 g / kos, po potrebi prerezano</t>
  </si>
  <si>
    <t>Hot dog štručka, pšenična, črna, 60 g / kos, prerezana na pol ali luknjana</t>
  </si>
  <si>
    <t>Štručka, pšenična, polbela, 60g, po potrebi prerezana</t>
  </si>
  <si>
    <t>Štručka, pšenična, polbela, 80g, po potrebi prerezana</t>
  </si>
  <si>
    <t>Štručka, pšenična, polbela, 100g, po potrebi prerezana</t>
  </si>
  <si>
    <t>Štručka, pirina, 100g, po potrebi prerezana</t>
  </si>
  <si>
    <t>Štručka, pirina, 80g, po potrebi prerezana</t>
  </si>
  <si>
    <t>Štručka, pirina, 60g, po potrebi prerezana</t>
  </si>
  <si>
    <t>Štručka, ovsena, 60g, po potrebi prerezana</t>
  </si>
  <si>
    <t>Štručka, ovsena , 80g, po potrebi prerezana</t>
  </si>
  <si>
    <t>Štručka, ovsena, 100g, po potrebi prerezana</t>
  </si>
  <si>
    <t>Žemlja, pšenična, polbela</t>
  </si>
  <si>
    <t>Bombeta, pšenična, polbela</t>
  </si>
  <si>
    <t>Štručka, pšenična, polbela</t>
  </si>
  <si>
    <t>Kajzerica, pšenična, polbela</t>
  </si>
  <si>
    <t>Rogljič, črni 100 dag</t>
  </si>
  <si>
    <t>Rogljič, polbeli 100 g</t>
  </si>
  <si>
    <t>Tekoči sadni jogurt, različni okusi, pakiranje od 500 do 1000 g</t>
  </si>
  <si>
    <t>Grški tip jogurt, naravni, od 150 do 200 g</t>
  </si>
  <si>
    <t>Mlečni puding, vanilija, čokolada, pakiranje od 120 do 150 g</t>
  </si>
  <si>
    <t>Mlečni puding, vanilija, čokolada, s smetano, pakiranje od 120 do 150 g</t>
  </si>
  <si>
    <t>Jogurtova smetana z dodatkom sadja, brez umetnih barvil in konzervansov, pakiranje od 140 do 180 g</t>
  </si>
  <si>
    <t>Kisla pasterizirana smetana, 18 do 25 % m.m., brez konzervansov in aditivov,  pakiranje od 150 do 180 g</t>
  </si>
  <si>
    <t>Kisla pasterizirana smetana, 18 do 25 % m.m., brez konzervansov in aditivov, pakiranje od 400 do 900 g</t>
  </si>
  <si>
    <t>Kisla pasterizirana smetana, 18 do 25 % m.m., brez konzervansov in aditivov, pakiranje od 3 do 10 kg</t>
  </si>
  <si>
    <t>Surovo maslo 1. kvalitete, min 82 % m.m., brez konzervansov in aditivov, pakiranje od 15 do 20 g</t>
  </si>
  <si>
    <t>Skuta s podloženim ali nadloženim sadjem, min. 10 % m.m. v suhi snovi, do 20 % sadnega pripravka, pakiranje v lonček od 110 do 150 g</t>
  </si>
  <si>
    <t>Poltrdi polnomastni sir brez lizocima iz jajc, primeren za alergike na jajca, 35 do 45 % m.m., pakiran v kontrolirani atmosferi, pakiranje od 300 do 600 g</t>
  </si>
  <si>
    <t xml:space="preserve">Poltrdi, tričetrt mastni sir min. s  24 % m.m. v suhi snovi, štruca, pakiranje od 2 do 3 kg </t>
  </si>
  <si>
    <t>Sveži polnomastni sir v slanici, v kosu, min. 40 % m.m. v suhi snovi, pakiranje od 200 do 1000 g (kvaliteta Mozzarella ali enakovredno)</t>
  </si>
  <si>
    <t>Trdi sir, drobno riban, pakiranje od 100 do 300 g</t>
  </si>
  <si>
    <t>Sir kvalitete mascarpone, pakiranje od 250 do 500 g</t>
  </si>
  <si>
    <t>Topljeni sir za mazanje, koščki v škatli od 140 do 200 g</t>
  </si>
  <si>
    <t>Poltrdi polnomastni sir DEKLARIRAN BREZ LAKTOZE, min. 35 % m.m., vakumsko pakiranje od 300 do 600 g</t>
  </si>
  <si>
    <t>Sladoled kremni/mlečni brez umetnih sladil z različnimi okusi, lonček, dodana plastična žlička, pakiranje od 80 do 140 ml</t>
  </si>
  <si>
    <t>Sladoled kremni/mlečni brez umetnih sladil z različnimi okusi, kornet, pakiranje od 100 do 125 ml</t>
  </si>
  <si>
    <t>Pasterizirano mleko, 3,2 do 3,5 % m.m., pakiranje od 5 do 10 L vedro / ročka</t>
  </si>
  <si>
    <t>Tekoči navadni jogurt, 3,2 do 3,5 % m.m., pakiranje od 500 do 1000 g</t>
  </si>
  <si>
    <t>Navadni čvrsti jogurt, 2,5 do 3,5 % m.m., pakiranje: lonček od 150 do 180 g</t>
  </si>
  <si>
    <t>Kislo mleko iz homogeniziranega mleka, 3,2 do 3,5 % m.m., pakiranje: lonček od 150 do 180 g</t>
  </si>
  <si>
    <t>Sladka pasterizirana  smetana, 30 do 35% m.m., brez konzervansov in aditivov,  pakiranje od 0,5 do 1 L</t>
  </si>
  <si>
    <t>Skuta, nepasirana, iz pasteriziranega mleka, 30 do 40 % m.m. v suhi snovi, pakiranje od 3 do 5 kg</t>
  </si>
  <si>
    <t>Skuta, nepasirana, iz pasteriziranega mleka, 30 do 40  % m.m. v suhi snovi, pakiranje od 0,5 do 1 kg</t>
  </si>
  <si>
    <t>Surovo maslo 1. vrste, min 82 % m.m., brez konzervansov in aditivov, pakiranje od 200 do 250 g</t>
  </si>
  <si>
    <t>Sirni smetanov namaz brez aditivov (sestavine: skuta, smetana, sol), pakiranje od 2 do 3 kg</t>
  </si>
  <si>
    <t>Bio albuminska skuta, nepasirana, iz pasteriziranega mleka, min. 35 % m.m. v suhi snovi, pakiranje od 0,5 do 1 kg</t>
  </si>
  <si>
    <t>Mlado goveje stegno, očiščeno, brez bočnika, BK, narezano na zrezke, od 80 do 120 g / kos, I. kategorija</t>
  </si>
  <si>
    <t>Telečje stegno, očiščeno, brez bočnika, BK, narezano na zrezke, od 60 do 120 g / kos, I.kategorija</t>
  </si>
  <si>
    <t>Piščančje prsi, file, narezano na zrezke od 80 do 120 g, razred kakovosti A (max skupno odstopanje 2 % naročene teže)</t>
  </si>
  <si>
    <t>Piščančje krače, od 120 do 140 g / kos, razred kakovosti A</t>
  </si>
  <si>
    <t>Piščančja stegna, od 120 do 140 g/kos, razred kakovosti A</t>
  </si>
  <si>
    <t>Piščančje nabodalo z zelenjavo brez svinjine (min 75 % mesa – piščančje stegno ali prsa in do 15 % zelenjave), brez konzervansov, od 100 do 120 g</t>
  </si>
  <si>
    <t>Piščančja hrenovka z naravnim ovojem, polovička od 70 do 90 g, vakumsko pakiranje</t>
  </si>
  <si>
    <t xml:space="preserve">Puranji file, razred kakovosti A, narezan na zrezke od 80 do 120 g </t>
  </si>
  <si>
    <t>Puranja hrenovka z naravnim ovojem, polovička od 70 do 90 g, vakumsko pakiranje</t>
  </si>
  <si>
    <t>Bio mlado goveje stegno, očiščeno, brez bočnika, BK, zrezki od 60 -90 g, I. kategorija</t>
  </si>
  <si>
    <t>Zamrznjeno korenje - kockice, pakiranje od 2 do 3 kg</t>
  </si>
  <si>
    <t>Zamrznjeno korenje - valovite rezine, pakiranje od 2 do 3 kg</t>
  </si>
  <si>
    <t>Zamrznjen stročji fižol zelen, ploščat, pakiranje od 2 do 3 kg</t>
  </si>
  <si>
    <t>Zamrznjen grah, pakiranje od 2 do 3 kg</t>
  </si>
  <si>
    <t>Zamrznjen brokoli, pakiranje od 2 do 3 kg</t>
  </si>
  <si>
    <t>Zamrznjena cvetača, pakiranje od 2 do 3 kg</t>
  </si>
  <si>
    <t>Zamrznjena mlečna koruza v zrnju, pakiranje od 2 do 3 kg</t>
  </si>
  <si>
    <t>Zamrznjen por - rezan na lističe, pakiranje od 2 do 3 kg</t>
  </si>
  <si>
    <t>Zamrznjen brstični ohrovt, pakiranje od 2 do 3 kg</t>
  </si>
  <si>
    <t>Zamrznjene paradižnikove kocke, pakiranje od 2 do 3 kg</t>
  </si>
  <si>
    <t>Mešana zamrznjena zelenjava (cvetača, korenček, brokoli), pakiranje od 2 do 3 kg</t>
  </si>
  <si>
    <t>Zamrznjene borovnice,  celi plodovi, pakiranje od 2 do 3 kg</t>
  </si>
  <si>
    <t>Zamrznjene jagode, celi plodovi, pakiranje od 2 do 3 kg</t>
  </si>
  <si>
    <t>Zamrznjeni gozdni sadeži, pakiranje od 2 do 3 kg</t>
  </si>
  <si>
    <t>Zamrznjene višnje, brez koščic, pakiranje od 2 do 3 kg</t>
  </si>
  <si>
    <t>Zamrznjene maline, celi plodovi, pakiranje od 2 do 3 kg</t>
  </si>
  <si>
    <t>Kumarice v kisu, pasterizirane, brez kemičnih konzervansov, pakiranje od 3 do 5 kg</t>
  </si>
  <si>
    <t>Paprika fileti v kisu, pasterizirana, brez kemičnih konzervansov, pakiranje od 3 do 5 kg</t>
  </si>
  <si>
    <t>Paradižnik - pelati, celi,  olupljeni, steriliziran, brez kemičnih konzervansov,  pakiranje od 2 do 3 kg</t>
  </si>
  <si>
    <t>Paradižnik - pelati, celi, olupljeni, steriliziran, brez kemičnih konzervansov,  pakiranje od 0,5 do 1 kg</t>
  </si>
  <si>
    <t>Rdeča pesa, v kisu, narezana na tanke rezine, pakiranje od 3 do 4,5 kg</t>
  </si>
  <si>
    <t>Sadna solata, min 50 % plodu, pasterizirana ali sterilizirana, brez kemičnih konzervansov, pakiranje od 2 do 4,2 kg</t>
  </si>
  <si>
    <t>Smuti, jagoda, 100 % sadni delež, pakiranje do 0,25 L</t>
  </si>
  <si>
    <t>Svaljki z dodatkom koruznega zdroba, pakiranje od 1 do 2 kg</t>
  </si>
  <si>
    <t>Svaljki z dodatkom ržene moke, pakiranje od 1 do 2 kg</t>
  </si>
  <si>
    <t>Svaljki, pirini, pakiranje od 1 do 2 kg</t>
  </si>
  <si>
    <t>Testo za lazanjo (predpripravljeno - termično obdelano), dimenzije cca 30 x 50 cm, pakiranje od 3 do 5 kg</t>
  </si>
  <si>
    <t>Listnato testo, v kosu, pakiranje od 0,5 do 2 kg</t>
  </si>
  <si>
    <t>Riž dolgozrnati parboiled, ekstra kvalitete , pakiranje od 3 do 5 kg</t>
  </si>
  <si>
    <t>Prepečenec v rezinah (pš. moka tip 500), pakiranje od 200 do 400 g</t>
  </si>
  <si>
    <t>Prepečenec v rezinah, polnozrnati, pakiranje od 200 do 400 g</t>
  </si>
  <si>
    <t>Grisini  z oljčnim oljem, pakiranje od 100 do 400 g</t>
  </si>
  <si>
    <t>Grisini s sezamom, pakiranje od 100 do 400 g</t>
  </si>
  <si>
    <t>Grisini polnozrnati, pakiranje od 100 do 400 g</t>
  </si>
  <si>
    <t>Francoski polnozrnati rogljič z mareličnim polnilom, od 80 do 90 g</t>
  </si>
  <si>
    <t>Francoski polnozrnati rogljič, prazen, od 60 do 70 g</t>
  </si>
  <si>
    <t>Francoski masleni rogljič, od 50 do 70 g</t>
  </si>
  <si>
    <t>Jabolčni burek, od 100 g do 150 g</t>
  </si>
  <si>
    <t>Jabolčni burek, od 200 g do 250 g</t>
  </si>
  <si>
    <t>Sirov burek, od 110 g do 140 g</t>
  </si>
  <si>
    <t>Sirov burek, od 200  do 250 g</t>
  </si>
  <si>
    <t>Vanilijevi rogljički,  pakiranjeod 250 do 500 g</t>
  </si>
  <si>
    <t>Medenjaki, pakiranje od 200 do 1000 g</t>
  </si>
  <si>
    <t>Lešniki, jedrca, razred I, pakiranje od 500 do 1000 g</t>
  </si>
  <si>
    <t>Mandlji, jedrca, razred I, pakiranje od 500 do 1000 g</t>
  </si>
  <si>
    <t>Orehova jedrca - razred I, pakiranje od 500 do 1000 g</t>
  </si>
  <si>
    <t>Orehova jedrca - razred I,  od 2 do 5 kg</t>
  </si>
  <si>
    <t>Rozine brez konzervansov (nežveplane), razred I, pakiranje od 500 do 1000 g</t>
  </si>
  <si>
    <t>Kurkuma, pakiranjeo od 100 do 400 g</t>
  </si>
  <si>
    <t>Majoneza brez mlečnih sestavin in konzervansov, pakiranje od 600 do 750 g</t>
  </si>
  <si>
    <t>Majoneza brez mlečnih sestavin in konzervansov, pakiranje od 4 do 6 kg</t>
  </si>
  <si>
    <t>Čaj šipek - hibiskus, filter vrečke, gastro pakiranje od 1000 do 1500 g</t>
  </si>
  <si>
    <t>Čaj šipek, filter vrečke, gastro pakiranje od 1000 do 1500 g</t>
  </si>
  <si>
    <t>Instant bela kava, pakiranje od 0,4 do 0,5 kg (kakovost Benquick ali enakovredno)</t>
  </si>
  <si>
    <t>Mlečno čokoladni ali lešnikov kakavov namaz od 20 do 50 g</t>
  </si>
  <si>
    <t>Sladkor mleti, pakiranje  do 500g</t>
  </si>
  <si>
    <t>Citronska kislina v prahu, pakiranje od 0,5 do 1kg</t>
  </si>
  <si>
    <t>Piškoti, polnozrnati, pakiranje od 200 do 500 g, kakovost Leibniz ali enakovredno</t>
  </si>
  <si>
    <t>Puding v prahu, okus vanilija, deklariran brez alergenov,  pakiranje do 60 g (za 0,5 l pudinga)</t>
  </si>
  <si>
    <t>Mandarine, klementine in križanci do 100 g / kos, razred I</t>
  </si>
  <si>
    <t>Zamrznjeni mešane gobe z jurčki, kocke od 1 do 3 kg</t>
  </si>
  <si>
    <t>Paradižnikov koncentrat – dvojni, stereliziran, min. 28 % suhe snovi, brez kemičnih konzervansov, pakiranje od 0,85 do 1 kg</t>
  </si>
  <si>
    <t>SKUPINA: MLEKO IN MLEČNI IZDELKI</t>
  </si>
  <si>
    <t>1. sklop: ŽIVILA IZ SHEM KAKOVOSTI (brez eko živil): STERILIZIRANO MLEKO (npr. izbrana kakovost):</t>
  </si>
  <si>
    <r>
      <t>Navadni jogurt</t>
    </r>
    <r>
      <rPr>
        <b/>
        <sz val="9"/>
        <rFont val="Arial Narrow"/>
        <family val="2"/>
        <charset val="238"/>
      </rPr>
      <t xml:space="preserve">, </t>
    </r>
    <r>
      <rPr>
        <sz val="9"/>
        <rFont val="Arial Narrow"/>
        <family val="2"/>
        <charset val="238"/>
      </rPr>
      <t>DEKLARIRAN BREZ LAKTOZE, pakiranje do 200g</t>
    </r>
  </si>
  <si>
    <r>
      <t>Sadni jogurt</t>
    </r>
    <r>
      <rPr>
        <b/>
        <sz val="9"/>
        <rFont val="Arial Narrow"/>
        <family val="2"/>
        <charset val="238"/>
      </rPr>
      <t xml:space="preserve">, </t>
    </r>
    <r>
      <rPr>
        <sz val="9"/>
        <rFont val="Arial Narrow"/>
        <family val="2"/>
        <charset val="238"/>
      </rPr>
      <t>DEKLARIRAN BREZ LAKTOZE, pakiranje do 200g</t>
    </r>
  </si>
  <si>
    <t>Grški tip jogurta, različni sadni okusi, od 150 do 200 g</t>
  </si>
  <si>
    <t>Poltrdi sir, min. 45 % m.m. v suhi snovi, štruca, zorjen v foliji, pakiranje do 3 kg (edamec)</t>
  </si>
  <si>
    <t>Poltrdi sir, min. 45 % m.m. v suhi snovi, štruca, zorjen v foliji, pakiranje do 3 kg (gauda)</t>
  </si>
  <si>
    <t>Sadni jogurt, 2,5 do 3,5 % m.m., različni okusi, pakiranje: lonček od 150 do 180 g</t>
  </si>
  <si>
    <t>SKUPINA: MESO IN MESNI IZDELKI</t>
  </si>
  <si>
    <t>Bio mleko, pasterizirano, min 3,2 m.m., pakiranje od 5 do 10 kg</t>
  </si>
  <si>
    <t>Bio mleko z okusom vanilije, pasterizirano, min 3,2 m.m., pakiranje od 5 do 10 kg</t>
  </si>
  <si>
    <t xml:space="preserve">Čevapčiči iz mletega manj začinjenega in soljenega mesa (do 1,3% soli, 50% stegno mlade govedine I. kategorije bk in 50 % svinjsko stegno I. kategorije bk), sveže, od 25 do 50 g/kos </t>
  </si>
  <si>
    <t>Čevapčiči goveji, manj začinjeni, I. kvalitete, sveže, 25 do 50g/kos</t>
  </si>
  <si>
    <t>Pečenice iz svinjskega mesa v naravnem ovoju, manj začinjene, I. kvalitete, sveže</t>
  </si>
  <si>
    <t>Klobasa, prekajena, svinjska</t>
  </si>
  <si>
    <t>Pečena hamburška slanina v kosu ali narezana na kocke ali mleta (1X1 ali 2X2cm), max. 2,5% NaCl</t>
  </si>
  <si>
    <t>Prešana šunka, pusta, extra razred, min. 70% delež mesa, do 1,3% soli v kosu</t>
  </si>
  <si>
    <t xml:space="preserve">Pečen pršut, extra razred v kosu </t>
  </si>
  <si>
    <t>SKUPAJ  VREDNOST SKLOPA 1</t>
  </si>
  <si>
    <t>SKUPAJ  VREDNOST SKLOPA 7.</t>
  </si>
  <si>
    <t>SKUPAJ  VREDNOST SKLOPA 8.</t>
  </si>
  <si>
    <t>SKUPAJ  VREDNOST SKLOPA 9.</t>
  </si>
  <si>
    <t>SKUPAJ  VREDNOST SKLOPA 10.</t>
  </si>
  <si>
    <t>SKUPAJ  VREDNOST SKLOPA 11.</t>
  </si>
  <si>
    <t>SKUPAJ  VREDNOST SKLOPA 12.</t>
  </si>
  <si>
    <t>SKUPINA: RIBE IN KONZERVIRANE RIBE</t>
  </si>
  <si>
    <t xml:space="preserve"> SKUPINA: SVEŽE SADJE IN ZELENJAVA</t>
  </si>
  <si>
    <t xml:space="preserve"> SKUPINA: JAJCA</t>
  </si>
  <si>
    <t>SKUPAJ  VREDNOST SKLOPA 17.</t>
  </si>
  <si>
    <t>SKUPAJ  VREDNOST SKLOPA 18.</t>
  </si>
  <si>
    <t>Čebula, mlada z zelenjem, razred I</t>
  </si>
  <si>
    <t>Krompir, mladi, razred I</t>
  </si>
  <si>
    <t>Fige, sveže</t>
  </si>
  <si>
    <t>Eko koleraba, razred I</t>
  </si>
  <si>
    <t>Eko zelena solata, krhkolistna, razred I</t>
  </si>
  <si>
    <t>Leča rjava, razred ekstra</t>
  </si>
  <si>
    <t>Leča rumena, razred ekstra</t>
  </si>
  <si>
    <t>Zamrznjena špinača - briketi pasirani, pakiranje od 2 do 3 kg</t>
  </si>
  <si>
    <t xml:space="preserve"> SKUPINA: ZAMRZNJENA IN KONZERVIRANA ZELENJAVA IN SADJE</t>
  </si>
  <si>
    <t>SKUPAJ  VREDNOST SKLOPA 19.</t>
  </si>
  <si>
    <t>Zamrznjen peteršilj, sesekljan, pakiranje od 1 do 3kg</t>
  </si>
  <si>
    <t>Kapre, pakiranje do 650 g</t>
  </si>
  <si>
    <t>Koruza v slanici, od 2 do 5 kg</t>
  </si>
  <si>
    <t>Koruza, v slanici, od 300 g - 1000g</t>
  </si>
  <si>
    <t>Gorčica delikatesna, 3 do 7 kg</t>
  </si>
  <si>
    <t>Gobe, šampinjoni, v slanici, od 800 g do 1000g</t>
  </si>
  <si>
    <t>Grah, konzerviran, od 2 do 5 kg</t>
  </si>
  <si>
    <t>Grah, konzerviran, od 400g do 1000g</t>
  </si>
  <si>
    <t>SKUPAJ  VREDNOST SKLOPA 20.</t>
  </si>
  <si>
    <t>SKUPAJ  VREDNOST SKLOPA 21.</t>
  </si>
  <si>
    <t>Slivov pekmez, oslajen, brez kemičnih konzervansov, pakiranje do 800g</t>
  </si>
  <si>
    <t>Marmelada, porcijsko pakiranje, različni okusi, min. 45% sadni delež, do 30g</t>
  </si>
  <si>
    <t>SKUPAJ  VREDNOST SKLOPA 22.</t>
  </si>
  <si>
    <t>Sveže vlečeno testo, velikost cca 30 x 50 cm, pakiranje od 3 do 5 kg</t>
  </si>
  <si>
    <t>BIO sadno zelenjavni sok, 100% sadni delež, pakiranje od 750 do  1 L</t>
  </si>
  <si>
    <t>SKUPINA: SOKOVI, VODA, SIRUPI</t>
  </si>
  <si>
    <t>SKUPINA: ZAMRZNJENI IZDELKI IZ TESTA</t>
  </si>
  <si>
    <t>SKUPINA: SPLOŠNO PREHRAMBENO BLAGO</t>
  </si>
  <si>
    <t>Lanena semena, pakiranje do 500 g</t>
  </si>
  <si>
    <t>Sezam, semena, pakiranje do 500 g</t>
  </si>
  <si>
    <t>Aroma vanilja tekočina do 50 ml</t>
  </si>
  <si>
    <t>Aroma rum tekočina do 50 ml</t>
  </si>
  <si>
    <t>Vanilija v prahu do 100g</t>
  </si>
  <si>
    <t xml:space="preserve">Bonboni sadna karamela, posamezno zavit, do 1 kg </t>
  </si>
  <si>
    <t xml:space="preserve">Bonboni žele, posamezno zavit, do 1 kg </t>
  </si>
  <si>
    <t>Čokolada mlečna z lešniki do 150g</t>
  </si>
  <si>
    <t>Napolitanke, kakavove do 1kg</t>
  </si>
  <si>
    <t xml:space="preserve">Žitna rezina pakirana, od 20-50 g, brez konzervansov, vsebuje naj min, ogljikovih hidratov od tega max. 20 % sladkorjev, maksimalna vrednost maščob 20 g, beljakovine preostanek, brez umetnih sladil </t>
  </si>
  <si>
    <t>Hrustljave ploščice, do 200g</t>
  </si>
  <si>
    <r>
      <t>Majaron, sušen</t>
    </r>
    <r>
      <rPr>
        <u/>
        <sz val="9"/>
        <rFont val="Arial Narrow"/>
        <family val="2"/>
        <charset val="238"/>
      </rPr>
      <t>,</t>
    </r>
    <r>
      <rPr>
        <sz val="9"/>
        <rFont val="Arial Narrow"/>
        <family val="2"/>
        <charset val="238"/>
      </rPr>
      <t xml:space="preserve"> zdrobljen, pakiranje od 100 do 400 g</t>
    </r>
  </si>
  <si>
    <t>Suhe fige, brez konzervansov, razred I, pakiranje do 1000 g</t>
  </si>
  <si>
    <r>
      <t xml:space="preserve">Vinski kamen, pakiranje </t>
    </r>
    <r>
      <rPr>
        <sz val="9"/>
        <rFont val="Arial Narrow"/>
        <family val="2"/>
        <charset val="238"/>
      </rPr>
      <t>do 17</t>
    </r>
    <r>
      <rPr>
        <sz val="9"/>
        <color theme="1"/>
        <rFont val="Arial Narrow"/>
        <family val="2"/>
        <charset val="238"/>
      </rPr>
      <t xml:space="preserve"> g</t>
    </r>
  </si>
  <si>
    <r>
      <t>Limonin sladkor, pakira</t>
    </r>
    <r>
      <rPr>
        <sz val="9"/>
        <rFont val="Arial Narrow"/>
        <family val="2"/>
        <charset val="238"/>
      </rPr>
      <t>nje do 20g</t>
    </r>
  </si>
  <si>
    <t xml:space="preserve">Mandeljni, narezani na lističe do 1000g </t>
  </si>
  <si>
    <t>Čokolada v prahu, min 35 % kakavovih delcev, pakiranje 100 g</t>
  </si>
  <si>
    <t>Majoneza brez jajc, mleka in glutena, pakiranje do 320 g</t>
  </si>
  <si>
    <t>Moka brez glutena večnamenska (kakovost Orgran ali enakovredno), pakiranje do 1 kg brez alergenov</t>
  </si>
  <si>
    <t>Moka brez glutena samovzhajajoča (kakovost Orgran ali enakovredno), pakiranje do 1 kg brez alergenov</t>
  </si>
  <si>
    <t>Piškoti različnih oblik,  (kakovost Schar ali Orgran ali enakovredno) , pakiranje do 1 kg brez glutena, mleka, jajc, soje, oreščkov, kvasa in čokolade.</t>
  </si>
  <si>
    <t>Agar agar, pakiranje do 225 g</t>
  </si>
  <si>
    <t>SKUPINA: DIETNA ŽIVILA</t>
  </si>
  <si>
    <t>Mlinci, pakiranje od 1 do 6 kg</t>
  </si>
  <si>
    <t>Pira, pakiranje do 2 kg</t>
  </si>
  <si>
    <t>Maslo z jogurtom (21%), do 20% manj m.m., pakiranje od 150 do 250 g</t>
  </si>
  <si>
    <t>Kvinoja, pakiranje do 1 kg</t>
  </si>
  <si>
    <t>Bulgur, pakiranje do 1 kg</t>
  </si>
  <si>
    <t>Sladki krompir, razred I</t>
  </si>
  <si>
    <t>Mlečni namaz, 15 do 20 % m.m., pakiranje od 120 do 250 g</t>
  </si>
  <si>
    <t>Zelenjavni zrezki, 50 do 100 g / kos, pakiranje do 2 kg</t>
  </si>
  <si>
    <t>Štručka, ovsena, mešana, 80 g, po potrebi prerezana</t>
  </si>
  <si>
    <t>Štručka, ovsena, mešana, 100 g, po potrebi prerezana</t>
  </si>
  <si>
    <t>Žemlja, ržena, mešana, 100 g / kos,po potrebi prerezana</t>
  </si>
  <si>
    <t>Rogljič, pšenični, črn, 60g</t>
  </si>
  <si>
    <t>Rogljič, pšenični, črn, 80g</t>
  </si>
  <si>
    <t xml:space="preserve">Lešniki, jedrca,  oluščeni, praženi,  razred I, do 1kg </t>
  </si>
  <si>
    <t>Suhe marelice brez konzervansov (nežveplane), razred I, pakiranje do 1000 g</t>
  </si>
  <si>
    <t>Suhe slive brez koščic in konzervansov, razred I, pakiranje do 1000 g</t>
  </si>
  <si>
    <t>Kvas  sveži, pakiranje do 500 g</t>
  </si>
  <si>
    <t>Tortica - čokoladana, 60 g</t>
  </si>
  <si>
    <t>Tortica - čokoladna, 100 g</t>
  </si>
  <si>
    <t>Minjonček, sadni, 50g</t>
  </si>
  <si>
    <t>Minjonček, čokoladni, 50g</t>
  </si>
  <si>
    <t>Tortica - sadna, 100 g</t>
  </si>
  <si>
    <t>Tortica - sadna, 60 g</t>
  </si>
  <si>
    <t>Kokosovo rezina, 60 g</t>
  </si>
  <si>
    <t>Kremna rezina, 60 g</t>
  </si>
  <si>
    <t>Buhtelj s sadnim polnilom, 100 g</t>
  </si>
  <si>
    <t>Buhtelj s sadnim polnilom, 60 g</t>
  </si>
  <si>
    <t>Buhtelj s sadnim polnilom, 80 g</t>
  </si>
  <si>
    <t>Potica orehova, razrezana (košček 80 - 100 g) in pakirana, pakiranje do 1 kg</t>
  </si>
  <si>
    <t>Potica orehova, (cela) vakumsko pakirana, pakiranje do 1 kg</t>
  </si>
  <si>
    <t>Potica čokoladna, razrezana (košček 80 - 100 g) in pakirana, pakiranje do 1 kg</t>
  </si>
  <si>
    <t>Potica čokoladna, (cela) vakumsko pakirana, pakiranje do 1 kg</t>
  </si>
  <si>
    <t>Marmorni kolač. 80 g</t>
  </si>
  <si>
    <t>Marmorni kolač, 100 g</t>
  </si>
  <si>
    <t>Biskvit s sadjem, 60 g</t>
  </si>
  <si>
    <t>Biskvit s sadjem, 80 g</t>
  </si>
  <si>
    <t>Zavitek, jabolčni, vlečeno testo, 60 g</t>
  </si>
  <si>
    <t>Zavitek, jabolčni, vlečeno testo, 80 g</t>
  </si>
  <si>
    <t>Zavitek, jabolčni, vlečeno testo, 100 g</t>
  </si>
  <si>
    <t>SKUPINA: ŽITA, MLEVSKI IZDELKI, TESTENINE</t>
  </si>
  <si>
    <t>SKUPINA: KRUH, PEKOVSKO PECIVO, KEKSI, SLAŠČIČARSKI IZDELKI</t>
  </si>
  <si>
    <t>Javorjev sirup, do 1000 g</t>
  </si>
  <si>
    <t>Med, pakiranje do 1000 g</t>
  </si>
  <si>
    <t>Agavin sirup, do1000 g</t>
  </si>
  <si>
    <t>kom</t>
  </si>
  <si>
    <t>BIO sadni sok, 100%, jabolko, grozdje, robida in ribez, 1L</t>
  </si>
  <si>
    <t>Tekoči sadni jogurt, različni okusi, najmanj 1,1 % m.m., pakiranje od 180 do 250 g</t>
  </si>
  <si>
    <t>Tekoči navadni jogurt, najmanj 1, 3 % m.m., pakiranje od 180 do 250 g</t>
  </si>
  <si>
    <t>Sadni jogurt s koščki sadja, različni okusi, min. 20% sadnega deleža, pakiranje od 140 do 180 g</t>
  </si>
  <si>
    <t>Bio sadni pinjenec, pakiranje od 150 do 250 g</t>
  </si>
  <si>
    <t>BIO kruh, koruzni, mešani, 0,8 do 1 kg</t>
  </si>
  <si>
    <t>BIO kruh, pšenični polnozranti , mešani, 0,8 do 1 kg</t>
  </si>
  <si>
    <t>BIO kruh, pirin, mešani, 0,8 do 1kg</t>
  </si>
  <si>
    <t>BIO kruh, ovseni, mešani, 0,8 do 1 kg</t>
  </si>
  <si>
    <t>BIO kruh, pšenični črni, mešani, 0,8 do 1kg</t>
  </si>
  <si>
    <t>BIO kruh rženi mešani   od 800g do 1kg</t>
  </si>
  <si>
    <t xml:space="preserve">BIO pšenično belo pekovsko pecivo s posipom (sezam) 80g </t>
  </si>
  <si>
    <t xml:space="preserve">BIO pšenično mešano pekovsko pecivo z dodatkom zelenjave (korenje) 100 g </t>
  </si>
  <si>
    <t xml:space="preserve">BIO pšenično polnozrnato mešano pekovsko pecivo  60 g  </t>
  </si>
  <si>
    <t xml:space="preserve">BIO pšenično polnozrnato mešano pekovsko pecivo  80 g </t>
  </si>
  <si>
    <t xml:space="preserve">BIO pšenično polnozrnato mešano pekovsko pecivo  100 g </t>
  </si>
  <si>
    <t xml:space="preserve">BIO pirino mešano pekovsko pecivo 6 dag </t>
  </si>
  <si>
    <t xml:space="preserve">BIO pirino mešano pekovsko pecivo 8 dag  </t>
  </si>
  <si>
    <t xml:space="preserve">BIO pirino mešano pekovsko pecivo 10 dag  </t>
  </si>
  <si>
    <t xml:space="preserve">BIO koruzno mešano pekovsko pecivo 6 dag  </t>
  </si>
  <si>
    <t xml:space="preserve">BIO koruzno mešano pekosko pecivo 8dag  </t>
  </si>
  <si>
    <t xml:space="preserve">BIO ajdovo mešano pekovsko pecivo 6 dag  </t>
  </si>
  <si>
    <t xml:space="preserve">BIO ajdovo mešano pekovsko pecivo 8 dag  </t>
  </si>
  <si>
    <t xml:space="preserve">BIO ajdovo mešano pekovsko pecivo 10 dag  </t>
  </si>
  <si>
    <t>BIO pšenično mešano pekovsko pecivo z dodatkom kakava 6 dag</t>
  </si>
  <si>
    <t>BIO pšenično mešano pekovsko pecivo z dodatkom kakava 8 dag</t>
  </si>
  <si>
    <t>BIO pšenično mešano pekovsko pecivo z dodatkom kakava 10 dag</t>
  </si>
  <si>
    <t xml:space="preserve">BIO pšenično belo pekovsko pecivo z dodatkom skute  6 dag  </t>
  </si>
  <si>
    <t xml:space="preserve">BIO pšenično belo pekovsko pecivo z dodatkom skute 8 dag  </t>
  </si>
  <si>
    <t xml:space="preserve">BIO pšenično belo pekovsko pecivo z dodatkom skute 10 dag  </t>
  </si>
  <si>
    <t>BIO mufin z dodatkom sadja, 60 g</t>
  </si>
  <si>
    <t xml:space="preserve">BIO sladko pecivo z dodatko marmelade (buhtelj) 60 g  </t>
  </si>
  <si>
    <t xml:space="preserve">BIO sladko pecivo z dodatkom  marmelade (buhtelj) 80 g </t>
  </si>
  <si>
    <t xml:space="preserve">BIO sladko pecivo z dodatkom  marmelade (buhtelj) 100 g </t>
  </si>
  <si>
    <t>BIO pizza, sirova, narezana</t>
  </si>
  <si>
    <t>BIO pizza, sir, salama, narezana</t>
  </si>
  <si>
    <t>BIO mešani kruh iz pšenice khorasan (kamut)  od 800 g do 1kg</t>
  </si>
  <si>
    <t>BIO ajdov mešani kruh  od 800 g do 1kg</t>
  </si>
  <si>
    <t>BIO pšenični beli mešani kruh z dodatkom zelenjave (korenje) od 800 g do 1kg</t>
  </si>
  <si>
    <t xml:space="preserve">BIO mešano pecivo iz pšenice khorosan (kamut)  80 g  </t>
  </si>
  <si>
    <t xml:space="preserve">BIO mešano pecivo iz pšenice khorosan (kamut)  60 g  </t>
  </si>
  <si>
    <t xml:space="preserve">BIO mešano pecivo iz pšenice khorosan (kamut)  100 g  </t>
  </si>
  <si>
    <t xml:space="preserve">BIO pšenično belo pekovsko pecivo  60 g  </t>
  </si>
  <si>
    <t xml:space="preserve">BIO pšenično belo pekovsko pecivo  80 g  </t>
  </si>
  <si>
    <t xml:space="preserve">BIO pšenično belo pekovsko pecivo  100 g  </t>
  </si>
  <si>
    <t xml:space="preserve">BIO pšenično belo pekovsko pecivo s posipom (sir) 60 g </t>
  </si>
  <si>
    <t>BIO pšenično belo pekovsko pecivo s posipom (sir) 80 g</t>
  </si>
  <si>
    <t>BIO pšenično belo pekovsko pecivo s posipom (sir) 100 g</t>
  </si>
  <si>
    <t xml:space="preserve">BIO pšenično belo pekovsko pecivo s posipom (sezam) 60 g </t>
  </si>
  <si>
    <t xml:space="preserve">BIO pšenično belo pekovsko pecivo s posipom (sezam) 100 g </t>
  </si>
  <si>
    <t xml:space="preserve">BIO pšenično belo pekovsko pecivo s posipom (mak) 60 g </t>
  </si>
  <si>
    <t xml:space="preserve">BIO pšenično belo pekovsko pecivo s posipom (mak) 80 g </t>
  </si>
  <si>
    <t xml:space="preserve">BIO pšenično belo pekovsko pecivo s posipom (mak) 100 g </t>
  </si>
  <si>
    <t xml:space="preserve">BIO pšenično mešano pekovsko pecivo z dodatkom zelenjave (korenje) 60 g </t>
  </si>
  <si>
    <t xml:space="preserve">BIO pšenično mešano pekovsko pecivo z dodatkom zelenjave (korenje) 80 g </t>
  </si>
  <si>
    <t xml:space="preserve">BIO koruzno mešano pekosko pecivo 10 dag  </t>
  </si>
  <si>
    <t>BIO mufin z dodatkom sadja, 80 g</t>
  </si>
  <si>
    <t>Tunina pašteta, pakiranje do 50g</t>
  </si>
  <si>
    <t>Testo za pico, pakiranje do 2 kg</t>
  </si>
  <si>
    <t>Eko lubenica, razred I</t>
  </si>
  <si>
    <t>Eko krompir, razred I</t>
  </si>
  <si>
    <t>Eko čebula, razred I</t>
  </si>
  <si>
    <t>Eko buče hokaido, razred I</t>
  </si>
  <si>
    <t>Leča, znje, pakiranje 400g do 1000g</t>
  </si>
  <si>
    <t>Korenje, kocke, konzerviran, od 2 do 5 kg</t>
  </si>
  <si>
    <t>Fižol, beli v znju, steriliziran, brez konzervansov, pakiranje do 3 kg</t>
  </si>
  <si>
    <t>Nektar borovnica, pakiranje 1 L</t>
  </si>
  <si>
    <t>Nektar borovnica, pakiranje 0,2 L - 0,25 L</t>
  </si>
  <si>
    <t>Riž, beli, dolgozrnati, 1. vrste,  parboiled, pakiranje  do 5kg</t>
  </si>
  <si>
    <t>Riž bel, glaziran, okroglozrnati, 1. vrste, pakiranje 1kg</t>
  </si>
  <si>
    <t>Vaflji koruzni, pakiranje do 150 g</t>
  </si>
  <si>
    <t>Vaflji riževi, pakiranje do 150 g</t>
  </si>
  <si>
    <t>Vaflji riževi obliti z mlečni čokolado, pakiranje do 200 g</t>
  </si>
  <si>
    <t>BIO pirina moka, pakiranje 1kg</t>
  </si>
  <si>
    <t>BIO pšenična moka, pakiranje 1 kg</t>
  </si>
  <si>
    <t>BIO pirin riž, pakiranje do 1kd</t>
  </si>
  <si>
    <t>BIO pirin zdrob, paliranje do 1 kg</t>
  </si>
  <si>
    <t>BIO ovseni kosmiči, pakiranje do 1kg</t>
  </si>
  <si>
    <t>BIO keksi z marmelado, pakiranje do 1kg</t>
  </si>
  <si>
    <t>BIO pirini piškoti, pakiranje do 1kg</t>
  </si>
  <si>
    <t>BIO pirine testenine, razne oblike, pakiranje do 5kg</t>
  </si>
  <si>
    <t>BIO pšenične testenine, razne oblike, pakiranje do 5kg</t>
  </si>
  <si>
    <t>Jedilna čokolada, min. 45 % kakavov delež, pakiranje do 0,5 kg</t>
  </si>
  <si>
    <t>Instant kakavov napitek v granulah, min. 25 % kakava, pakiranje do 5 kg (kakovost Benquick ali enakovredno)</t>
  </si>
  <si>
    <t>Napitek rižev z dodanim kalcijem, pakiranje 1 L</t>
  </si>
  <si>
    <t>Napitek rižev, pakiranje 0,2 L</t>
  </si>
  <si>
    <t>Napitek ovsen, pakiranje 1 L</t>
  </si>
  <si>
    <t>Napitek pirin, pakiranje do 1 L</t>
  </si>
  <si>
    <t>Napitek sojin - okus vanilija, pakiranje do 0,25 L</t>
  </si>
  <si>
    <t>Krema kokosova za kuhanje, brez alergenov, pakiranje do 500 ml</t>
  </si>
  <si>
    <t>Krema kokosova za stepanje, brez alergenov, pakiranje do 500 ml</t>
  </si>
  <si>
    <t>Krema rastlinska univerzalna, pakiranje do 1000 ml</t>
  </si>
  <si>
    <t>Krema riževa za kuhanje, pakiranje do 300 ml</t>
  </si>
  <si>
    <t>Krema sojin za kuhanje, pakiranje do 500 ml</t>
  </si>
  <si>
    <t>Krema ovsena za kuhanje, pakiranje do 500 ml</t>
  </si>
  <si>
    <t>Desert  kokos- sadni, pakiranje od 120 do 160 g</t>
  </si>
  <si>
    <t xml:space="preserve">Puding rižev, vanilija, čokolada, pakiranje od 100 do 140 g </t>
  </si>
  <si>
    <t>Jogurt sojin, navaden, pakiranje do 250 g</t>
  </si>
  <si>
    <t>Ajdovi kruhki, kakovost Orgran ali enakovredno, pakiranje do 125 g</t>
  </si>
  <si>
    <t>Maslo brez laktoze, pakiranje do 250 g</t>
  </si>
  <si>
    <t>Moka ajdova, pakiranje do 500 g</t>
  </si>
  <si>
    <t>Moka čičerikina, pakiranje do 500 g</t>
  </si>
  <si>
    <t>Moka koruzna, pakiranje do 500 g</t>
  </si>
  <si>
    <t>Moka krompirjeva, pakiranje do 500 g</t>
  </si>
  <si>
    <t>Moka prosena, pakiranje do 500 g</t>
  </si>
  <si>
    <t>Moka riževa, pakiranje do 500 g</t>
  </si>
  <si>
    <t>Moka kokosova, deklarirana brez alergenov (gluten, arašidi, mleko, soja …) ali z izjavo proizvajalca, pakiranje do 1000 g</t>
  </si>
  <si>
    <t>Testo za pico, brez glutena, pakiranje do 500 g</t>
  </si>
  <si>
    <t>Testo listnato, brez glutena, pakiranje do 300g</t>
  </si>
  <si>
    <t>Kosmiči ajdovi brez glutena, mleka in jajc, pakiranje do 300 g</t>
  </si>
  <si>
    <t>Kosmiči koruzni brez glutena, mleka in jajc  (kakovost Schar ali enakovredno), pakiranje do 375 g</t>
  </si>
  <si>
    <t>Kosmiči riževi brez glutena, mleka in jajc  (kakovost Schar ali enakovredno), pakiranje do 300 g</t>
  </si>
  <si>
    <t>Kosmiči riževi napihnjenci, polnozrnati, brez alergenov, pakiranje do 300 g</t>
  </si>
  <si>
    <t>Kosmići kvinojini, brez glutena, pakiranje do 500 g</t>
  </si>
  <si>
    <t>Kosmiči ovseni, brez glutena, pakiranje do 500 g</t>
  </si>
  <si>
    <t>Kosmiči riž - proso z gozdnimi sadeži, brez glutena. pakiranje do 500 g</t>
  </si>
  <si>
    <t>Zdrob koruzni brez glutena, mleka in jajc  (kakovost Schar ali enakovredno), pakiranje do 500 g brez alergenov.</t>
  </si>
  <si>
    <t>Zdrob rižev brez glutena, mleka in jajc, pakiranje do 250 g</t>
  </si>
  <si>
    <t>Zdrob proseni brez glutena, mleka in jajc, pakiranje do 250 g</t>
  </si>
  <si>
    <t>Polenta bela brez glutena, pakiranje do 0,5 kg</t>
  </si>
  <si>
    <t>Polenta rumena brez glutena, pakiranje do 0,5 kg</t>
  </si>
  <si>
    <t>Kaša prosena brez glutena, pakiranje do 1 kg</t>
  </si>
  <si>
    <t>Kaša ajdova brez glutena, pakiranje do 1 kg</t>
  </si>
  <si>
    <t>Vaflji koruzni, brez glutena, pakiranje do 180 g</t>
  </si>
  <si>
    <t xml:space="preserve">Vaflji riževi, brez glutena, pakiranje do 180 g </t>
  </si>
  <si>
    <t>Vinski kamen, pakiranje do 150 g</t>
  </si>
  <si>
    <t>Tortilije brez glutena, pakiranje do 200 g</t>
  </si>
  <si>
    <t>Indijski oreščki, razred I, pakiranjedo 1kg</t>
  </si>
  <si>
    <t xml:space="preserve">Brazilski oreščki, razred I, pakiranje do 1kg </t>
  </si>
  <si>
    <t xml:space="preserve">Dateljni, razred I, pakiranje do 1kg </t>
  </si>
  <si>
    <t>Goba, jurček suhi, razred I, pakiranje do 1kg</t>
  </si>
  <si>
    <t>Pehtran, sušen, zdrobljen, pakiranje 100 do 300 g</t>
  </si>
  <si>
    <t xml:space="preserve">Francoski rogljič s čokoladnim polnilom, od 70 do 90 g </t>
  </si>
  <si>
    <t>Biskvit s sadjem, 100 g</t>
  </si>
  <si>
    <r>
      <t xml:space="preserve">TUNA, </t>
    </r>
    <r>
      <rPr>
        <sz val="9"/>
        <rFont val="Arial Narrow"/>
        <family val="2"/>
        <charset val="238"/>
      </rPr>
      <t>file, porcijska, brez kože, I.kvaliteta</t>
    </r>
  </si>
  <si>
    <t>SKUPAJ  VREDNOST SKLOPA 15.</t>
  </si>
  <si>
    <t>Piškoti masleni, pakiranje 50 g, kakovost Leibniz ali enakovredno</t>
  </si>
  <si>
    <t>Piškoti kakovost Baby ali enakovredno, pakiranje od 250 do 500 g</t>
  </si>
  <si>
    <t xml:space="preserve">Žitno sadna rezina pakirana, od 20-50 g, brez konzervansov, vsebuje naj min, ogljikovih hidratov od tega max. 20 % sladkorjev, maksimalna vrednost maščob 20 g, beljakovine preostanek, brez umetnih sladil </t>
  </si>
  <si>
    <t>Mak, mleti, pakiranje do 500g</t>
  </si>
  <si>
    <t>Moka rožičeva, pakiranje do 250 g</t>
  </si>
  <si>
    <t>Moka kokosova, pakiranje do 500 g</t>
  </si>
  <si>
    <t>Čaj planinski, filter vrečke, gastro pakiranje od 1000 do 1500 g</t>
  </si>
  <si>
    <t>Čaj lipov, filter vrečke, gastro pakiranje od 1000 do 1500 g</t>
  </si>
  <si>
    <t>Čaj bezgov, filter vrečke, gastro pakiranje od 1000 do 1500 g</t>
  </si>
  <si>
    <t>Čaj otroški (janež, komarček, kamilica, kumina), gastro pakiranje od 1000 do 1500 g</t>
  </si>
  <si>
    <t>Olje jedilno rafinirano sončično 100 %, pakiranje 1 L</t>
  </si>
  <si>
    <t>Olje jedilno rafinirano rastlinsko, pakiranje 1 L</t>
  </si>
  <si>
    <t>Olje oljčno 100 %, ekstra deviško, pakiranje do 1 L v stekleni embalaži</t>
  </si>
  <si>
    <t>Namaz naravni brez jajc, mleka, ml. sestavin  (kakovost ZwergenWiese ali enakovredno), pakiranje do 50 g</t>
  </si>
  <si>
    <t>Kruh pšenični polbel(T-850), 0,7 do 1,0 kg, rezan in pakiran</t>
  </si>
  <si>
    <t>Kruh pšenični črni (T-1100), 0,7 do 1,0 kg, rezan in pakiran</t>
  </si>
  <si>
    <t>Kruh pšenični polnozrnati , 0,7 do 1,0 kg, rezan in pakiran</t>
  </si>
  <si>
    <t>Kruh ajdov mešan, 0,7 do 1,0 kg, rezan in pakiran</t>
  </si>
  <si>
    <t>Kruh z orehi ajdov mešan, 0,7 do 1,0 kg, rezan in pakiran</t>
  </si>
  <si>
    <t>Kruh pisani mešani iz treh vrst moke, 0,7 do 1,0 kg, rezan in pakiran</t>
  </si>
  <si>
    <t>Kruh rženi mešani, 0,7 do 1,0 kg, rezan in pakiran</t>
  </si>
  <si>
    <t>Kruh graham, rezan, pakiran 0,7 -1kg</t>
  </si>
  <si>
    <t>Kruh koruzni,mešan, rezan, pakiran 0,7-1kg</t>
  </si>
  <si>
    <t>Kruh ovsen, mešan, rezan,  pakiran 0,7-1kg</t>
  </si>
  <si>
    <t>Kruh, pirin, 0,7 do 1,0 kg, rezan in pakiran</t>
  </si>
  <si>
    <t>Žemlja, pšenična, polbela, 60 g / kos, po potrebi prerezana</t>
  </si>
  <si>
    <t>Bombeta, koruzna, mešana</t>
  </si>
  <si>
    <t>Bombeta, ovsena, mešana</t>
  </si>
  <si>
    <t xml:space="preserve">Kruh, pšenični, črni, rezan, pakiran 0,7-1kg </t>
  </si>
  <si>
    <t>Kruh, pšenični, polbeli, rezan, pakiran 0,7-1 kg</t>
  </si>
  <si>
    <t>Kruh, graham, rezan, pakiran 0,7 -1kg</t>
  </si>
  <si>
    <t>Kruh, koruzni, mešan, rezan, pakiran 0,7-1kg</t>
  </si>
  <si>
    <t>Kruh, ovsen, mešan, rezan,  pakiran 0,7-1kg</t>
  </si>
  <si>
    <t>Keksi, orehovi, pakiranje od 250 do 500 g</t>
  </si>
  <si>
    <t>Keksi, linški, pakiranje od 250 do 500 g</t>
  </si>
  <si>
    <t>Keksi , kokosovi, pakiranje od 250 do 500 g</t>
  </si>
  <si>
    <t>Keksi, lešnikovi, pakiranje, 250 do 500 g</t>
  </si>
  <si>
    <t>Navihančki čokoladni, 60 g</t>
  </si>
  <si>
    <t>Navihančki čokoladni, 80 g</t>
  </si>
  <si>
    <t>Navihanček čokoladni, 120 g</t>
  </si>
  <si>
    <t>Špirala čokoladna, 60 g</t>
  </si>
  <si>
    <t>Špirala čokoladna, 80 g</t>
  </si>
  <si>
    <t>Špirala čokoladna, do 120 g</t>
  </si>
  <si>
    <t>Pita, jabolčna, 60 g</t>
  </si>
  <si>
    <t>Pita, jabolčna, 80 g</t>
  </si>
  <si>
    <t>Pita, jabolčna, 100 g</t>
  </si>
  <si>
    <t>Moka pšenična tipa 400 - ostra, pakiranje 1 kg</t>
  </si>
  <si>
    <t xml:space="preserve">Moka pšenična tipa 500 - gladka, pakiranje 1 kg </t>
  </si>
  <si>
    <t>Moka pšenična polnozrnata, pakiranje do 1 kg</t>
  </si>
  <si>
    <t>Moka ržena,  tip 1250, pakiranje do 1 kg</t>
  </si>
  <si>
    <t>Moka pirina, bela, pakiranje do 1 kg</t>
  </si>
  <si>
    <t>Moka pirina, polnozrnata, pakiranje do 1 kg</t>
  </si>
  <si>
    <t>Moka koruzna, pakiranje do 1 kg</t>
  </si>
  <si>
    <t>Moka ajdova, pakiranje do 1 kg</t>
  </si>
  <si>
    <t>Zdrob pšenični, pakiranje od 1 do 2 kg</t>
  </si>
  <si>
    <t>Zdrob pirin, pakiranje do 1 kg</t>
  </si>
  <si>
    <t>Zdrob koruzni, pakiranje 1 kg</t>
  </si>
  <si>
    <t>Kaša ajdova, pakiranje do 1 kg</t>
  </si>
  <si>
    <t>Kaša ječmenova, pakiranje do 1 kg</t>
  </si>
  <si>
    <t>Kaša prosena, pakiranje do 1 kg</t>
  </si>
  <si>
    <t>Kosmiči ovseni, pakiranje do 1 kg</t>
  </si>
  <si>
    <t>Kruhki rženi hrustljavi, pakiranje od 125 g do 180 g</t>
  </si>
  <si>
    <t>Kruhki koruzni hrustljavi, pakiranje od 125 do 180 g</t>
  </si>
  <si>
    <t>Rezanci široki - pšenični, z dodatkom zelenjave (špinača), pakiranje do 6 kg</t>
  </si>
  <si>
    <t>Polži veliki, z jajci, pakiranje do 5 kg</t>
  </si>
  <si>
    <t>Njoki pirini, pakiranje do 5 kg</t>
  </si>
  <si>
    <t>Svaljki krompirjevi, pakiranje od 1 do 2 kg</t>
  </si>
  <si>
    <t>Svaljki krompirjevi s skuto, pakiranje od 1 do 2 kg</t>
  </si>
  <si>
    <t>Ocvrtki zdrobovi, pakiranje od 1 do 2 kg</t>
  </si>
  <si>
    <t>Cmoki borovničevi, pakiranje od 1 do 2 kg</t>
  </si>
  <si>
    <t>Cmoki jagodni, pakiranje od 1 do 2 kg</t>
  </si>
  <si>
    <t>Cmoki slivovi,  pakiranje od 1 do 2 kg</t>
  </si>
  <si>
    <t>Cmoki marelični, pirini, pakiranje od 1 do 2 kg</t>
  </si>
  <si>
    <t>Cmoki zdrobovi, pakiranje od 1 do 2 kg</t>
  </si>
  <si>
    <r>
      <t>Štruklji sirovi – slani,  brez konzervansov, v kosu,</t>
    </r>
    <r>
      <rPr>
        <sz val="9"/>
        <color theme="4"/>
        <rFont val="Arial Narrow"/>
        <family val="2"/>
        <charset val="238"/>
      </rPr>
      <t xml:space="preserve"> </t>
    </r>
    <r>
      <rPr>
        <sz val="9"/>
        <rFont val="Arial Narrow"/>
        <family val="2"/>
        <charset val="238"/>
      </rPr>
      <t xml:space="preserve"> pakiranje od 1 do 2 kg</t>
    </r>
  </si>
  <si>
    <t>Štruklji korenčkovi – slani,  brez konzervansov,  pakiranje od 1 do 2 kg</t>
  </si>
  <si>
    <t>Kaneloni sirovi, porcijski, do 100 g / kos, pakiranje do 2 kg</t>
  </si>
  <si>
    <t>Ravioli sirovi, pakiranje od 1 do 2 kg</t>
  </si>
  <si>
    <t>Palačinke pečene zamrznjene, prazne, od 60 do 70 g / kos, premer min. 20 cm, pakiranje od 1 do 2 kg</t>
  </si>
  <si>
    <t>Sok, jabolčni, bistri 100 % sadni delež,  pakiranje 1 L</t>
  </si>
  <si>
    <t>Sok, jabolčni, bistri 100 % sadni delež, pakiranje  do 1,5 L</t>
  </si>
  <si>
    <t>Sok, jabolčni, bistri 100 % sadni delež,  pakiranje 0,2L -0,25L</t>
  </si>
  <si>
    <r>
      <t>Sok, jabolčni, motni</t>
    </r>
    <r>
      <rPr>
        <sz val="9"/>
        <rFont val="Arial Narrow"/>
        <family val="2"/>
        <charset val="238"/>
      </rPr>
      <t xml:space="preserve">, </t>
    </r>
    <r>
      <rPr>
        <sz val="9"/>
        <color theme="1"/>
        <rFont val="Arial Narrow"/>
        <family val="2"/>
        <charset val="238"/>
      </rPr>
      <t xml:space="preserve"> 100 % sadni delež, pakiranje 0,2 L - 0,25L</t>
    </r>
  </si>
  <si>
    <t>Sok, jabolčni, motni 100 % sadni delež, pakiranje 1 L</t>
  </si>
  <si>
    <t>Sok, pomarančni, 100 % sadni delež, pakiranje  do 1,5 L</t>
  </si>
  <si>
    <t xml:space="preserve">Sok, pomarančni, 100 % sadni delež, pakiranje 1 L </t>
  </si>
  <si>
    <t>Sok, pomarančni, 100 % sadni delež, pakiranje 0,2 L - 0,25L</t>
  </si>
  <si>
    <t xml:space="preserve">Sok multivitaminski (mešani sadni sok iz več vrst zgoščenih sadnih sokov), 100 % sadni delež, pakiranje 1 L </t>
  </si>
  <si>
    <t>Sok, sadno zelenjavni, sadno zelenjavni delež 100 %, pakirano po 0,5 do 1 L</t>
  </si>
  <si>
    <t>Sok, zgoščen, limonin, 100 % sadni delež,  pakirano do 1 L</t>
  </si>
  <si>
    <t>Voda naravna mineralna pitna, gazirana, pakiranje 0,5 L</t>
  </si>
  <si>
    <t>Voda naravna mineralna pitna, negazirana, pakiranje od 0,25 do 0,33 L</t>
  </si>
  <si>
    <t>Voda naravna mineralna pitna, negazirana, pakiranje 0,5 L</t>
  </si>
  <si>
    <t>Kompot marelični, manj sladek,  min 50 % plodu, pasteriziran ali steriliziran, brez kemičnih konzervansov, pakiranje do 1kg</t>
  </si>
  <si>
    <t>Kompot breskov manj sladek,  min 50 % plodu, pasteriziran ali steriliziran, brez kemičnih konzervansov, pakiranje do 1kg</t>
  </si>
  <si>
    <t>Kompot ananasov – kocke, manj sladek,  min 50 % plodu, pasteriziran ali steriliziran, brez kemičnih konzervansov, pakiranje od 2 do 3,5 kg</t>
  </si>
  <si>
    <t>Kompot jagodni, manj sladek, min 35 % plodu, pasteriziran ali steriliziran, brez kemičnih konzervansov, pakiranje do 2500 g</t>
  </si>
  <si>
    <t>Kompot višnjev (brez koščic), manj sladek,  min 40 % plodu, pasteriziran ali steriliziran, brez kemičnih konzervansov, pakiranje do 1000 g</t>
  </si>
  <si>
    <t>Marmelada, jagodna, min. 45% sadni delež, brez konzervansov do 5kg</t>
  </si>
  <si>
    <t>Marmelada, marelična, min. 45% sadni delež, brez konzervansov do 5kg</t>
  </si>
  <si>
    <t>Marmelada, mešana, min. 45% sadni delež, brez konzervansov, do 5kg</t>
  </si>
  <si>
    <t>Marmelada, slivova, min. 45% sadni delež. brez konzervansov, do 5kg</t>
  </si>
  <si>
    <t>Eko melona, razred I</t>
  </si>
  <si>
    <t>Solata zelena - mehkolistna, razred I</t>
  </si>
  <si>
    <t>Solata zelena - krhkolistna, podobno kot ledenka, razred I</t>
  </si>
  <si>
    <t>Zelje kitajsko, razred I</t>
  </si>
  <si>
    <t>Zelje belo, mlado, razred I</t>
  </si>
  <si>
    <t>Ohrovt brstični, razred I</t>
  </si>
  <si>
    <t>Fižol mlad stročji - maslenec, razred I</t>
  </si>
  <si>
    <t>Brokoli, razred I</t>
  </si>
  <si>
    <t>Zelje rdeče, razred I</t>
  </si>
  <si>
    <t>Redkvica rdeča, razred I</t>
  </si>
  <si>
    <t>Sardine sterilizirane v rastlinskem olju, pakiranje od 500 do 1000 g</t>
  </si>
  <si>
    <t>Skuša file v olju, večje pakiranje do 2000 g</t>
  </si>
  <si>
    <t xml:space="preserve">Tuna, file, v kosih, v rastlinskem olju vsebuje minimalno 70 % tune,  pakiranje od 1500 do 2000 g - izdelek se zahteva v pločevinki </t>
  </si>
  <si>
    <t xml:space="preserve">Tuna, file, v kosih, v oljčnem olju vsebuje minimalno 70 % tune,  pakiranje od 1500 do 2000 g - izdelek se zahteva v pločevinki </t>
  </si>
  <si>
    <t>Kosti cevaste, goveje, narezane za juho</t>
  </si>
  <si>
    <t>Hrenovke goveje v naravnem ovoju, manj slane in začinjene, od 60 do 80 g / kos</t>
  </si>
  <si>
    <t>Pleskavice iz mletega manj začinjenega in soljenega mesa (do 1,3% soli, 50% stegno mlade govedine I. kategorije bk in 50 % svinjsko stegno I. kategorije bk), sveže, od 80 do 100 g/kos</t>
  </si>
  <si>
    <t xml:space="preserve">Govedina prekajena v kosu </t>
  </si>
  <si>
    <t>Hrenovke telečje v naravnem ovitku od 70 do 90g</t>
  </si>
  <si>
    <t>Sladoled, zamrznjen sadni desert na palčki do 150 ml</t>
  </si>
  <si>
    <t>Bombetam s semeni in sirom</t>
  </si>
  <si>
    <t>Pletenka črna, s sezamom</t>
  </si>
  <si>
    <t>Pletenka črna, s sezamom, 6 dag, rezana po dogovoru</t>
  </si>
  <si>
    <t>Pletenka črna, s sezamom, 8 dag, rezana po dogovoru</t>
  </si>
  <si>
    <t>Pletenka črna, s sezamom, 10 dag, rezana po dogovoru</t>
  </si>
  <si>
    <t>Pletenka črna, z makom, 6 dag, rezana po dogovoru</t>
  </si>
  <si>
    <t>Pletenka črna, z makom, 8 dag, rezana po dogovoru</t>
  </si>
  <si>
    <t>Pletenka črna, z makom, 10 dag, rezana po dogovoru</t>
  </si>
  <si>
    <t>Bombeta sončnična</t>
  </si>
  <si>
    <t>Bombeta ajdova mešano z orehi</t>
  </si>
  <si>
    <t>Štručka, pšenična, črna, sirova, 14% sira</t>
  </si>
  <si>
    <t>Štručka, pšenična, črna, sirova, min. 14 % sira, 60g, po potrebi prerezana</t>
  </si>
  <si>
    <t>Štručka, pšenična, črna, sirova, min. 14 % sira, 80g, po potrebi prerezana</t>
  </si>
  <si>
    <t>Štručka, pšenična, črna, sirova, min. 14 % sira, 100g, po potrebi prerezana</t>
  </si>
  <si>
    <t xml:space="preserve">Sendvič v črni štručki s sirom, 10 dag </t>
  </si>
  <si>
    <t>Sendvič v črni štručki s sirom, 15 dag</t>
  </si>
  <si>
    <t xml:space="preserve">Sendvič s polnozrnato žemljo, s sirom 10 dag </t>
  </si>
  <si>
    <t xml:space="preserve">Sendvič s polnozrnato žemljo, s sirom 15 dag </t>
  </si>
  <si>
    <t xml:space="preserve">Sendvič s polnozrnato žemljo s sirom in suho 100% govejo salamo, 10 dag </t>
  </si>
  <si>
    <t xml:space="preserve">Sendvič s polnozrnato žemljo s sirom in suho 100% govejo salamo, 15 dag </t>
  </si>
  <si>
    <t xml:space="preserve">Sendvič s polbela žemljo s sirom in suho 100% govejo salamo, 10 dag </t>
  </si>
  <si>
    <t xml:space="preserve">Sendvič s polbela žemljo s sirom in suho 100% govejo salamo, 15 dag </t>
  </si>
  <si>
    <t>Tortelini - krompirjevi, pakiranje do 2 kg (nadev tip žlikrofa)</t>
  </si>
  <si>
    <t>Bio skuta, nepasirana, iz pasteriziranega mleka, min. 35 % m.m. v suhi snovi, pakiranje od 1 kg do 5 kg</t>
  </si>
  <si>
    <t>Bio mleko, pasterizirano, min 3,2 m.m., pakiranje 1kg</t>
  </si>
  <si>
    <t>Bio mleko, pasterizirano, min 3,2 m.m., pakiranje od 150 do 200 g</t>
  </si>
  <si>
    <t>Bio mleko z okusom vanilije, pasterizirano, min 3,2 m.m., pakiranje od 150 do 200 g</t>
  </si>
  <si>
    <t>Bio navadni jogurt, 1,5 do 3,5 % m.m., pakiranje od 150 do 180 g</t>
  </si>
  <si>
    <t>Bio sadni jogurt, 3,0 do  3,5 % m.m., pakiranje od 150 do 180 g</t>
  </si>
  <si>
    <t>Bio sadnozelenjavni jogurt, 3,0 do 3,5 % m.m., pakiranje od 150 do 180 g</t>
  </si>
  <si>
    <t>Bio sadni jogurt, 1,0 do  1,5 % m.m., pakiranje od 150 do 180 g</t>
  </si>
  <si>
    <t>Bio kefir, iz tradicionalnih kefirjevih zrn, 3,0 do 3,5 m.m., pakiranje od 150 do 180 g</t>
  </si>
  <si>
    <t>Bio sadni kefir, iz tradicionalnih kefirjevih zrn, 1,5 do 3,5 m.m., pakiranje od 150 do 180 g</t>
  </si>
  <si>
    <t>Bio kefir sadni z žiti oz kosmiči, 3,0 do 3,5 m.m., pakiranje od 150 do 180 g</t>
  </si>
  <si>
    <t>Bio smuti sadni, 3,0 do 3,5 m.m., pakiranje od 150 do 180 g</t>
  </si>
  <si>
    <t>Bio surovo maslo 1.vrste, min 82% m.m., pakiranje od 125 do 250 g</t>
  </si>
  <si>
    <t>Bio kisla smetana, min 18% m.m., iz pasteriziranega mleka, pakiranje do 200g</t>
  </si>
  <si>
    <t>Bio polnomastni poltrdi sir, 35 do 45% m.m., pakiranje do 3 kg</t>
  </si>
  <si>
    <t>Topljeni sir za mazanje, pakiranje v lončku od 100 do 250 g</t>
  </si>
  <si>
    <t>Pastinak, razred I</t>
  </si>
  <si>
    <t>Čokoladni koščki ali kapljice, pakiranje do 1 kg</t>
  </si>
  <si>
    <t>Ravioli ali kapeletii, polnjeni s sirom, do 5 kg</t>
  </si>
  <si>
    <t>Prepečenec porcijski v rezinah, pakiranje  od 20 - 50 g</t>
  </si>
  <si>
    <t>SKUPAJ  VREDNOST SKLOPA 3.</t>
  </si>
  <si>
    <t>SKUPAJ VREDNOST SKLOPA 5.</t>
  </si>
  <si>
    <t>Mlečni namaz, 15 do 20 % m.m., pakiranje do 60 g</t>
  </si>
  <si>
    <t>Otroški keksi v obliki živali, pakiranje od 250 g do 1000 g</t>
  </si>
  <si>
    <t>Stročji fižol, steriliziran, brez konzervansov, pakiranje od 2,5 kg do 4, 5, kg</t>
  </si>
  <si>
    <r>
      <t>SKUPAJ  VREDNOST SKLOPA 28</t>
    </r>
    <r>
      <rPr>
        <b/>
        <sz val="9"/>
        <rFont val="Arial Narrow"/>
        <family val="2"/>
        <charset val="238"/>
      </rPr>
      <t>.</t>
    </r>
  </si>
  <si>
    <t>Kosmiči polnozrnati, kot kornfleks, pakiranje od 0,75 do 2,5 kg</t>
  </si>
  <si>
    <t>2. sklop: MLEČNI IZDELKI</t>
  </si>
  <si>
    <t xml:space="preserve">3. sklop: SLADOLED </t>
  </si>
  <si>
    <t>4. sklop: ŽIVILA IZ SHEM KAKOVOSTI (brez eko živil): MLEKO IN MLEČNI IZDELKI (npr. izbrana kakovost)</t>
  </si>
  <si>
    <t>SKUPAJ VREDNOST SKLOPA 4.</t>
  </si>
  <si>
    <t xml:space="preserve">5. sklop: BIO MLEKO IN MLEČNI IZDELKI </t>
  </si>
  <si>
    <t>6. sklop: ŽIVILA IZ SHEM KAKOVOSTI (brez eko živil): SVEŽE MLADO GOVEJE MESO (npr. izbrana kakovost)</t>
  </si>
  <si>
    <t>SKUPAJ  VREDNOST SKLOPA 6.</t>
  </si>
  <si>
    <t>7. sklop: SVEŽE GOVEJE, TELEČJE, SVINJSKO MESO IN MESNI IZDELKI</t>
  </si>
  <si>
    <t>8. sklop: ŽIVILA IZ SHEM KAKOVOSTI (brez eko živil): PERUTNINSKO MESO (npr. višja ali izbrana kakovost)</t>
  </si>
  <si>
    <t>9. sklop: PERUTNINSKO MESO IN IZDELKI IZ PERUTNINSKEGA MESA</t>
  </si>
  <si>
    <t>10. sklop: BIO MESO</t>
  </si>
  <si>
    <t xml:space="preserve">11. sklop: ZAMRZNJENE RIBE </t>
  </si>
  <si>
    <t>12. sklop : KONZERVIRANE RIBE</t>
  </si>
  <si>
    <t>SKUPAJ  VREDNOST SKLOPA 16.</t>
  </si>
  <si>
    <r>
      <t>SKUPAJ  VREDNOST SKLOPA</t>
    </r>
    <r>
      <rPr>
        <b/>
        <sz val="9"/>
        <rFont val="Arial Narrow"/>
        <family val="2"/>
        <charset val="238"/>
      </rPr>
      <t xml:space="preserve"> 26.</t>
    </r>
  </si>
  <si>
    <t>SKUPAJ  VREDNOST SKLOPA 30.</t>
  </si>
  <si>
    <t>SKUPAJ  VREDNOST SKLOPA 31.</t>
  </si>
  <si>
    <t>SKUPAJ  VREDNOST SKLOPA 32.</t>
  </si>
  <si>
    <r>
      <t>SKUPAJ  VREDNOST SKLOPA 36</t>
    </r>
    <r>
      <rPr>
        <b/>
        <sz val="9"/>
        <rFont val="Arial Narrow"/>
        <family val="2"/>
        <charset val="238"/>
      </rPr>
      <t>.</t>
    </r>
  </si>
  <si>
    <t>Njoki ajdovi, pakiranje do 5 kg</t>
  </si>
  <si>
    <t>Moka pšenična tipa 1100 - pakiranje 1kg</t>
  </si>
  <si>
    <t>Špageti - pšenični z jajci, pakiranje do 5 kg</t>
  </si>
  <si>
    <t>Špageti - pšenični brez jajc, pakiranje do 5 kg</t>
  </si>
  <si>
    <t>Polžki, pšenični brez jajc, pakiranje do 5 kg</t>
  </si>
  <si>
    <t>Polžki - pšenični z jajci, pakiranje do 5 kg</t>
  </si>
  <si>
    <t>Polžki, pšenični brez jajc, polnozrnati, pakiranje do 5 kg</t>
  </si>
  <si>
    <t>Polžki, pšenični z jajci, dvojno zaviti, pakiranje do 5 kg</t>
  </si>
  <si>
    <t>Peresniki - pšenični z jajci, pakiranje do 5 kg</t>
  </si>
  <si>
    <t>Peresniki - pšenični brez jajc, pirini, pakiranje do 5 kg</t>
  </si>
  <si>
    <t>Rezanci široki - pšenični z jajci, pakiranje do 8 kg</t>
  </si>
  <si>
    <t>Rezanci široki - pšenični z jajci, polnozrnati, pakiranje do 8 kg</t>
  </si>
  <si>
    <t>Rezanci široki kodrasti - pšenični z jajci, pakiranje do 8 kg</t>
  </si>
  <si>
    <t>Svedrčki - pšenični z jajci, pakiranje do 5 kg</t>
  </si>
  <si>
    <t>Metuljčki pšenične testenine z jajci, za prilogo, pakiranje do 5 kg</t>
  </si>
  <si>
    <t>Polžki, polnozrnati, dvojno zviti, pakiranje do 5 kg</t>
  </si>
  <si>
    <t>Špageti - pšenični brez jajc, pirini, pakiranje do 5 kg</t>
  </si>
  <si>
    <t>13. sklop: KOKOŠJA JAJCA IZ TALNE REJE</t>
  </si>
  <si>
    <t>SKUPAJ VREDNOST SKLOPA 13.</t>
  </si>
  <si>
    <t>14. sklop:  SVEŽA ZELENJAVA IN SADJE</t>
  </si>
  <si>
    <t>SKUPAJ  VREDNOST SKLOPA 14.</t>
  </si>
  <si>
    <r>
      <rPr>
        <b/>
        <sz val="9"/>
        <rFont val="Arial Narrow"/>
        <family val="2"/>
        <charset val="238"/>
      </rPr>
      <t xml:space="preserve">15. </t>
    </r>
    <r>
      <rPr>
        <b/>
        <sz val="9"/>
        <color theme="1"/>
        <rFont val="Arial Narrow"/>
        <family val="2"/>
        <charset val="238"/>
      </rPr>
      <t>sklop: EKO SADJE IN EKO ZELENJAVA</t>
    </r>
  </si>
  <si>
    <r>
      <rPr>
        <b/>
        <sz val="9"/>
        <rFont val="Arial Narrow"/>
        <family val="2"/>
        <charset val="238"/>
      </rPr>
      <t>16.</t>
    </r>
    <r>
      <rPr>
        <b/>
        <sz val="9"/>
        <color theme="1"/>
        <rFont val="Arial Narrow"/>
        <family val="2"/>
        <charset val="238"/>
      </rPr>
      <t xml:space="preserve"> sklop: OČIŠČENA ZELENJAVA</t>
    </r>
  </si>
  <si>
    <t>17. sklop:  ZAMRZNJENA ZELENJAVA IN SADJE</t>
  </si>
  <si>
    <t>18. sklop: PASTERIZIRANA IN STERILIZIRANA ZELENJAVA, SADJE IN MARMELADE</t>
  </si>
  <si>
    <t>19. sklop:  EKO MARMELADE</t>
  </si>
  <si>
    <t>20. sklop:  SADNI IN ZELENJAVNI SOKOVI, PIJAČE, SMUTIJI</t>
  </si>
  <si>
    <t>21. sklop:  BIO SADNI IN ZELENJAVNI SOKOVI</t>
  </si>
  <si>
    <t>22. sklop:  ZAMRZNJENI IZDELKI IZ TESTA</t>
  </si>
  <si>
    <t>23. sklop:  ŽITA, MLEVSKI IZDELKI, KOSMIČI IN OSTALO</t>
  </si>
  <si>
    <r>
      <t>SKUPAJ  VREDNOST SKLOPA 23</t>
    </r>
    <r>
      <rPr>
        <b/>
        <sz val="9"/>
        <rFont val="Arial Narrow"/>
        <family val="2"/>
        <charset val="238"/>
      </rPr>
      <t>.</t>
    </r>
  </si>
  <si>
    <t xml:space="preserve">24 sklop:  TESTENINE </t>
  </si>
  <si>
    <t>SKUPAJ  VREDNOST SKLOPA 24.</t>
  </si>
  <si>
    <t>25. sklop:  SVEŽE TESTO IN IZDELKI</t>
  </si>
  <si>
    <r>
      <t>SKUPAJ  VREDNOST SKLOPA</t>
    </r>
    <r>
      <rPr>
        <b/>
        <sz val="9"/>
        <rFont val="Arial Narrow"/>
        <family val="2"/>
        <charset val="238"/>
      </rPr>
      <t xml:space="preserve"> 25.</t>
    </r>
  </si>
  <si>
    <t>26. sklop:  EKO ŽITA, MLEVSKI IZDELKI IN TESTENINE</t>
  </si>
  <si>
    <t>27. sklop: KRUH (MODEL ALI ŠTRUCA) IN PEKOVSKO PECIVO</t>
  </si>
  <si>
    <r>
      <t>SKUPAJ  VREDNOST SKLOPA 27</t>
    </r>
    <r>
      <rPr>
        <b/>
        <sz val="9"/>
        <rFont val="Arial Narrow"/>
        <family val="2"/>
        <charset val="238"/>
      </rPr>
      <t>.</t>
    </r>
  </si>
  <si>
    <t>28. sklop:  PEKOVSKO PECIVO PO 4 DAG</t>
  </si>
  <si>
    <t>SKUPAJ  VREDNOST SKLOPA 29.</t>
  </si>
  <si>
    <r>
      <rPr>
        <b/>
        <sz val="9"/>
        <rFont val="Arial Narrow"/>
        <family val="2"/>
        <charset val="238"/>
      </rPr>
      <t>30.</t>
    </r>
    <r>
      <rPr>
        <b/>
        <sz val="9"/>
        <color theme="1"/>
        <rFont val="Arial Narrow"/>
        <family val="2"/>
        <charset val="238"/>
      </rPr>
      <t xml:space="preserve"> sklop:  SENDVIČI (vakumsko pakirani)</t>
    </r>
  </si>
  <si>
    <r>
      <rPr>
        <b/>
        <sz val="9"/>
        <rFont val="Arial Narrow"/>
        <family val="2"/>
        <charset val="238"/>
      </rPr>
      <t>31.</t>
    </r>
    <r>
      <rPr>
        <b/>
        <sz val="9"/>
        <color theme="1"/>
        <rFont val="Arial Narrow"/>
        <family val="2"/>
        <charset val="238"/>
      </rPr>
      <t xml:space="preserve"> sklop:  BIO KRUH IN IZDELKI</t>
    </r>
  </si>
  <si>
    <r>
      <rPr>
        <b/>
        <sz val="9"/>
        <rFont val="Arial Narrow"/>
        <family val="2"/>
        <charset val="238"/>
      </rPr>
      <t>32.</t>
    </r>
    <r>
      <rPr>
        <b/>
        <sz val="9"/>
        <color theme="1"/>
        <rFont val="Arial Narrow"/>
        <family val="2"/>
        <charset val="238"/>
      </rPr>
      <t xml:space="preserve"> sklop:  SLAŠČIČARSKI IZDELKI, IZDELKI IZ LISTNATEGA, KVAŠENEGA, VLEČENEGA TESTA IN KEKSI (vsebnost transmaščobnih kislin do 2%) </t>
    </r>
  </si>
  <si>
    <t>33.  sklop:  STROČNICE</t>
  </si>
  <si>
    <r>
      <t>SKUPAJ  VREDNOST SKLOPA 33</t>
    </r>
    <r>
      <rPr>
        <b/>
        <sz val="9"/>
        <rFont val="Arial Narrow"/>
        <family val="2"/>
        <charset val="238"/>
      </rPr>
      <t>.</t>
    </r>
  </si>
  <si>
    <t>34. sklop:  SUHO SADJE, SEMENA, OREŠČKI IN GOBE</t>
  </si>
  <si>
    <r>
      <t>SKUPAJ VREDNOST SKLOPA 34</t>
    </r>
    <r>
      <rPr>
        <b/>
        <sz val="9"/>
        <rFont val="Arial Narrow"/>
        <family val="2"/>
        <charset val="238"/>
      </rPr>
      <t>.</t>
    </r>
  </si>
  <si>
    <t>35 sklop:  ZAČIMBE - neprodušno zaprto pakiranje v dozi / vedru s pokrovom</t>
  </si>
  <si>
    <r>
      <t>SKUPAJ  VREDNOST SKLOPA 35</t>
    </r>
    <r>
      <rPr>
        <b/>
        <sz val="9"/>
        <rFont val="Arial Narrow"/>
        <family val="2"/>
        <charset val="238"/>
      </rPr>
      <t>.</t>
    </r>
  </si>
  <si>
    <r>
      <rPr>
        <b/>
        <sz val="9"/>
        <rFont val="Arial Narrow"/>
        <family val="2"/>
        <charset val="238"/>
      </rPr>
      <t>36. s</t>
    </r>
    <r>
      <rPr>
        <b/>
        <sz val="9"/>
        <color theme="1"/>
        <rFont val="Arial Narrow"/>
        <family val="2"/>
        <charset val="238"/>
      </rPr>
      <t>klop: OLJA IN IZDELKI</t>
    </r>
  </si>
  <si>
    <r>
      <rPr>
        <b/>
        <sz val="9"/>
        <rFont val="Arial Narrow"/>
        <family val="2"/>
        <charset val="238"/>
      </rPr>
      <t>37. s</t>
    </r>
    <r>
      <rPr>
        <b/>
        <sz val="9"/>
        <color theme="1"/>
        <rFont val="Arial Narrow"/>
        <family val="2"/>
        <charset val="238"/>
      </rPr>
      <t xml:space="preserve">klop: OSTALA ŽIVILA IN DODATKI </t>
    </r>
  </si>
  <si>
    <r>
      <t>SKUPAJ  VREDNOST SKLOPA</t>
    </r>
    <r>
      <rPr>
        <b/>
        <sz val="9"/>
        <rFont val="Arial Narrow"/>
        <family val="2"/>
        <charset val="238"/>
      </rPr>
      <t xml:space="preserve"> 37.</t>
    </r>
  </si>
  <si>
    <t>38. sklop: DIETNA ŽIVILA</t>
  </si>
  <si>
    <t>SKUPAJ  VREDNOST SKLOPA 38.</t>
  </si>
  <si>
    <t>Čaj z okusom breskve, filter vrečke, gastro pakiranje od 1000 do 1500 g</t>
  </si>
  <si>
    <t>Čaj z okusom borovnice, filter vrečke, gastro pakiranje, od 1000 do 1500 g</t>
  </si>
  <si>
    <t>Čaj z okusom divje češnje, filter vrečke, gastro pakiranje od 1000 do 1500 g</t>
  </si>
  <si>
    <t>Čaj z okusom gozdnih sadežev, filter vrečke, gastro pakiranje od 1000 do 1500 g</t>
  </si>
  <si>
    <t>Čaj z okusommaline,  filter vrečke, gastro pakiranje od 1000 do 1500 g</t>
  </si>
  <si>
    <t>Čaj z okusom jagoda - vanilija, filter vrečke, gastro pakiranje od 1000 do 1500 g</t>
  </si>
  <si>
    <t>Čaj z okusom jagode, filter vrečke, gastro pakiranje od 1000 do 1500 g</t>
  </si>
  <si>
    <t>Čaj z okusom pomaranče, filter vrečke, gastro pakiranje od 1000 do 1500 g</t>
  </si>
  <si>
    <t>Čaj z okusom jabolko - cimet, filter vrečke, gastro pakiranje od 1000 do 1500 g</t>
  </si>
  <si>
    <t>Čaj z okusom borovnice filter vrečke, pakiranje od 44 do 100 g</t>
  </si>
  <si>
    <t xml:space="preserve">Olje bučno 100 %, jedilno nerafinirano, pakiranje do 1 L </t>
  </si>
  <si>
    <t>Avokado, razred I</t>
  </si>
  <si>
    <t>Sok multivitaminski, 100 % sadni delež, pakiranje 0,2 L - 0,25L</t>
  </si>
  <si>
    <t xml:space="preserve">Sirup, limona, brez konzervansov, umetnih barvil in sladil, lahko vsebuje citronsko kislino, do 6 l </t>
  </si>
  <si>
    <t>Sirup, malina, brez konzervansov, umetnih barvil in sladil, lahko vsebuje citronsko kislino, do 6 l</t>
  </si>
  <si>
    <t>Prava kava, podobno kot Barcafe, pakiranje do 100 g</t>
  </si>
  <si>
    <t>Školjke - pšenične z jajci, pakiranje do 5 kg</t>
  </si>
  <si>
    <t>Mleti lešniki, do 500 g</t>
  </si>
  <si>
    <t>Mandlji, mletii, do 500 g</t>
  </si>
  <si>
    <t>Orehi, mleti, do 500 g</t>
  </si>
  <si>
    <t>Jušne kroglice, pakiranje do 1000g</t>
  </si>
  <si>
    <t>Krema za kremne rezine, pakiranje do 1 kg</t>
  </si>
  <si>
    <t>Rebra in prsa mlade govedine brez kože (za juho)</t>
  </si>
  <si>
    <t>Jušna zakuha, drobna (zvezdice) pšenična z jajci, pakiranje do 5 kg</t>
  </si>
  <si>
    <t>Jušna zakuha, drobna (kot rižek ali podobno), pšenična z jajci, pakiranje do 5 kg</t>
  </si>
  <si>
    <t>Kaša ribana - jušna zakuha, pšenična z  jajci, pakiranje do 5 kg</t>
  </si>
  <si>
    <t>Rezanci valjani - jušna zakuha, pšenični z jajci, pakiranje do 5 kg</t>
  </si>
  <si>
    <t>Bleki jajčni, pšenični z jajci, pakiranje do 5 kg</t>
  </si>
  <si>
    <t>Vlivanci vodni – zakuha, pakiranje do 5 kg</t>
  </si>
  <si>
    <t>Vlivanci vodni – priloga, pakiranje do 5 kg</t>
  </si>
  <si>
    <t>Kosmiči koruzni, brez dodanega sladkorja, pakiranje od 0,75 do 2,5 kg</t>
  </si>
  <si>
    <t xml:space="preserve">29. sklop:  KRUH IN PEKOVSKO PECIVO BREZ ADITIVOV IN MANJ SOLI </t>
  </si>
  <si>
    <t>Keksi, s koščki čokolade, pakiranje od 250g do 1 kg</t>
  </si>
  <si>
    <t>Keksi iz polnozrnate moke, ovsenih kosmičev in suhega sadja, pakirani od 250g do 1 kg</t>
  </si>
  <si>
    <t>Korenje rumeno, razred I</t>
  </si>
  <si>
    <t>Paprika rdeča, razred I</t>
  </si>
  <si>
    <t>Solata zelena - krhkolistna, podobno kot rozetasta Gentila ali Kristalka (iceberg), razred I</t>
  </si>
  <si>
    <r>
      <t xml:space="preserve">PAŠTETA, kokošja, brez dodanih konzervansov, brez glutena, ne vsebujej ojačevalcev okusa </t>
    </r>
    <r>
      <rPr>
        <sz val="9"/>
        <rFont val="Arial Narrow"/>
        <family val="2"/>
        <charset val="238"/>
      </rPr>
      <t>in umetnih arom, z min 30% kokošjega mesa, z visoko vsebnostjo beljakovin, kot Argeta Junior</t>
    </r>
    <r>
      <rPr>
        <sz val="9"/>
        <color theme="1"/>
        <rFont val="Arial Narrow"/>
        <family val="2"/>
        <charset val="238"/>
      </rPr>
      <t>, pakiranje 27 g</t>
    </r>
  </si>
  <si>
    <t>Sterilizirano mleko DEKLARIRANO BREZ LAKTOZE, 1,5 do 3,5 % m.m., kratkotrajna sterilizacija, pakiranje 1 L</t>
  </si>
  <si>
    <t>Sterilizirano mleko z okusom čokolade, DEKLARIRANO BREZ LAKTOZE, 1,5 do 3,5 % m.m., kratkotrajna sterilizacija, pakiranje 1 L</t>
  </si>
  <si>
    <t>Sterilizirano mleko DEKLARIRANO BREZ LAKTOZE, 1,5 do 3,5 % m.m., kratkotrajna sterilizacija, pakiranje 0,2 L</t>
  </si>
  <si>
    <t>Začimba Čili con carne, mleta, pakiran do 187 g</t>
  </si>
  <si>
    <t>Začimbe za medenjake(mešanica), pakiranje do 200 g</t>
  </si>
  <si>
    <t>Kus kus polnozrnati, pakiranje do 5000 g</t>
  </si>
  <si>
    <t>Pasterizirani delno posneto mleko, delno posneto mleko 1,5 do 1,8% m.m., pakiranje od 5 do 10L vedro/ročka</t>
  </si>
  <si>
    <t>BIO mleko, pasterizirano, min 1,5 do 1,8 m.m., pakiranje od 5 do 10 kg</t>
  </si>
  <si>
    <t>BIO sadni sok, 100% sadni delež, pakiranje 0,2 - 0,25 L</t>
  </si>
  <si>
    <t>BIO sadno zelenjavni sok, 100% sadni delež, pakiranje 0,2 L - 0,25 L</t>
  </si>
  <si>
    <t>Fižol gradiščanac, bele barave, razred ekstra</t>
  </si>
  <si>
    <t>Suhi olupljeni jabolčni krhlji brez konzervansov, razred I, (nežvepljani), pakiranje od 2 do 5 kg</t>
  </si>
  <si>
    <t>Suhi jabolčni krhlji brez konzervansov, razred I, (nežvepljani), od 2 do 5 kg</t>
  </si>
  <si>
    <t>Suha jabolka, čips, rinfuza</t>
  </si>
  <si>
    <t>Suhi hruškovi krhlji, razred I, pakiranje od 500 do 5000 g</t>
  </si>
  <si>
    <t>Suhe brusnice brez konzervansov, razred I, pakiranje do 1000 g</t>
  </si>
  <si>
    <t>Paprika, dimljena, pakiranje do 175 g, v vrečki</t>
  </si>
  <si>
    <t>Čokoladno lešnikov namaz (min. 13 % lešnikov, min. 7 % manj masten kakav v prahu), pakiranje od 2 do 3 kg</t>
  </si>
  <si>
    <t>Čokoladno lešnikov namaz enobarvni, pakiranje do 3 kg</t>
  </si>
  <si>
    <t>Desert kokos - navaden, brez dodanega sladkorja, pakiranje od 100 do 160 g</t>
  </si>
  <si>
    <t>Desert kokos - kakav, pakiranje od 100 do 160 g</t>
  </si>
  <si>
    <t>Desert ovseni - vanilija, pakiranje od 100 do 160 g</t>
  </si>
  <si>
    <t>Desert ovseni - sadni, pakiranje od 100 do 160 g</t>
  </si>
  <si>
    <t>Desert rižev - sadni, pakiranje od 100 do 160 g</t>
  </si>
  <si>
    <t>Desert rižev - vanilija in čokolada, pakiranje od 100 do 160 g</t>
  </si>
  <si>
    <t>Puding sojin, vanilija, čokolada, pakiranje od 100 do 140 g</t>
  </si>
  <si>
    <t>Kisla smetana sojina, pakiranje do 500 ml</t>
  </si>
  <si>
    <r>
      <rPr>
        <b/>
        <sz val="9"/>
        <rFont val="Arial Narrow"/>
        <family val="2"/>
        <charset val="238"/>
      </rPr>
      <t>BRANCIN</t>
    </r>
    <r>
      <rPr>
        <sz val="9"/>
        <rFont val="Arial Narrow"/>
        <family val="2"/>
        <charset val="238"/>
      </rPr>
      <t xml:space="preserve"> - file, porcijski od 80 - 160g, posamič zamrznjen, (max 10 % odstopanje od naročene teže), brez kosti, I.kvaliteta</t>
    </r>
  </si>
  <si>
    <r>
      <t>OSTRIŽ</t>
    </r>
    <r>
      <rPr>
        <sz val="9"/>
        <rFont val="Arial Narrow"/>
        <family val="2"/>
        <charset val="238"/>
      </rPr>
      <t>, file, porcijski od 80 do 160 g, posamič zamrznjen</t>
    </r>
    <r>
      <rPr>
        <b/>
        <sz val="9"/>
        <rFont val="Arial Narrow"/>
        <family val="2"/>
        <charset val="238"/>
      </rPr>
      <t xml:space="preserve"> </t>
    </r>
    <r>
      <rPr>
        <sz val="9"/>
        <rFont val="Arial Narrow"/>
        <family val="2"/>
        <charset val="238"/>
      </rPr>
      <t>(max 10 % odstopanje od naročene teže), brez kosti, I.kvaliteta</t>
    </r>
  </si>
  <si>
    <r>
      <rPr>
        <b/>
        <sz val="9"/>
        <rFont val="Arial Narrow"/>
        <family val="2"/>
        <charset val="238"/>
      </rPr>
      <t>ORADA</t>
    </r>
    <r>
      <rPr>
        <sz val="9"/>
        <rFont val="Arial Narrow"/>
        <family val="2"/>
        <charset val="238"/>
      </rPr>
      <t xml:space="preserve"> - file, porcijski 80 do 160 g, posamič zamrznjen, brez kosti, I.kvaliteta</t>
    </r>
  </si>
  <si>
    <r>
      <rPr>
        <b/>
        <sz val="9"/>
        <rFont val="Arial Narrow"/>
        <family val="2"/>
        <charset val="238"/>
      </rPr>
      <t xml:space="preserve">ATLANTSKI LOSOS </t>
    </r>
    <r>
      <rPr>
        <sz val="9"/>
        <rFont val="Arial Narrow"/>
        <family val="2"/>
        <charset val="238"/>
      </rPr>
      <t>– porcijski file (od 80 do 160 g), brez kože, posamič zamrznjen, (max 10 % odstopanje od naročene teže), brez kosti, od 100 do 200 g / kos, I.kvaliteta</t>
    </r>
  </si>
  <si>
    <r>
      <rPr>
        <b/>
        <sz val="9"/>
        <rFont val="Arial Narrow"/>
        <family val="2"/>
        <charset val="238"/>
      </rPr>
      <t>ARGENTINSKI OSLIČ</t>
    </r>
    <r>
      <rPr>
        <sz val="9"/>
        <rFont val="Arial Narrow"/>
        <family val="2"/>
        <charset val="238"/>
      </rPr>
      <t xml:space="preserve"> - file, porcijski (od 80 do 160 g), posamič zamrznjen, (max 10 % odstopanje od naročene teže), brez kosti, pakiranje do 8 kg, I.kvaliteta</t>
    </r>
  </si>
  <si>
    <r>
      <rPr>
        <b/>
        <sz val="9"/>
        <rFont val="Arial Narrow"/>
        <family val="2"/>
        <charset val="238"/>
      </rPr>
      <t>ARGENTINSKI OSLIČ</t>
    </r>
    <r>
      <rPr>
        <sz val="9"/>
        <rFont val="Arial Narrow"/>
        <family val="2"/>
        <charset val="238"/>
      </rPr>
      <t xml:space="preserve"> - file, porcijski (od 80 do 160 g), posamič zamrznjen, (max 10 % odstopanje od naročene teže), paniran, brez kosti, pakiranje do 8 kg,  I.kvaliteta</t>
    </r>
  </si>
  <si>
    <t>Ponudnik mora ponuditi prehrambeno blago točno zahtevanih lastnosti, sicer bo njegova ponudba izločena kot nedopustna.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</si>
  <si>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Izjema velja pri izdelkih svežega sadja in zelenjave, kjer je predoznačen znak "/".</t>
    </r>
  </si>
  <si>
    <r>
      <t xml:space="preserve">V </t>
    </r>
    <r>
      <rPr>
        <b/>
        <sz val="10"/>
        <rFont val="Arial Narrow"/>
        <family val="2"/>
        <charset val="238"/>
      </rPr>
      <t>stolpec 6</t>
    </r>
    <r>
      <rPr>
        <sz val="10"/>
        <rFont val="Arial Narrow"/>
        <family val="2"/>
        <charset val="238"/>
      </rPr>
      <t xml:space="preserve"> se vpiše </t>
    </r>
    <r>
      <rPr>
        <b/>
        <sz val="10"/>
        <color rgb="FFFF0000"/>
        <rFont val="Arial Narrow"/>
        <family val="2"/>
        <charset val="238"/>
      </rPr>
      <t>maksimalna</t>
    </r>
    <r>
      <rPr>
        <sz val="10"/>
        <rFont val="Arial Narrow"/>
        <family val="2"/>
        <charset val="238"/>
      </rPr>
      <t xml:space="preserve"> cena v EUR za ponujeno blago, izračunana na zahtevano enoto mere, ki je navedena v stolpcu 4. </t>
    </r>
    <r>
      <rPr>
        <b/>
        <sz val="10"/>
        <color rgb="FFFF0000"/>
        <rFont val="Arial Narrow"/>
        <family val="2"/>
        <charset val="238"/>
      </rPr>
      <t>Naročnik bo upošteval vrednost vpisane cene na enoto, zaokrožene na štiri decimalna mesta.</t>
    </r>
  </si>
  <si>
    <r>
      <t xml:space="preserve">V </t>
    </r>
    <r>
      <rPr>
        <b/>
        <sz val="10"/>
        <rFont val="Arial Narrow"/>
        <family val="2"/>
        <charset val="238"/>
      </rPr>
      <t>stoplec 9</t>
    </r>
    <r>
      <rPr>
        <sz val="10"/>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</si>
  <si>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 </t>
    </r>
    <r>
      <rPr>
        <b/>
        <sz val="10"/>
        <color rgb="FFFF0000"/>
        <rFont val="Arial Narrow"/>
        <family val="2"/>
        <charset val="238"/>
      </rPr>
      <t xml:space="preserve">Ponudnik, ki v stolpcu 10 navede, da  ponuja živila iz shem kakovosti, je dolžan v primeru izbora dobaviti živila enake kakovosti ter predložiti ustrezen certifikat. </t>
    </r>
  </si>
  <si>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</si>
  <si>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t>
    </r>
    <r>
      <rPr>
        <b/>
        <sz val="10"/>
        <color rgb="FFFF0000"/>
        <rFont val="Arial Narrow"/>
        <family val="2"/>
        <charset val="238"/>
      </rPr>
      <t>Naročnik bo upošteval vrednost vpisane cene na enoto, zaokrožene na štiri decimalna mesta.</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</si>
  <si>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</si>
  <si>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razen pri izdelkih svežega mesa, kjer je prednastavljen znak "/.</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</si>
  <si>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t>
    </r>
    <r>
      <rPr>
        <b/>
        <sz val="10"/>
        <rFont val="Arial Narrow"/>
        <family val="2"/>
        <charset val="238"/>
      </rPr>
      <t>Naročnik bo upošteval vrednost vpisane cene na enoto, zaokrožene na štiri decimalna mesta.</t>
    </r>
  </si>
  <si>
    <t>SKUPAJ  VREDNOST SKLOPA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</si>
</sst>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charset val="238"/>
      <scheme val="minor"/>
    </font>
    <font>
      <sz val="10"/>
      <color theme="1"/>
      <name val="Calibri"/>
      <family val="2"/>
      <charset val="238"/>
      <scheme val="minor"/>
    </font>
    <font>
      <b/>
      <sz val="14"/>
      <color theme="1"/>
      <name val="Calibri"/>
      <family val="2"/>
      <charset val="238"/>
      <scheme val="minor"/>
    </font>
    <font>
      <sz val="10"/>
      <name val="Arial"/>
      <family val="2"/>
      <charset val="238"/>
    </font>
    <font>
      <sz val="9"/>
      <color theme="1"/>
      <name val="Calibri"/>
      <family val="2"/>
      <charset val="238"/>
      <scheme val="minor"/>
    </font>
    <font>
      <sz val="6"/>
      <color theme="1"/>
      <name val="Arial Narrow"/>
      <family val="2"/>
      <charset val="238"/>
    </font>
    <font>
      <sz val="10"/>
      <color theme="1"/>
      <name val="Arial Narrow"/>
      <family val="2"/>
      <charset val="238"/>
    </font>
    <font>
      <b/>
      <sz val="12"/>
      <color theme="1"/>
      <name val="Arial Narrow"/>
      <family val="2"/>
      <charset val="238"/>
    </font>
    <font>
      <b/>
      <sz val="14"/>
      <color theme="1"/>
      <name val="Arial Narrow"/>
      <family val="2"/>
      <charset val="238"/>
    </font>
    <font>
      <sz val="10"/>
      <name val="Arial Narrow"/>
      <family val="2"/>
      <charset val="238"/>
    </font>
    <font>
      <b/>
      <sz val="10"/>
      <name val="Arial Narrow"/>
      <family val="2"/>
      <charset val="238"/>
    </font>
    <font>
      <sz val="11"/>
      <color indexed="8"/>
      <name val="Calibri"/>
      <family val="2"/>
      <charset val="238"/>
    </font>
    <font>
      <sz val="4"/>
      <color theme="1"/>
      <name val="Calibri"/>
      <family val="2"/>
      <charset val="238"/>
      <scheme val="minor"/>
    </font>
    <font>
      <sz val="4"/>
      <color theme="1"/>
      <name val="Arial Narrow"/>
      <family val="2"/>
      <charset val="238"/>
    </font>
    <font>
      <b/>
      <sz val="4"/>
      <color theme="1"/>
      <name val="Calibri"/>
      <family val="2"/>
      <charset val="238"/>
      <scheme val="minor"/>
    </font>
    <font>
      <sz val="7"/>
      <color theme="1"/>
      <name val="Calibri"/>
      <family val="2"/>
      <charset val="238"/>
      <scheme val="minor"/>
    </font>
    <font>
      <b/>
      <sz val="7"/>
      <name val="Arial Narrow"/>
      <family val="2"/>
      <charset val="238"/>
    </font>
    <font>
      <b/>
      <sz val="9"/>
      <name val="Arial Narrow"/>
      <family val="2"/>
      <charset val="238"/>
    </font>
    <font>
      <sz val="9"/>
      <color theme="1"/>
      <name val="Arial Narrow"/>
      <family val="2"/>
      <charset val="238"/>
    </font>
    <font>
      <sz val="9"/>
      <name val="Arial Narrow"/>
      <family val="2"/>
      <charset val="238"/>
    </font>
    <font>
      <b/>
      <sz val="9"/>
      <color theme="1"/>
      <name val="Arial Narrow"/>
      <family val="2"/>
      <charset val="238"/>
    </font>
    <font>
      <sz val="14"/>
      <color theme="1"/>
      <name val="Calibri"/>
      <family val="2"/>
      <charset val="238"/>
      <scheme val="minor"/>
    </font>
    <font>
      <sz val="11"/>
      <color theme="1"/>
      <name val="Arial Narrow"/>
      <family val="2"/>
      <charset val="238"/>
    </font>
    <font>
      <b/>
      <u/>
      <sz val="10"/>
      <name val="Arial Narrow"/>
      <family val="2"/>
      <charset val="238"/>
    </font>
    <font>
      <sz val="8"/>
      <color theme="1"/>
      <name val="Arial Narrow"/>
      <family val="2"/>
      <charset val="238"/>
    </font>
    <font>
      <sz val="9"/>
      <name val="Calibri"/>
      <family val="2"/>
      <charset val="238"/>
      <scheme val="minor"/>
    </font>
    <font>
      <sz val="4"/>
      <name val="Arial Narrow"/>
      <family val="2"/>
      <charset val="238"/>
    </font>
    <font>
      <sz val="4"/>
      <name val="Calibri"/>
      <family val="2"/>
      <charset val="238"/>
      <scheme val="minor"/>
    </font>
    <font>
      <sz val="11"/>
      <name val="Calibri"/>
      <family val="2"/>
      <charset val="238"/>
      <scheme val="minor"/>
    </font>
    <font>
      <sz val="6"/>
      <name val="Arial Narrow"/>
      <family val="2"/>
      <charset val="238"/>
    </font>
    <font>
      <sz val="7"/>
      <name val="Arial Narrow"/>
      <family val="2"/>
      <charset val="238"/>
    </font>
    <font>
      <sz val="10"/>
      <color indexed="8"/>
      <name val="Arial Narrow"/>
      <family val="2"/>
      <charset val="238"/>
    </font>
    <font>
      <sz val="9"/>
      <color rgb="FFFF0000"/>
      <name val="Arial Narrow"/>
      <family val="2"/>
      <charset val="238"/>
    </font>
    <font>
      <sz val="9"/>
      <color theme="4"/>
      <name val="Arial Narrow"/>
      <family val="2"/>
      <charset val="238"/>
    </font>
    <font>
      <sz val="9"/>
      <color rgb="FFFF0000"/>
      <name val="Calibri"/>
      <family val="2"/>
      <charset val="238"/>
      <scheme val="minor"/>
    </font>
    <font>
      <u/>
      <sz val="9"/>
      <name val="Arial Narrow"/>
      <family val="2"/>
      <charset val="238"/>
    </font>
    <font>
      <sz val="9"/>
      <color indexed="8"/>
      <name val="Arial Narrow"/>
      <family val="2"/>
      <charset val="238"/>
    </font>
    <font>
      <sz val="9"/>
      <color theme="1" tint="4.9989318521683403E-2"/>
      <name val="Arial Narrow"/>
      <family val="2"/>
      <charset val="238"/>
    </font>
    <font>
      <sz val="9"/>
      <color theme="1" tint="4.9989318521683403E-2"/>
      <name val="Calibri"/>
      <family val="2"/>
      <charset val="238"/>
      <scheme val="minor"/>
    </font>
    <font>
      <sz val="7"/>
      <color theme="1"/>
      <name val="Arial Narrow"/>
      <family val="2"/>
      <charset val="238"/>
    </font>
    <font>
      <b/>
      <sz val="7"/>
      <color theme="1"/>
      <name val="Arial Narrow"/>
      <family val="2"/>
      <charset val="238"/>
    </font>
    <font>
      <b/>
      <i/>
      <sz val="10"/>
      <color theme="1"/>
      <name val="Arial Narrow"/>
      <family val="2"/>
      <charset val="238"/>
    </font>
    <font>
      <sz val="9"/>
      <color theme="2" tint="-0.89999084444715716"/>
      <name val="Arial Narrow"/>
      <family val="2"/>
      <charset val="238"/>
    </font>
    <font>
      <sz val="4"/>
      <color theme="2" tint="-0.89999084444715716"/>
      <name val="Arial Narrow"/>
      <family val="2"/>
      <charset val="238"/>
    </font>
    <font>
      <strike/>
      <sz val="9"/>
      <name val="Arial Narrow"/>
      <family val="2"/>
      <charset val="238"/>
    </font>
    <font>
      <sz val="9"/>
      <color theme="1"/>
      <name val="Arial"/>
      <family val="2"/>
      <charset val="238"/>
    </font>
    <font>
      <sz val="9"/>
      <color rgb="FF333333"/>
      <name val="Arial"/>
      <family val="2"/>
      <charset val="238"/>
    </font>
    <font>
      <b/>
      <sz val="10"/>
      <color rgb="FFFF0000"/>
      <name val="Arial Narrow"/>
      <family val="2"/>
      <charset val="238"/>
    </font>
  </fonts>
  <fills count="9">
    <fill>
      <patternFill patternType="none"/>
    </fill>
    <fill>
      <patternFill patternType="gray125"/>
    </fill>
    <fill>
      <patternFill patternType="solid">
        <fgColor indexed="65"/>
        <bgColor theme="1"/>
      </patternFill>
    </fill>
    <fill>
      <patternFill patternType="solid">
        <fgColor indexed="5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99CC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11" fillId="0" borderId="0"/>
    <xf numFmtId="0" fontId="11" fillId="0" borderId="0"/>
    <xf numFmtId="0" fontId="3" fillId="0" borderId="0"/>
  </cellStyleXfs>
  <cellXfs count="246">
    <xf numFmtId="0" fontId="0" fillId="0" borderId="0" xfId="0"/>
    <xf numFmtId="0" fontId="6" fillId="0" borderId="0" xfId="0" applyFont="1" applyProtection="1"/>
    <xf numFmtId="0" fontId="5" fillId="0" borderId="0" xfId="0" applyFont="1" applyProtection="1"/>
    <xf numFmtId="0" fontId="0" fillId="0" borderId="0" xfId="0" applyProtection="1"/>
    <xf numFmtId="0" fontId="13" fillId="0" borderId="0" xfId="0" applyFont="1" applyProtection="1"/>
    <xf numFmtId="0" fontId="13" fillId="0" borderId="0" xfId="0" applyFont="1" applyAlignment="1" applyProtection="1">
      <alignment horizontal="center" vertical="center"/>
    </xf>
    <xf numFmtId="3" fontId="13" fillId="0" borderId="0" xfId="0" applyNumberFormat="1" applyFont="1" applyProtection="1"/>
    <xf numFmtId="0" fontId="12" fillId="0" borderId="0" xfId="0" applyFont="1" applyProtection="1"/>
    <xf numFmtId="0" fontId="15" fillId="0" borderId="0" xfId="0" applyFont="1" applyProtection="1"/>
    <xf numFmtId="0" fontId="4" fillId="0" borderId="0" xfId="0" applyFont="1" applyProtection="1"/>
    <xf numFmtId="0" fontId="5" fillId="0" borderId="0" xfId="0" applyFont="1" applyAlignment="1" applyProtection="1">
      <alignment horizontal="center" vertical="center"/>
    </xf>
    <xf numFmtId="3" fontId="5" fillId="0" borderId="0" xfId="0" applyNumberFormat="1" applyFont="1" applyProtection="1"/>
    <xf numFmtId="3" fontId="6" fillId="0" borderId="0" xfId="0" applyNumberFormat="1" applyFont="1" applyProtection="1">
      <protection locked="0"/>
    </xf>
    <xf numFmtId="0" fontId="6" fillId="0" borderId="0" xfId="0" applyFont="1" applyProtection="1">
      <protection locked="0"/>
    </xf>
    <xf numFmtId="0" fontId="4" fillId="0" borderId="0" xfId="0" applyFont="1" applyAlignment="1" applyProtection="1">
      <alignment vertical="center"/>
    </xf>
    <xf numFmtId="0" fontId="14" fillId="0" borderId="0" xfId="0" applyFont="1" applyProtection="1"/>
    <xf numFmtId="0" fontId="1" fillId="0" borderId="0" xfId="0" applyFont="1" applyProtection="1"/>
    <xf numFmtId="3" fontId="12" fillId="0" borderId="0" xfId="0" applyNumberFormat="1" applyFont="1" applyAlignment="1" applyProtection="1">
      <alignment horizontal="center"/>
    </xf>
    <xf numFmtId="3" fontId="0" fillId="0" borderId="0" xfId="0" applyNumberFormat="1" applyAlignment="1" applyProtection="1">
      <alignment horizontal="center"/>
    </xf>
    <xf numFmtId="3" fontId="6" fillId="0" borderId="0" xfId="0" applyNumberFormat="1" applyFont="1" applyAlignment="1" applyProtection="1">
      <alignment horizontal="center" vertical="center"/>
      <protection locked="0"/>
    </xf>
    <xf numFmtId="0" fontId="18" fillId="0" borderId="1" xfId="0" applyFont="1" applyBorder="1" applyAlignment="1" applyProtection="1">
      <alignment horizontal="justify" vertical="center" wrapText="1"/>
    </xf>
    <xf numFmtId="0" fontId="18" fillId="0" borderId="1" xfId="0" applyFont="1" applyBorder="1" applyAlignment="1" applyProtection="1">
      <alignment horizontal="center" vertical="center" wrapText="1"/>
      <protection locked="0"/>
    </xf>
    <xf numFmtId="4" fontId="18" fillId="0" borderId="1" xfId="0" applyNumberFormat="1" applyFont="1" applyFill="1" applyBorder="1" applyAlignment="1" applyProtection="1">
      <alignment horizontal="center" vertical="center" wrapText="1"/>
      <protection locked="0"/>
    </xf>
    <xf numFmtId="3" fontId="17" fillId="0" borderId="1" xfId="0" quotePrefix="1" applyNumberFormat="1" applyFont="1" applyBorder="1" applyAlignment="1" applyProtection="1">
      <alignment horizontal="center" vertical="center"/>
    </xf>
    <xf numFmtId="3" fontId="17" fillId="6" borderId="1" xfId="0" quotePrefix="1" applyNumberFormat="1" applyFont="1" applyFill="1" applyBorder="1" applyAlignment="1" applyProtection="1">
      <alignment horizontal="center" vertical="center"/>
    </xf>
    <xf numFmtId="3" fontId="18" fillId="2" borderId="1" xfId="0" applyNumberFormat="1" applyFont="1" applyFill="1" applyBorder="1" applyAlignment="1" applyProtection="1">
      <alignment horizontal="center" vertical="center" wrapText="1"/>
    </xf>
    <xf numFmtId="0" fontId="16" fillId="3" borderId="1" xfId="1" applyFont="1" applyFill="1" applyBorder="1" applyAlignment="1" applyProtection="1">
      <alignment horizontal="center" vertical="center" wrapText="1"/>
    </xf>
    <xf numFmtId="3" fontId="16" fillId="3" borderId="1" xfId="1" applyNumberFormat="1" applyFont="1" applyFill="1" applyBorder="1" applyAlignment="1" applyProtection="1">
      <alignment horizontal="center" vertical="center" wrapText="1"/>
    </xf>
    <xf numFmtId="4" fontId="16" fillId="3" borderId="1" xfId="1" applyNumberFormat="1" applyFont="1" applyFill="1" applyBorder="1" applyAlignment="1" applyProtection="1">
      <alignment horizontal="center" vertical="center" wrapText="1"/>
    </xf>
    <xf numFmtId="0" fontId="16" fillId="3" borderId="4" xfId="1" applyFont="1" applyFill="1" applyBorder="1" applyAlignment="1" applyProtection="1">
      <alignment horizontal="center" vertical="center" wrapText="1"/>
    </xf>
    <xf numFmtId="3" fontId="16" fillId="3" borderId="4" xfId="1" applyNumberFormat="1" applyFont="1" applyFill="1" applyBorder="1" applyAlignment="1" applyProtection="1">
      <alignment horizontal="center" vertical="center" wrapText="1"/>
    </xf>
    <xf numFmtId="4" fontId="16" fillId="3" borderId="4" xfId="1" applyNumberFormat="1" applyFont="1" applyFill="1" applyBorder="1" applyAlignment="1" applyProtection="1">
      <alignment horizontal="center" vertical="center" wrapText="1"/>
    </xf>
    <xf numFmtId="0" fontId="21" fillId="0" borderId="0" xfId="0" applyFont="1" applyProtection="1"/>
    <xf numFmtId="0" fontId="22" fillId="0" borderId="0" xfId="0" applyFont="1" applyProtection="1"/>
    <xf numFmtId="0" fontId="15" fillId="0" borderId="0" xfId="0" applyFont="1" applyAlignment="1" applyProtection="1">
      <alignment horizontal="center" vertical="center"/>
    </xf>
    <xf numFmtId="0" fontId="26" fillId="0" borderId="0" xfId="0" applyFont="1" applyProtection="1"/>
    <xf numFmtId="0" fontId="27" fillId="0" borderId="0" xfId="0" applyFont="1" applyProtection="1"/>
    <xf numFmtId="0" fontId="28" fillId="0" borderId="0" xfId="0" applyFont="1" applyProtection="1"/>
    <xf numFmtId="0" fontId="19" fillId="0" borderId="1" xfId="3" applyFont="1" applyBorder="1" applyAlignment="1" applyProtection="1">
      <alignment vertical="center" wrapText="1"/>
    </xf>
    <xf numFmtId="0" fontId="29" fillId="0" borderId="0" xfId="0" applyFont="1" applyProtection="1"/>
    <xf numFmtId="0" fontId="30" fillId="3" borderId="1" xfId="1" applyFont="1" applyFill="1" applyBorder="1" applyAlignment="1" applyProtection="1">
      <alignment horizontal="center" vertical="center" wrapText="1"/>
    </xf>
    <xf numFmtId="0" fontId="30" fillId="3" borderId="4" xfId="1" applyFont="1" applyFill="1" applyBorder="1" applyAlignment="1" applyProtection="1">
      <alignment horizontal="center" vertical="center" wrapText="1"/>
    </xf>
    <xf numFmtId="0" fontId="0" fillId="0" borderId="0" xfId="0"/>
    <xf numFmtId="0" fontId="6" fillId="0" borderId="0" xfId="0" applyFont="1" applyProtection="1"/>
    <xf numFmtId="0" fontId="12" fillId="0" borderId="0" xfId="0" applyFont="1" applyProtection="1"/>
    <xf numFmtId="3" fontId="6" fillId="0" borderId="0" xfId="0" applyNumberFormat="1" applyFont="1" applyProtection="1">
      <protection locked="0"/>
    </xf>
    <xf numFmtId="0" fontId="16" fillId="3" borderId="1" xfId="1" applyFont="1" applyFill="1" applyBorder="1" applyAlignment="1" applyProtection="1">
      <alignment horizontal="center" vertical="center" wrapText="1"/>
    </xf>
    <xf numFmtId="3" fontId="16" fillId="3" borderId="1" xfId="1" applyNumberFormat="1" applyFont="1" applyFill="1" applyBorder="1" applyAlignment="1" applyProtection="1">
      <alignment horizontal="center" vertical="center" wrapText="1"/>
    </xf>
    <xf numFmtId="4" fontId="16" fillId="3" borderId="1" xfId="1" applyNumberFormat="1" applyFont="1" applyFill="1" applyBorder="1" applyAlignment="1" applyProtection="1">
      <alignment horizontal="center" vertical="center" wrapText="1"/>
    </xf>
    <xf numFmtId="0" fontId="16" fillId="3" borderId="4" xfId="1" applyFont="1" applyFill="1" applyBorder="1" applyAlignment="1" applyProtection="1">
      <alignment horizontal="center" vertical="center" wrapText="1"/>
    </xf>
    <xf numFmtId="3" fontId="16" fillId="3" borderId="4" xfId="1" applyNumberFormat="1" applyFont="1" applyFill="1" applyBorder="1" applyAlignment="1" applyProtection="1">
      <alignment horizontal="center" vertical="center" wrapText="1"/>
    </xf>
    <xf numFmtId="4" fontId="16" fillId="3" borderId="4" xfId="1" applyNumberFormat="1" applyFont="1" applyFill="1" applyBorder="1" applyAlignment="1" applyProtection="1">
      <alignment horizontal="center" vertical="center" wrapText="1"/>
    </xf>
    <xf numFmtId="0" fontId="6" fillId="0" borderId="0" xfId="0" applyFont="1" applyAlignment="1" applyProtection="1">
      <alignment horizontal="center" vertical="center"/>
    </xf>
    <xf numFmtId="3" fontId="6" fillId="0" borderId="0" xfId="0" applyNumberFormat="1" applyFont="1" applyProtection="1"/>
    <xf numFmtId="0" fontId="23" fillId="0" borderId="0" xfId="0" applyFont="1" applyProtection="1"/>
    <xf numFmtId="0" fontId="6" fillId="0" borderId="0" xfId="0" applyFont="1" applyProtection="1"/>
    <xf numFmtId="0" fontId="0" fillId="0" borderId="0" xfId="0" applyProtection="1"/>
    <xf numFmtId="0" fontId="12" fillId="0" borderId="0" xfId="0" applyFont="1" applyProtection="1"/>
    <xf numFmtId="0" fontId="4" fillId="0" borderId="0" xfId="0" applyFont="1" applyProtection="1"/>
    <xf numFmtId="3" fontId="6" fillId="0" borderId="0" xfId="0" applyNumberFormat="1" applyFont="1" applyProtection="1">
      <protection locked="0"/>
    </xf>
    <xf numFmtId="0" fontId="18" fillId="0" borderId="1" xfId="0" applyFont="1" applyBorder="1" applyAlignment="1" applyProtection="1">
      <alignment horizontal="center" vertical="center" wrapText="1"/>
      <protection locked="0"/>
    </xf>
    <xf numFmtId="4" fontId="18" fillId="0" borderId="1" xfId="0" applyNumberFormat="1" applyFont="1" applyFill="1" applyBorder="1" applyAlignment="1" applyProtection="1">
      <alignment horizontal="center" vertical="center" wrapText="1"/>
      <protection locked="0"/>
    </xf>
    <xf numFmtId="0" fontId="16" fillId="3" borderId="1" xfId="1" applyFont="1" applyFill="1" applyBorder="1" applyAlignment="1" applyProtection="1">
      <alignment horizontal="center" vertical="center" wrapText="1"/>
    </xf>
    <xf numFmtId="3" fontId="16" fillId="3" borderId="1" xfId="1" applyNumberFormat="1" applyFont="1" applyFill="1" applyBorder="1" applyAlignment="1" applyProtection="1">
      <alignment horizontal="center" vertical="center" wrapText="1"/>
    </xf>
    <xf numFmtId="4" fontId="16" fillId="3" borderId="1" xfId="1" applyNumberFormat="1" applyFont="1" applyFill="1" applyBorder="1" applyAlignment="1" applyProtection="1">
      <alignment horizontal="center" vertical="center" wrapText="1"/>
    </xf>
    <xf numFmtId="0" fontId="16" fillId="3" borderId="4" xfId="1" applyFont="1" applyFill="1" applyBorder="1" applyAlignment="1" applyProtection="1">
      <alignment horizontal="center" vertical="center" wrapText="1"/>
    </xf>
    <xf numFmtId="3" fontId="16" fillId="3" borderId="4" xfId="1" applyNumberFormat="1" applyFont="1" applyFill="1" applyBorder="1" applyAlignment="1" applyProtection="1">
      <alignment horizontal="center" vertical="center" wrapText="1"/>
    </xf>
    <xf numFmtId="4" fontId="16" fillId="3" borderId="4" xfId="1" applyNumberFormat="1" applyFont="1" applyFill="1" applyBorder="1" applyAlignment="1" applyProtection="1">
      <alignment horizontal="center" vertical="center" wrapText="1"/>
    </xf>
    <xf numFmtId="0" fontId="24" fillId="4" borderId="0" xfId="0" applyFont="1" applyFill="1"/>
    <xf numFmtId="0" fontId="4" fillId="4" borderId="0" xfId="0" applyFont="1" applyFill="1" applyProtection="1"/>
    <xf numFmtId="0" fontId="19" fillId="0" borderId="1" xfId="3" applyFont="1" applyBorder="1" applyAlignment="1" applyProtection="1">
      <alignment horizontal="left" vertical="center" wrapText="1"/>
    </xf>
    <xf numFmtId="0" fontId="4" fillId="0" borderId="0" xfId="0" applyFont="1" applyProtection="1"/>
    <xf numFmtId="0" fontId="18" fillId="0" borderId="1" xfId="0" applyFont="1" applyBorder="1" applyAlignment="1" applyProtection="1">
      <alignment horizontal="center" vertical="center" wrapText="1"/>
    </xf>
    <xf numFmtId="0" fontId="18" fillId="0" borderId="1" xfId="0" applyFont="1" applyBorder="1" applyAlignment="1" applyProtection="1">
      <alignment horizontal="center" vertical="center" wrapText="1"/>
      <protection locked="0"/>
    </xf>
    <xf numFmtId="3" fontId="17" fillId="0" borderId="1" xfId="0" quotePrefix="1" applyNumberFormat="1" applyFont="1" applyBorder="1" applyAlignment="1" applyProtection="1">
      <alignment horizontal="center" vertical="center"/>
    </xf>
    <xf numFmtId="3" fontId="17" fillId="6" borderId="1" xfId="0" quotePrefix="1" applyNumberFormat="1" applyFont="1" applyFill="1" applyBorder="1" applyAlignment="1" applyProtection="1">
      <alignment horizontal="center" vertical="center"/>
    </xf>
    <xf numFmtId="3" fontId="20" fillId="5" borderId="1" xfId="0" applyNumberFormat="1" applyFont="1" applyFill="1" applyBorder="1" applyAlignment="1" applyProtection="1">
      <alignment horizontal="center" vertical="center"/>
    </xf>
    <xf numFmtId="0" fontId="9" fillId="0" borderId="0" xfId="0" applyNumberFormat="1" applyFont="1"/>
    <xf numFmtId="0" fontId="9" fillId="0" borderId="0" xfId="0" applyFont="1"/>
    <xf numFmtId="0" fontId="10" fillId="0" borderId="0" xfId="0" applyFont="1" applyProtection="1">
      <protection locked="0"/>
    </xf>
    <xf numFmtId="0" fontId="10" fillId="0" borderId="0" xfId="0" applyFont="1" applyAlignment="1" applyProtection="1">
      <alignment horizontal="left"/>
      <protection locked="0"/>
    </xf>
    <xf numFmtId="0" fontId="10" fillId="0" borderId="0" xfId="0" applyNumberFormat="1" applyFont="1" applyProtection="1">
      <protection locked="0"/>
    </xf>
    <xf numFmtId="0" fontId="24" fillId="0" borderId="0" xfId="0" applyFont="1"/>
    <xf numFmtId="0" fontId="17" fillId="0" borderId="1" xfId="0" applyFont="1" applyBorder="1" applyAlignment="1" applyProtection="1">
      <alignment horizontal="justify" vertical="center" wrapText="1"/>
    </xf>
    <xf numFmtId="0" fontId="18" fillId="0" borderId="1" xfId="0" applyFont="1" applyBorder="1" applyAlignment="1" applyProtection="1">
      <alignment horizontal="left" vertical="center" wrapText="1"/>
    </xf>
    <xf numFmtId="0" fontId="9" fillId="0" borderId="0" xfId="0" applyFont="1" applyAlignment="1">
      <alignment horizontal="left"/>
    </xf>
    <xf numFmtId="0" fontId="0" fillId="0" borderId="0" xfId="0" applyFill="1" applyProtection="1"/>
    <xf numFmtId="0" fontId="13" fillId="0" borderId="0" xfId="0" applyFont="1" applyFill="1" applyProtection="1"/>
    <xf numFmtId="0" fontId="12" fillId="0" borderId="0" xfId="0" applyFont="1" applyFill="1" applyProtection="1"/>
    <xf numFmtId="0" fontId="19" fillId="6" borderId="1" xfId="0" applyFont="1" applyFill="1" applyBorder="1" applyAlignment="1" applyProtection="1">
      <alignment horizontal="left" vertical="center" wrapText="1"/>
    </xf>
    <xf numFmtId="0" fontId="19" fillId="0" borderId="1" xfId="0" applyFont="1" applyBorder="1" applyAlignment="1" applyProtection="1">
      <alignment vertical="center" wrapText="1"/>
    </xf>
    <xf numFmtId="0" fontId="19" fillId="0" borderId="1" xfId="0" applyFont="1" applyBorder="1" applyAlignment="1" applyProtection="1">
      <alignment horizontal="center" vertical="center" wrapText="1"/>
      <protection locked="0"/>
    </xf>
    <xf numFmtId="0" fontId="25" fillId="0" borderId="0" xfId="0" applyFont="1" applyProtection="1"/>
    <xf numFmtId="0" fontId="34" fillId="0" borderId="0" xfId="0" applyFont="1" applyProtection="1"/>
    <xf numFmtId="3" fontId="19" fillId="0" borderId="1" xfId="0" applyNumberFormat="1" applyFont="1" applyBorder="1" applyAlignment="1" applyProtection="1">
      <alignment horizontal="center" vertical="center" wrapText="1"/>
    </xf>
    <xf numFmtId="0" fontId="18" fillId="0" borderId="1" xfId="0" applyFont="1" applyBorder="1" applyAlignment="1" applyProtection="1">
      <alignment vertical="center" wrapText="1"/>
    </xf>
    <xf numFmtId="0" fontId="18" fillId="0" borderId="1" xfId="0" applyFont="1" applyFill="1" applyBorder="1" applyAlignment="1" applyProtection="1">
      <alignment horizontal="justify" vertical="center" wrapText="1"/>
    </xf>
    <xf numFmtId="0" fontId="4" fillId="0" borderId="0" xfId="0" applyFont="1" applyProtection="1"/>
    <xf numFmtId="0" fontId="18" fillId="0" borderId="1" xfId="0" applyFont="1" applyBorder="1" applyAlignment="1" applyProtection="1">
      <alignment horizontal="center" vertical="center" wrapText="1"/>
    </xf>
    <xf numFmtId="0" fontId="18" fillId="0" borderId="1" xfId="0" applyFont="1" applyBorder="1" applyAlignment="1" applyProtection="1">
      <alignment horizontal="justify" vertical="center" wrapText="1"/>
    </xf>
    <xf numFmtId="0" fontId="20" fillId="0" borderId="1" xfId="0" applyFont="1" applyBorder="1" applyAlignment="1" applyProtection="1">
      <alignment horizontal="justify" vertical="center" wrapText="1"/>
    </xf>
    <xf numFmtId="3" fontId="17" fillId="0" borderId="1" xfId="0" quotePrefix="1" applyNumberFormat="1" applyFont="1" applyBorder="1" applyAlignment="1" applyProtection="1">
      <alignment horizontal="center" vertical="center"/>
    </xf>
    <xf numFmtId="3" fontId="17" fillId="6" borderId="1" xfId="0" quotePrefix="1" applyNumberFormat="1" applyFont="1" applyFill="1" applyBorder="1" applyAlignment="1" applyProtection="1">
      <alignment horizontal="center" vertical="center"/>
    </xf>
    <xf numFmtId="3" fontId="20" fillId="5" borderId="1" xfId="0" applyNumberFormat="1" applyFont="1" applyFill="1" applyBorder="1" applyAlignment="1" applyProtection="1">
      <alignment horizontal="center" vertical="center"/>
    </xf>
    <xf numFmtId="0" fontId="9" fillId="0" borderId="0" xfId="0" applyFont="1"/>
    <xf numFmtId="3" fontId="31"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4" fontId="19" fillId="5" borderId="1"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wrapText="1"/>
    </xf>
    <xf numFmtId="0" fontId="19" fillId="0" borderId="1" xfId="0" applyFont="1" applyFill="1" applyBorder="1" applyAlignment="1" applyProtection="1">
      <alignment horizontal="left" vertical="center" wrapText="1"/>
    </xf>
    <xf numFmtId="4" fontId="19" fillId="0" borderId="1" xfId="0" applyNumberFormat="1" applyFont="1" applyFill="1" applyBorder="1" applyAlignment="1" applyProtection="1">
      <alignment horizontal="center" vertical="center" wrapText="1"/>
      <protection locked="0"/>
    </xf>
    <xf numFmtId="0" fontId="25" fillId="0" borderId="0" xfId="0" applyFont="1" applyProtection="1"/>
    <xf numFmtId="0" fontId="36" fillId="0" borderId="1" xfId="0" applyFont="1" applyFill="1" applyBorder="1" applyAlignment="1" applyProtection="1">
      <alignment horizontal="left" vertical="top" wrapText="1"/>
    </xf>
    <xf numFmtId="0" fontId="18" fillId="0" borderId="1" xfId="0" applyFont="1" applyFill="1" applyBorder="1" applyAlignment="1" applyProtection="1">
      <alignment horizontal="left" vertical="center" wrapText="1"/>
    </xf>
    <xf numFmtId="0" fontId="37" fillId="0" borderId="1" xfId="0" applyFont="1" applyBorder="1" applyAlignment="1" applyProtection="1">
      <alignment vertical="center" wrapText="1"/>
    </xf>
    <xf numFmtId="0" fontId="37" fillId="0" borderId="1" xfId="0" applyFont="1" applyBorder="1" applyAlignment="1" applyProtection="1">
      <alignment horizontal="center" vertical="center" wrapText="1"/>
    </xf>
    <xf numFmtId="0" fontId="38" fillId="0" borderId="0" xfId="0" applyFont="1" applyProtection="1"/>
    <xf numFmtId="0" fontId="19" fillId="0" borderId="1" xfId="0" applyFont="1" applyBorder="1" applyAlignment="1">
      <alignment horizontal="justify" vertical="center" wrapText="1"/>
    </xf>
    <xf numFmtId="0" fontId="19" fillId="0" borderId="1" xfId="0" applyFont="1" applyFill="1" applyBorder="1" applyAlignment="1" applyProtection="1">
      <alignment horizontal="justify" vertical="center" wrapText="1"/>
    </xf>
    <xf numFmtId="0" fontId="18" fillId="0" borderId="1" xfId="0" applyFont="1" applyBorder="1" applyProtection="1"/>
    <xf numFmtId="0" fontId="19" fillId="7" borderId="1" xfId="0" applyFont="1" applyFill="1" applyBorder="1" applyAlignment="1">
      <alignment horizontal="justify" vertical="center" wrapText="1"/>
    </xf>
    <xf numFmtId="0" fontId="36" fillId="0" borderId="1" xfId="0" applyFont="1" applyBorder="1" applyAlignment="1" applyProtection="1">
      <alignment horizontal="left" vertical="top" wrapText="1"/>
    </xf>
    <xf numFmtId="0" fontId="36" fillId="0" borderId="4" xfId="0" applyFont="1" applyBorder="1" applyAlignment="1" applyProtection="1">
      <alignment horizontal="left" vertical="top" wrapText="1"/>
    </xf>
    <xf numFmtId="0" fontId="6" fillId="0" borderId="0" xfId="0" applyFont="1" applyProtection="1"/>
    <xf numFmtId="0" fontId="15" fillId="0" borderId="0" xfId="0" applyFont="1" applyProtection="1"/>
    <xf numFmtId="0" fontId="4" fillId="0" borderId="0" xfId="0" applyFont="1" applyProtection="1"/>
    <xf numFmtId="0" fontId="39" fillId="0" borderId="0" xfId="0" applyFont="1" applyBorder="1" applyAlignment="1" applyProtection="1">
      <alignment horizontal="justify" vertical="center" wrapText="1"/>
    </xf>
    <xf numFmtId="0" fontId="40" fillId="0" borderId="0" xfId="0" applyFont="1" applyBorder="1" applyAlignment="1" applyProtection="1">
      <alignment horizontal="justify" vertical="center" wrapText="1"/>
    </xf>
    <xf numFmtId="3" fontId="16" fillId="0" borderId="0" xfId="0" quotePrefix="1" applyNumberFormat="1" applyFont="1" applyBorder="1" applyAlignment="1" applyProtection="1">
      <alignment horizontal="center" vertical="center"/>
    </xf>
    <xf numFmtId="3" fontId="16" fillId="6" borderId="0" xfId="0" quotePrefix="1" applyNumberFormat="1" applyFont="1" applyFill="1" applyBorder="1" applyAlignment="1" applyProtection="1">
      <alignment horizontal="center" vertical="center"/>
    </xf>
    <xf numFmtId="0" fontId="1" fillId="0" borderId="0" xfId="0" applyFont="1" applyProtection="1"/>
    <xf numFmtId="0" fontId="18" fillId="0" borderId="1" xfId="0" applyFont="1" applyBorder="1" applyAlignment="1" applyProtection="1">
      <alignment horizontal="justify" vertical="center" wrapText="1"/>
    </xf>
    <xf numFmtId="0" fontId="18" fillId="0" borderId="1" xfId="0" applyFont="1" applyBorder="1" applyAlignment="1" applyProtection="1">
      <alignment horizontal="center" vertical="center" wrapText="1"/>
      <protection locked="0"/>
    </xf>
    <xf numFmtId="0" fontId="20" fillId="0" borderId="1" xfId="0" applyFont="1" applyBorder="1" applyAlignment="1" applyProtection="1">
      <alignment horizontal="justify" vertical="center" wrapText="1"/>
    </xf>
    <xf numFmtId="3" fontId="17" fillId="0" borderId="1" xfId="0" quotePrefix="1" applyNumberFormat="1" applyFont="1" applyBorder="1" applyAlignment="1" applyProtection="1">
      <alignment horizontal="center" vertical="center"/>
    </xf>
    <xf numFmtId="3" fontId="17" fillId="6" borderId="1" xfId="0" quotePrefix="1" applyNumberFormat="1" applyFont="1" applyFill="1" applyBorder="1" applyAlignment="1" applyProtection="1">
      <alignment horizontal="center" vertical="center"/>
    </xf>
    <xf numFmtId="4" fontId="20" fillId="5" borderId="1" xfId="0" applyNumberFormat="1" applyFont="1" applyFill="1" applyBorder="1" applyAlignment="1" applyProtection="1">
      <alignment horizontal="center" vertical="center"/>
    </xf>
    <xf numFmtId="3" fontId="20" fillId="5" borderId="1" xfId="0" applyNumberFormat="1" applyFont="1" applyFill="1" applyBorder="1" applyAlignment="1" applyProtection="1">
      <alignment horizontal="center" vertical="center"/>
    </xf>
    <xf numFmtId="4" fontId="18" fillId="5" borderId="1" xfId="0" applyNumberFormat="1" applyFont="1" applyFill="1" applyBorder="1" applyAlignment="1" applyProtection="1">
      <alignment horizontal="center" vertical="center"/>
    </xf>
    <xf numFmtId="3" fontId="17" fillId="0" borderId="1" xfId="0" quotePrefix="1" applyNumberFormat="1" applyFont="1" applyBorder="1" applyAlignment="1" applyProtection="1">
      <alignment horizontal="center" vertical="center"/>
      <protection locked="0"/>
    </xf>
    <xf numFmtId="0" fontId="19" fillId="0" borderId="1" xfId="0" applyFont="1" applyBorder="1" applyAlignment="1" applyProtection="1">
      <alignment horizontal="left" vertical="center" wrapText="1"/>
    </xf>
    <xf numFmtId="0" fontId="9" fillId="0" borderId="0" xfId="0" applyFont="1"/>
    <xf numFmtId="0" fontId="10" fillId="0" borderId="0" xfId="0" applyFont="1" applyProtection="1">
      <protection locked="0"/>
    </xf>
    <xf numFmtId="0" fontId="6" fillId="0" borderId="0" xfId="0" applyFont="1" applyAlignment="1" applyProtection="1">
      <alignment horizontal="center" vertical="center"/>
    </xf>
    <xf numFmtId="3" fontId="6" fillId="0" borderId="0" xfId="0" applyNumberFormat="1" applyFont="1" applyProtection="1"/>
    <xf numFmtId="0" fontId="23" fillId="0" borderId="0" xfId="0" applyFont="1" applyProtection="1"/>
    <xf numFmtId="0" fontId="41" fillId="6" borderId="0" xfId="0" applyFont="1" applyFill="1" applyProtection="1">
      <protection locked="0"/>
    </xf>
    <xf numFmtId="0" fontId="41" fillId="6" borderId="0" xfId="0" applyFont="1" applyFill="1" applyProtection="1"/>
    <xf numFmtId="0" fontId="9" fillId="0" borderId="0" xfId="0" applyNumberFormat="1" applyFont="1"/>
    <xf numFmtId="0" fontId="10" fillId="0" borderId="0" xfId="0" applyFont="1" applyAlignment="1" applyProtection="1">
      <alignment horizontal="left"/>
      <protection locked="0"/>
    </xf>
    <xf numFmtId="0" fontId="10" fillId="0" borderId="0" xfId="0" applyNumberFormat="1" applyFont="1" applyProtection="1">
      <protection locked="0"/>
    </xf>
    <xf numFmtId="0" fontId="9" fillId="0" borderId="0" xfId="0" applyFont="1" applyAlignment="1">
      <alignment vertical="center"/>
    </xf>
    <xf numFmtId="0" fontId="9" fillId="0" borderId="0" xfId="0" applyFont="1" applyAlignment="1">
      <alignment horizontal="left"/>
    </xf>
    <xf numFmtId="0" fontId="17" fillId="0" borderId="0" xfId="0" applyFont="1" applyProtection="1"/>
    <xf numFmtId="0" fontId="18" fillId="0" borderId="0" xfId="0" applyFont="1" applyProtection="1"/>
    <xf numFmtId="0" fontId="18" fillId="0" borderId="0" xfId="0" applyFont="1" applyAlignment="1" applyProtection="1">
      <alignment horizontal="center" vertical="center"/>
    </xf>
    <xf numFmtId="3" fontId="18" fillId="0" borderId="0" xfId="0" applyNumberFormat="1" applyFont="1" applyProtection="1"/>
    <xf numFmtId="3" fontId="43" fillId="0" borderId="0" xfId="0" applyNumberFormat="1" applyFont="1" applyProtection="1"/>
    <xf numFmtId="3" fontId="42" fillId="0" borderId="1" xfId="0" applyNumberFormat="1" applyFont="1" applyBorder="1" applyAlignment="1" applyProtection="1">
      <alignment horizontal="center" vertical="center" wrapText="1"/>
    </xf>
    <xf numFmtId="0" fontId="18" fillId="6" borderId="1" xfId="0" applyFont="1" applyFill="1" applyBorder="1" applyAlignment="1" applyProtection="1">
      <alignment horizontal="justify" vertical="center" wrapText="1"/>
    </xf>
    <xf numFmtId="0" fontId="18" fillId="0" borderId="1" xfId="0" applyFont="1" applyBorder="1" applyAlignment="1" applyProtection="1">
      <alignment horizontal="center" vertical="center" wrapText="1"/>
    </xf>
    <xf numFmtId="3" fontId="18" fillId="0" borderId="1" xfId="0" applyNumberFormat="1" applyFont="1" applyBorder="1" applyAlignment="1" applyProtection="1">
      <alignment horizontal="center" vertical="center" wrapText="1"/>
    </xf>
    <xf numFmtId="0" fontId="18" fillId="0" borderId="1" xfId="0" applyFont="1" applyBorder="1" applyAlignment="1" applyProtection="1">
      <alignment horizontal="center" vertical="center" wrapText="1"/>
      <protection locked="0"/>
    </xf>
    <xf numFmtId="4" fontId="18" fillId="0" borderId="1" xfId="0" applyNumberFormat="1" applyFont="1" applyFill="1" applyBorder="1" applyAlignment="1" applyProtection="1">
      <alignment horizontal="center" vertical="center" wrapText="1"/>
      <protection locked="0"/>
    </xf>
    <xf numFmtId="4" fontId="18" fillId="5" borderId="1" xfId="0" applyNumberFormat="1" applyFont="1" applyFill="1" applyBorder="1" applyAlignment="1" applyProtection="1">
      <alignment horizontal="center" vertical="center" wrapText="1"/>
    </xf>
    <xf numFmtId="0" fontId="19" fillId="0" borderId="1" xfId="0" applyFont="1" applyBorder="1" applyAlignment="1" applyProtection="1">
      <alignment horizontal="justify" vertical="center" wrapText="1"/>
    </xf>
    <xf numFmtId="3" fontId="18" fillId="0" borderId="1" xfId="0" applyNumberFormat="1" applyFont="1" applyFill="1" applyBorder="1" applyAlignment="1" applyProtection="1">
      <alignment horizontal="center" vertical="center" wrapText="1"/>
      <protection locked="0"/>
    </xf>
    <xf numFmtId="3" fontId="19" fillId="0" borderId="1" xfId="0" applyNumberFormat="1" applyFont="1" applyFill="1" applyBorder="1" applyAlignment="1" applyProtection="1">
      <alignment horizontal="center" vertical="center" wrapText="1"/>
      <protection locked="0"/>
    </xf>
    <xf numFmtId="3" fontId="18" fillId="5" borderId="1" xfId="0" applyNumberFormat="1" applyFont="1" applyFill="1" applyBorder="1" applyAlignment="1" applyProtection="1">
      <alignment horizontal="center" vertical="center"/>
    </xf>
    <xf numFmtId="0" fontId="19" fillId="6" borderId="1" xfId="0" applyFont="1" applyFill="1" applyBorder="1" applyAlignment="1" applyProtection="1">
      <alignment horizontal="justify" vertical="center" wrapText="1"/>
    </xf>
    <xf numFmtId="0" fontId="4" fillId="6" borderId="0" xfId="0" applyFont="1" applyFill="1" applyProtection="1"/>
    <xf numFmtId="0" fontId="18" fillId="6" borderId="1" xfId="0" applyFont="1" applyFill="1" applyBorder="1" applyAlignment="1" applyProtection="1">
      <alignment horizontal="left" vertical="center" wrapText="1"/>
    </xf>
    <xf numFmtId="0" fontId="18" fillId="6" borderId="1" xfId="0" applyFont="1" applyFill="1" applyBorder="1" applyAlignment="1" applyProtection="1">
      <alignment horizontal="center" vertical="center" wrapText="1"/>
    </xf>
    <xf numFmtId="0" fontId="24" fillId="6" borderId="0" xfId="0" applyFont="1" applyFill="1"/>
    <xf numFmtId="4" fontId="16" fillId="8" borderId="1" xfId="1" applyNumberFormat="1" applyFont="1" applyFill="1" applyBorder="1" applyAlignment="1" applyProtection="1">
      <alignment horizontal="center" vertical="center" wrapText="1"/>
    </xf>
    <xf numFmtId="3" fontId="16" fillId="8" borderId="4" xfId="1" applyNumberFormat="1" applyFont="1" applyFill="1" applyBorder="1" applyAlignment="1" applyProtection="1">
      <alignment horizontal="center" vertical="center" wrapText="1"/>
    </xf>
    <xf numFmtId="3" fontId="32" fillId="0" borderId="1" xfId="0" applyNumberFormat="1" applyFont="1" applyFill="1" applyBorder="1" applyAlignment="1" applyProtection="1">
      <alignment horizontal="center" vertical="center" wrapText="1"/>
      <protection locked="0"/>
    </xf>
    <xf numFmtId="3" fontId="37" fillId="0" borderId="1" xfId="0" applyNumberFormat="1" applyFont="1" applyFill="1" applyBorder="1" applyAlignment="1" applyProtection="1">
      <alignment horizontal="center" vertical="center" wrapText="1"/>
      <protection locked="0"/>
    </xf>
    <xf numFmtId="3" fontId="45" fillId="0" borderId="1" xfId="0" applyNumberFormat="1" applyFont="1" applyFill="1" applyBorder="1" applyAlignment="1" applyProtection="1">
      <alignment horizontal="center" vertical="center" wrapText="1"/>
      <protection locked="0"/>
    </xf>
    <xf numFmtId="0" fontId="45" fillId="0" borderId="1" xfId="0" applyFont="1" applyBorder="1" applyAlignment="1" applyProtection="1">
      <alignment horizontal="center" vertical="center"/>
      <protection locked="0"/>
    </xf>
    <xf numFmtId="0" fontId="46" fillId="0" borderId="1" xfId="0" applyFont="1" applyFill="1" applyBorder="1" applyAlignment="1" applyProtection="1">
      <alignment horizontal="center" vertical="center"/>
      <protection locked="0"/>
    </xf>
    <xf numFmtId="0" fontId="46" fillId="0" borderId="1" xfId="0" applyFont="1" applyBorder="1" applyAlignment="1" applyProtection="1">
      <alignment horizontal="center" vertical="center"/>
      <protection locked="0"/>
    </xf>
    <xf numFmtId="0" fontId="9" fillId="0" borderId="0" xfId="0" applyFont="1" applyAlignment="1">
      <alignment horizontal="left" vertical="center" wrapText="1"/>
    </xf>
    <xf numFmtId="0" fontId="0" fillId="0" borderId="0" xfId="0" applyAlignment="1">
      <alignment vertical="center"/>
    </xf>
    <xf numFmtId="0" fontId="0" fillId="0" borderId="0" xfId="0" applyAlignment="1">
      <alignment horizontal="left" vertical="center" wrapText="1"/>
    </xf>
    <xf numFmtId="3" fontId="18" fillId="5" borderId="1" xfId="0" applyNumberFormat="1" applyFont="1" applyFill="1" applyBorder="1" applyAlignment="1" applyProtection="1">
      <alignment horizontal="center" vertical="center" wrapText="1"/>
      <protection locked="0"/>
    </xf>
    <xf numFmtId="0" fontId="18" fillId="5" borderId="1" xfId="0"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6" fillId="0" borderId="0" xfId="0" applyFont="1" applyAlignment="1" applyProtection="1">
      <protection locked="0"/>
    </xf>
    <xf numFmtId="0" fontId="6" fillId="0" borderId="0" xfId="0" applyFont="1" applyAlignment="1" applyProtection="1"/>
    <xf numFmtId="0" fontId="5" fillId="0" borderId="0" xfId="0" applyFont="1" applyAlignment="1" applyProtection="1"/>
    <xf numFmtId="0" fontId="18" fillId="0" borderId="5" xfId="0" applyFont="1" applyBorder="1" applyAlignment="1" applyProtection="1">
      <alignment horizontal="center" vertical="center" wrapText="1"/>
    </xf>
    <xf numFmtId="0" fontId="18" fillId="0" borderId="5" xfId="0" applyFont="1" applyBorder="1" applyAlignment="1" applyProtection="1">
      <alignment horizontal="left" vertical="center" wrapText="1"/>
    </xf>
    <xf numFmtId="3" fontId="18" fillId="0" borderId="5" xfId="0" applyNumberFormat="1" applyFont="1" applyBorder="1" applyAlignment="1" applyProtection="1">
      <alignment horizontal="center" vertical="center" wrapText="1"/>
    </xf>
    <xf numFmtId="0" fontId="18" fillId="0" borderId="5" xfId="0" applyFont="1" applyBorder="1" applyAlignment="1" applyProtection="1">
      <alignment horizontal="center" vertical="center" wrapText="1"/>
      <protection locked="0"/>
    </xf>
    <xf numFmtId="4" fontId="18" fillId="0" borderId="5" xfId="0" applyNumberFormat="1" applyFont="1" applyFill="1" applyBorder="1" applyAlignment="1" applyProtection="1">
      <alignment horizontal="center" vertical="center" wrapText="1"/>
      <protection locked="0"/>
    </xf>
    <xf numFmtId="4" fontId="18" fillId="5" borderId="5" xfId="0" applyNumberFormat="1" applyFont="1" applyFill="1" applyBorder="1" applyAlignment="1" applyProtection="1">
      <alignment horizontal="center" vertical="center" wrapText="1"/>
    </xf>
    <xf numFmtId="0" fontId="19" fillId="7" borderId="1" xfId="0" applyFont="1" applyFill="1" applyBorder="1" applyAlignment="1">
      <alignment horizontal="left" vertical="center" wrapText="1"/>
    </xf>
    <xf numFmtId="0" fontId="19" fillId="7" borderId="1" xfId="0" applyFont="1" applyFill="1" applyBorder="1" applyAlignment="1">
      <alignment vertical="center" wrapText="1"/>
    </xf>
    <xf numFmtId="0" fontId="19" fillId="0" borderId="1" xfId="0" applyFont="1" applyFill="1" applyBorder="1" applyAlignment="1" applyProtection="1">
      <alignment horizontal="left" vertical="top" wrapText="1"/>
    </xf>
    <xf numFmtId="0" fontId="19" fillId="6" borderId="1" xfId="0" applyFont="1" applyFill="1" applyBorder="1" applyAlignment="1">
      <alignment vertical="center" wrapText="1"/>
    </xf>
    <xf numFmtId="0" fontId="19" fillId="0" borderId="1" xfId="0" applyFont="1" applyBorder="1" applyAlignment="1">
      <alignment vertical="center" wrapText="1"/>
    </xf>
    <xf numFmtId="0" fontId="19" fillId="0" borderId="1" xfId="0" applyFont="1" applyBorder="1" applyAlignment="1">
      <alignment wrapText="1"/>
    </xf>
    <xf numFmtId="0" fontId="19" fillId="0" borderId="1" xfId="0" applyFont="1" applyFill="1" applyBorder="1" applyAlignment="1">
      <alignment horizontal="center" vertical="center" wrapText="1"/>
    </xf>
    <xf numFmtId="3" fontId="19" fillId="7" borderId="1" xfId="0" applyNumberFormat="1" applyFont="1" applyFill="1" applyBorder="1" applyAlignment="1">
      <alignment horizontal="center" vertical="top" wrapText="1"/>
    </xf>
    <xf numFmtId="0" fontId="19" fillId="7" borderId="1" xfId="0" applyFont="1" applyFill="1" applyBorder="1" applyAlignment="1">
      <alignment horizontal="center" vertical="top" wrapText="1"/>
    </xf>
    <xf numFmtId="0" fontId="19" fillId="0" borderId="0" xfId="0" applyFont="1" applyAlignment="1">
      <alignment vertical="center" wrapText="1"/>
    </xf>
    <xf numFmtId="2" fontId="18" fillId="6" borderId="1" xfId="0" applyNumberFormat="1" applyFont="1" applyFill="1" applyBorder="1" applyAlignment="1">
      <alignment horizontal="left" vertical="center" wrapText="1"/>
    </xf>
    <xf numFmtId="2" fontId="18" fillId="0" borderId="1" xfId="0" applyNumberFormat="1" applyFont="1" applyBorder="1" applyAlignment="1">
      <alignment horizontal="left" vertical="center" wrapText="1"/>
    </xf>
    <xf numFmtId="2" fontId="18" fillId="0" borderId="5" xfId="0" applyNumberFormat="1" applyFont="1" applyBorder="1" applyAlignment="1">
      <alignment horizontal="left" vertical="center" wrapText="1"/>
    </xf>
    <xf numFmtId="0" fontId="17" fillId="6" borderId="1" xfId="0" applyFont="1" applyFill="1" applyBorder="1" applyAlignment="1" applyProtection="1">
      <alignment horizontal="left" vertical="center" wrapText="1"/>
    </xf>
    <xf numFmtId="0" fontId="19" fillId="0" borderId="1" xfId="3" applyFont="1" applyBorder="1" applyAlignment="1">
      <alignment vertical="center" wrapText="1"/>
    </xf>
    <xf numFmtId="0" fontId="19" fillId="2" borderId="1" xfId="0" applyFont="1" applyFill="1" applyBorder="1" applyAlignment="1">
      <alignment horizontal="justify" vertical="center" wrapText="1"/>
    </xf>
    <xf numFmtId="3" fontId="19" fillId="0" borderId="1" xfId="0" quotePrefix="1" applyNumberFormat="1" applyFont="1" applyBorder="1" applyAlignment="1" applyProtection="1">
      <alignment horizontal="center" vertical="center"/>
    </xf>
    <xf numFmtId="3" fontId="18" fillId="0" borderId="1" xfId="0" applyNumberFormat="1" applyFont="1" applyFill="1" applyBorder="1" applyAlignment="1" applyProtection="1">
      <alignment vertical="center" wrapText="1"/>
      <protection locked="0"/>
    </xf>
    <xf numFmtId="0" fontId="4" fillId="0" borderId="0" xfId="0" applyFont="1" applyAlignment="1" applyProtection="1"/>
    <xf numFmtId="0" fontId="4" fillId="0" borderId="0" xfId="0" applyFont="1" applyAlignment="1" applyProtection="1">
      <alignment horizontal="center"/>
    </xf>
    <xf numFmtId="4" fontId="20" fillId="5" borderId="1" xfId="0" applyNumberFormat="1" applyFont="1" applyFill="1" applyBorder="1" applyAlignment="1" applyProtection="1">
      <alignment horizontal="center" vertical="center" wrapText="1"/>
    </xf>
    <xf numFmtId="3" fontId="18" fillId="5" borderId="1" xfId="0"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xf numFmtId="0" fontId="9" fillId="0" borderId="0" xfId="0" applyFont="1" applyBorder="1" applyAlignment="1">
      <alignment vertical="center"/>
    </xf>
    <xf numFmtId="0" fontId="9" fillId="0" borderId="0" xfId="0" applyFont="1" applyBorder="1" applyAlignment="1">
      <alignment vertical="center" wrapText="1"/>
    </xf>
    <xf numFmtId="3" fontId="17" fillId="6" borderId="1" xfId="0" quotePrefix="1" applyNumberFormat="1" applyFont="1" applyFill="1" applyBorder="1" applyAlignment="1" applyProtection="1">
      <alignment horizontal="center" vertical="center"/>
      <protection locked="0"/>
    </xf>
    <xf numFmtId="0" fontId="20" fillId="4" borderId="2" xfId="0" applyFont="1" applyFill="1" applyBorder="1" applyAlignment="1" applyProtection="1">
      <alignment horizontal="left" vertical="center" wrapText="1"/>
    </xf>
    <xf numFmtId="0" fontId="20" fillId="4" borderId="3" xfId="0" applyFont="1" applyFill="1" applyBorder="1" applyAlignment="1" applyProtection="1">
      <alignment horizontal="left" vertical="center" wrapText="1"/>
    </xf>
    <xf numFmtId="0" fontId="6" fillId="0" borderId="0" xfId="0" applyFont="1" applyAlignment="1" applyProtection="1">
      <alignment horizontal="left"/>
      <protection locked="0"/>
    </xf>
    <xf numFmtId="0" fontId="8" fillId="4" borderId="0" xfId="0" applyFont="1" applyFill="1" applyAlignment="1" applyProtection="1">
      <alignment horizontal="center"/>
    </xf>
    <xf numFmtId="0" fontId="6" fillId="0" borderId="0" xfId="0" applyFont="1" applyAlignment="1" applyProtection="1">
      <alignment horizontal="left" vertical="center"/>
      <protection locked="0"/>
    </xf>
    <xf numFmtId="0" fontId="9" fillId="0" borderId="0" xfId="0" applyFont="1" applyAlignment="1">
      <alignment horizontal="left" vertical="center" wrapText="1"/>
    </xf>
    <xf numFmtId="0" fontId="23" fillId="0" borderId="0" xfId="0" applyFont="1" applyBorder="1" applyAlignment="1">
      <alignment horizontal="left" vertical="center" wrapText="1"/>
    </xf>
    <xf numFmtId="0" fontId="9" fillId="0" borderId="0" xfId="0" applyFont="1" applyBorder="1" applyAlignment="1">
      <alignment horizontal="left" vertical="center" wrapText="1"/>
    </xf>
    <xf numFmtId="0" fontId="0" fillId="0" borderId="0" xfId="0" applyFont="1" applyAlignment="1">
      <alignment horizontal="left" vertical="center" wrapText="1"/>
    </xf>
    <xf numFmtId="0" fontId="0" fillId="0" borderId="0" xfId="0" applyAlignment="1">
      <alignment horizontal="left" vertical="center" wrapText="1"/>
    </xf>
    <xf numFmtId="0" fontId="20" fillId="4" borderId="2" xfId="0" applyFont="1" applyFill="1" applyBorder="1" applyAlignment="1">
      <alignment horizontal="left" vertical="center"/>
    </xf>
    <xf numFmtId="0" fontId="20" fillId="4" borderId="3" xfId="0" applyFont="1" applyFill="1" applyBorder="1" applyAlignment="1">
      <alignment horizontal="left" vertical="center"/>
    </xf>
    <xf numFmtId="0" fontId="6" fillId="0" borderId="0" xfId="0" applyFont="1" applyAlignment="1" applyProtection="1"/>
    <xf numFmtId="0" fontId="0" fillId="0" borderId="0" xfId="0" applyAlignment="1"/>
    <xf numFmtId="0" fontId="2" fillId="4" borderId="0" xfId="0" applyFont="1" applyFill="1" applyAlignment="1" applyProtection="1">
      <alignment horizontal="center"/>
    </xf>
    <xf numFmtId="0" fontId="20" fillId="4" borderId="1" xfId="0" applyFont="1" applyFill="1" applyBorder="1" applyAlignment="1" applyProtection="1">
      <alignment horizontal="left" vertical="center" wrapText="1"/>
    </xf>
    <xf numFmtId="0" fontId="9" fillId="0" borderId="0" xfId="0" applyFont="1" applyAlignment="1" applyProtection="1">
      <alignment horizontal="left" vertical="center" wrapText="1"/>
    </xf>
    <xf numFmtId="0" fontId="7" fillId="4" borderId="0" xfId="0" applyFont="1" applyFill="1" applyAlignment="1" applyProtection="1">
      <alignment horizontal="center"/>
    </xf>
    <xf numFmtId="0" fontId="10" fillId="0" borderId="0" xfId="0" applyFont="1" applyAlignment="1" applyProtection="1">
      <alignment horizontal="left" vertical="center" wrapText="1"/>
    </xf>
    <xf numFmtId="0" fontId="17" fillId="4" borderId="2" xfId="0" applyFont="1" applyFill="1" applyBorder="1" applyAlignment="1" applyProtection="1">
      <alignment horizontal="left" vertical="center" wrapText="1"/>
    </xf>
    <xf numFmtId="0" fontId="17" fillId="4" borderId="3" xfId="0" applyFont="1" applyFill="1" applyBorder="1" applyAlignment="1" applyProtection="1">
      <alignment horizontal="left" vertical="center" wrapText="1"/>
    </xf>
    <xf numFmtId="0" fontId="9" fillId="6" borderId="0" xfId="0" applyFont="1" applyFill="1" applyAlignment="1" applyProtection="1">
      <alignment horizontal="left" vertical="center" wrapText="1"/>
    </xf>
  </cellXfs>
  <cellStyles count="5">
    <cellStyle name="Navadno" xfId="0" builtinId="0"/>
    <cellStyle name="Navadno 2" xfId="1" xr:uid="{00000000-0005-0000-0000-000001000000}"/>
    <cellStyle name="Navadno 3" xfId="4" xr:uid="{00000000-0005-0000-0000-000002000000}"/>
    <cellStyle name="Normal_radmila-MESO IN MESNI" xfId="2" xr:uid="{00000000-0005-0000-0000-000003000000}"/>
    <cellStyle name="Normal_renata - vse-MLEKO-IN-MLECNI" xfId="3" xr:uid="{00000000-0005-0000-0000-000004000000}"/>
  </cellStyles>
  <dxfs count="0"/>
  <tableStyles count="0" defaultTableStyle="TableStyleMedium9" defaultPivotStyle="PivotStyleLight16"/>
  <colors>
    <mruColors>
      <color rgb="FF99CC00"/>
      <color rgb="FF009900"/>
      <color rgb="FFBEBEBE"/>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J106"/>
  <sheetViews>
    <sheetView tabSelected="1" view="pageBreakPreview" zoomScaleNormal="100" zoomScaleSheetLayoutView="100" workbookViewId="0">
      <selection activeCell="E9" sqref="E9"/>
    </sheetView>
  </sheetViews>
  <sheetFormatPr defaultColWidth="9.28515625" defaultRowHeight="15.75" x14ac:dyDescent="0.3"/>
  <cols>
    <col min="1" max="1" width="4.140625" style="2" customWidth="1"/>
    <col min="2" max="2" width="32.7109375" style="39" customWidth="1"/>
    <col min="3" max="3" width="7" style="10" customWidth="1"/>
    <col min="4" max="4" width="4.42578125" style="11" customWidth="1"/>
    <col min="5" max="5" width="16.5703125" style="2" customWidth="1"/>
    <col min="6" max="9" width="10.85546875" style="2" customWidth="1"/>
    <col min="10" max="10" width="8.28515625" style="2" customWidth="1"/>
    <col min="11" max="16384" width="9.28515625" style="3"/>
  </cols>
  <sheetData>
    <row r="1" spans="1:10" x14ac:dyDescent="0.3">
      <c r="A1" s="226"/>
      <c r="B1" s="226"/>
      <c r="C1" s="226"/>
      <c r="D1" s="12"/>
      <c r="E1" s="13"/>
      <c r="F1" s="188" t="s">
        <v>274</v>
      </c>
      <c r="G1" s="189"/>
      <c r="H1" s="1"/>
      <c r="J1" s="190"/>
    </row>
    <row r="2" spans="1:10" s="56" customFormat="1" ht="15" x14ac:dyDescent="0.25">
      <c r="A2" s="228" t="s">
        <v>318</v>
      </c>
      <c r="B2" s="228"/>
      <c r="C2" s="228"/>
      <c r="D2" s="228"/>
      <c r="E2" s="228"/>
      <c r="F2" s="228"/>
      <c r="G2" s="228"/>
      <c r="H2" s="228"/>
      <c r="I2" s="228"/>
      <c r="J2" s="228"/>
    </row>
    <row r="3" spans="1:10" s="7" customFormat="1" ht="18" customHeight="1" x14ac:dyDescent="0.15">
      <c r="A3" s="4"/>
      <c r="B3" s="35"/>
      <c r="C3" s="5"/>
      <c r="D3" s="157"/>
      <c r="E3" s="4"/>
      <c r="F3" s="4"/>
      <c r="G3" s="4"/>
      <c r="H3" s="4"/>
      <c r="I3" s="4"/>
      <c r="J3" s="4"/>
    </row>
    <row r="4" spans="1:10" ht="18" x14ac:dyDescent="0.25">
      <c r="A4" s="227" t="s">
        <v>468</v>
      </c>
      <c r="B4" s="227"/>
      <c r="C4" s="227"/>
      <c r="D4" s="227"/>
      <c r="E4" s="227"/>
      <c r="F4" s="227"/>
      <c r="G4" s="227"/>
      <c r="H4" s="227"/>
      <c r="I4" s="227"/>
      <c r="J4" s="227"/>
    </row>
    <row r="5" spans="1:10" s="7" customFormat="1" ht="12" customHeight="1" x14ac:dyDescent="0.15">
      <c r="A5" s="4"/>
      <c r="B5" s="35"/>
      <c r="C5" s="5"/>
      <c r="D5" s="6"/>
      <c r="E5" s="4"/>
      <c r="F5" s="4"/>
      <c r="G5" s="4"/>
      <c r="H5" s="4"/>
      <c r="I5" s="4"/>
      <c r="J5" s="4"/>
    </row>
    <row r="6" spans="1:10" s="8" customFormat="1" ht="45" x14ac:dyDescent="0.15">
      <c r="A6" s="26" t="s">
        <v>2</v>
      </c>
      <c r="B6" s="26" t="s">
        <v>3</v>
      </c>
      <c r="C6" s="27" t="s">
        <v>4</v>
      </c>
      <c r="D6" s="27" t="s">
        <v>40</v>
      </c>
      <c r="E6" s="28" t="s">
        <v>5</v>
      </c>
      <c r="F6" s="28" t="s">
        <v>32</v>
      </c>
      <c r="G6" s="28" t="s">
        <v>33</v>
      </c>
      <c r="H6" s="28" t="s">
        <v>55</v>
      </c>
      <c r="I6" s="28" t="s">
        <v>36</v>
      </c>
      <c r="J6" s="64" t="s">
        <v>87</v>
      </c>
    </row>
    <row r="7" spans="1:10" s="8" customFormat="1" ht="11.25" x14ac:dyDescent="0.15">
      <c r="A7" s="29">
        <v>1</v>
      </c>
      <c r="B7" s="29">
        <v>2</v>
      </c>
      <c r="C7" s="30">
        <v>3</v>
      </c>
      <c r="D7" s="30">
        <v>4</v>
      </c>
      <c r="E7" s="30">
        <v>5</v>
      </c>
      <c r="F7" s="30">
        <v>6</v>
      </c>
      <c r="G7" s="31" t="s">
        <v>34</v>
      </c>
      <c r="H7" s="30" t="s">
        <v>35</v>
      </c>
      <c r="I7" s="31" t="s">
        <v>37</v>
      </c>
      <c r="J7" s="66">
        <v>10</v>
      </c>
    </row>
    <row r="8" spans="1:10" s="9" customFormat="1" ht="15" customHeight="1" x14ac:dyDescent="0.2">
      <c r="A8" s="224" t="s">
        <v>469</v>
      </c>
      <c r="B8" s="225"/>
      <c r="C8" s="225"/>
      <c r="D8" s="225"/>
      <c r="E8" s="225"/>
      <c r="F8" s="225"/>
      <c r="G8" s="225"/>
      <c r="H8" s="225"/>
      <c r="I8" s="225"/>
      <c r="J8" s="225"/>
    </row>
    <row r="9" spans="1:10" s="9" customFormat="1" ht="30" customHeight="1" x14ac:dyDescent="0.2">
      <c r="A9" s="160">
        <v>1</v>
      </c>
      <c r="B9" s="140" t="s">
        <v>134</v>
      </c>
      <c r="C9" s="161">
        <v>400</v>
      </c>
      <c r="D9" s="161" t="s">
        <v>0</v>
      </c>
      <c r="E9" s="162"/>
      <c r="F9" s="163"/>
      <c r="G9" s="164">
        <f t="shared" ref="G9:G15" si="0">C9*ROUND(F9, 4)</f>
        <v>0</v>
      </c>
      <c r="H9" s="164">
        <f t="shared" ref="H9:H15" si="1">G9*0.095</f>
        <v>0</v>
      </c>
      <c r="I9" s="164">
        <f t="shared" ref="I9:I15" si="2">G9+H9</f>
        <v>0</v>
      </c>
      <c r="J9" s="185" t="s">
        <v>6</v>
      </c>
    </row>
    <row r="10" spans="1:10" s="9" customFormat="1" ht="30" customHeight="1" x14ac:dyDescent="0.2">
      <c r="A10" s="160">
        <v>2</v>
      </c>
      <c r="B10" s="140" t="s">
        <v>250</v>
      </c>
      <c r="C10" s="161">
        <v>1500</v>
      </c>
      <c r="D10" s="161" t="s">
        <v>0</v>
      </c>
      <c r="E10" s="162"/>
      <c r="F10" s="163"/>
      <c r="G10" s="164">
        <f t="shared" si="0"/>
        <v>0</v>
      </c>
      <c r="H10" s="164">
        <f t="shared" si="1"/>
        <v>0</v>
      </c>
      <c r="I10" s="164">
        <f t="shared" si="2"/>
        <v>0</v>
      </c>
      <c r="J10" s="185" t="s">
        <v>6</v>
      </c>
    </row>
    <row r="11" spans="1:10" s="9" customFormat="1" ht="27" customHeight="1" x14ac:dyDescent="0.2">
      <c r="A11" s="160">
        <v>3</v>
      </c>
      <c r="B11" s="140" t="s">
        <v>251</v>
      </c>
      <c r="C11" s="161">
        <v>2500</v>
      </c>
      <c r="D11" s="161" t="s">
        <v>0</v>
      </c>
      <c r="E11" s="162"/>
      <c r="F11" s="163"/>
      <c r="G11" s="164">
        <f t="shared" si="0"/>
        <v>0</v>
      </c>
      <c r="H11" s="164">
        <f t="shared" si="1"/>
        <v>0</v>
      </c>
      <c r="I11" s="164">
        <f t="shared" si="2"/>
        <v>0</v>
      </c>
      <c r="J11" s="185" t="s">
        <v>6</v>
      </c>
    </row>
    <row r="12" spans="1:10" s="9" customFormat="1" ht="43.5" customHeight="1" x14ac:dyDescent="0.2">
      <c r="A12" s="160">
        <v>4</v>
      </c>
      <c r="B12" s="140" t="s">
        <v>279</v>
      </c>
      <c r="C12" s="161">
        <v>500</v>
      </c>
      <c r="D12" s="161" t="s">
        <v>0</v>
      </c>
      <c r="E12" s="162"/>
      <c r="F12" s="163"/>
      <c r="G12" s="164">
        <f t="shared" si="0"/>
        <v>0</v>
      </c>
      <c r="H12" s="164">
        <f t="shared" si="1"/>
        <v>0</v>
      </c>
      <c r="I12" s="164">
        <f t="shared" si="2"/>
        <v>0</v>
      </c>
      <c r="J12" s="185" t="s">
        <v>6</v>
      </c>
    </row>
    <row r="13" spans="1:10" s="125" customFormat="1" ht="40.5" customHeight="1" x14ac:dyDescent="0.2">
      <c r="A13" s="160">
        <v>5</v>
      </c>
      <c r="B13" s="38" t="s">
        <v>1013</v>
      </c>
      <c r="C13" s="161">
        <v>150</v>
      </c>
      <c r="D13" s="161" t="s">
        <v>0</v>
      </c>
      <c r="E13" s="162"/>
      <c r="F13" s="163"/>
      <c r="G13" s="164">
        <f t="shared" si="0"/>
        <v>0</v>
      </c>
      <c r="H13" s="164">
        <f t="shared" si="1"/>
        <v>0</v>
      </c>
      <c r="I13" s="164">
        <f t="shared" si="2"/>
        <v>0</v>
      </c>
      <c r="J13" s="185" t="s">
        <v>6</v>
      </c>
    </row>
    <row r="14" spans="1:10" s="125" customFormat="1" ht="40.5" customHeight="1" x14ac:dyDescent="0.2">
      <c r="A14" s="160">
        <v>6</v>
      </c>
      <c r="B14" s="38" t="s">
        <v>1014</v>
      </c>
      <c r="C14" s="161">
        <v>50</v>
      </c>
      <c r="D14" s="161" t="s">
        <v>0</v>
      </c>
      <c r="E14" s="162"/>
      <c r="F14" s="163"/>
      <c r="G14" s="164">
        <f t="shared" si="0"/>
        <v>0</v>
      </c>
      <c r="H14" s="164">
        <f t="shared" si="1"/>
        <v>0</v>
      </c>
      <c r="I14" s="164">
        <f t="shared" si="2"/>
        <v>0</v>
      </c>
      <c r="J14" s="185" t="s">
        <v>6</v>
      </c>
    </row>
    <row r="15" spans="1:10" s="125" customFormat="1" ht="40.5" customHeight="1" x14ac:dyDescent="0.2">
      <c r="A15" s="160">
        <v>7</v>
      </c>
      <c r="B15" s="38" t="s">
        <v>1015</v>
      </c>
      <c r="C15" s="161">
        <v>200</v>
      </c>
      <c r="D15" s="161" t="s">
        <v>0</v>
      </c>
      <c r="E15" s="162"/>
      <c r="F15" s="163"/>
      <c r="G15" s="164">
        <f t="shared" si="0"/>
        <v>0</v>
      </c>
      <c r="H15" s="164">
        <f t="shared" si="1"/>
        <v>0</v>
      </c>
      <c r="I15" s="164">
        <f t="shared" si="2"/>
        <v>0</v>
      </c>
      <c r="J15" s="185" t="s">
        <v>6</v>
      </c>
    </row>
    <row r="16" spans="1:10" s="9" customFormat="1" ht="20.100000000000001" customHeight="1" x14ac:dyDescent="0.2">
      <c r="A16" s="20"/>
      <c r="B16" s="83" t="s">
        <v>486</v>
      </c>
      <c r="C16" s="134" t="s">
        <v>6</v>
      </c>
      <c r="D16" s="134" t="s">
        <v>6</v>
      </c>
      <c r="E16" s="23" t="s">
        <v>6</v>
      </c>
      <c r="F16" s="24" t="s">
        <v>6</v>
      </c>
      <c r="G16" s="136">
        <f>SUM(G9:G15)</f>
        <v>0</v>
      </c>
      <c r="H16" s="136">
        <f>SUM(H9:H15)</f>
        <v>0</v>
      </c>
      <c r="I16" s="136">
        <f>SUM(I9:I15)</f>
        <v>0</v>
      </c>
      <c r="J16" s="137">
        <f>SUM(J9:J15)</f>
        <v>0</v>
      </c>
    </row>
    <row r="17" spans="1:10" s="9" customFormat="1" ht="15" customHeight="1" x14ac:dyDescent="0.2">
      <c r="A17" s="224" t="s">
        <v>902</v>
      </c>
      <c r="B17" s="225"/>
      <c r="C17" s="225"/>
      <c r="D17" s="225"/>
      <c r="E17" s="225"/>
      <c r="F17" s="225"/>
      <c r="G17" s="225"/>
      <c r="H17" s="225"/>
      <c r="I17" s="225"/>
      <c r="J17" s="225"/>
    </row>
    <row r="18" spans="1:10" s="71" customFormat="1" ht="32.25" customHeight="1" x14ac:dyDescent="0.2">
      <c r="A18" s="160">
        <v>1</v>
      </c>
      <c r="B18" s="140" t="s">
        <v>597</v>
      </c>
      <c r="C18" s="161">
        <v>900</v>
      </c>
      <c r="D18" s="161" t="s">
        <v>1</v>
      </c>
      <c r="E18" s="73"/>
      <c r="F18" s="163"/>
      <c r="G18" s="164">
        <f t="shared" ref="G18:G43" si="3">C18*ROUND(F18, 4)</f>
        <v>0</v>
      </c>
      <c r="H18" s="164">
        <f t="shared" ref="H18:H21" si="4">G18*0.095</f>
        <v>0</v>
      </c>
      <c r="I18" s="164">
        <f t="shared" ref="I18:I21" si="5">G18+H18</f>
        <v>0</v>
      </c>
      <c r="J18" s="166"/>
    </row>
    <row r="19" spans="1:10" s="125" customFormat="1" ht="26.25" customHeight="1" x14ac:dyDescent="0.2">
      <c r="A19" s="160">
        <v>2</v>
      </c>
      <c r="B19" s="140" t="s">
        <v>369</v>
      </c>
      <c r="C19" s="161">
        <v>300</v>
      </c>
      <c r="D19" s="161" t="s">
        <v>1</v>
      </c>
      <c r="E19" s="132"/>
      <c r="F19" s="163"/>
      <c r="G19" s="164">
        <f t="shared" si="3"/>
        <v>0</v>
      </c>
      <c r="H19" s="164">
        <f t="shared" si="4"/>
        <v>0</v>
      </c>
      <c r="I19" s="164">
        <f t="shared" si="5"/>
        <v>0</v>
      </c>
      <c r="J19" s="166"/>
    </row>
    <row r="20" spans="1:10" s="125" customFormat="1" ht="30" customHeight="1" x14ac:dyDescent="0.2">
      <c r="A20" s="160">
        <v>3</v>
      </c>
      <c r="B20" s="140" t="s">
        <v>370</v>
      </c>
      <c r="C20" s="161">
        <v>100</v>
      </c>
      <c r="D20" s="161" t="s">
        <v>1</v>
      </c>
      <c r="E20" s="132"/>
      <c r="F20" s="163"/>
      <c r="G20" s="164">
        <f t="shared" si="3"/>
        <v>0</v>
      </c>
      <c r="H20" s="164">
        <f t="shared" si="4"/>
        <v>0</v>
      </c>
      <c r="I20" s="164">
        <f t="shared" si="5"/>
        <v>0</v>
      </c>
      <c r="J20" s="166"/>
    </row>
    <row r="21" spans="1:10" s="125" customFormat="1" ht="28.5" customHeight="1" x14ac:dyDescent="0.2">
      <c r="A21" s="160">
        <v>4</v>
      </c>
      <c r="B21" s="140" t="s">
        <v>371</v>
      </c>
      <c r="C21" s="161">
        <v>300</v>
      </c>
      <c r="D21" s="161" t="s">
        <v>1</v>
      </c>
      <c r="E21" s="132"/>
      <c r="F21" s="163"/>
      <c r="G21" s="164">
        <f t="shared" si="3"/>
        <v>0</v>
      </c>
      <c r="H21" s="164">
        <f t="shared" si="4"/>
        <v>0</v>
      </c>
      <c r="I21" s="164">
        <f t="shared" si="5"/>
        <v>0</v>
      </c>
      <c r="J21" s="166"/>
    </row>
    <row r="22" spans="1:10" s="9" customFormat="1" ht="41.25" customHeight="1" x14ac:dyDescent="0.2">
      <c r="A22" s="160">
        <v>5</v>
      </c>
      <c r="B22" s="140" t="s">
        <v>372</v>
      </c>
      <c r="C22" s="161">
        <v>300</v>
      </c>
      <c r="D22" s="161" t="s">
        <v>1</v>
      </c>
      <c r="E22" s="60"/>
      <c r="F22" s="61"/>
      <c r="G22" s="164">
        <f t="shared" si="3"/>
        <v>0</v>
      </c>
      <c r="H22" s="164">
        <f t="shared" ref="H22:H26" si="6">G22*0.095</f>
        <v>0</v>
      </c>
      <c r="I22" s="164">
        <f t="shared" ref="I22:I26" si="7">G22+H22</f>
        <v>0</v>
      </c>
      <c r="J22" s="166"/>
    </row>
    <row r="23" spans="1:10" s="9" customFormat="1" ht="28.5" customHeight="1" x14ac:dyDescent="0.2">
      <c r="A23" s="160">
        <v>6</v>
      </c>
      <c r="B23" s="140" t="s">
        <v>373</v>
      </c>
      <c r="C23" s="161">
        <v>500</v>
      </c>
      <c r="D23" s="161" t="s">
        <v>1</v>
      </c>
      <c r="E23" s="60"/>
      <c r="F23" s="61"/>
      <c r="G23" s="164">
        <f t="shared" si="3"/>
        <v>0</v>
      </c>
      <c r="H23" s="164">
        <f t="shared" si="6"/>
        <v>0</v>
      </c>
      <c r="I23" s="164">
        <f t="shared" si="7"/>
        <v>0</v>
      </c>
      <c r="J23" s="166"/>
    </row>
    <row r="24" spans="1:10" s="9" customFormat="1" ht="30" customHeight="1" x14ac:dyDescent="0.2">
      <c r="A24" s="160">
        <v>7</v>
      </c>
      <c r="B24" s="140" t="s">
        <v>374</v>
      </c>
      <c r="C24" s="161">
        <v>30</v>
      </c>
      <c r="D24" s="161" t="s">
        <v>1</v>
      </c>
      <c r="E24" s="60"/>
      <c r="F24" s="61"/>
      <c r="G24" s="164">
        <f t="shared" si="3"/>
        <v>0</v>
      </c>
      <c r="H24" s="164">
        <f t="shared" si="6"/>
        <v>0</v>
      </c>
      <c r="I24" s="164">
        <f t="shared" si="7"/>
        <v>0</v>
      </c>
      <c r="J24" s="166"/>
    </row>
    <row r="25" spans="1:10" s="125" customFormat="1" ht="26.25" customHeight="1" x14ac:dyDescent="0.2">
      <c r="A25" s="160">
        <v>8</v>
      </c>
      <c r="B25" s="140" t="s">
        <v>551</v>
      </c>
      <c r="C25" s="161">
        <v>600</v>
      </c>
      <c r="D25" s="161" t="s">
        <v>1</v>
      </c>
      <c r="E25" s="162"/>
      <c r="F25" s="163"/>
      <c r="G25" s="164">
        <f t="shared" si="3"/>
        <v>0</v>
      </c>
      <c r="H25" s="164">
        <f t="shared" ref="H25" si="8">G25*0.095</f>
        <v>0</v>
      </c>
      <c r="I25" s="164">
        <f t="shared" ref="I25" si="9">G25+H25</f>
        <v>0</v>
      </c>
      <c r="J25" s="166"/>
    </row>
    <row r="26" spans="1:10" s="9" customFormat="1" ht="27.75" customHeight="1" x14ac:dyDescent="0.2">
      <c r="A26" s="160">
        <v>9</v>
      </c>
      <c r="B26" s="140" t="s">
        <v>375</v>
      </c>
      <c r="C26" s="161">
        <v>50</v>
      </c>
      <c r="D26" s="161" t="s">
        <v>1</v>
      </c>
      <c r="E26" s="60"/>
      <c r="F26" s="61"/>
      <c r="G26" s="164">
        <f t="shared" si="3"/>
        <v>0</v>
      </c>
      <c r="H26" s="164">
        <f t="shared" si="6"/>
        <v>0</v>
      </c>
      <c r="I26" s="164">
        <f t="shared" si="7"/>
        <v>0</v>
      </c>
      <c r="J26" s="166"/>
    </row>
    <row r="27" spans="1:10" s="71" customFormat="1" ht="40.15" customHeight="1" x14ac:dyDescent="0.2">
      <c r="A27" s="160">
        <v>10</v>
      </c>
      <c r="B27" s="140" t="s">
        <v>376</v>
      </c>
      <c r="C27" s="161">
        <v>200</v>
      </c>
      <c r="D27" s="161" t="s">
        <v>1</v>
      </c>
      <c r="E27" s="162"/>
      <c r="F27" s="163"/>
      <c r="G27" s="164">
        <f t="shared" si="3"/>
        <v>0</v>
      </c>
      <c r="H27" s="164">
        <f t="shared" ref="H27:H28" si="10">G27*0.095</f>
        <v>0</v>
      </c>
      <c r="I27" s="164">
        <f t="shared" ref="I27:I28" si="11">G27+H27</f>
        <v>0</v>
      </c>
      <c r="J27" s="166"/>
    </row>
    <row r="28" spans="1:10" s="125" customFormat="1" ht="30.75" customHeight="1" x14ac:dyDescent="0.2">
      <c r="A28" s="160">
        <v>11</v>
      </c>
      <c r="B28" s="140" t="s">
        <v>332</v>
      </c>
      <c r="C28" s="161">
        <v>100</v>
      </c>
      <c r="D28" s="161" t="s">
        <v>1</v>
      </c>
      <c r="E28" s="162"/>
      <c r="F28" s="163"/>
      <c r="G28" s="164">
        <f t="shared" si="3"/>
        <v>0</v>
      </c>
      <c r="H28" s="164">
        <f t="shared" si="10"/>
        <v>0</v>
      </c>
      <c r="I28" s="164">
        <f t="shared" si="11"/>
        <v>0</v>
      </c>
      <c r="J28" s="166"/>
    </row>
    <row r="29" spans="1:10" s="71" customFormat="1" ht="30" customHeight="1" x14ac:dyDescent="0.2">
      <c r="A29" s="160">
        <v>12</v>
      </c>
      <c r="B29" s="140" t="s">
        <v>92</v>
      </c>
      <c r="C29" s="161">
        <v>100</v>
      </c>
      <c r="D29" s="161" t="s">
        <v>1</v>
      </c>
      <c r="E29" s="162"/>
      <c r="F29" s="163"/>
      <c r="G29" s="164">
        <f t="shared" si="3"/>
        <v>0</v>
      </c>
      <c r="H29" s="164">
        <f t="shared" ref="H29:H37" si="12">G29*0.095</f>
        <v>0</v>
      </c>
      <c r="I29" s="164">
        <f t="shared" ref="I29:I37" si="13">G29+H29</f>
        <v>0</v>
      </c>
      <c r="J29" s="166"/>
    </row>
    <row r="30" spans="1:10" s="125" customFormat="1" ht="30" customHeight="1" x14ac:dyDescent="0.2">
      <c r="A30" s="160">
        <v>13</v>
      </c>
      <c r="B30" s="140" t="s">
        <v>473</v>
      </c>
      <c r="C30" s="161">
        <v>800</v>
      </c>
      <c r="D30" s="161" t="s">
        <v>1</v>
      </c>
      <c r="E30" s="162"/>
      <c r="F30" s="163"/>
      <c r="G30" s="164">
        <f t="shared" si="3"/>
        <v>0</v>
      </c>
      <c r="H30" s="164">
        <f t="shared" ref="H30" si="14">G30*0.095</f>
        <v>0</v>
      </c>
      <c r="I30" s="164">
        <f t="shared" ref="I30" si="15">G30+H30</f>
        <v>0</v>
      </c>
      <c r="J30" s="166"/>
    </row>
    <row r="31" spans="1:10" s="71" customFormat="1" ht="30" customHeight="1" x14ac:dyDescent="0.2">
      <c r="A31" s="160">
        <v>14</v>
      </c>
      <c r="B31" s="140" t="s">
        <v>474</v>
      </c>
      <c r="C31" s="161">
        <v>800</v>
      </c>
      <c r="D31" s="161" t="s">
        <v>1</v>
      </c>
      <c r="E31" s="162"/>
      <c r="F31" s="163"/>
      <c r="G31" s="164">
        <f t="shared" si="3"/>
        <v>0</v>
      </c>
      <c r="H31" s="164">
        <f t="shared" ref="H31" si="16">G31*0.095</f>
        <v>0</v>
      </c>
      <c r="I31" s="164">
        <f t="shared" ref="I31" si="17">G31+H31</f>
        <v>0</v>
      </c>
      <c r="J31" s="166"/>
    </row>
    <row r="32" spans="1:10" s="9" customFormat="1" ht="54" customHeight="1" x14ac:dyDescent="0.2">
      <c r="A32" s="160">
        <v>15</v>
      </c>
      <c r="B32" s="140" t="s">
        <v>377</v>
      </c>
      <c r="C32" s="158">
        <v>100</v>
      </c>
      <c r="D32" s="161" t="s">
        <v>1</v>
      </c>
      <c r="E32" s="162"/>
      <c r="F32" s="163"/>
      <c r="G32" s="164">
        <f t="shared" si="3"/>
        <v>0</v>
      </c>
      <c r="H32" s="164">
        <f t="shared" si="12"/>
        <v>0</v>
      </c>
      <c r="I32" s="164">
        <f t="shared" si="13"/>
        <v>0</v>
      </c>
      <c r="J32" s="166"/>
    </row>
    <row r="33" spans="1:10" s="71" customFormat="1" ht="30" customHeight="1" x14ac:dyDescent="0.2">
      <c r="A33" s="160">
        <v>16</v>
      </c>
      <c r="B33" s="70" t="s">
        <v>378</v>
      </c>
      <c r="C33" s="161">
        <v>2000</v>
      </c>
      <c r="D33" s="161" t="s">
        <v>1</v>
      </c>
      <c r="E33" s="162"/>
      <c r="F33" s="163"/>
      <c r="G33" s="164">
        <f t="shared" si="3"/>
        <v>0</v>
      </c>
      <c r="H33" s="164">
        <f t="shared" ref="H33" si="18">G33*0.095</f>
        <v>0</v>
      </c>
      <c r="I33" s="164">
        <f t="shared" ref="I33" si="19">G33+H33</f>
        <v>0</v>
      </c>
      <c r="J33" s="166"/>
    </row>
    <row r="34" spans="1:10" s="9" customFormat="1" ht="40.15" customHeight="1" x14ac:dyDescent="0.2">
      <c r="A34" s="160">
        <v>17</v>
      </c>
      <c r="B34" s="140" t="s">
        <v>379</v>
      </c>
      <c r="C34" s="161">
        <v>200</v>
      </c>
      <c r="D34" s="161" t="s">
        <v>1</v>
      </c>
      <c r="E34" s="162"/>
      <c r="F34" s="163"/>
      <c r="G34" s="164">
        <f t="shared" si="3"/>
        <v>0</v>
      </c>
      <c r="H34" s="164">
        <f t="shared" si="12"/>
        <v>0</v>
      </c>
      <c r="I34" s="164">
        <f t="shared" si="13"/>
        <v>0</v>
      </c>
      <c r="J34" s="166"/>
    </row>
    <row r="35" spans="1:10" s="9" customFormat="1" ht="40.15" customHeight="1" x14ac:dyDescent="0.2">
      <c r="A35" s="160">
        <v>18</v>
      </c>
      <c r="B35" s="140" t="s">
        <v>60</v>
      </c>
      <c r="C35" s="161">
        <v>500</v>
      </c>
      <c r="D35" s="161" t="s">
        <v>1</v>
      </c>
      <c r="E35" s="162"/>
      <c r="F35" s="163"/>
      <c r="G35" s="164">
        <f t="shared" si="3"/>
        <v>0</v>
      </c>
      <c r="H35" s="164">
        <f t="shared" si="12"/>
        <v>0</v>
      </c>
      <c r="I35" s="164">
        <f t="shared" si="13"/>
        <v>0</v>
      </c>
      <c r="J35" s="166"/>
    </row>
    <row r="36" spans="1:10" s="9" customFormat="1" ht="30" customHeight="1" x14ac:dyDescent="0.2">
      <c r="A36" s="160">
        <v>19</v>
      </c>
      <c r="B36" s="140" t="s">
        <v>61</v>
      </c>
      <c r="C36" s="161">
        <v>100</v>
      </c>
      <c r="D36" s="161" t="s">
        <v>1</v>
      </c>
      <c r="E36" s="162"/>
      <c r="F36" s="163"/>
      <c r="G36" s="164">
        <f t="shared" si="3"/>
        <v>0</v>
      </c>
      <c r="H36" s="164">
        <f t="shared" si="12"/>
        <v>0</v>
      </c>
      <c r="I36" s="164">
        <f t="shared" si="13"/>
        <v>0</v>
      </c>
      <c r="J36" s="166"/>
    </row>
    <row r="37" spans="1:10" s="125" customFormat="1" ht="16.5" customHeight="1" x14ac:dyDescent="0.2">
      <c r="A37" s="160">
        <v>20</v>
      </c>
      <c r="B37" s="140" t="s">
        <v>333</v>
      </c>
      <c r="C37" s="161">
        <v>300</v>
      </c>
      <c r="D37" s="161" t="s">
        <v>1</v>
      </c>
      <c r="E37" s="162"/>
      <c r="F37" s="163"/>
      <c r="G37" s="164">
        <f t="shared" si="3"/>
        <v>0</v>
      </c>
      <c r="H37" s="164">
        <f t="shared" si="12"/>
        <v>0</v>
      </c>
      <c r="I37" s="164">
        <f t="shared" si="13"/>
        <v>0</v>
      </c>
      <c r="J37" s="166"/>
    </row>
    <row r="38" spans="1:10" s="71" customFormat="1" ht="18" customHeight="1" x14ac:dyDescent="0.2">
      <c r="A38" s="160">
        <v>21</v>
      </c>
      <c r="B38" s="70" t="s">
        <v>91</v>
      </c>
      <c r="C38" s="161">
        <v>20</v>
      </c>
      <c r="D38" s="161" t="s">
        <v>1</v>
      </c>
      <c r="E38" s="162"/>
      <c r="F38" s="163"/>
      <c r="G38" s="164">
        <f t="shared" si="3"/>
        <v>0</v>
      </c>
      <c r="H38" s="164">
        <f t="shared" ref="H38:H43" si="20">G38*0.095</f>
        <v>0</v>
      </c>
      <c r="I38" s="164">
        <f t="shared" ref="I38:I49" si="21">G38+H38</f>
        <v>0</v>
      </c>
      <c r="J38" s="166"/>
    </row>
    <row r="39" spans="1:10" s="71" customFormat="1" ht="20.100000000000001" customHeight="1" x14ac:dyDescent="0.2">
      <c r="A39" s="160">
        <v>22</v>
      </c>
      <c r="B39" s="140" t="s">
        <v>380</v>
      </c>
      <c r="C39" s="161">
        <v>20</v>
      </c>
      <c r="D39" s="161" t="s">
        <v>1</v>
      </c>
      <c r="E39" s="162"/>
      <c r="F39" s="163"/>
      <c r="G39" s="164">
        <f t="shared" si="3"/>
        <v>0</v>
      </c>
      <c r="H39" s="164">
        <f t="shared" si="20"/>
        <v>0</v>
      </c>
      <c r="I39" s="164">
        <f t="shared" si="21"/>
        <v>0</v>
      </c>
      <c r="J39" s="166"/>
    </row>
    <row r="40" spans="1:10" s="71" customFormat="1" ht="20.25" customHeight="1" x14ac:dyDescent="0.2">
      <c r="A40" s="160">
        <v>23</v>
      </c>
      <c r="B40" s="140" t="s">
        <v>381</v>
      </c>
      <c r="C40" s="161">
        <v>100</v>
      </c>
      <c r="D40" s="161" t="s">
        <v>1</v>
      </c>
      <c r="E40" s="162"/>
      <c r="F40" s="163"/>
      <c r="G40" s="164">
        <f t="shared" si="3"/>
        <v>0</v>
      </c>
      <c r="H40" s="164">
        <f t="shared" si="20"/>
        <v>0</v>
      </c>
      <c r="I40" s="164">
        <f t="shared" si="21"/>
        <v>0</v>
      </c>
      <c r="J40" s="166"/>
    </row>
    <row r="41" spans="1:10" s="71" customFormat="1" ht="27" customHeight="1" x14ac:dyDescent="0.2">
      <c r="A41" s="160">
        <v>24</v>
      </c>
      <c r="B41" s="140" t="s">
        <v>382</v>
      </c>
      <c r="C41" s="161">
        <v>400</v>
      </c>
      <c r="D41" s="161" t="s">
        <v>1</v>
      </c>
      <c r="E41" s="162"/>
      <c r="F41" s="163"/>
      <c r="G41" s="164">
        <f t="shared" si="3"/>
        <v>0</v>
      </c>
      <c r="H41" s="164">
        <f t="shared" si="20"/>
        <v>0</v>
      </c>
      <c r="I41" s="164">
        <f t="shared" si="21"/>
        <v>0</v>
      </c>
      <c r="J41" s="166"/>
    </row>
    <row r="42" spans="1:10" s="125" customFormat="1" ht="27.75" customHeight="1" x14ac:dyDescent="0.2">
      <c r="A42" s="160">
        <v>25</v>
      </c>
      <c r="B42" s="140" t="s">
        <v>890</v>
      </c>
      <c r="C42" s="161">
        <v>200</v>
      </c>
      <c r="D42" s="161" t="s">
        <v>1</v>
      </c>
      <c r="E42" s="162"/>
      <c r="F42" s="163"/>
      <c r="G42" s="164">
        <f t="shared" si="3"/>
        <v>0</v>
      </c>
      <c r="H42" s="164">
        <f t="shared" si="20"/>
        <v>0</v>
      </c>
      <c r="I42" s="164">
        <f t="shared" si="21"/>
        <v>0</v>
      </c>
      <c r="J42" s="166"/>
    </row>
    <row r="43" spans="1:10" s="125" customFormat="1" ht="40.5" customHeight="1" x14ac:dyDescent="0.2">
      <c r="A43" s="160">
        <v>26</v>
      </c>
      <c r="B43" s="38" t="s">
        <v>383</v>
      </c>
      <c r="C43" s="161">
        <v>50</v>
      </c>
      <c r="D43" s="161" t="s">
        <v>1</v>
      </c>
      <c r="E43" s="162"/>
      <c r="F43" s="163"/>
      <c r="G43" s="164">
        <f t="shared" si="3"/>
        <v>0</v>
      </c>
      <c r="H43" s="164">
        <f t="shared" si="20"/>
        <v>0</v>
      </c>
      <c r="I43" s="164">
        <f t="shared" si="21"/>
        <v>0</v>
      </c>
      <c r="J43" s="166"/>
    </row>
    <row r="44" spans="1:10" s="125" customFormat="1" ht="20.100000000000001" customHeight="1" x14ac:dyDescent="0.2">
      <c r="A44" s="131"/>
      <c r="B44" s="83" t="s">
        <v>1056</v>
      </c>
      <c r="C44" s="134" t="s">
        <v>6</v>
      </c>
      <c r="D44" s="134" t="s">
        <v>6</v>
      </c>
      <c r="E44" s="134" t="s">
        <v>6</v>
      </c>
      <c r="F44" s="135" t="s">
        <v>6</v>
      </c>
      <c r="G44" s="136">
        <f>SUM(G18:G43)</f>
        <v>0</v>
      </c>
      <c r="H44" s="136">
        <f>SUM(H18:H43)</f>
        <v>0</v>
      </c>
      <c r="I44" s="136">
        <f>SUM(I18:I43)</f>
        <v>0</v>
      </c>
      <c r="J44" s="137">
        <f>SUM(J18:J43)</f>
        <v>0</v>
      </c>
    </row>
    <row r="45" spans="1:10" s="125" customFormat="1" ht="21.75" customHeight="1" x14ac:dyDescent="0.2">
      <c r="A45" s="224" t="s">
        <v>903</v>
      </c>
      <c r="B45" s="225"/>
      <c r="C45" s="225"/>
      <c r="D45" s="225"/>
      <c r="E45" s="225"/>
      <c r="F45" s="225"/>
      <c r="G45" s="225"/>
      <c r="H45" s="225"/>
      <c r="I45" s="225"/>
      <c r="J45" s="225"/>
    </row>
    <row r="46" spans="1:10" s="125" customFormat="1" ht="40.15" customHeight="1" x14ac:dyDescent="0.2">
      <c r="A46" s="160">
        <v>1</v>
      </c>
      <c r="B46" s="38" t="s">
        <v>384</v>
      </c>
      <c r="C46" s="161">
        <v>1000</v>
      </c>
      <c r="D46" s="161" t="s">
        <v>0</v>
      </c>
      <c r="E46" s="162"/>
      <c r="F46" s="163"/>
      <c r="G46" s="164">
        <f t="shared" ref="G46:G49" si="22">C46*ROUND(F46, 4)</f>
        <v>0</v>
      </c>
      <c r="H46" s="164">
        <f>G46*0.095</f>
        <v>0</v>
      </c>
      <c r="I46" s="164">
        <f t="shared" si="21"/>
        <v>0</v>
      </c>
      <c r="J46" s="166"/>
    </row>
    <row r="47" spans="1:10" s="125" customFormat="1" ht="31.5" customHeight="1" x14ac:dyDescent="0.2">
      <c r="A47" s="160">
        <v>2</v>
      </c>
      <c r="B47" s="38" t="s">
        <v>385</v>
      </c>
      <c r="C47" s="161">
        <v>800</v>
      </c>
      <c r="D47" s="161" t="s">
        <v>0</v>
      </c>
      <c r="E47" s="162"/>
      <c r="F47" s="163"/>
      <c r="G47" s="164">
        <f t="shared" si="22"/>
        <v>0</v>
      </c>
      <c r="H47" s="164">
        <f t="shared" ref="H47:H49" si="23">G47*0.095</f>
        <v>0</v>
      </c>
      <c r="I47" s="164">
        <f t="shared" si="21"/>
        <v>0</v>
      </c>
      <c r="J47" s="166"/>
    </row>
    <row r="48" spans="1:10" s="125" customFormat="1" ht="30" customHeight="1" x14ac:dyDescent="0.2">
      <c r="A48" s="160">
        <v>3</v>
      </c>
      <c r="B48" s="38" t="s">
        <v>62</v>
      </c>
      <c r="C48" s="161">
        <v>50</v>
      </c>
      <c r="D48" s="161" t="s">
        <v>0</v>
      </c>
      <c r="E48" s="162"/>
      <c r="F48" s="163"/>
      <c r="G48" s="164">
        <f t="shared" si="22"/>
        <v>0</v>
      </c>
      <c r="H48" s="164">
        <f t="shared" si="23"/>
        <v>0</v>
      </c>
      <c r="I48" s="164">
        <f t="shared" si="21"/>
        <v>0</v>
      </c>
      <c r="J48" s="166"/>
    </row>
    <row r="49" spans="1:10" s="125" customFormat="1" ht="27" x14ac:dyDescent="0.2">
      <c r="A49" s="160">
        <v>4</v>
      </c>
      <c r="B49" s="38" t="s">
        <v>851</v>
      </c>
      <c r="C49" s="161">
        <v>10</v>
      </c>
      <c r="D49" s="161" t="s">
        <v>0</v>
      </c>
      <c r="E49" s="162"/>
      <c r="F49" s="163"/>
      <c r="G49" s="164">
        <f t="shared" si="22"/>
        <v>0</v>
      </c>
      <c r="H49" s="164">
        <f t="shared" si="23"/>
        <v>0</v>
      </c>
      <c r="I49" s="164">
        <f t="shared" si="21"/>
        <v>0</v>
      </c>
      <c r="J49" s="166"/>
    </row>
    <row r="50" spans="1:10" s="9" customFormat="1" ht="20.100000000000001" customHeight="1" x14ac:dyDescent="0.2">
      <c r="A50" s="131"/>
      <c r="B50" s="83" t="s">
        <v>895</v>
      </c>
      <c r="C50" s="134" t="s">
        <v>6</v>
      </c>
      <c r="D50" s="134" t="s">
        <v>6</v>
      </c>
      <c r="E50" s="23" t="s">
        <v>6</v>
      </c>
      <c r="F50" s="24" t="s">
        <v>6</v>
      </c>
      <c r="G50" s="136">
        <f>SUM(G46:G49)</f>
        <v>0</v>
      </c>
      <c r="H50" s="136">
        <f>SUM(H46:H49)</f>
        <v>0</v>
      </c>
      <c r="I50" s="136">
        <f>SUM(I46:I49)</f>
        <v>0</v>
      </c>
      <c r="J50" s="76">
        <f>SUM(J46:J49)</f>
        <v>0</v>
      </c>
    </row>
    <row r="51" spans="1:10" s="170" customFormat="1" ht="20.25" customHeight="1" x14ac:dyDescent="0.2">
      <c r="A51" s="224" t="s">
        <v>904</v>
      </c>
      <c r="B51" s="225"/>
      <c r="C51" s="225"/>
      <c r="D51" s="225"/>
      <c r="E51" s="225"/>
      <c r="F51" s="225"/>
      <c r="G51" s="225"/>
      <c r="H51" s="225"/>
      <c r="I51" s="225"/>
      <c r="J51" s="225"/>
    </row>
    <row r="52" spans="1:10" s="125" customFormat="1" ht="26.25" customHeight="1" x14ac:dyDescent="0.2">
      <c r="A52" s="160">
        <v>1</v>
      </c>
      <c r="B52" s="140" t="s">
        <v>386</v>
      </c>
      <c r="C52" s="161">
        <v>5000</v>
      </c>
      <c r="D52" s="161" t="s">
        <v>0</v>
      </c>
      <c r="E52" s="162"/>
      <c r="F52" s="163"/>
      <c r="G52" s="164">
        <f t="shared" ref="G52:G71" si="24">C52*ROUND(F52, 4)</f>
        <v>0</v>
      </c>
      <c r="H52" s="164">
        <f>G52*0.095</f>
        <v>0</v>
      </c>
      <c r="I52" s="164">
        <f>G52+H52</f>
        <v>0</v>
      </c>
      <c r="J52" s="185" t="s">
        <v>6</v>
      </c>
    </row>
    <row r="53" spans="1:10" s="125" customFormat="1" ht="26.25" customHeight="1" x14ac:dyDescent="0.2">
      <c r="A53" s="160">
        <v>2</v>
      </c>
      <c r="B53" s="140" t="s">
        <v>1019</v>
      </c>
      <c r="C53" s="161">
        <v>15000</v>
      </c>
      <c r="D53" s="161" t="s">
        <v>0</v>
      </c>
      <c r="E53" s="162"/>
      <c r="F53" s="163"/>
      <c r="G53" s="164">
        <f t="shared" si="24"/>
        <v>0</v>
      </c>
      <c r="H53" s="164">
        <f>G53*0.095</f>
        <v>0</v>
      </c>
      <c r="I53" s="164">
        <f>G53+H53</f>
        <v>0</v>
      </c>
      <c r="J53" s="185" t="s">
        <v>6</v>
      </c>
    </row>
    <row r="54" spans="1:10" s="125" customFormat="1" ht="26.25" customHeight="1" x14ac:dyDescent="0.2">
      <c r="A54" s="160">
        <v>3</v>
      </c>
      <c r="B54" s="140" t="s">
        <v>387</v>
      </c>
      <c r="C54" s="161">
        <v>100</v>
      </c>
      <c r="D54" s="161" t="s">
        <v>1</v>
      </c>
      <c r="E54" s="162"/>
      <c r="F54" s="163"/>
      <c r="G54" s="164">
        <f t="shared" si="24"/>
        <v>0</v>
      </c>
      <c r="H54" s="164">
        <f>G54*0.095</f>
        <v>0</v>
      </c>
      <c r="I54" s="164">
        <f>G54+H54</f>
        <v>0</v>
      </c>
      <c r="J54" s="185" t="s">
        <v>6</v>
      </c>
    </row>
    <row r="55" spans="1:10" s="125" customFormat="1" ht="26.25" customHeight="1" x14ac:dyDescent="0.2">
      <c r="A55" s="160">
        <v>4</v>
      </c>
      <c r="B55" s="140" t="s">
        <v>388</v>
      </c>
      <c r="C55" s="161">
        <v>2500</v>
      </c>
      <c r="D55" s="161" t="s">
        <v>1</v>
      </c>
      <c r="E55" s="162"/>
      <c r="F55" s="163"/>
      <c r="G55" s="164">
        <f t="shared" si="24"/>
        <v>0</v>
      </c>
      <c r="H55" s="164">
        <f>G55*0.095</f>
        <v>0</v>
      </c>
      <c r="I55" s="164">
        <f>G55+H55</f>
        <v>0</v>
      </c>
      <c r="J55" s="185" t="s">
        <v>6</v>
      </c>
    </row>
    <row r="56" spans="1:10" s="56" customFormat="1" ht="27.75" customHeight="1" x14ac:dyDescent="0.25">
      <c r="A56" s="160">
        <v>5</v>
      </c>
      <c r="B56" s="140" t="s">
        <v>475</v>
      </c>
      <c r="C56" s="161">
        <v>500</v>
      </c>
      <c r="D56" s="161" t="s">
        <v>1</v>
      </c>
      <c r="E56" s="162"/>
      <c r="F56" s="163"/>
      <c r="G56" s="164">
        <f t="shared" si="24"/>
        <v>0</v>
      </c>
      <c r="H56" s="164">
        <f>G56*0.095</f>
        <v>0</v>
      </c>
      <c r="I56" s="164">
        <f>G56+H56</f>
        <v>0</v>
      </c>
      <c r="J56" s="185" t="s">
        <v>6</v>
      </c>
    </row>
    <row r="57" spans="1:10" s="125" customFormat="1" ht="30" customHeight="1" x14ac:dyDescent="0.2">
      <c r="A57" s="160">
        <v>6</v>
      </c>
      <c r="B57" s="140" t="s">
        <v>367</v>
      </c>
      <c r="C57" s="160">
        <v>100</v>
      </c>
      <c r="D57" s="161" t="s">
        <v>1</v>
      </c>
      <c r="E57" s="162"/>
      <c r="F57" s="163"/>
      <c r="G57" s="164">
        <f t="shared" si="24"/>
        <v>0</v>
      </c>
      <c r="H57" s="164">
        <f t="shared" ref="H57:H59" si="25">G57*0.095</f>
        <v>0</v>
      </c>
      <c r="I57" s="164">
        <f t="shared" ref="I57:I59" si="26">G57+H57</f>
        <v>0</v>
      </c>
      <c r="J57" s="185" t="s">
        <v>6</v>
      </c>
    </row>
    <row r="58" spans="1:10" s="125" customFormat="1" ht="27.75" customHeight="1" x14ac:dyDescent="0.2">
      <c r="A58" s="160">
        <v>7</v>
      </c>
      <c r="B58" s="89" t="s">
        <v>595</v>
      </c>
      <c r="C58" s="161">
        <v>400</v>
      </c>
      <c r="D58" s="161" t="s">
        <v>1</v>
      </c>
      <c r="E58" s="162"/>
      <c r="F58" s="163"/>
      <c r="G58" s="164">
        <f t="shared" si="24"/>
        <v>0</v>
      </c>
      <c r="H58" s="164">
        <f t="shared" si="25"/>
        <v>0</v>
      </c>
      <c r="I58" s="164">
        <f t="shared" si="26"/>
        <v>0</v>
      </c>
      <c r="J58" s="185" t="s">
        <v>6</v>
      </c>
    </row>
    <row r="59" spans="1:10" s="125" customFormat="1" ht="28.5" customHeight="1" x14ac:dyDescent="0.2">
      <c r="A59" s="160">
        <v>8</v>
      </c>
      <c r="B59" s="89" t="s">
        <v>596</v>
      </c>
      <c r="C59" s="161">
        <v>400</v>
      </c>
      <c r="D59" s="161" t="s">
        <v>1</v>
      </c>
      <c r="E59" s="162"/>
      <c r="F59" s="163"/>
      <c r="G59" s="164">
        <f t="shared" si="24"/>
        <v>0</v>
      </c>
      <c r="H59" s="164">
        <f t="shared" si="25"/>
        <v>0</v>
      </c>
      <c r="I59" s="164">
        <f t="shared" si="26"/>
        <v>0</v>
      </c>
      <c r="J59" s="185" t="s">
        <v>6</v>
      </c>
    </row>
    <row r="60" spans="1:10" s="130" customFormat="1" ht="27" customHeight="1" x14ac:dyDescent="0.2">
      <c r="A60" s="160">
        <v>9</v>
      </c>
      <c r="B60" s="140" t="s">
        <v>389</v>
      </c>
      <c r="C60" s="161">
        <v>300</v>
      </c>
      <c r="D60" s="161" t="s">
        <v>1</v>
      </c>
      <c r="E60" s="162"/>
      <c r="F60" s="163"/>
      <c r="G60" s="164">
        <f t="shared" si="24"/>
        <v>0</v>
      </c>
      <c r="H60" s="164">
        <f t="shared" ref="H60:H63" si="27">G60*0.095</f>
        <v>0</v>
      </c>
      <c r="I60" s="164">
        <f t="shared" ref="I60:I63" si="28">G60+H60</f>
        <v>0</v>
      </c>
      <c r="J60" s="185" t="s">
        <v>6</v>
      </c>
    </row>
    <row r="61" spans="1:10" s="125" customFormat="1" ht="40.5" customHeight="1" x14ac:dyDescent="0.2">
      <c r="A61" s="160">
        <v>10</v>
      </c>
      <c r="B61" s="140" t="s">
        <v>390</v>
      </c>
      <c r="C61" s="161">
        <v>1500</v>
      </c>
      <c r="D61" s="161" t="s">
        <v>0</v>
      </c>
      <c r="E61" s="162"/>
      <c r="F61" s="163"/>
      <c r="G61" s="164">
        <f t="shared" si="24"/>
        <v>0</v>
      </c>
      <c r="H61" s="164">
        <f t="shared" si="27"/>
        <v>0</v>
      </c>
      <c r="I61" s="164">
        <f t="shared" si="28"/>
        <v>0</v>
      </c>
      <c r="J61" s="185" t="s">
        <v>6</v>
      </c>
    </row>
    <row r="62" spans="1:10" s="130" customFormat="1" ht="26.25" customHeight="1" x14ac:dyDescent="0.2">
      <c r="A62" s="160">
        <v>11</v>
      </c>
      <c r="B62" s="140" t="s">
        <v>391</v>
      </c>
      <c r="C62" s="161">
        <v>200</v>
      </c>
      <c r="D62" s="161" t="s">
        <v>1</v>
      </c>
      <c r="E62" s="162"/>
      <c r="F62" s="163"/>
      <c r="G62" s="164">
        <f t="shared" si="24"/>
        <v>0</v>
      </c>
      <c r="H62" s="164">
        <f t="shared" si="27"/>
        <v>0</v>
      </c>
      <c r="I62" s="164">
        <f t="shared" si="28"/>
        <v>0</v>
      </c>
      <c r="J62" s="185" t="s">
        <v>6</v>
      </c>
    </row>
    <row r="63" spans="1:10" s="141" customFormat="1" ht="25.5" customHeight="1" x14ac:dyDescent="0.2">
      <c r="A63" s="160">
        <v>12</v>
      </c>
      <c r="B63" s="140" t="s">
        <v>392</v>
      </c>
      <c r="C63" s="161">
        <v>100</v>
      </c>
      <c r="D63" s="161" t="s">
        <v>1</v>
      </c>
      <c r="E63" s="162"/>
      <c r="F63" s="163"/>
      <c r="G63" s="164">
        <f t="shared" si="24"/>
        <v>0</v>
      </c>
      <c r="H63" s="164">
        <f t="shared" si="27"/>
        <v>0</v>
      </c>
      <c r="I63" s="164">
        <f t="shared" si="28"/>
        <v>0</v>
      </c>
      <c r="J63" s="185" t="s">
        <v>6</v>
      </c>
    </row>
    <row r="64" spans="1:10" s="130" customFormat="1" ht="27" customHeight="1" x14ac:dyDescent="0.2">
      <c r="A64" s="160">
        <v>13</v>
      </c>
      <c r="B64" s="140" t="s">
        <v>393</v>
      </c>
      <c r="C64" s="161">
        <v>1000</v>
      </c>
      <c r="D64" s="161" t="s">
        <v>1</v>
      </c>
      <c r="E64" s="162"/>
      <c r="F64" s="163"/>
      <c r="G64" s="164">
        <f t="shared" si="24"/>
        <v>0</v>
      </c>
      <c r="H64" s="164">
        <f t="shared" ref="H64:H71" si="29">G64*0.095</f>
        <v>0</v>
      </c>
      <c r="I64" s="164">
        <f t="shared" ref="I64:I71" si="30">G64+H64</f>
        <v>0</v>
      </c>
      <c r="J64" s="185" t="s">
        <v>6</v>
      </c>
    </row>
    <row r="65" spans="1:10" s="125" customFormat="1" ht="27.75" customHeight="1" x14ac:dyDescent="0.2">
      <c r="A65" s="160">
        <v>14</v>
      </c>
      <c r="B65" s="140" t="s">
        <v>472</v>
      </c>
      <c r="C65" s="161">
        <v>900</v>
      </c>
      <c r="D65" s="161" t="s">
        <v>1</v>
      </c>
      <c r="E65" s="162"/>
      <c r="F65" s="163"/>
      <c r="G65" s="164">
        <f t="shared" si="24"/>
        <v>0</v>
      </c>
      <c r="H65" s="164">
        <f t="shared" si="29"/>
        <v>0</v>
      </c>
      <c r="I65" s="164">
        <f t="shared" si="30"/>
        <v>0</v>
      </c>
      <c r="J65" s="185" t="s">
        <v>6</v>
      </c>
    </row>
    <row r="66" spans="1:10" s="125" customFormat="1" ht="18" customHeight="1" x14ac:dyDescent="0.2">
      <c r="A66" s="160">
        <v>15</v>
      </c>
      <c r="B66" s="140" t="s">
        <v>368</v>
      </c>
      <c r="C66" s="161">
        <v>900</v>
      </c>
      <c r="D66" s="161" t="s">
        <v>1</v>
      </c>
      <c r="E66" s="162"/>
      <c r="F66" s="163"/>
      <c r="G66" s="164">
        <f t="shared" si="24"/>
        <v>0</v>
      </c>
      <c r="H66" s="164">
        <f t="shared" si="29"/>
        <v>0</v>
      </c>
      <c r="I66" s="164">
        <f t="shared" si="30"/>
        <v>0</v>
      </c>
      <c r="J66" s="185" t="s">
        <v>6</v>
      </c>
    </row>
    <row r="67" spans="1:10" s="125" customFormat="1" ht="29.25" customHeight="1" x14ac:dyDescent="0.2">
      <c r="A67" s="160">
        <v>16</v>
      </c>
      <c r="B67" s="38" t="s">
        <v>470</v>
      </c>
      <c r="C67" s="161">
        <v>100</v>
      </c>
      <c r="D67" s="161" t="s">
        <v>1</v>
      </c>
      <c r="E67" s="162"/>
      <c r="F67" s="163"/>
      <c r="G67" s="164">
        <f t="shared" si="24"/>
        <v>0</v>
      </c>
      <c r="H67" s="164">
        <f t="shared" si="29"/>
        <v>0</v>
      </c>
      <c r="I67" s="164">
        <f t="shared" si="30"/>
        <v>0</v>
      </c>
      <c r="J67" s="185" t="s">
        <v>6</v>
      </c>
    </row>
    <row r="68" spans="1:10" s="125" customFormat="1" ht="27.75" customHeight="1" x14ac:dyDescent="0.2">
      <c r="A68" s="160">
        <v>17</v>
      </c>
      <c r="B68" s="38" t="s">
        <v>471</v>
      </c>
      <c r="C68" s="161">
        <v>100</v>
      </c>
      <c r="D68" s="161" t="s">
        <v>1</v>
      </c>
      <c r="E68" s="162"/>
      <c r="F68" s="163"/>
      <c r="G68" s="164">
        <f t="shared" si="24"/>
        <v>0</v>
      </c>
      <c r="H68" s="164">
        <f t="shared" si="29"/>
        <v>0</v>
      </c>
      <c r="I68" s="164">
        <f t="shared" si="30"/>
        <v>0</v>
      </c>
      <c r="J68" s="185" t="s">
        <v>6</v>
      </c>
    </row>
    <row r="69" spans="1:10" s="125" customFormat="1" ht="29.25" customHeight="1" x14ac:dyDescent="0.2">
      <c r="A69" s="160">
        <v>18</v>
      </c>
      <c r="B69" s="140" t="s">
        <v>555</v>
      </c>
      <c r="C69" s="161">
        <v>100</v>
      </c>
      <c r="D69" s="161" t="s">
        <v>1</v>
      </c>
      <c r="E69" s="162"/>
      <c r="F69" s="163"/>
      <c r="G69" s="164">
        <f t="shared" si="24"/>
        <v>0</v>
      </c>
      <c r="H69" s="164">
        <f t="shared" si="29"/>
        <v>0</v>
      </c>
      <c r="I69" s="164">
        <f t="shared" si="30"/>
        <v>0</v>
      </c>
      <c r="J69" s="185" t="s">
        <v>6</v>
      </c>
    </row>
    <row r="70" spans="1:10" s="125" customFormat="1" ht="15" customHeight="1" x14ac:dyDescent="0.2">
      <c r="A70" s="160">
        <v>19</v>
      </c>
      <c r="B70" s="140" t="s">
        <v>897</v>
      </c>
      <c r="C70" s="161">
        <v>100</v>
      </c>
      <c r="D70" s="161" t="s">
        <v>1</v>
      </c>
      <c r="E70" s="162"/>
      <c r="F70" s="163"/>
      <c r="G70" s="164">
        <f t="shared" si="24"/>
        <v>0</v>
      </c>
      <c r="H70" s="164">
        <f t="shared" si="29"/>
        <v>0</v>
      </c>
      <c r="I70" s="164">
        <f t="shared" si="30"/>
        <v>0</v>
      </c>
      <c r="J70" s="185" t="s">
        <v>6</v>
      </c>
    </row>
    <row r="71" spans="1:10" s="125" customFormat="1" ht="30" customHeight="1" x14ac:dyDescent="0.2">
      <c r="A71" s="160">
        <v>20</v>
      </c>
      <c r="B71" s="89" t="s">
        <v>394</v>
      </c>
      <c r="C71" s="161">
        <v>100</v>
      </c>
      <c r="D71" s="161" t="s">
        <v>1</v>
      </c>
      <c r="E71" s="162"/>
      <c r="F71" s="163"/>
      <c r="G71" s="164">
        <f t="shared" si="24"/>
        <v>0</v>
      </c>
      <c r="H71" s="164">
        <f t="shared" si="29"/>
        <v>0</v>
      </c>
      <c r="I71" s="164">
        <f t="shared" si="30"/>
        <v>0</v>
      </c>
      <c r="J71" s="185" t="s">
        <v>6</v>
      </c>
    </row>
    <row r="72" spans="1:10" s="141" customFormat="1" ht="20.25" customHeight="1" x14ac:dyDescent="0.2">
      <c r="A72" s="131"/>
      <c r="B72" s="83" t="s">
        <v>905</v>
      </c>
      <c r="C72" s="134" t="s">
        <v>6</v>
      </c>
      <c r="D72" s="134" t="s">
        <v>6</v>
      </c>
      <c r="E72" s="134" t="s">
        <v>6</v>
      </c>
      <c r="F72" s="135" t="s">
        <v>6</v>
      </c>
      <c r="G72" s="136">
        <f>SUM(G52:G71)</f>
        <v>0</v>
      </c>
      <c r="H72" s="136">
        <f>SUM(H52:H71)</f>
        <v>0</v>
      </c>
      <c r="I72" s="136">
        <f>SUM(I52:I71)</f>
        <v>0</v>
      </c>
      <c r="J72" s="137">
        <f>SUM(J62:J71)</f>
        <v>0</v>
      </c>
    </row>
    <row r="73" spans="1:10" s="9" customFormat="1" ht="15" customHeight="1" x14ac:dyDescent="0.2">
      <c r="A73" s="224" t="s">
        <v>906</v>
      </c>
      <c r="B73" s="225"/>
      <c r="C73" s="225"/>
      <c r="D73" s="225"/>
      <c r="E73" s="225"/>
      <c r="F73" s="225"/>
      <c r="G73" s="225"/>
      <c r="H73" s="225"/>
      <c r="I73" s="225"/>
      <c r="J73" s="225"/>
    </row>
    <row r="74" spans="1:10" s="9" customFormat="1" ht="30" customHeight="1" x14ac:dyDescent="0.2">
      <c r="A74" s="160">
        <v>1</v>
      </c>
      <c r="B74" s="211" t="s">
        <v>477</v>
      </c>
      <c r="C74" s="161">
        <v>2000</v>
      </c>
      <c r="D74" s="161" t="s">
        <v>1</v>
      </c>
      <c r="E74" s="21"/>
      <c r="F74" s="22"/>
      <c r="G74" s="164">
        <f t="shared" ref="G74:G93" si="31">C74*ROUND(F74, 4)</f>
        <v>0</v>
      </c>
      <c r="H74" s="164">
        <f t="shared" ref="H74:H85" ca="1" si="32">H74:H94=G74*0.095</f>
        <v>0</v>
      </c>
      <c r="I74" s="164">
        <f t="shared" ref="I74:I92" ca="1" si="33">G74+H74</f>
        <v>0</v>
      </c>
      <c r="J74" s="185" t="s">
        <v>6</v>
      </c>
    </row>
    <row r="75" spans="1:10" s="125" customFormat="1" ht="30" customHeight="1" x14ac:dyDescent="0.2">
      <c r="A75" s="160">
        <v>2</v>
      </c>
      <c r="B75" s="211" t="s">
        <v>1020</v>
      </c>
      <c r="C75" s="161">
        <v>8000</v>
      </c>
      <c r="D75" s="161" t="s">
        <v>1</v>
      </c>
      <c r="E75" s="162"/>
      <c r="F75" s="163"/>
      <c r="G75" s="164">
        <f t="shared" si="31"/>
        <v>0</v>
      </c>
      <c r="H75" s="164">
        <f t="shared" ca="1" si="32"/>
        <v>0</v>
      </c>
      <c r="I75" s="164">
        <f t="shared" ref="I75" ca="1" si="34">G75+H75</f>
        <v>0</v>
      </c>
      <c r="J75" s="185" t="s">
        <v>6</v>
      </c>
    </row>
    <row r="76" spans="1:10" s="125" customFormat="1" ht="17.25" customHeight="1" x14ac:dyDescent="0.2">
      <c r="A76" s="160">
        <v>3</v>
      </c>
      <c r="B76" s="211" t="s">
        <v>876</v>
      </c>
      <c r="C76" s="161">
        <v>300</v>
      </c>
      <c r="D76" s="161" t="s">
        <v>1</v>
      </c>
      <c r="E76" s="162"/>
      <c r="F76" s="163"/>
      <c r="G76" s="164">
        <f t="shared" si="31"/>
        <v>0</v>
      </c>
      <c r="H76" s="164">
        <f t="shared" ca="1" si="32"/>
        <v>0</v>
      </c>
      <c r="I76" s="164">
        <f t="shared" ref="I76" ca="1" si="35">G76+H76</f>
        <v>0</v>
      </c>
      <c r="J76" s="185" t="s">
        <v>6</v>
      </c>
    </row>
    <row r="77" spans="1:10" s="125" customFormat="1" ht="30" customHeight="1" x14ac:dyDescent="0.2">
      <c r="A77" s="160">
        <v>4</v>
      </c>
      <c r="B77" s="211" t="s">
        <v>478</v>
      </c>
      <c r="C77" s="161">
        <v>1000</v>
      </c>
      <c r="D77" s="161" t="s">
        <v>1</v>
      </c>
      <c r="E77" s="162"/>
      <c r="F77" s="163"/>
      <c r="G77" s="164">
        <f t="shared" si="31"/>
        <v>0</v>
      </c>
      <c r="H77" s="164">
        <f t="shared" ca="1" si="32"/>
        <v>0</v>
      </c>
      <c r="I77" s="164">
        <f t="shared" ca="1" si="33"/>
        <v>0</v>
      </c>
      <c r="J77" s="185" t="s">
        <v>6</v>
      </c>
    </row>
    <row r="78" spans="1:10" s="9" customFormat="1" ht="30" customHeight="1" x14ac:dyDescent="0.2">
      <c r="A78" s="160">
        <v>5</v>
      </c>
      <c r="B78" s="211" t="s">
        <v>877</v>
      </c>
      <c r="C78" s="161">
        <v>1000</v>
      </c>
      <c r="D78" s="161" t="s">
        <v>1</v>
      </c>
      <c r="E78" s="21"/>
      <c r="F78" s="22"/>
      <c r="G78" s="164">
        <f t="shared" si="31"/>
        <v>0</v>
      </c>
      <c r="H78" s="164">
        <f t="shared" ca="1" si="32"/>
        <v>0</v>
      </c>
      <c r="I78" s="164">
        <f t="shared" ref="I78" ca="1" si="36">G78+H78</f>
        <v>0</v>
      </c>
      <c r="J78" s="185" t="s">
        <v>6</v>
      </c>
    </row>
    <row r="79" spans="1:10" s="9" customFormat="1" ht="30" customHeight="1" x14ac:dyDescent="0.2">
      <c r="A79" s="160">
        <v>6</v>
      </c>
      <c r="B79" s="211" t="s">
        <v>878</v>
      </c>
      <c r="C79" s="161">
        <v>500</v>
      </c>
      <c r="D79" s="161" t="s">
        <v>1</v>
      </c>
      <c r="E79" s="21"/>
      <c r="F79" s="22"/>
      <c r="G79" s="164">
        <f t="shared" si="31"/>
        <v>0</v>
      </c>
      <c r="H79" s="164">
        <f t="shared" ca="1" si="32"/>
        <v>0</v>
      </c>
      <c r="I79" s="164">
        <f ca="1">G79+H79</f>
        <v>0</v>
      </c>
      <c r="J79" s="185" t="s">
        <v>6</v>
      </c>
    </row>
    <row r="80" spans="1:10" s="9" customFormat="1" ht="30" customHeight="1" x14ac:dyDescent="0.2">
      <c r="A80" s="160">
        <v>7</v>
      </c>
      <c r="B80" s="211" t="s">
        <v>879</v>
      </c>
      <c r="C80" s="161">
        <v>200</v>
      </c>
      <c r="D80" s="161" t="s">
        <v>1</v>
      </c>
      <c r="E80" s="21"/>
      <c r="F80" s="22"/>
      <c r="G80" s="164">
        <f t="shared" si="31"/>
        <v>0</v>
      </c>
      <c r="H80" s="164">
        <f t="shared" ca="1" si="32"/>
        <v>0</v>
      </c>
      <c r="I80" s="164">
        <f t="shared" ca="1" si="33"/>
        <v>0</v>
      </c>
      <c r="J80" s="185" t="s">
        <v>6</v>
      </c>
    </row>
    <row r="81" spans="1:10" s="9" customFormat="1" ht="30" customHeight="1" x14ac:dyDescent="0.2">
      <c r="A81" s="160">
        <v>8</v>
      </c>
      <c r="B81" s="211" t="s">
        <v>880</v>
      </c>
      <c r="C81" s="161">
        <v>3500</v>
      </c>
      <c r="D81" s="161" t="s">
        <v>1</v>
      </c>
      <c r="E81" s="21"/>
      <c r="F81" s="22"/>
      <c r="G81" s="164">
        <f t="shared" si="31"/>
        <v>0</v>
      </c>
      <c r="H81" s="164">
        <f t="shared" ca="1" si="32"/>
        <v>0</v>
      </c>
      <c r="I81" s="164">
        <f t="shared" ca="1" si="33"/>
        <v>0</v>
      </c>
      <c r="J81" s="185" t="s">
        <v>6</v>
      </c>
    </row>
    <row r="82" spans="1:10" s="9" customFormat="1" ht="30" customHeight="1" x14ac:dyDescent="0.2">
      <c r="A82" s="160">
        <v>9</v>
      </c>
      <c r="B82" s="211" t="s">
        <v>881</v>
      </c>
      <c r="C82" s="161">
        <v>500</v>
      </c>
      <c r="D82" s="161" t="s">
        <v>1</v>
      </c>
      <c r="E82" s="21"/>
      <c r="F82" s="22"/>
      <c r="G82" s="164">
        <f t="shared" si="31"/>
        <v>0</v>
      </c>
      <c r="H82" s="164">
        <f t="shared" ca="1" si="32"/>
        <v>0</v>
      </c>
      <c r="I82" s="164">
        <f t="shared" ca="1" si="33"/>
        <v>0</v>
      </c>
      <c r="J82" s="185" t="s">
        <v>6</v>
      </c>
    </row>
    <row r="83" spans="1:10" s="9" customFormat="1" ht="39.75" customHeight="1" x14ac:dyDescent="0.2">
      <c r="A83" s="160">
        <v>10</v>
      </c>
      <c r="B83" s="211" t="s">
        <v>882</v>
      </c>
      <c r="C83" s="161">
        <v>1000</v>
      </c>
      <c r="D83" s="161" t="s">
        <v>1</v>
      </c>
      <c r="E83" s="21"/>
      <c r="F83" s="22"/>
      <c r="G83" s="164">
        <f t="shared" si="31"/>
        <v>0</v>
      </c>
      <c r="H83" s="164">
        <f t="shared" ca="1" si="32"/>
        <v>0</v>
      </c>
      <c r="I83" s="164">
        <f t="shared" ca="1" si="33"/>
        <v>0</v>
      </c>
      <c r="J83" s="185" t="s">
        <v>6</v>
      </c>
    </row>
    <row r="84" spans="1:10" s="125" customFormat="1" ht="32.25" customHeight="1" x14ac:dyDescent="0.2">
      <c r="A84" s="160">
        <v>11</v>
      </c>
      <c r="B84" s="211" t="s">
        <v>883</v>
      </c>
      <c r="C84" s="161">
        <v>500</v>
      </c>
      <c r="D84" s="161" t="s">
        <v>1</v>
      </c>
      <c r="E84" s="162"/>
      <c r="F84" s="163"/>
      <c r="G84" s="164">
        <f t="shared" si="31"/>
        <v>0</v>
      </c>
      <c r="H84" s="164">
        <f t="shared" ca="1" si="32"/>
        <v>0</v>
      </c>
      <c r="I84" s="164">
        <f t="shared" ref="I84:I86" ca="1" si="37">G84+H84</f>
        <v>0</v>
      </c>
      <c r="J84" s="185" t="s">
        <v>6</v>
      </c>
    </row>
    <row r="85" spans="1:10" s="125" customFormat="1" ht="32.25" customHeight="1" x14ac:dyDescent="0.2">
      <c r="A85" s="160">
        <v>12</v>
      </c>
      <c r="B85" s="211" t="s">
        <v>884</v>
      </c>
      <c r="C85" s="161">
        <v>500</v>
      </c>
      <c r="D85" s="161" t="s">
        <v>1</v>
      </c>
      <c r="E85" s="162"/>
      <c r="F85" s="163"/>
      <c r="G85" s="164">
        <f t="shared" si="31"/>
        <v>0</v>
      </c>
      <c r="H85" s="164">
        <f t="shared" ca="1" si="32"/>
        <v>0</v>
      </c>
      <c r="I85" s="164">
        <f t="shared" ca="1" si="37"/>
        <v>0</v>
      </c>
      <c r="J85" s="185" t="s">
        <v>6</v>
      </c>
    </row>
    <row r="86" spans="1:10" s="125" customFormat="1" ht="29.25" customHeight="1" x14ac:dyDescent="0.2">
      <c r="A86" s="160">
        <v>13</v>
      </c>
      <c r="B86" s="211" t="s">
        <v>885</v>
      </c>
      <c r="C86" s="161">
        <v>500</v>
      </c>
      <c r="D86" s="161" t="s">
        <v>1</v>
      </c>
      <c r="E86" s="162"/>
      <c r="F86" s="163"/>
      <c r="G86" s="164">
        <f t="shared" si="31"/>
        <v>0</v>
      </c>
      <c r="H86" s="164">
        <f ca="1">H86:H105=G86*0.095</f>
        <v>0</v>
      </c>
      <c r="I86" s="164">
        <f t="shared" ca="1" si="37"/>
        <v>0</v>
      </c>
      <c r="J86" s="185" t="s">
        <v>6</v>
      </c>
    </row>
    <row r="87" spans="1:10" s="9" customFormat="1" ht="26.25" customHeight="1" x14ac:dyDescent="0.2">
      <c r="A87" s="160">
        <v>14</v>
      </c>
      <c r="B87" s="211" t="s">
        <v>886</v>
      </c>
      <c r="C87" s="161">
        <v>100</v>
      </c>
      <c r="D87" s="161" t="s">
        <v>1</v>
      </c>
      <c r="E87" s="21"/>
      <c r="F87" s="22"/>
      <c r="G87" s="164">
        <f t="shared" si="31"/>
        <v>0</v>
      </c>
      <c r="H87" s="164">
        <f ca="1">H87:H105=G87*0.095</f>
        <v>0</v>
      </c>
      <c r="I87" s="164">
        <f t="shared" ca="1" si="33"/>
        <v>0</v>
      </c>
      <c r="J87" s="185" t="s">
        <v>6</v>
      </c>
    </row>
    <row r="88" spans="1:10" s="125" customFormat="1" ht="21" customHeight="1" x14ac:dyDescent="0.2">
      <c r="A88" s="160">
        <v>15</v>
      </c>
      <c r="B88" s="211" t="s">
        <v>598</v>
      </c>
      <c r="C88" s="161">
        <v>50</v>
      </c>
      <c r="D88" s="161" t="s">
        <v>1</v>
      </c>
      <c r="E88" s="162"/>
      <c r="F88" s="163"/>
      <c r="G88" s="164">
        <f t="shared" si="31"/>
        <v>0</v>
      </c>
      <c r="H88" s="164">
        <f ca="1">H88:H106=G88*0.095</f>
        <v>0</v>
      </c>
      <c r="I88" s="164">
        <f t="shared" ca="1" si="33"/>
        <v>0</v>
      </c>
      <c r="J88" s="185" t="s">
        <v>6</v>
      </c>
    </row>
    <row r="89" spans="1:10" s="9" customFormat="1" ht="47.25" customHeight="1" x14ac:dyDescent="0.2">
      <c r="A89" s="160">
        <v>16</v>
      </c>
      <c r="B89" s="117" t="s">
        <v>395</v>
      </c>
      <c r="C89" s="25">
        <v>100</v>
      </c>
      <c r="D89" s="161" t="s">
        <v>1</v>
      </c>
      <c r="E89" s="21"/>
      <c r="F89" s="22"/>
      <c r="G89" s="164">
        <f t="shared" si="31"/>
        <v>0</v>
      </c>
      <c r="H89" s="164">
        <f ca="1">H89:H107=G89*0.095</f>
        <v>0</v>
      </c>
      <c r="I89" s="164">
        <f t="shared" ca="1" si="33"/>
        <v>0</v>
      </c>
      <c r="J89" s="185" t="s">
        <v>6</v>
      </c>
    </row>
    <row r="90" spans="1:10" s="125" customFormat="1" ht="40.5" customHeight="1" x14ac:dyDescent="0.2">
      <c r="A90" s="160">
        <v>17</v>
      </c>
      <c r="B90" s="117" t="s">
        <v>875</v>
      </c>
      <c r="C90" s="25">
        <v>100</v>
      </c>
      <c r="D90" s="161" t="s">
        <v>1</v>
      </c>
      <c r="E90" s="162"/>
      <c r="F90" s="163"/>
      <c r="G90" s="164">
        <f t="shared" si="31"/>
        <v>0</v>
      </c>
      <c r="H90" s="164">
        <f ca="1">H90:H108=G90*0.095</f>
        <v>0</v>
      </c>
      <c r="I90" s="164">
        <f t="shared" ref="I90:I91" ca="1" si="38">G90+H90</f>
        <v>0</v>
      </c>
      <c r="J90" s="185" t="s">
        <v>6</v>
      </c>
    </row>
    <row r="91" spans="1:10" s="125" customFormat="1" ht="30" customHeight="1" x14ac:dyDescent="0.2">
      <c r="A91" s="160">
        <v>18</v>
      </c>
      <c r="B91" s="212" t="s">
        <v>887</v>
      </c>
      <c r="C91" s="25">
        <v>500</v>
      </c>
      <c r="D91" s="161" t="s">
        <v>1</v>
      </c>
      <c r="E91" s="162"/>
      <c r="F91" s="163"/>
      <c r="G91" s="164">
        <f t="shared" si="31"/>
        <v>0</v>
      </c>
      <c r="H91" s="164">
        <f ca="1">H91:H109=G91*0.095</f>
        <v>0</v>
      </c>
      <c r="I91" s="164">
        <f t="shared" ca="1" si="38"/>
        <v>0</v>
      </c>
      <c r="J91" s="185" t="s">
        <v>6</v>
      </c>
    </row>
    <row r="92" spans="1:10" s="58" customFormat="1" ht="30" customHeight="1" x14ac:dyDescent="0.2">
      <c r="A92" s="160">
        <v>19</v>
      </c>
      <c r="B92" s="212" t="s">
        <v>888</v>
      </c>
      <c r="C92" s="25">
        <v>100</v>
      </c>
      <c r="D92" s="161" t="s">
        <v>1</v>
      </c>
      <c r="E92" s="60"/>
      <c r="F92" s="61"/>
      <c r="G92" s="164">
        <f t="shared" si="31"/>
        <v>0</v>
      </c>
      <c r="H92" s="164">
        <f t="shared" ref="H92" si="39">G92*0.095</f>
        <v>0</v>
      </c>
      <c r="I92" s="164">
        <f t="shared" si="33"/>
        <v>0</v>
      </c>
      <c r="J92" s="185" t="s">
        <v>6</v>
      </c>
    </row>
    <row r="93" spans="1:10" s="9" customFormat="1" ht="25.5" customHeight="1" x14ac:dyDescent="0.2">
      <c r="A93" s="160">
        <v>20</v>
      </c>
      <c r="B93" s="212" t="s">
        <v>889</v>
      </c>
      <c r="C93" s="213">
        <v>400</v>
      </c>
      <c r="D93" s="161" t="s">
        <v>1</v>
      </c>
      <c r="E93" s="139"/>
      <c r="F93" s="223"/>
      <c r="G93" s="138">
        <f t="shared" si="31"/>
        <v>0</v>
      </c>
      <c r="H93" s="138">
        <f ca="1">SUM(H74:H92)</f>
        <v>0</v>
      </c>
      <c r="I93" s="138">
        <f ca="1">SUM(I74:I92)</f>
        <v>0</v>
      </c>
      <c r="J93" s="185" t="s">
        <v>6</v>
      </c>
    </row>
    <row r="94" spans="1:10" s="141" customFormat="1" ht="20.25" customHeight="1" x14ac:dyDescent="0.2">
      <c r="A94" s="131"/>
      <c r="B94" s="83" t="s">
        <v>896</v>
      </c>
      <c r="C94" s="134" t="s">
        <v>6</v>
      </c>
      <c r="D94" s="134" t="s">
        <v>6</v>
      </c>
      <c r="E94" s="134" t="s">
        <v>6</v>
      </c>
      <c r="F94" s="135" t="s">
        <v>6</v>
      </c>
      <c r="G94" s="136">
        <f>SUM(G74:G93)</f>
        <v>0</v>
      </c>
      <c r="H94" s="136">
        <f ca="1">SUM(H74:H93)</f>
        <v>0</v>
      </c>
      <c r="I94" s="136">
        <f ca="1">SUM(I74:I93)</f>
        <v>0</v>
      </c>
      <c r="J94" s="137">
        <f>SUM(J88:J93)</f>
        <v>0</v>
      </c>
    </row>
    <row r="95" spans="1:10" s="222" customFormat="1" ht="12.75" customHeight="1" x14ac:dyDescent="0.25"/>
    <row r="96" spans="1:10" s="222" customFormat="1" ht="12.75" x14ac:dyDescent="0.25">
      <c r="A96" s="230" t="s">
        <v>38</v>
      </c>
      <c r="B96" s="230"/>
      <c r="C96" s="230"/>
      <c r="D96" s="230"/>
      <c r="E96" s="230"/>
      <c r="F96" s="230"/>
      <c r="G96" s="230"/>
      <c r="H96" s="230"/>
      <c r="I96" s="230"/>
      <c r="J96" s="230"/>
    </row>
    <row r="97" spans="1:10" s="222" customFormat="1" ht="30" customHeight="1" x14ac:dyDescent="0.25">
      <c r="A97" s="231" t="s">
        <v>88</v>
      </c>
      <c r="B97" s="232"/>
      <c r="C97" s="232"/>
      <c r="D97" s="232"/>
      <c r="E97" s="232"/>
      <c r="F97" s="232"/>
      <c r="G97" s="232"/>
      <c r="H97" s="232"/>
      <c r="I97" s="232"/>
      <c r="J97" s="232"/>
    </row>
    <row r="98" spans="1:10" s="222" customFormat="1" ht="12.75" customHeight="1" x14ac:dyDescent="0.25">
      <c r="A98" s="221" t="s">
        <v>1046</v>
      </c>
      <c r="B98" s="220"/>
      <c r="C98" s="220"/>
      <c r="D98" s="220"/>
      <c r="E98" s="220"/>
      <c r="F98" s="220"/>
      <c r="G98" s="220"/>
      <c r="H98" s="220"/>
      <c r="I98" s="220"/>
      <c r="J98" s="220"/>
    </row>
    <row r="99" spans="1:10" s="222" customFormat="1" ht="28.5" customHeight="1" x14ac:dyDescent="0.25">
      <c r="A99" s="229" t="s">
        <v>1051</v>
      </c>
      <c r="B99" s="229"/>
      <c r="C99" s="229"/>
      <c r="D99" s="229"/>
      <c r="E99" s="229"/>
      <c r="F99" s="229"/>
      <c r="G99" s="229"/>
      <c r="H99" s="229"/>
      <c r="I99" s="229"/>
      <c r="J99" s="229"/>
    </row>
    <row r="100" spans="1:10" s="222" customFormat="1" ht="27" customHeight="1" x14ac:dyDescent="0.25">
      <c r="A100" s="229" t="s">
        <v>1052</v>
      </c>
      <c r="B100" s="229"/>
      <c r="C100" s="229"/>
      <c r="D100" s="229"/>
      <c r="E100" s="229"/>
      <c r="F100" s="229"/>
      <c r="G100" s="229"/>
      <c r="H100" s="229"/>
      <c r="I100" s="229"/>
      <c r="J100" s="229"/>
    </row>
    <row r="101" spans="1:10" s="222" customFormat="1" ht="12.75" customHeight="1" x14ac:dyDescent="0.25">
      <c r="A101" s="151" t="s">
        <v>89</v>
      </c>
      <c r="B101" s="219"/>
      <c r="C101" s="219"/>
      <c r="D101" s="219"/>
      <c r="E101" s="219"/>
      <c r="F101" s="219"/>
      <c r="G101" s="219"/>
      <c r="H101" s="219"/>
      <c r="I101" s="219"/>
      <c r="J101" s="219"/>
    </row>
    <row r="102" spans="1:10" s="151" customFormat="1" ht="15" x14ac:dyDescent="0.25">
      <c r="A102" s="151" t="s">
        <v>90</v>
      </c>
      <c r="B102" s="219"/>
      <c r="C102" s="219"/>
      <c r="D102" s="219"/>
      <c r="E102" s="219"/>
      <c r="F102" s="219"/>
      <c r="G102" s="219"/>
      <c r="H102" s="219"/>
      <c r="I102" s="219"/>
      <c r="J102" s="219"/>
    </row>
    <row r="103" spans="1:10" s="151" customFormat="1" ht="25.5" customHeight="1" x14ac:dyDescent="0.25">
      <c r="A103" s="229" t="s">
        <v>1049</v>
      </c>
      <c r="B103" s="233"/>
      <c r="C103" s="233"/>
      <c r="D103" s="233"/>
      <c r="E103" s="233"/>
      <c r="F103" s="233"/>
      <c r="G103" s="233"/>
      <c r="H103" s="233"/>
      <c r="I103" s="233"/>
      <c r="J103" s="233"/>
    </row>
    <row r="104" spans="1:10" s="151" customFormat="1" ht="49.5" customHeight="1" x14ac:dyDescent="0.25">
      <c r="A104" s="229" t="s">
        <v>1053</v>
      </c>
      <c r="B104" s="229"/>
      <c r="C104" s="229"/>
      <c r="D104" s="229"/>
      <c r="E104" s="229"/>
      <c r="F104" s="229"/>
      <c r="G104" s="229"/>
      <c r="H104" s="229"/>
      <c r="I104" s="229"/>
      <c r="J104" s="229"/>
    </row>
    <row r="105" spans="1:10" s="78" customFormat="1" ht="20.25" customHeight="1" x14ac:dyDescent="0.2">
      <c r="A105" s="78" t="s">
        <v>317</v>
      </c>
      <c r="B105" s="85"/>
      <c r="C105" s="77"/>
    </row>
    <row r="106" spans="1:10" x14ac:dyDescent="0.3">
      <c r="J106" s="79"/>
    </row>
  </sheetData>
  <sheetProtection algorithmName="SHA-512" hashValue="LDybaKtao8iGcz9KT8QUdEUn+YymtO8PI68topX3zOQzVbMn/hh37KYvSdsjjpmWSLUgB3l5qfIIpEB/UCpTZw==" saltValue="qobrKp8erflbYFApvaCT8g==" spinCount="100000" sheet="1" objects="1" scenarios="1"/>
  <mergeCells count="15">
    <mergeCell ref="A104:J104"/>
    <mergeCell ref="A96:J96"/>
    <mergeCell ref="A97:J97"/>
    <mergeCell ref="A99:J99"/>
    <mergeCell ref="A100:J100"/>
    <mergeCell ref="A103:J103"/>
    <mergeCell ref="A45:J45"/>
    <mergeCell ref="A73:J73"/>
    <mergeCell ref="A51:J51"/>
    <mergeCell ref="A1:C1"/>
    <mergeCell ref="A4:J4"/>
    <mergeCell ref="A8:J8"/>
    <mergeCell ref="A17:J17"/>
    <mergeCell ref="A2:E2"/>
    <mergeCell ref="F2:J2"/>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6:J49 J18:J43" xr:uid="{00000000-0002-0000-0000-000000000000}">
      <formula1>1</formula1>
    </dataValidation>
    <dataValidation operator="equal" allowBlank="1" showInputMessage="1" showErrorMessage="1" sqref="J52:J71 J9:J15 J74:J93" xr:uid="{00000000-0002-0000-0000-000001000000}"/>
  </dataValidations>
  <pageMargins left="0.62992125984251968" right="0.23622047244094491" top="0.74803149606299213" bottom="0.55118110236220474" header="0.31496062992125984" footer="0.31496062992125984"/>
  <pageSetup paperSize="9" fitToHeight="0" orientation="landscape"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J300"/>
  <sheetViews>
    <sheetView view="pageBreakPreview" topLeftCell="A283" zoomScale="120" zoomScaleNormal="120" zoomScaleSheetLayoutView="120" workbookViewId="0">
      <selection activeCell="A301" sqref="A301:XFD301"/>
    </sheetView>
  </sheetViews>
  <sheetFormatPr defaultColWidth="9.28515625" defaultRowHeight="15" x14ac:dyDescent="0.25"/>
  <cols>
    <col min="1" max="1" width="3.5703125" style="3" customWidth="1"/>
    <col min="2" max="2" width="30.5703125" style="3" customWidth="1"/>
    <col min="3" max="3" width="7.5703125" style="3" customWidth="1"/>
    <col min="4" max="4" width="4.5703125" style="3" customWidth="1"/>
    <col min="5" max="5" width="14.7109375" style="3" customWidth="1"/>
    <col min="6" max="9" width="11.140625" style="3" customWidth="1"/>
    <col min="10" max="10" width="12.140625" style="56" customWidth="1"/>
    <col min="11" max="16384" width="9.28515625" style="3"/>
  </cols>
  <sheetData>
    <row r="1" spans="1:10" x14ac:dyDescent="0.25">
      <c r="A1" s="226"/>
      <c r="B1" s="226"/>
      <c r="C1" s="226"/>
      <c r="D1" s="226"/>
      <c r="E1" s="13"/>
      <c r="F1" s="56" t="s">
        <v>274</v>
      </c>
      <c r="G1" s="1"/>
      <c r="H1" s="1"/>
      <c r="I1" s="1"/>
      <c r="J1" s="55"/>
    </row>
    <row r="2" spans="1:10" s="56" customFormat="1" x14ac:dyDescent="0.25">
      <c r="A2" s="228" t="s">
        <v>318</v>
      </c>
      <c r="B2" s="228"/>
      <c r="C2" s="228"/>
      <c r="D2" s="228"/>
      <c r="E2" s="228"/>
      <c r="F2" s="228"/>
      <c r="G2" s="228"/>
      <c r="H2" s="228"/>
      <c r="I2" s="228"/>
      <c r="J2" s="228"/>
    </row>
    <row r="3" spans="1:10" s="7" customFormat="1" ht="16.5" customHeight="1" x14ac:dyDescent="0.15">
      <c r="A3" s="4"/>
      <c r="B3" s="4"/>
      <c r="C3" s="4"/>
      <c r="D3" s="6"/>
      <c r="E3" s="4"/>
      <c r="F3" s="4"/>
      <c r="G3" s="4"/>
      <c r="H3" s="4"/>
      <c r="I3" s="4"/>
      <c r="J3" s="4"/>
    </row>
    <row r="4" spans="1:10" s="33" customFormat="1" ht="18.75" x14ac:dyDescent="0.3">
      <c r="A4" s="227" t="s">
        <v>589</v>
      </c>
      <c r="B4" s="227"/>
      <c r="C4" s="227"/>
      <c r="D4" s="227"/>
      <c r="E4" s="227"/>
      <c r="F4" s="227"/>
      <c r="G4" s="227"/>
      <c r="H4" s="227"/>
      <c r="I4" s="227"/>
      <c r="J4" s="227"/>
    </row>
    <row r="5" spans="1:10" s="7" customFormat="1" ht="6" customHeight="1" x14ac:dyDescent="0.15">
      <c r="B5" s="15"/>
      <c r="C5" s="15"/>
      <c r="J5" s="57"/>
    </row>
    <row r="6" spans="1:10" s="8" customFormat="1" ht="48.75" customHeight="1" x14ac:dyDescent="0.15">
      <c r="A6" s="26" t="s">
        <v>2</v>
      </c>
      <c r="B6" s="26" t="s">
        <v>3</v>
      </c>
      <c r="C6" s="27" t="s">
        <v>4</v>
      </c>
      <c r="D6" s="27" t="s">
        <v>40</v>
      </c>
      <c r="E6" s="28" t="s">
        <v>5</v>
      </c>
      <c r="F6" s="28" t="s">
        <v>32</v>
      </c>
      <c r="G6" s="28" t="s">
        <v>33</v>
      </c>
      <c r="H6" s="28" t="s">
        <v>55</v>
      </c>
      <c r="I6" s="28" t="s">
        <v>36</v>
      </c>
      <c r="J6" s="64" t="s">
        <v>87</v>
      </c>
    </row>
    <row r="7" spans="1:10" s="8" customFormat="1" ht="11.25" x14ac:dyDescent="0.15">
      <c r="A7" s="29">
        <v>1</v>
      </c>
      <c r="B7" s="29">
        <v>2</v>
      </c>
      <c r="C7" s="30">
        <v>3</v>
      </c>
      <c r="D7" s="30">
        <v>4</v>
      </c>
      <c r="E7" s="30">
        <v>5</v>
      </c>
      <c r="F7" s="30">
        <v>6</v>
      </c>
      <c r="G7" s="31" t="s">
        <v>34</v>
      </c>
      <c r="H7" s="30" t="s">
        <v>35</v>
      </c>
      <c r="I7" s="31" t="s">
        <v>37</v>
      </c>
      <c r="J7" s="66">
        <v>10</v>
      </c>
    </row>
    <row r="8" spans="1:10" s="125" customFormat="1" ht="15" customHeight="1" x14ac:dyDescent="0.2">
      <c r="A8" s="243" t="s">
        <v>957</v>
      </c>
      <c r="B8" s="244"/>
      <c r="C8" s="244"/>
      <c r="D8" s="244"/>
      <c r="E8" s="244"/>
      <c r="F8" s="244"/>
      <c r="G8" s="244"/>
      <c r="H8" s="244"/>
      <c r="I8" s="244"/>
      <c r="J8" s="244"/>
    </row>
    <row r="9" spans="1:10" s="125" customFormat="1" ht="30" customHeight="1" x14ac:dyDescent="0.2">
      <c r="A9" s="160">
        <v>1</v>
      </c>
      <c r="B9" s="84" t="s">
        <v>744</v>
      </c>
      <c r="C9" s="161">
        <v>2700</v>
      </c>
      <c r="D9" s="160" t="s">
        <v>1</v>
      </c>
      <c r="E9" s="162"/>
      <c r="F9" s="163"/>
      <c r="G9" s="164">
        <f t="shared" ref="G9:G72" si="0">C9*ROUND(F9, 4)</f>
        <v>0</v>
      </c>
      <c r="H9" s="164">
        <f t="shared" ref="H9:H20" si="1">G9*0.095</f>
        <v>0</v>
      </c>
      <c r="I9" s="164">
        <f t="shared" ref="I9:I20" si="2">G9+H9</f>
        <v>0</v>
      </c>
      <c r="J9" s="166"/>
    </row>
    <row r="10" spans="1:10" s="125" customFormat="1" ht="30" customHeight="1" x14ac:dyDescent="0.2">
      <c r="A10" s="160">
        <v>2</v>
      </c>
      <c r="B10" s="84" t="s">
        <v>745</v>
      </c>
      <c r="C10" s="161">
        <v>2300</v>
      </c>
      <c r="D10" s="160" t="s">
        <v>1</v>
      </c>
      <c r="E10" s="162"/>
      <c r="F10" s="163"/>
      <c r="G10" s="164">
        <f t="shared" si="0"/>
        <v>0</v>
      </c>
      <c r="H10" s="164">
        <f t="shared" si="1"/>
        <v>0</v>
      </c>
      <c r="I10" s="164">
        <f t="shared" si="2"/>
        <v>0</v>
      </c>
      <c r="J10" s="166"/>
    </row>
    <row r="11" spans="1:10" s="125" customFormat="1" ht="30" customHeight="1" x14ac:dyDescent="0.2">
      <c r="A11" s="160">
        <v>3</v>
      </c>
      <c r="B11" s="84" t="s">
        <v>746</v>
      </c>
      <c r="C11" s="161">
        <v>1000</v>
      </c>
      <c r="D11" s="160" t="s">
        <v>1</v>
      </c>
      <c r="E11" s="162"/>
      <c r="F11" s="163"/>
      <c r="G11" s="164">
        <f t="shared" si="0"/>
        <v>0</v>
      </c>
      <c r="H11" s="164">
        <f t="shared" ref="H11" si="3">G11*0.095</f>
        <v>0</v>
      </c>
      <c r="I11" s="164">
        <f t="shared" ref="I11" si="4">G11+H11</f>
        <v>0</v>
      </c>
      <c r="J11" s="166"/>
    </row>
    <row r="12" spans="1:10" s="125" customFormat="1" ht="15.75" customHeight="1" x14ac:dyDescent="0.2">
      <c r="A12" s="160">
        <v>4</v>
      </c>
      <c r="B12" s="84" t="s">
        <v>747</v>
      </c>
      <c r="C12" s="161">
        <v>1000</v>
      </c>
      <c r="D12" s="160" t="s">
        <v>1</v>
      </c>
      <c r="E12" s="162"/>
      <c r="F12" s="163"/>
      <c r="G12" s="164">
        <f t="shared" si="0"/>
        <v>0</v>
      </c>
      <c r="H12" s="164">
        <f t="shared" si="1"/>
        <v>0</v>
      </c>
      <c r="I12" s="164">
        <f t="shared" si="2"/>
        <v>0</v>
      </c>
      <c r="J12" s="166"/>
    </row>
    <row r="13" spans="1:10" s="125" customFormat="1" ht="28.5" customHeight="1" x14ac:dyDescent="0.2">
      <c r="A13" s="160">
        <v>5</v>
      </c>
      <c r="B13" s="84" t="s">
        <v>748</v>
      </c>
      <c r="C13" s="161">
        <v>2500</v>
      </c>
      <c r="D13" s="160" t="s">
        <v>1</v>
      </c>
      <c r="E13" s="162"/>
      <c r="F13" s="163"/>
      <c r="G13" s="164">
        <f t="shared" si="0"/>
        <v>0</v>
      </c>
      <c r="H13" s="164">
        <f t="shared" si="1"/>
        <v>0</v>
      </c>
      <c r="I13" s="164">
        <f t="shared" si="2"/>
        <v>0</v>
      </c>
      <c r="J13" s="166"/>
    </row>
    <row r="14" spans="1:10" s="125" customFormat="1" ht="26.25" customHeight="1" x14ac:dyDescent="0.2">
      <c r="A14" s="160">
        <v>6</v>
      </c>
      <c r="B14" s="84" t="s">
        <v>749</v>
      </c>
      <c r="C14" s="161">
        <v>700</v>
      </c>
      <c r="D14" s="160" t="s">
        <v>1</v>
      </c>
      <c r="E14" s="162"/>
      <c r="F14" s="163"/>
      <c r="G14" s="164">
        <f t="shared" si="0"/>
        <v>0</v>
      </c>
      <c r="H14" s="164">
        <f t="shared" si="1"/>
        <v>0</v>
      </c>
      <c r="I14" s="164">
        <f t="shared" si="2"/>
        <v>0</v>
      </c>
      <c r="J14" s="166"/>
    </row>
    <row r="15" spans="1:10" s="125" customFormat="1" ht="15.75" customHeight="1" x14ac:dyDescent="0.2">
      <c r="A15" s="160">
        <v>7</v>
      </c>
      <c r="B15" s="84" t="s">
        <v>750</v>
      </c>
      <c r="C15" s="161">
        <v>1000</v>
      </c>
      <c r="D15" s="160" t="s">
        <v>1</v>
      </c>
      <c r="E15" s="162"/>
      <c r="F15" s="163"/>
      <c r="G15" s="164">
        <f t="shared" si="0"/>
        <v>0</v>
      </c>
      <c r="H15" s="164">
        <f t="shared" si="1"/>
        <v>0</v>
      </c>
      <c r="I15" s="164">
        <f t="shared" si="2"/>
        <v>0</v>
      </c>
      <c r="J15" s="166"/>
    </row>
    <row r="16" spans="1:10" s="125" customFormat="1" ht="26.25" customHeight="1" x14ac:dyDescent="0.2">
      <c r="A16" s="160">
        <v>8</v>
      </c>
      <c r="B16" s="84" t="s">
        <v>39</v>
      </c>
      <c r="C16" s="161">
        <v>300</v>
      </c>
      <c r="D16" s="160" t="s">
        <v>1</v>
      </c>
      <c r="E16" s="162"/>
      <c r="F16" s="163"/>
      <c r="G16" s="164">
        <f t="shared" si="0"/>
        <v>0</v>
      </c>
      <c r="H16" s="164">
        <f t="shared" si="1"/>
        <v>0</v>
      </c>
      <c r="I16" s="164">
        <f t="shared" si="2"/>
        <v>0</v>
      </c>
      <c r="J16" s="166"/>
    </row>
    <row r="17" spans="1:10" s="125" customFormat="1" ht="20.25" customHeight="1" x14ac:dyDescent="0.2">
      <c r="A17" s="160">
        <v>9</v>
      </c>
      <c r="B17" s="84" t="s">
        <v>751</v>
      </c>
      <c r="C17" s="161">
        <v>300</v>
      </c>
      <c r="D17" s="160" t="s">
        <v>1</v>
      </c>
      <c r="E17" s="162"/>
      <c r="F17" s="163"/>
      <c r="G17" s="164">
        <f t="shared" si="0"/>
        <v>0</v>
      </c>
      <c r="H17" s="164">
        <f t="shared" si="1"/>
        <v>0</v>
      </c>
      <c r="I17" s="164">
        <f t="shared" si="2"/>
        <v>0</v>
      </c>
      <c r="J17" s="166"/>
    </row>
    <row r="18" spans="1:10" s="125" customFormat="1" ht="18.75" customHeight="1" x14ac:dyDescent="0.2">
      <c r="A18" s="160">
        <v>10</v>
      </c>
      <c r="B18" s="84" t="s">
        <v>752</v>
      </c>
      <c r="C18" s="161">
        <v>300</v>
      </c>
      <c r="D18" s="160" t="s">
        <v>1</v>
      </c>
      <c r="E18" s="162"/>
      <c r="F18" s="163"/>
      <c r="G18" s="164">
        <f t="shared" si="0"/>
        <v>0</v>
      </c>
      <c r="H18" s="164">
        <f t="shared" si="1"/>
        <v>0</v>
      </c>
      <c r="I18" s="164">
        <f t="shared" si="2"/>
        <v>0</v>
      </c>
      <c r="J18" s="166"/>
    </row>
    <row r="19" spans="1:10" s="125" customFormat="1" ht="18" customHeight="1" x14ac:dyDescent="0.2">
      <c r="A19" s="160">
        <v>11</v>
      </c>
      <c r="B19" s="84" t="s">
        <v>753</v>
      </c>
      <c r="C19" s="161">
        <v>300</v>
      </c>
      <c r="D19" s="160" t="s">
        <v>1</v>
      </c>
      <c r="E19" s="162"/>
      <c r="F19" s="163"/>
      <c r="G19" s="164">
        <f t="shared" si="0"/>
        <v>0</v>
      </c>
      <c r="H19" s="164">
        <f t="shared" si="1"/>
        <v>0</v>
      </c>
      <c r="I19" s="164">
        <f t="shared" si="2"/>
        <v>0</v>
      </c>
      <c r="J19" s="166"/>
    </row>
    <row r="20" spans="1:10" s="125" customFormat="1" ht="20.100000000000001" customHeight="1" x14ac:dyDescent="0.2">
      <c r="A20" s="160">
        <v>12</v>
      </c>
      <c r="B20" s="84" t="s">
        <v>754</v>
      </c>
      <c r="C20" s="161">
        <v>1500</v>
      </c>
      <c r="D20" s="160" t="s">
        <v>1</v>
      </c>
      <c r="E20" s="162"/>
      <c r="F20" s="163"/>
      <c r="G20" s="164">
        <f t="shared" si="0"/>
        <v>0</v>
      </c>
      <c r="H20" s="164">
        <f t="shared" si="1"/>
        <v>0</v>
      </c>
      <c r="I20" s="164">
        <f t="shared" si="2"/>
        <v>0</v>
      </c>
      <c r="J20" s="166"/>
    </row>
    <row r="21" spans="1:10" s="125" customFormat="1" ht="24.95" customHeight="1" x14ac:dyDescent="0.2">
      <c r="A21" s="160">
        <v>13</v>
      </c>
      <c r="B21" s="84" t="s">
        <v>755</v>
      </c>
      <c r="C21" s="161">
        <v>830</v>
      </c>
      <c r="D21" s="160" t="s">
        <v>7</v>
      </c>
      <c r="E21" s="162"/>
      <c r="F21" s="163"/>
      <c r="G21" s="164">
        <f t="shared" si="0"/>
        <v>0</v>
      </c>
      <c r="H21" s="164">
        <f t="shared" ref="H21:H22" si="5">G21*0.095</f>
        <v>0</v>
      </c>
      <c r="I21" s="164">
        <f t="shared" ref="I21:I22" si="6">G21+H21</f>
        <v>0</v>
      </c>
      <c r="J21" s="166"/>
    </row>
    <row r="22" spans="1:10" s="125" customFormat="1" ht="24.95" customHeight="1" x14ac:dyDescent="0.2">
      <c r="A22" s="160">
        <v>14</v>
      </c>
      <c r="B22" s="84" t="s">
        <v>234</v>
      </c>
      <c r="C22" s="161">
        <v>625</v>
      </c>
      <c r="D22" s="160" t="s">
        <v>7</v>
      </c>
      <c r="E22" s="162"/>
      <c r="F22" s="163"/>
      <c r="G22" s="164">
        <f t="shared" si="0"/>
        <v>0</v>
      </c>
      <c r="H22" s="164">
        <f t="shared" si="5"/>
        <v>0</v>
      </c>
      <c r="I22" s="164">
        <f t="shared" si="6"/>
        <v>0</v>
      </c>
      <c r="J22" s="166"/>
    </row>
    <row r="23" spans="1:10" s="125" customFormat="1" ht="24.95" customHeight="1" x14ac:dyDescent="0.2">
      <c r="A23" s="160">
        <v>15</v>
      </c>
      <c r="B23" s="84" t="s">
        <v>235</v>
      </c>
      <c r="C23" s="161">
        <v>500</v>
      </c>
      <c r="D23" s="160" t="s">
        <v>7</v>
      </c>
      <c r="E23" s="162"/>
      <c r="F23" s="163"/>
      <c r="G23" s="164">
        <f t="shared" si="0"/>
        <v>0</v>
      </c>
      <c r="H23" s="164">
        <f t="shared" ref="H23" si="7">G23*0.095</f>
        <v>0</v>
      </c>
      <c r="I23" s="164">
        <f t="shared" ref="I23" si="8">G23+H23</f>
        <v>0</v>
      </c>
      <c r="J23" s="166"/>
    </row>
    <row r="24" spans="1:10" s="125" customFormat="1" ht="24.95" customHeight="1" x14ac:dyDescent="0.2">
      <c r="A24" s="160">
        <v>16</v>
      </c>
      <c r="B24" s="84" t="s">
        <v>179</v>
      </c>
      <c r="C24" s="161">
        <v>830</v>
      </c>
      <c r="D24" s="160" t="s">
        <v>7</v>
      </c>
      <c r="E24" s="162"/>
      <c r="F24" s="163"/>
      <c r="G24" s="164">
        <f t="shared" si="0"/>
        <v>0</v>
      </c>
      <c r="H24" s="164">
        <f t="shared" ref="H24:H95" si="9">G24*0.095</f>
        <v>0</v>
      </c>
      <c r="I24" s="164">
        <f t="shared" ref="I24:I95" si="10">G24+H24</f>
        <v>0</v>
      </c>
      <c r="J24" s="166"/>
    </row>
    <row r="25" spans="1:10" s="125" customFormat="1" ht="24.95" customHeight="1" x14ac:dyDescent="0.2">
      <c r="A25" s="160">
        <v>17</v>
      </c>
      <c r="B25" s="84" t="s">
        <v>180</v>
      </c>
      <c r="C25" s="161">
        <v>625</v>
      </c>
      <c r="D25" s="160" t="s">
        <v>7</v>
      </c>
      <c r="E25" s="162"/>
      <c r="F25" s="163"/>
      <c r="G25" s="164">
        <f t="shared" si="0"/>
        <v>0</v>
      </c>
      <c r="H25" s="164">
        <f t="shared" si="9"/>
        <v>0</v>
      </c>
      <c r="I25" s="164">
        <f t="shared" si="10"/>
        <v>0</v>
      </c>
      <c r="J25" s="166"/>
    </row>
    <row r="26" spans="1:10" s="125" customFormat="1" ht="24.95" customHeight="1" x14ac:dyDescent="0.2">
      <c r="A26" s="160">
        <v>18</v>
      </c>
      <c r="B26" s="84" t="s">
        <v>181</v>
      </c>
      <c r="C26" s="161">
        <v>500</v>
      </c>
      <c r="D26" s="160" t="s">
        <v>7</v>
      </c>
      <c r="E26" s="162"/>
      <c r="F26" s="163"/>
      <c r="G26" s="164">
        <f t="shared" si="0"/>
        <v>0</v>
      </c>
      <c r="H26" s="164">
        <f t="shared" si="9"/>
        <v>0</v>
      </c>
      <c r="I26" s="164">
        <f t="shared" si="10"/>
        <v>0</v>
      </c>
      <c r="J26" s="166"/>
    </row>
    <row r="27" spans="1:10" s="125" customFormat="1" ht="24.95" customHeight="1" x14ac:dyDescent="0.2">
      <c r="A27" s="160">
        <v>19</v>
      </c>
      <c r="B27" s="84" t="s">
        <v>173</v>
      </c>
      <c r="C27" s="161">
        <v>825</v>
      </c>
      <c r="D27" s="160" t="s">
        <v>7</v>
      </c>
      <c r="E27" s="162"/>
      <c r="F27" s="163"/>
      <c r="G27" s="164">
        <f t="shared" si="0"/>
        <v>0</v>
      </c>
      <c r="H27" s="164">
        <f t="shared" si="9"/>
        <v>0</v>
      </c>
      <c r="I27" s="164">
        <f t="shared" si="10"/>
        <v>0</v>
      </c>
      <c r="J27" s="166"/>
    </row>
    <row r="28" spans="1:10" s="125" customFormat="1" ht="24.95" customHeight="1" x14ac:dyDescent="0.2">
      <c r="A28" s="160">
        <v>20</v>
      </c>
      <c r="B28" s="84" t="s">
        <v>174</v>
      </c>
      <c r="C28" s="161">
        <v>625</v>
      </c>
      <c r="D28" s="160" t="s">
        <v>7</v>
      </c>
      <c r="E28" s="162"/>
      <c r="F28" s="163"/>
      <c r="G28" s="164">
        <f t="shared" si="0"/>
        <v>0</v>
      </c>
      <c r="H28" s="164">
        <f t="shared" si="9"/>
        <v>0</v>
      </c>
      <c r="I28" s="164">
        <f t="shared" si="10"/>
        <v>0</v>
      </c>
      <c r="J28" s="166"/>
    </row>
    <row r="29" spans="1:10" s="125" customFormat="1" ht="24.95" customHeight="1" x14ac:dyDescent="0.2">
      <c r="A29" s="160">
        <v>21</v>
      </c>
      <c r="B29" s="84" t="s">
        <v>175</v>
      </c>
      <c r="C29" s="161">
        <v>500</v>
      </c>
      <c r="D29" s="160" t="s">
        <v>7</v>
      </c>
      <c r="E29" s="162"/>
      <c r="F29" s="163"/>
      <c r="G29" s="164">
        <f t="shared" si="0"/>
        <v>0</v>
      </c>
      <c r="H29" s="164">
        <f t="shared" si="9"/>
        <v>0</v>
      </c>
      <c r="I29" s="164">
        <f t="shared" si="10"/>
        <v>0</v>
      </c>
      <c r="J29" s="166"/>
    </row>
    <row r="30" spans="1:10" s="125" customFormat="1" ht="24.95" customHeight="1" x14ac:dyDescent="0.2">
      <c r="A30" s="160">
        <v>22</v>
      </c>
      <c r="B30" s="84" t="s">
        <v>182</v>
      </c>
      <c r="C30" s="161">
        <v>830</v>
      </c>
      <c r="D30" s="160" t="s">
        <v>7</v>
      </c>
      <c r="E30" s="162"/>
      <c r="F30" s="163"/>
      <c r="G30" s="164">
        <f t="shared" si="0"/>
        <v>0</v>
      </c>
      <c r="H30" s="164">
        <f t="shared" si="9"/>
        <v>0</v>
      </c>
      <c r="I30" s="164">
        <f t="shared" si="10"/>
        <v>0</v>
      </c>
      <c r="J30" s="166"/>
    </row>
    <row r="31" spans="1:10" s="125" customFormat="1" ht="24.95" customHeight="1" x14ac:dyDescent="0.2">
      <c r="A31" s="160">
        <v>23</v>
      </c>
      <c r="B31" s="84" t="s">
        <v>183</v>
      </c>
      <c r="C31" s="161">
        <v>625</v>
      </c>
      <c r="D31" s="160" t="s">
        <v>7</v>
      </c>
      <c r="E31" s="162"/>
      <c r="F31" s="163"/>
      <c r="G31" s="164">
        <f t="shared" si="0"/>
        <v>0</v>
      </c>
      <c r="H31" s="164">
        <f t="shared" si="9"/>
        <v>0</v>
      </c>
      <c r="I31" s="164">
        <f t="shared" si="10"/>
        <v>0</v>
      </c>
      <c r="J31" s="166"/>
    </row>
    <row r="32" spans="1:10" s="125" customFormat="1" ht="24.95" customHeight="1" x14ac:dyDescent="0.2">
      <c r="A32" s="160">
        <v>24</v>
      </c>
      <c r="B32" s="84" t="s">
        <v>559</v>
      </c>
      <c r="C32" s="161">
        <v>250</v>
      </c>
      <c r="D32" s="160" t="s">
        <v>7</v>
      </c>
      <c r="E32" s="162"/>
      <c r="F32" s="163"/>
      <c r="G32" s="164">
        <f t="shared" si="0"/>
        <v>0</v>
      </c>
      <c r="H32" s="164">
        <f t="shared" si="9"/>
        <v>0</v>
      </c>
      <c r="I32" s="164">
        <f t="shared" si="10"/>
        <v>0</v>
      </c>
      <c r="J32" s="166"/>
    </row>
    <row r="33" spans="1:10" s="125" customFormat="1" ht="18" customHeight="1" x14ac:dyDescent="0.2">
      <c r="A33" s="160">
        <v>25</v>
      </c>
      <c r="B33" s="84" t="s">
        <v>176</v>
      </c>
      <c r="C33" s="161">
        <v>830</v>
      </c>
      <c r="D33" s="160" t="s">
        <v>7</v>
      </c>
      <c r="E33" s="162"/>
      <c r="F33" s="163"/>
      <c r="G33" s="164">
        <f t="shared" si="0"/>
        <v>0</v>
      </c>
      <c r="H33" s="164">
        <f t="shared" si="9"/>
        <v>0</v>
      </c>
      <c r="I33" s="164">
        <f t="shared" si="10"/>
        <v>0</v>
      </c>
      <c r="J33" s="166"/>
    </row>
    <row r="34" spans="1:10" s="125" customFormat="1" ht="17.25" customHeight="1" x14ac:dyDescent="0.2">
      <c r="A34" s="160">
        <v>26</v>
      </c>
      <c r="B34" s="84" t="s">
        <v>177</v>
      </c>
      <c r="C34" s="161">
        <v>625</v>
      </c>
      <c r="D34" s="160" t="s">
        <v>7</v>
      </c>
      <c r="E34" s="162"/>
      <c r="F34" s="163"/>
      <c r="G34" s="164">
        <f t="shared" si="0"/>
        <v>0</v>
      </c>
      <c r="H34" s="164">
        <f t="shared" si="9"/>
        <v>0</v>
      </c>
      <c r="I34" s="164">
        <f t="shared" si="10"/>
        <v>0</v>
      </c>
      <c r="J34" s="166"/>
    </row>
    <row r="35" spans="1:10" s="125" customFormat="1" ht="16.5" customHeight="1" x14ac:dyDescent="0.2">
      <c r="A35" s="160">
        <v>27</v>
      </c>
      <c r="B35" s="84" t="s">
        <v>178</v>
      </c>
      <c r="C35" s="161">
        <v>500</v>
      </c>
      <c r="D35" s="160" t="s">
        <v>7</v>
      </c>
      <c r="E35" s="162"/>
      <c r="F35" s="163"/>
      <c r="G35" s="164">
        <f t="shared" si="0"/>
        <v>0</v>
      </c>
      <c r="H35" s="164">
        <f t="shared" si="9"/>
        <v>0</v>
      </c>
      <c r="I35" s="164">
        <f t="shared" si="10"/>
        <v>0</v>
      </c>
      <c r="J35" s="166"/>
    </row>
    <row r="36" spans="1:10" s="125" customFormat="1" ht="24.95" customHeight="1" x14ac:dyDescent="0.2">
      <c r="A36" s="160">
        <v>28</v>
      </c>
      <c r="B36" s="84" t="s">
        <v>344</v>
      </c>
      <c r="C36" s="161">
        <v>500</v>
      </c>
      <c r="D36" s="160" t="s">
        <v>7</v>
      </c>
      <c r="E36" s="162"/>
      <c r="F36" s="163"/>
      <c r="G36" s="164">
        <f t="shared" si="0"/>
        <v>0</v>
      </c>
      <c r="H36" s="164">
        <f t="shared" si="9"/>
        <v>0</v>
      </c>
      <c r="I36" s="164">
        <f t="shared" si="10"/>
        <v>0</v>
      </c>
      <c r="J36" s="166"/>
    </row>
    <row r="37" spans="1:10" s="125" customFormat="1" ht="24.95" customHeight="1" x14ac:dyDescent="0.2">
      <c r="A37" s="160">
        <v>29</v>
      </c>
      <c r="B37" s="84" t="s">
        <v>345</v>
      </c>
      <c r="C37" s="161">
        <v>300</v>
      </c>
      <c r="D37" s="160" t="s">
        <v>7</v>
      </c>
      <c r="E37" s="162"/>
      <c r="F37" s="163"/>
      <c r="G37" s="164">
        <f t="shared" si="0"/>
        <v>0</v>
      </c>
      <c r="H37" s="164">
        <f t="shared" si="9"/>
        <v>0</v>
      </c>
      <c r="I37" s="164">
        <f t="shared" si="10"/>
        <v>0</v>
      </c>
      <c r="J37" s="166"/>
    </row>
    <row r="38" spans="1:10" s="125" customFormat="1" ht="24.95" customHeight="1" x14ac:dyDescent="0.2">
      <c r="A38" s="160">
        <v>30</v>
      </c>
      <c r="B38" s="84" t="s">
        <v>346</v>
      </c>
      <c r="C38" s="161">
        <v>200</v>
      </c>
      <c r="D38" s="160" t="s">
        <v>7</v>
      </c>
      <c r="E38" s="162"/>
      <c r="F38" s="163"/>
      <c r="G38" s="164">
        <f t="shared" si="0"/>
        <v>0</v>
      </c>
      <c r="H38" s="164">
        <f t="shared" si="9"/>
        <v>0</v>
      </c>
      <c r="I38" s="164">
        <f t="shared" si="10"/>
        <v>0</v>
      </c>
      <c r="J38" s="166"/>
    </row>
    <row r="39" spans="1:10" s="125" customFormat="1" ht="24.95" customHeight="1" x14ac:dyDescent="0.2">
      <c r="A39" s="160">
        <v>31</v>
      </c>
      <c r="B39" s="84" t="s">
        <v>347</v>
      </c>
      <c r="C39" s="161">
        <v>500</v>
      </c>
      <c r="D39" s="160" t="s">
        <v>7</v>
      </c>
      <c r="E39" s="162"/>
      <c r="F39" s="163"/>
      <c r="G39" s="164">
        <f t="shared" si="0"/>
        <v>0</v>
      </c>
      <c r="H39" s="164">
        <f t="shared" si="9"/>
        <v>0</v>
      </c>
      <c r="I39" s="164">
        <f t="shared" si="10"/>
        <v>0</v>
      </c>
      <c r="J39" s="166"/>
    </row>
    <row r="40" spans="1:10" s="125" customFormat="1" ht="24.95" customHeight="1" x14ac:dyDescent="0.2">
      <c r="A40" s="160">
        <v>32</v>
      </c>
      <c r="B40" s="84" t="s">
        <v>349</v>
      </c>
      <c r="C40" s="161">
        <v>300</v>
      </c>
      <c r="D40" s="160" t="s">
        <v>7</v>
      </c>
      <c r="E40" s="162"/>
      <c r="F40" s="163"/>
      <c r="G40" s="164">
        <f t="shared" si="0"/>
        <v>0</v>
      </c>
      <c r="H40" s="164">
        <f t="shared" si="9"/>
        <v>0</v>
      </c>
      <c r="I40" s="164">
        <f t="shared" si="10"/>
        <v>0</v>
      </c>
      <c r="J40" s="166"/>
    </row>
    <row r="41" spans="1:10" s="125" customFormat="1" ht="24.95" customHeight="1" x14ac:dyDescent="0.2">
      <c r="A41" s="160">
        <v>33</v>
      </c>
      <c r="B41" s="84" t="s">
        <v>348</v>
      </c>
      <c r="C41" s="161">
        <v>200</v>
      </c>
      <c r="D41" s="160" t="s">
        <v>7</v>
      </c>
      <c r="E41" s="162"/>
      <c r="F41" s="163"/>
      <c r="G41" s="164">
        <f t="shared" si="0"/>
        <v>0</v>
      </c>
      <c r="H41" s="164">
        <f t="shared" si="9"/>
        <v>0</v>
      </c>
      <c r="I41" s="164">
        <f t="shared" si="10"/>
        <v>0</v>
      </c>
      <c r="J41" s="166"/>
    </row>
    <row r="42" spans="1:10" s="125" customFormat="1" ht="24.95" customHeight="1" x14ac:dyDescent="0.2">
      <c r="A42" s="160">
        <v>34</v>
      </c>
      <c r="B42" s="84" t="s">
        <v>184</v>
      </c>
      <c r="C42" s="161">
        <v>500</v>
      </c>
      <c r="D42" s="160" t="s">
        <v>7</v>
      </c>
      <c r="E42" s="162"/>
      <c r="F42" s="163"/>
      <c r="G42" s="164">
        <f t="shared" si="0"/>
        <v>0</v>
      </c>
      <c r="H42" s="164">
        <f t="shared" si="9"/>
        <v>0</v>
      </c>
      <c r="I42" s="164">
        <f t="shared" si="10"/>
        <v>0</v>
      </c>
      <c r="J42" s="166"/>
    </row>
    <row r="43" spans="1:10" s="125" customFormat="1" ht="24.95" customHeight="1" x14ac:dyDescent="0.2">
      <c r="A43" s="160">
        <v>35</v>
      </c>
      <c r="B43" s="84" t="s">
        <v>171</v>
      </c>
      <c r="C43" s="161">
        <v>300</v>
      </c>
      <c r="D43" s="160" t="s">
        <v>7</v>
      </c>
      <c r="E43" s="162"/>
      <c r="F43" s="163"/>
      <c r="G43" s="164">
        <f t="shared" si="0"/>
        <v>0</v>
      </c>
      <c r="H43" s="164">
        <f t="shared" si="9"/>
        <v>0</v>
      </c>
      <c r="I43" s="164">
        <f t="shared" si="10"/>
        <v>0</v>
      </c>
      <c r="J43" s="166"/>
    </row>
    <row r="44" spans="1:10" s="125" customFormat="1" ht="24.95" customHeight="1" x14ac:dyDescent="0.2">
      <c r="A44" s="160">
        <v>36</v>
      </c>
      <c r="B44" s="84" t="s">
        <v>185</v>
      </c>
      <c r="C44" s="161">
        <v>300</v>
      </c>
      <c r="D44" s="160" t="s">
        <v>7</v>
      </c>
      <c r="E44" s="162"/>
      <c r="F44" s="163"/>
      <c r="G44" s="164">
        <f t="shared" si="0"/>
        <v>0</v>
      </c>
      <c r="H44" s="164">
        <f t="shared" si="9"/>
        <v>0</v>
      </c>
      <c r="I44" s="164">
        <f t="shared" si="10"/>
        <v>0</v>
      </c>
      <c r="J44" s="166"/>
    </row>
    <row r="45" spans="1:10" s="125" customFormat="1" ht="16.5" customHeight="1" x14ac:dyDescent="0.2">
      <c r="A45" s="160">
        <v>37</v>
      </c>
      <c r="B45" s="84" t="s">
        <v>186</v>
      </c>
      <c r="C45" s="161">
        <v>830</v>
      </c>
      <c r="D45" s="160" t="s">
        <v>7</v>
      </c>
      <c r="E45" s="162"/>
      <c r="F45" s="163"/>
      <c r="G45" s="164">
        <f t="shared" si="0"/>
        <v>0</v>
      </c>
      <c r="H45" s="164">
        <f t="shared" si="9"/>
        <v>0</v>
      </c>
      <c r="I45" s="164">
        <f t="shared" si="10"/>
        <v>0</v>
      </c>
      <c r="J45" s="166"/>
    </row>
    <row r="46" spans="1:10" s="125" customFormat="1" ht="15.75" customHeight="1" x14ac:dyDescent="0.2">
      <c r="A46" s="160">
        <v>38</v>
      </c>
      <c r="B46" s="84" t="s">
        <v>187</v>
      </c>
      <c r="C46" s="161">
        <v>300</v>
      </c>
      <c r="D46" s="160" t="s">
        <v>7</v>
      </c>
      <c r="E46" s="162"/>
      <c r="F46" s="163"/>
      <c r="G46" s="164">
        <f t="shared" si="0"/>
        <v>0</v>
      </c>
      <c r="H46" s="164">
        <f t="shared" si="9"/>
        <v>0</v>
      </c>
      <c r="I46" s="164">
        <f t="shared" si="10"/>
        <v>0</v>
      </c>
      <c r="J46" s="166"/>
    </row>
    <row r="47" spans="1:10" s="125" customFormat="1" ht="18.75" customHeight="1" x14ac:dyDescent="0.2">
      <c r="A47" s="160">
        <v>39</v>
      </c>
      <c r="B47" s="84" t="s">
        <v>350</v>
      </c>
      <c r="C47" s="161">
        <v>300</v>
      </c>
      <c r="D47" s="160" t="s">
        <v>7</v>
      </c>
      <c r="E47" s="162"/>
      <c r="F47" s="163"/>
      <c r="G47" s="164">
        <f t="shared" si="0"/>
        <v>0</v>
      </c>
      <c r="H47" s="164">
        <f t="shared" si="9"/>
        <v>0</v>
      </c>
      <c r="I47" s="164">
        <f t="shared" si="10"/>
        <v>0</v>
      </c>
      <c r="J47" s="166"/>
    </row>
    <row r="48" spans="1:10" s="125" customFormat="1" ht="24.95" customHeight="1" x14ac:dyDescent="0.2">
      <c r="A48" s="160">
        <v>40</v>
      </c>
      <c r="B48" s="84" t="s">
        <v>188</v>
      </c>
      <c r="C48" s="161">
        <v>1000</v>
      </c>
      <c r="D48" s="160" t="s">
        <v>7</v>
      </c>
      <c r="E48" s="162"/>
      <c r="F48" s="163"/>
      <c r="G48" s="164">
        <f t="shared" si="0"/>
        <v>0</v>
      </c>
      <c r="H48" s="164">
        <f t="shared" si="9"/>
        <v>0</v>
      </c>
      <c r="I48" s="164">
        <f t="shared" si="10"/>
        <v>0</v>
      </c>
      <c r="J48" s="166"/>
    </row>
    <row r="49" spans="1:10" s="125" customFormat="1" ht="24.95" customHeight="1" x14ac:dyDescent="0.2">
      <c r="A49" s="160">
        <v>41</v>
      </c>
      <c r="B49" s="84" t="s">
        <v>189</v>
      </c>
      <c r="C49" s="161">
        <v>1500</v>
      </c>
      <c r="D49" s="160" t="s">
        <v>7</v>
      </c>
      <c r="E49" s="162"/>
      <c r="F49" s="163"/>
      <c r="G49" s="164">
        <f t="shared" si="0"/>
        <v>0</v>
      </c>
      <c r="H49" s="164">
        <f t="shared" si="9"/>
        <v>0</v>
      </c>
      <c r="I49" s="164">
        <f t="shared" si="10"/>
        <v>0</v>
      </c>
      <c r="J49" s="166"/>
    </row>
    <row r="50" spans="1:10" s="125" customFormat="1" ht="24.95" customHeight="1" x14ac:dyDescent="0.2">
      <c r="A50" s="160">
        <v>42</v>
      </c>
      <c r="B50" s="84" t="s">
        <v>190</v>
      </c>
      <c r="C50" s="161">
        <v>1000</v>
      </c>
      <c r="D50" s="160" t="s">
        <v>7</v>
      </c>
      <c r="E50" s="162"/>
      <c r="F50" s="163"/>
      <c r="G50" s="164">
        <f t="shared" si="0"/>
        <v>0</v>
      </c>
      <c r="H50" s="164">
        <f t="shared" si="9"/>
        <v>0</v>
      </c>
      <c r="I50" s="164">
        <f t="shared" si="10"/>
        <v>0</v>
      </c>
      <c r="J50" s="166"/>
    </row>
    <row r="51" spans="1:10" s="125" customFormat="1" ht="24.95" customHeight="1" x14ac:dyDescent="0.2">
      <c r="A51" s="160">
        <v>43</v>
      </c>
      <c r="B51" s="84" t="s">
        <v>351</v>
      </c>
      <c r="C51" s="161">
        <v>500</v>
      </c>
      <c r="D51" s="160" t="s">
        <v>7</v>
      </c>
      <c r="E51" s="162"/>
      <c r="F51" s="163"/>
      <c r="G51" s="164">
        <f t="shared" si="0"/>
        <v>0</v>
      </c>
      <c r="H51" s="164">
        <f t="shared" si="9"/>
        <v>0</v>
      </c>
      <c r="I51" s="164">
        <f t="shared" si="10"/>
        <v>0</v>
      </c>
      <c r="J51" s="166"/>
    </row>
    <row r="52" spans="1:10" s="125" customFormat="1" ht="30" customHeight="1" x14ac:dyDescent="0.2">
      <c r="A52" s="160">
        <v>44</v>
      </c>
      <c r="B52" s="84" t="s">
        <v>213</v>
      </c>
      <c r="C52" s="161">
        <v>3000</v>
      </c>
      <c r="D52" s="160" t="s">
        <v>7</v>
      </c>
      <c r="E52" s="162"/>
      <c r="F52" s="163"/>
      <c r="G52" s="164">
        <f t="shared" si="0"/>
        <v>0</v>
      </c>
      <c r="H52" s="164">
        <f t="shared" si="9"/>
        <v>0</v>
      </c>
      <c r="I52" s="164">
        <f t="shared" si="10"/>
        <v>0</v>
      </c>
      <c r="J52" s="166"/>
    </row>
    <row r="53" spans="1:10" s="125" customFormat="1" ht="30" customHeight="1" x14ac:dyDescent="0.2">
      <c r="A53" s="160">
        <v>45</v>
      </c>
      <c r="B53" s="84" t="s">
        <v>191</v>
      </c>
      <c r="C53" s="161">
        <v>3000</v>
      </c>
      <c r="D53" s="160" t="s">
        <v>7</v>
      </c>
      <c r="E53" s="162"/>
      <c r="F53" s="163"/>
      <c r="G53" s="164">
        <f t="shared" si="0"/>
        <v>0</v>
      </c>
      <c r="H53" s="164">
        <f t="shared" si="9"/>
        <v>0</v>
      </c>
      <c r="I53" s="164">
        <f t="shared" si="10"/>
        <v>0</v>
      </c>
      <c r="J53" s="166"/>
    </row>
    <row r="54" spans="1:10" s="125" customFormat="1" ht="30" customHeight="1" x14ac:dyDescent="0.2">
      <c r="A54" s="160">
        <v>46</v>
      </c>
      <c r="B54" s="84" t="s">
        <v>352</v>
      </c>
      <c r="C54" s="161">
        <v>500</v>
      </c>
      <c r="D54" s="160" t="s">
        <v>7</v>
      </c>
      <c r="E54" s="162"/>
      <c r="F54" s="163"/>
      <c r="G54" s="164">
        <f t="shared" si="0"/>
        <v>0</v>
      </c>
      <c r="H54" s="164">
        <f t="shared" si="9"/>
        <v>0</v>
      </c>
      <c r="I54" s="164">
        <f t="shared" si="10"/>
        <v>0</v>
      </c>
      <c r="J54" s="166"/>
    </row>
    <row r="55" spans="1:10" s="125" customFormat="1" ht="30" customHeight="1" x14ac:dyDescent="0.2">
      <c r="A55" s="160">
        <v>47</v>
      </c>
      <c r="B55" s="84" t="s">
        <v>353</v>
      </c>
      <c r="C55" s="161">
        <v>300</v>
      </c>
      <c r="D55" s="160" t="s">
        <v>7</v>
      </c>
      <c r="E55" s="162"/>
      <c r="F55" s="163"/>
      <c r="G55" s="164">
        <f t="shared" si="0"/>
        <v>0</v>
      </c>
      <c r="H55" s="164">
        <f t="shared" si="9"/>
        <v>0</v>
      </c>
      <c r="I55" s="164">
        <f t="shared" si="10"/>
        <v>0</v>
      </c>
      <c r="J55" s="166"/>
    </row>
    <row r="56" spans="1:10" s="125" customFormat="1" ht="30" customHeight="1" x14ac:dyDescent="0.2">
      <c r="A56" s="160">
        <v>48</v>
      </c>
      <c r="B56" s="84" t="s">
        <v>354</v>
      </c>
      <c r="C56" s="161">
        <v>200</v>
      </c>
      <c r="D56" s="160" t="s">
        <v>7</v>
      </c>
      <c r="E56" s="162"/>
      <c r="F56" s="163"/>
      <c r="G56" s="164">
        <f t="shared" si="0"/>
        <v>0</v>
      </c>
      <c r="H56" s="164">
        <f t="shared" si="9"/>
        <v>0</v>
      </c>
      <c r="I56" s="164">
        <f t="shared" si="10"/>
        <v>0</v>
      </c>
      <c r="J56" s="166"/>
    </row>
    <row r="57" spans="1:10" s="125" customFormat="1" ht="24" customHeight="1" x14ac:dyDescent="0.2">
      <c r="A57" s="160">
        <v>49</v>
      </c>
      <c r="B57" s="84" t="s">
        <v>357</v>
      </c>
      <c r="C57" s="161">
        <v>500</v>
      </c>
      <c r="D57" s="160" t="s">
        <v>7</v>
      </c>
      <c r="E57" s="162"/>
      <c r="F57" s="163"/>
      <c r="G57" s="164">
        <f t="shared" si="0"/>
        <v>0</v>
      </c>
      <c r="H57" s="164">
        <f t="shared" si="9"/>
        <v>0</v>
      </c>
      <c r="I57" s="164">
        <f t="shared" si="10"/>
        <v>0</v>
      </c>
      <c r="J57" s="166"/>
    </row>
    <row r="58" spans="1:10" s="125" customFormat="1" ht="17.25" customHeight="1" x14ac:dyDescent="0.2">
      <c r="A58" s="160">
        <v>50</v>
      </c>
      <c r="B58" s="84" t="s">
        <v>356</v>
      </c>
      <c r="C58" s="161">
        <v>300</v>
      </c>
      <c r="D58" s="160" t="s">
        <v>7</v>
      </c>
      <c r="E58" s="162"/>
      <c r="F58" s="163"/>
      <c r="G58" s="164">
        <f t="shared" si="0"/>
        <v>0</v>
      </c>
      <c r="H58" s="164">
        <f t="shared" si="9"/>
        <v>0</v>
      </c>
      <c r="I58" s="164">
        <f t="shared" si="10"/>
        <v>0</v>
      </c>
      <c r="J58" s="166"/>
    </row>
    <row r="59" spans="1:10" s="125" customFormat="1" ht="15.75" customHeight="1" x14ac:dyDescent="0.2">
      <c r="A59" s="160">
        <v>51</v>
      </c>
      <c r="B59" s="84" t="s">
        <v>355</v>
      </c>
      <c r="C59" s="161">
        <v>200</v>
      </c>
      <c r="D59" s="160" t="s">
        <v>7</v>
      </c>
      <c r="E59" s="162"/>
      <c r="F59" s="163"/>
      <c r="G59" s="164">
        <f t="shared" si="0"/>
        <v>0</v>
      </c>
      <c r="H59" s="164">
        <f t="shared" si="9"/>
        <v>0</v>
      </c>
      <c r="I59" s="164">
        <f t="shared" si="10"/>
        <v>0</v>
      </c>
      <c r="J59" s="166"/>
    </row>
    <row r="60" spans="1:10" s="125" customFormat="1" ht="17.25" customHeight="1" x14ac:dyDescent="0.2">
      <c r="A60" s="160">
        <v>52</v>
      </c>
      <c r="B60" s="84" t="s">
        <v>358</v>
      </c>
      <c r="C60" s="161">
        <v>600</v>
      </c>
      <c r="D60" s="160" t="s">
        <v>7</v>
      </c>
      <c r="E60" s="162"/>
      <c r="F60" s="163"/>
      <c r="G60" s="164">
        <f t="shared" si="0"/>
        <v>0</v>
      </c>
      <c r="H60" s="164">
        <f t="shared" si="9"/>
        <v>0</v>
      </c>
      <c r="I60" s="164">
        <f t="shared" si="10"/>
        <v>0</v>
      </c>
      <c r="J60" s="166"/>
    </row>
    <row r="61" spans="1:10" s="125" customFormat="1" ht="19.5" customHeight="1" x14ac:dyDescent="0.2">
      <c r="A61" s="160">
        <v>53</v>
      </c>
      <c r="B61" s="84" t="s">
        <v>359</v>
      </c>
      <c r="C61" s="161">
        <v>300</v>
      </c>
      <c r="D61" s="160" t="s">
        <v>7</v>
      </c>
      <c r="E61" s="162"/>
      <c r="F61" s="163"/>
      <c r="G61" s="164">
        <f t="shared" si="0"/>
        <v>0</v>
      </c>
      <c r="H61" s="164">
        <f t="shared" si="9"/>
        <v>0</v>
      </c>
      <c r="I61" s="164">
        <f t="shared" si="10"/>
        <v>0</v>
      </c>
      <c r="J61" s="166"/>
    </row>
    <row r="62" spans="1:10" s="125" customFormat="1" ht="20.25" customHeight="1" x14ac:dyDescent="0.2">
      <c r="A62" s="160">
        <v>54</v>
      </c>
      <c r="B62" s="84" t="s">
        <v>360</v>
      </c>
      <c r="C62" s="161">
        <v>200</v>
      </c>
      <c r="D62" s="160" t="s">
        <v>7</v>
      </c>
      <c r="E62" s="162"/>
      <c r="F62" s="163"/>
      <c r="G62" s="164">
        <f t="shared" si="0"/>
        <v>0</v>
      </c>
      <c r="H62" s="164">
        <f t="shared" si="9"/>
        <v>0</v>
      </c>
      <c r="I62" s="164">
        <f t="shared" si="10"/>
        <v>0</v>
      </c>
      <c r="J62" s="166"/>
    </row>
    <row r="63" spans="1:10" s="125" customFormat="1" ht="30" customHeight="1" x14ac:dyDescent="0.2">
      <c r="A63" s="160">
        <v>55</v>
      </c>
      <c r="B63" s="84" t="s">
        <v>192</v>
      </c>
      <c r="C63" s="161">
        <v>1000</v>
      </c>
      <c r="D63" s="160" t="s">
        <v>7</v>
      </c>
      <c r="E63" s="162"/>
      <c r="F63" s="163"/>
      <c r="G63" s="164">
        <f t="shared" si="0"/>
        <v>0</v>
      </c>
      <c r="H63" s="164">
        <f t="shared" si="9"/>
        <v>0</v>
      </c>
      <c r="I63" s="164">
        <f t="shared" si="10"/>
        <v>0</v>
      </c>
      <c r="J63" s="166"/>
    </row>
    <row r="64" spans="1:10" s="125" customFormat="1" ht="30" customHeight="1" x14ac:dyDescent="0.2">
      <c r="A64" s="160">
        <v>56</v>
      </c>
      <c r="B64" s="84" t="s">
        <v>193</v>
      </c>
      <c r="C64" s="161">
        <v>1500</v>
      </c>
      <c r="D64" s="160" t="s">
        <v>7</v>
      </c>
      <c r="E64" s="162"/>
      <c r="F64" s="163"/>
      <c r="G64" s="164">
        <f t="shared" si="0"/>
        <v>0</v>
      </c>
      <c r="H64" s="164">
        <f t="shared" si="9"/>
        <v>0</v>
      </c>
      <c r="I64" s="164">
        <f t="shared" si="10"/>
        <v>0</v>
      </c>
      <c r="J64" s="166"/>
    </row>
    <row r="65" spans="1:10" s="125" customFormat="1" ht="30" customHeight="1" x14ac:dyDescent="0.2">
      <c r="A65" s="160">
        <v>57</v>
      </c>
      <c r="B65" s="84" t="s">
        <v>194</v>
      </c>
      <c r="C65" s="161">
        <v>1500</v>
      </c>
      <c r="D65" s="160" t="s">
        <v>7</v>
      </c>
      <c r="E65" s="162"/>
      <c r="F65" s="163"/>
      <c r="G65" s="164">
        <f t="shared" si="0"/>
        <v>0</v>
      </c>
      <c r="H65" s="164">
        <f t="shared" si="9"/>
        <v>0</v>
      </c>
      <c r="I65" s="164">
        <f t="shared" si="10"/>
        <v>0</v>
      </c>
      <c r="J65" s="166"/>
    </row>
    <row r="66" spans="1:10" s="125" customFormat="1" ht="30" customHeight="1" x14ac:dyDescent="0.2">
      <c r="A66" s="160">
        <v>58</v>
      </c>
      <c r="B66" s="84" t="s">
        <v>195</v>
      </c>
      <c r="C66" s="161">
        <v>825</v>
      </c>
      <c r="D66" s="160" t="s">
        <v>7</v>
      </c>
      <c r="E66" s="162"/>
      <c r="F66" s="163"/>
      <c r="G66" s="164">
        <f t="shared" si="0"/>
        <v>0</v>
      </c>
      <c r="H66" s="164">
        <f t="shared" si="9"/>
        <v>0</v>
      </c>
      <c r="I66" s="164">
        <f t="shared" si="10"/>
        <v>0</v>
      </c>
      <c r="J66" s="166"/>
    </row>
    <row r="67" spans="1:10" s="125" customFormat="1" ht="30" customHeight="1" x14ac:dyDescent="0.2">
      <c r="A67" s="160">
        <v>59</v>
      </c>
      <c r="B67" s="84" t="s">
        <v>196</v>
      </c>
      <c r="C67" s="161">
        <v>625</v>
      </c>
      <c r="D67" s="160" t="s">
        <v>7</v>
      </c>
      <c r="E67" s="162"/>
      <c r="F67" s="163"/>
      <c r="G67" s="164">
        <f t="shared" si="0"/>
        <v>0</v>
      </c>
      <c r="H67" s="164">
        <f t="shared" si="9"/>
        <v>0</v>
      </c>
      <c r="I67" s="164">
        <f t="shared" si="10"/>
        <v>0</v>
      </c>
      <c r="J67" s="166"/>
    </row>
    <row r="68" spans="1:10" s="125" customFormat="1" ht="30" customHeight="1" x14ac:dyDescent="0.2">
      <c r="A68" s="160">
        <v>60</v>
      </c>
      <c r="B68" s="84" t="s">
        <v>197</v>
      </c>
      <c r="C68" s="161">
        <v>500</v>
      </c>
      <c r="D68" s="160" t="s">
        <v>7</v>
      </c>
      <c r="E68" s="162"/>
      <c r="F68" s="163"/>
      <c r="G68" s="164">
        <f t="shared" si="0"/>
        <v>0</v>
      </c>
      <c r="H68" s="164">
        <f t="shared" si="9"/>
        <v>0</v>
      </c>
      <c r="I68" s="164">
        <f t="shared" si="10"/>
        <v>0</v>
      </c>
      <c r="J68" s="166"/>
    </row>
    <row r="69" spans="1:10" s="125" customFormat="1" ht="30" customHeight="1" x14ac:dyDescent="0.2">
      <c r="A69" s="160">
        <v>61</v>
      </c>
      <c r="B69" s="84" t="s">
        <v>198</v>
      </c>
      <c r="C69" s="161">
        <v>6700</v>
      </c>
      <c r="D69" s="160" t="s">
        <v>7</v>
      </c>
      <c r="E69" s="162"/>
      <c r="F69" s="163"/>
      <c r="G69" s="164">
        <f t="shared" si="0"/>
        <v>0</v>
      </c>
      <c r="H69" s="164">
        <f t="shared" si="9"/>
        <v>0</v>
      </c>
      <c r="I69" s="164">
        <f t="shared" si="10"/>
        <v>0</v>
      </c>
      <c r="J69" s="166"/>
    </row>
    <row r="70" spans="1:10" s="125" customFormat="1" ht="30" customHeight="1" x14ac:dyDescent="0.2">
      <c r="A70" s="160">
        <v>62</v>
      </c>
      <c r="B70" s="84" t="s">
        <v>199</v>
      </c>
      <c r="C70" s="161">
        <v>3000</v>
      </c>
      <c r="D70" s="160" t="s">
        <v>7</v>
      </c>
      <c r="E70" s="162"/>
      <c r="F70" s="163"/>
      <c r="G70" s="164">
        <f t="shared" si="0"/>
        <v>0</v>
      </c>
      <c r="H70" s="164">
        <f t="shared" si="9"/>
        <v>0</v>
      </c>
      <c r="I70" s="164">
        <f t="shared" si="10"/>
        <v>0</v>
      </c>
      <c r="J70" s="166"/>
    </row>
    <row r="71" spans="1:10" s="125" customFormat="1" ht="30" customHeight="1" x14ac:dyDescent="0.2">
      <c r="A71" s="160">
        <v>63</v>
      </c>
      <c r="B71" s="84" t="s">
        <v>200</v>
      </c>
      <c r="C71" s="161">
        <v>1900</v>
      </c>
      <c r="D71" s="160" t="s">
        <v>7</v>
      </c>
      <c r="E71" s="162"/>
      <c r="F71" s="163"/>
      <c r="G71" s="164">
        <f t="shared" si="0"/>
        <v>0</v>
      </c>
      <c r="H71" s="164">
        <f t="shared" si="9"/>
        <v>0</v>
      </c>
      <c r="I71" s="164">
        <f t="shared" si="10"/>
        <v>0</v>
      </c>
      <c r="J71" s="166"/>
    </row>
    <row r="72" spans="1:10" s="125" customFormat="1" ht="30" customHeight="1" x14ac:dyDescent="0.2">
      <c r="A72" s="160">
        <v>64</v>
      </c>
      <c r="B72" s="84" t="s">
        <v>201</v>
      </c>
      <c r="C72" s="161">
        <v>3000</v>
      </c>
      <c r="D72" s="160" t="s">
        <v>7</v>
      </c>
      <c r="E72" s="162"/>
      <c r="F72" s="163"/>
      <c r="G72" s="164">
        <f t="shared" si="0"/>
        <v>0</v>
      </c>
      <c r="H72" s="164">
        <f t="shared" si="9"/>
        <v>0</v>
      </c>
      <c r="I72" s="164">
        <f t="shared" si="10"/>
        <v>0</v>
      </c>
      <c r="J72" s="166"/>
    </row>
    <row r="73" spans="1:10" s="125" customFormat="1" ht="30" customHeight="1" x14ac:dyDescent="0.2">
      <c r="A73" s="160">
        <v>65</v>
      </c>
      <c r="B73" s="84" t="s">
        <v>202</v>
      </c>
      <c r="C73" s="161">
        <v>7500</v>
      </c>
      <c r="D73" s="160" t="s">
        <v>7</v>
      </c>
      <c r="E73" s="162"/>
      <c r="F73" s="163"/>
      <c r="G73" s="164">
        <f t="shared" ref="G73:G101" si="11">C73*ROUND(F73, 4)</f>
        <v>0</v>
      </c>
      <c r="H73" s="164">
        <f t="shared" si="9"/>
        <v>0</v>
      </c>
      <c r="I73" s="164">
        <f t="shared" si="10"/>
        <v>0</v>
      </c>
      <c r="J73" s="166"/>
    </row>
    <row r="74" spans="1:10" s="125" customFormat="1" ht="30" customHeight="1" x14ac:dyDescent="0.2">
      <c r="A74" s="160">
        <v>66</v>
      </c>
      <c r="B74" s="84" t="s">
        <v>203</v>
      </c>
      <c r="C74" s="161">
        <v>7000</v>
      </c>
      <c r="D74" s="160" t="s">
        <v>7</v>
      </c>
      <c r="E74" s="162"/>
      <c r="F74" s="163"/>
      <c r="G74" s="164">
        <f t="shared" si="11"/>
        <v>0</v>
      </c>
      <c r="H74" s="164">
        <f t="shared" si="9"/>
        <v>0</v>
      </c>
      <c r="I74" s="164">
        <f t="shared" si="10"/>
        <v>0</v>
      </c>
      <c r="J74" s="166"/>
    </row>
    <row r="75" spans="1:10" s="125" customFormat="1" ht="30" customHeight="1" x14ac:dyDescent="0.2">
      <c r="A75" s="160">
        <v>67</v>
      </c>
      <c r="B75" s="84" t="s">
        <v>863</v>
      </c>
      <c r="C75" s="161">
        <v>1600</v>
      </c>
      <c r="D75" s="160" t="s">
        <v>7</v>
      </c>
      <c r="E75" s="162"/>
      <c r="F75" s="163"/>
      <c r="G75" s="164">
        <f t="shared" si="11"/>
        <v>0</v>
      </c>
      <c r="H75" s="164">
        <f t="shared" si="9"/>
        <v>0</v>
      </c>
      <c r="I75" s="164">
        <f t="shared" si="10"/>
        <v>0</v>
      </c>
      <c r="J75" s="166"/>
    </row>
    <row r="76" spans="1:10" s="125" customFormat="1" ht="30" customHeight="1" x14ac:dyDescent="0.2">
      <c r="A76" s="160">
        <v>68</v>
      </c>
      <c r="B76" s="84" t="s">
        <v>864</v>
      </c>
      <c r="C76" s="161">
        <v>7500</v>
      </c>
      <c r="D76" s="160" t="s">
        <v>7</v>
      </c>
      <c r="E76" s="162"/>
      <c r="F76" s="163"/>
      <c r="G76" s="164">
        <f t="shared" si="11"/>
        <v>0</v>
      </c>
      <c r="H76" s="164">
        <f t="shared" si="9"/>
        <v>0</v>
      </c>
      <c r="I76" s="164">
        <f t="shared" si="10"/>
        <v>0</v>
      </c>
      <c r="J76" s="166"/>
    </row>
    <row r="77" spans="1:10" s="125" customFormat="1" ht="30" customHeight="1" x14ac:dyDescent="0.2">
      <c r="A77" s="160">
        <v>69</v>
      </c>
      <c r="B77" s="84" t="s">
        <v>865</v>
      </c>
      <c r="C77" s="161">
        <v>2000</v>
      </c>
      <c r="D77" s="160" t="s">
        <v>7</v>
      </c>
      <c r="E77" s="162"/>
      <c r="F77" s="163"/>
      <c r="G77" s="164">
        <f t="shared" si="11"/>
        <v>0</v>
      </c>
      <c r="H77" s="164">
        <f t="shared" si="9"/>
        <v>0</v>
      </c>
      <c r="I77" s="164">
        <f t="shared" si="10"/>
        <v>0</v>
      </c>
      <c r="J77" s="166"/>
    </row>
    <row r="78" spans="1:10" s="125" customFormat="1" ht="30" customHeight="1" x14ac:dyDescent="0.2">
      <c r="A78" s="160">
        <v>70</v>
      </c>
      <c r="B78" s="84" t="s">
        <v>204</v>
      </c>
      <c r="C78" s="161">
        <v>830</v>
      </c>
      <c r="D78" s="160" t="s">
        <v>7</v>
      </c>
      <c r="E78" s="162"/>
      <c r="F78" s="163"/>
      <c r="G78" s="164">
        <f t="shared" si="11"/>
        <v>0</v>
      </c>
      <c r="H78" s="164">
        <f t="shared" si="9"/>
        <v>0</v>
      </c>
      <c r="I78" s="164">
        <f t="shared" si="10"/>
        <v>0</v>
      </c>
      <c r="J78" s="166"/>
    </row>
    <row r="79" spans="1:10" s="125" customFormat="1" ht="30" customHeight="1" x14ac:dyDescent="0.2">
      <c r="A79" s="160">
        <v>71</v>
      </c>
      <c r="B79" s="84" t="s">
        <v>205</v>
      </c>
      <c r="C79" s="161">
        <v>625</v>
      </c>
      <c r="D79" s="160" t="s">
        <v>7</v>
      </c>
      <c r="E79" s="162"/>
      <c r="F79" s="163"/>
      <c r="G79" s="164">
        <f t="shared" si="11"/>
        <v>0</v>
      </c>
      <c r="H79" s="164">
        <f t="shared" si="9"/>
        <v>0</v>
      </c>
      <c r="I79" s="164">
        <f t="shared" si="10"/>
        <v>0</v>
      </c>
      <c r="J79" s="166"/>
    </row>
    <row r="80" spans="1:10" s="125" customFormat="1" ht="30" customHeight="1" x14ac:dyDescent="0.2">
      <c r="A80" s="160">
        <v>72</v>
      </c>
      <c r="B80" s="84" t="s">
        <v>206</v>
      </c>
      <c r="C80" s="161">
        <v>500</v>
      </c>
      <c r="D80" s="160" t="s">
        <v>7</v>
      </c>
      <c r="E80" s="162"/>
      <c r="F80" s="163"/>
      <c r="G80" s="164">
        <f t="shared" si="11"/>
        <v>0</v>
      </c>
      <c r="H80" s="164">
        <f t="shared" si="9"/>
        <v>0</v>
      </c>
      <c r="I80" s="164">
        <f t="shared" si="10"/>
        <v>0</v>
      </c>
      <c r="J80" s="166"/>
    </row>
    <row r="81" spans="1:10" s="125" customFormat="1" ht="30" customHeight="1" x14ac:dyDescent="0.2">
      <c r="A81" s="160">
        <v>73</v>
      </c>
      <c r="B81" s="84" t="s">
        <v>207</v>
      </c>
      <c r="C81" s="161">
        <v>650</v>
      </c>
      <c r="D81" s="160" t="s">
        <v>7</v>
      </c>
      <c r="E81" s="162"/>
      <c r="F81" s="163"/>
      <c r="G81" s="164">
        <f t="shared" si="11"/>
        <v>0</v>
      </c>
      <c r="H81" s="164">
        <f t="shared" si="9"/>
        <v>0</v>
      </c>
      <c r="I81" s="164">
        <f t="shared" si="10"/>
        <v>0</v>
      </c>
      <c r="J81" s="166"/>
    </row>
    <row r="82" spans="1:10" s="125" customFormat="1" ht="30" customHeight="1" x14ac:dyDescent="0.2">
      <c r="A82" s="160">
        <v>74</v>
      </c>
      <c r="B82" s="84" t="s">
        <v>208</v>
      </c>
      <c r="C82" s="161">
        <v>1000</v>
      </c>
      <c r="D82" s="160" t="s">
        <v>7</v>
      </c>
      <c r="E82" s="162"/>
      <c r="F82" s="163"/>
      <c r="G82" s="164">
        <f t="shared" si="11"/>
        <v>0</v>
      </c>
      <c r="H82" s="164">
        <f t="shared" si="9"/>
        <v>0</v>
      </c>
      <c r="I82" s="164">
        <f t="shared" si="10"/>
        <v>0</v>
      </c>
      <c r="J82" s="166"/>
    </row>
    <row r="83" spans="1:10" s="125" customFormat="1" ht="30" customHeight="1" x14ac:dyDescent="0.2">
      <c r="A83" s="160">
        <v>75</v>
      </c>
      <c r="B83" s="84" t="s">
        <v>209</v>
      </c>
      <c r="C83" s="161">
        <v>1000</v>
      </c>
      <c r="D83" s="160" t="s">
        <v>7</v>
      </c>
      <c r="E83" s="162"/>
      <c r="F83" s="163"/>
      <c r="G83" s="164">
        <f t="shared" si="11"/>
        <v>0</v>
      </c>
      <c r="H83" s="164">
        <f t="shared" si="9"/>
        <v>0</v>
      </c>
      <c r="I83" s="164">
        <f t="shared" si="10"/>
        <v>0</v>
      </c>
      <c r="J83" s="166"/>
    </row>
    <row r="84" spans="1:10" s="125" customFormat="1" ht="30" customHeight="1" x14ac:dyDescent="0.2">
      <c r="A84" s="160">
        <v>76</v>
      </c>
      <c r="B84" s="197" t="s">
        <v>854</v>
      </c>
      <c r="C84" s="161">
        <v>800</v>
      </c>
      <c r="D84" s="160" t="s">
        <v>7</v>
      </c>
      <c r="E84" s="162"/>
      <c r="F84" s="163"/>
      <c r="G84" s="164">
        <f t="shared" si="11"/>
        <v>0</v>
      </c>
      <c r="H84" s="164">
        <f t="shared" si="9"/>
        <v>0</v>
      </c>
      <c r="I84" s="164">
        <f t="shared" si="10"/>
        <v>0</v>
      </c>
      <c r="J84" s="166"/>
    </row>
    <row r="85" spans="1:10" s="125" customFormat="1" ht="30" customHeight="1" x14ac:dyDescent="0.2">
      <c r="A85" s="160">
        <v>77</v>
      </c>
      <c r="B85" s="197" t="s">
        <v>855</v>
      </c>
      <c r="C85" s="161">
        <v>800</v>
      </c>
      <c r="D85" s="160" t="s">
        <v>7</v>
      </c>
      <c r="E85" s="162"/>
      <c r="F85" s="163"/>
      <c r="G85" s="164">
        <f t="shared" si="11"/>
        <v>0</v>
      </c>
      <c r="H85" s="164">
        <f t="shared" ref="H85:H89" si="12">G85*0.095</f>
        <v>0</v>
      </c>
      <c r="I85" s="164">
        <f t="shared" ref="I85:I89" si="13">G85+H85</f>
        <v>0</v>
      </c>
      <c r="J85" s="166"/>
    </row>
    <row r="86" spans="1:10" s="125" customFormat="1" ht="30" customHeight="1" x14ac:dyDescent="0.2">
      <c r="A86" s="160">
        <v>78</v>
      </c>
      <c r="B86" s="197" t="s">
        <v>856</v>
      </c>
      <c r="C86" s="161">
        <v>800</v>
      </c>
      <c r="D86" s="160" t="s">
        <v>7</v>
      </c>
      <c r="E86" s="162"/>
      <c r="F86" s="163"/>
      <c r="G86" s="164">
        <f t="shared" si="11"/>
        <v>0</v>
      </c>
      <c r="H86" s="164">
        <f t="shared" si="12"/>
        <v>0</v>
      </c>
      <c r="I86" s="164">
        <f t="shared" si="13"/>
        <v>0</v>
      </c>
      <c r="J86" s="166"/>
    </row>
    <row r="87" spans="1:10" s="125" customFormat="1" ht="30" customHeight="1" x14ac:dyDescent="0.2">
      <c r="A87" s="160">
        <v>79</v>
      </c>
      <c r="B87" s="197" t="s">
        <v>857</v>
      </c>
      <c r="C87" s="161">
        <v>800</v>
      </c>
      <c r="D87" s="160" t="s">
        <v>7</v>
      </c>
      <c r="E87" s="162"/>
      <c r="F87" s="163"/>
      <c r="G87" s="164">
        <f t="shared" si="11"/>
        <v>0</v>
      </c>
      <c r="H87" s="164">
        <f t="shared" si="12"/>
        <v>0</v>
      </c>
      <c r="I87" s="164">
        <f t="shared" si="13"/>
        <v>0</v>
      </c>
      <c r="J87" s="166"/>
    </row>
    <row r="88" spans="1:10" s="125" customFormat="1" ht="30" customHeight="1" x14ac:dyDescent="0.2">
      <c r="A88" s="160">
        <v>80</v>
      </c>
      <c r="B88" s="197" t="s">
        <v>858</v>
      </c>
      <c r="C88" s="161">
        <v>800</v>
      </c>
      <c r="D88" s="160" t="s">
        <v>7</v>
      </c>
      <c r="E88" s="162"/>
      <c r="F88" s="163"/>
      <c r="G88" s="164">
        <f t="shared" si="11"/>
        <v>0</v>
      </c>
      <c r="H88" s="164">
        <f t="shared" si="12"/>
        <v>0</v>
      </c>
      <c r="I88" s="164">
        <f t="shared" si="13"/>
        <v>0</v>
      </c>
      <c r="J88" s="166"/>
    </row>
    <row r="89" spans="1:10" s="125" customFormat="1" ht="30" customHeight="1" x14ac:dyDescent="0.2">
      <c r="A89" s="160">
        <v>81</v>
      </c>
      <c r="B89" s="197" t="s">
        <v>859</v>
      </c>
      <c r="C89" s="161">
        <v>800</v>
      </c>
      <c r="D89" s="160" t="s">
        <v>7</v>
      </c>
      <c r="E89" s="162"/>
      <c r="F89" s="163"/>
      <c r="G89" s="164">
        <f t="shared" si="11"/>
        <v>0</v>
      </c>
      <c r="H89" s="164">
        <f t="shared" si="12"/>
        <v>0</v>
      </c>
      <c r="I89" s="164">
        <f t="shared" si="13"/>
        <v>0</v>
      </c>
      <c r="J89" s="166"/>
    </row>
    <row r="90" spans="1:10" s="125" customFormat="1" ht="20.100000000000001" customHeight="1" x14ac:dyDescent="0.2">
      <c r="A90" s="160">
        <v>82</v>
      </c>
      <c r="B90" s="84" t="s">
        <v>210</v>
      </c>
      <c r="C90" s="161">
        <v>830</v>
      </c>
      <c r="D90" s="160" t="s">
        <v>7</v>
      </c>
      <c r="E90" s="162"/>
      <c r="F90" s="163"/>
      <c r="G90" s="164">
        <f t="shared" si="11"/>
        <v>0</v>
      </c>
      <c r="H90" s="164">
        <f t="shared" si="9"/>
        <v>0</v>
      </c>
      <c r="I90" s="164">
        <f t="shared" si="10"/>
        <v>0</v>
      </c>
      <c r="J90" s="166"/>
    </row>
    <row r="91" spans="1:10" s="125" customFormat="1" ht="20.100000000000001" customHeight="1" x14ac:dyDescent="0.2">
      <c r="A91" s="160">
        <v>83</v>
      </c>
      <c r="B91" s="84" t="s">
        <v>211</v>
      </c>
      <c r="C91" s="161">
        <v>625</v>
      </c>
      <c r="D91" s="160" t="s">
        <v>7</v>
      </c>
      <c r="E91" s="162"/>
      <c r="F91" s="163"/>
      <c r="G91" s="164">
        <f t="shared" si="11"/>
        <v>0</v>
      </c>
      <c r="H91" s="164">
        <f t="shared" si="9"/>
        <v>0</v>
      </c>
      <c r="I91" s="164">
        <f t="shared" si="10"/>
        <v>0</v>
      </c>
      <c r="J91" s="166"/>
    </row>
    <row r="92" spans="1:10" s="125" customFormat="1" ht="20.100000000000001" customHeight="1" x14ac:dyDescent="0.2">
      <c r="A92" s="160">
        <v>84</v>
      </c>
      <c r="B92" s="84" t="s">
        <v>212</v>
      </c>
      <c r="C92" s="161">
        <v>500</v>
      </c>
      <c r="D92" s="160" t="s">
        <v>7</v>
      </c>
      <c r="E92" s="162"/>
      <c r="F92" s="163"/>
      <c r="G92" s="164">
        <f t="shared" si="11"/>
        <v>0</v>
      </c>
      <c r="H92" s="164">
        <f t="shared" si="9"/>
        <v>0</v>
      </c>
      <c r="I92" s="164">
        <f t="shared" si="10"/>
        <v>0</v>
      </c>
      <c r="J92" s="166"/>
    </row>
    <row r="93" spans="1:10" s="125" customFormat="1" ht="20.100000000000001" customHeight="1" x14ac:dyDescent="0.2">
      <c r="A93" s="160">
        <v>85</v>
      </c>
      <c r="B93" s="84" t="s">
        <v>560</v>
      </c>
      <c r="C93" s="161">
        <v>1600</v>
      </c>
      <c r="D93" s="160" t="s">
        <v>7</v>
      </c>
      <c r="E93" s="162"/>
      <c r="F93" s="163"/>
      <c r="G93" s="164">
        <f t="shared" si="11"/>
        <v>0</v>
      </c>
      <c r="H93" s="164">
        <f t="shared" si="9"/>
        <v>0</v>
      </c>
      <c r="I93" s="164">
        <f t="shared" si="10"/>
        <v>0</v>
      </c>
      <c r="J93" s="166"/>
    </row>
    <row r="94" spans="1:10" s="125" customFormat="1" ht="20.100000000000001" customHeight="1" x14ac:dyDescent="0.2">
      <c r="A94" s="160">
        <v>86</v>
      </c>
      <c r="B94" s="84" t="s">
        <v>561</v>
      </c>
      <c r="C94" s="161">
        <v>1250</v>
      </c>
      <c r="D94" s="160" t="s">
        <v>7</v>
      </c>
      <c r="E94" s="162"/>
      <c r="F94" s="163"/>
      <c r="G94" s="164">
        <f t="shared" si="11"/>
        <v>0</v>
      </c>
      <c r="H94" s="164">
        <f t="shared" si="9"/>
        <v>0</v>
      </c>
      <c r="I94" s="164">
        <f t="shared" si="10"/>
        <v>0</v>
      </c>
      <c r="J94" s="166"/>
    </row>
    <row r="95" spans="1:10" s="125" customFormat="1" ht="20.100000000000001" customHeight="1" x14ac:dyDescent="0.2">
      <c r="A95" s="160">
        <v>87</v>
      </c>
      <c r="B95" s="84" t="s">
        <v>273</v>
      </c>
      <c r="C95" s="161">
        <v>1000</v>
      </c>
      <c r="D95" s="160" t="s">
        <v>7</v>
      </c>
      <c r="E95" s="162"/>
      <c r="F95" s="163"/>
      <c r="G95" s="164">
        <f t="shared" si="11"/>
        <v>0</v>
      </c>
      <c r="H95" s="164">
        <f t="shared" si="9"/>
        <v>0</v>
      </c>
      <c r="I95" s="164">
        <f t="shared" si="10"/>
        <v>0</v>
      </c>
      <c r="J95" s="166"/>
    </row>
    <row r="96" spans="1:10" s="125" customFormat="1" ht="20.100000000000001" customHeight="1" x14ac:dyDescent="0.2">
      <c r="A96" s="160">
        <v>88</v>
      </c>
      <c r="B96" s="84" t="s">
        <v>272</v>
      </c>
      <c r="C96" s="161">
        <v>5000</v>
      </c>
      <c r="D96" s="160" t="s">
        <v>7</v>
      </c>
      <c r="E96" s="162"/>
      <c r="F96" s="163"/>
      <c r="G96" s="164">
        <f t="shared" si="11"/>
        <v>0</v>
      </c>
      <c r="H96" s="164">
        <f t="shared" ref="H96:H101" si="14">G96*0.095</f>
        <v>0</v>
      </c>
      <c r="I96" s="164">
        <f t="shared" ref="I96:I101" si="15">G96+H96</f>
        <v>0</v>
      </c>
      <c r="J96" s="166"/>
    </row>
    <row r="97" spans="1:10" s="125" customFormat="1" ht="20.100000000000001" customHeight="1" x14ac:dyDescent="0.2">
      <c r="A97" s="160">
        <v>89</v>
      </c>
      <c r="B97" s="84" t="s">
        <v>271</v>
      </c>
      <c r="C97" s="161">
        <v>3750</v>
      </c>
      <c r="D97" s="160" t="s">
        <v>7</v>
      </c>
      <c r="E97" s="162"/>
      <c r="F97" s="163"/>
      <c r="G97" s="164">
        <f t="shared" si="11"/>
        <v>0</v>
      </c>
      <c r="H97" s="164">
        <f t="shared" si="14"/>
        <v>0</v>
      </c>
      <c r="I97" s="164">
        <f t="shared" si="15"/>
        <v>0</v>
      </c>
      <c r="J97" s="166"/>
    </row>
    <row r="98" spans="1:10" s="125" customFormat="1" ht="20.100000000000001" customHeight="1" x14ac:dyDescent="0.25">
      <c r="A98" s="160">
        <v>90</v>
      </c>
      <c r="B98" s="119" t="s">
        <v>172</v>
      </c>
      <c r="C98" s="161">
        <v>600</v>
      </c>
      <c r="D98" s="160" t="s">
        <v>7</v>
      </c>
      <c r="E98" s="162"/>
      <c r="F98" s="163"/>
      <c r="G98" s="164">
        <f t="shared" si="11"/>
        <v>0</v>
      </c>
      <c r="H98" s="164">
        <f t="shared" si="14"/>
        <v>0</v>
      </c>
      <c r="I98" s="164">
        <f t="shared" si="15"/>
        <v>0</v>
      </c>
      <c r="J98" s="166"/>
    </row>
    <row r="99" spans="1:10" s="125" customFormat="1" ht="20.100000000000001" customHeight="1" x14ac:dyDescent="0.2">
      <c r="A99" s="160">
        <v>91</v>
      </c>
      <c r="B99" s="84" t="s">
        <v>296</v>
      </c>
      <c r="C99" s="161">
        <v>830</v>
      </c>
      <c r="D99" s="160" t="s">
        <v>7</v>
      </c>
      <c r="E99" s="162"/>
      <c r="F99" s="163"/>
      <c r="G99" s="164">
        <f t="shared" si="11"/>
        <v>0</v>
      </c>
      <c r="H99" s="164">
        <f t="shared" si="14"/>
        <v>0</v>
      </c>
      <c r="I99" s="164">
        <f t="shared" si="15"/>
        <v>0</v>
      </c>
      <c r="J99" s="166"/>
    </row>
    <row r="100" spans="1:10" s="125" customFormat="1" ht="20.100000000000001" customHeight="1" x14ac:dyDescent="0.2">
      <c r="A100" s="160">
        <v>92</v>
      </c>
      <c r="B100" s="84" t="s">
        <v>295</v>
      </c>
      <c r="C100" s="161">
        <v>625</v>
      </c>
      <c r="D100" s="160" t="s">
        <v>7</v>
      </c>
      <c r="E100" s="162"/>
      <c r="F100" s="163"/>
      <c r="G100" s="164">
        <f t="shared" si="11"/>
        <v>0</v>
      </c>
      <c r="H100" s="164">
        <f t="shared" si="14"/>
        <v>0</v>
      </c>
      <c r="I100" s="164">
        <f t="shared" si="15"/>
        <v>0</v>
      </c>
      <c r="J100" s="166"/>
    </row>
    <row r="101" spans="1:10" s="125" customFormat="1" ht="20.100000000000001" customHeight="1" x14ac:dyDescent="0.2">
      <c r="A101" s="160">
        <v>93</v>
      </c>
      <c r="B101" s="84" t="s">
        <v>270</v>
      </c>
      <c r="C101" s="161">
        <v>500</v>
      </c>
      <c r="D101" s="160" t="s">
        <v>7</v>
      </c>
      <c r="E101" s="162"/>
      <c r="F101" s="163"/>
      <c r="G101" s="164">
        <f t="shared" si="11"/>
        <v>0</v>
      </c>
      <c r="H101" s="164">
        <f t="shared" si="14"/>
        <v>0</v>
      </c>
      <c r="I101" s="164">
        <f t="shared" si="15"/>
        <v>0</v>
      </c>
      <c r="J101" s="166"/>
    </row>
    <row r="102" spans="1:10" s="125" customFormat="1" ht="20.100000000000001" customHeight="1" x14ac:dyDescent="0.2">
      <c r="A102" s="131"/>
      <c r="B102" s="133" t="s">
        <v>958</v>
      </c>
      <c r="C102" s="134" t="s">
        <v>6</v>
      </c>
      <c r="D102" s="134" t="s">
        <v>6</v>
      </c>
      <c r="E102" s="134" t="s">
        <v>6</v>
      </c>
      <c r="F102" s="135" t="s">
        <v>6</v>
      </c>
      <c r="G102" s="136">
        <f>SUM(G9:G101)</f>
        <v>0</v>
      </c>
      <c r="H102" s="136">
        <f>SUM(H9:H101)</f>
        <v>0</v>
      </c>
      <c r="I102" s="136">
        <f>SUM(I9:I101)</f>
        <v>0</v>
      </c>
      <c r="J102" s="137">
        <f>SUM(J9:J101)</f>
        <v>0</v>
      </c>
    </row>
    <row r="103" spans="1:10" s="125" customFormat="1" ht="15" customHeight="1" x14ac:dyDescent="0.2">
      <c r="A103" s="224" t="s">
        <v>959</v>
      </c>
      <c r="B103" s="225"/>
      <c r="C103" s="225"/>
      <c r="D103" s="225"/>
      <c r="E103" s="225"/>
      <c r="F103" s="225"/>
      <c r="G103" s="225"/>
      <c r="H103" s="225"/>
      <c r="I103" s="225"/>
      <c r="J103" s="225"/>
    </row>
    <row r="104" spans="1:10" s="125" customFormat="1" ht="20.100000000000001" customHeight="1" x14ac:dyDescent="0.2">
      <c r="A104" s="160">
        <v>1</v>
      </c>
      <c r="B104" s="84" t="s">
        <v>214</v>
      </c>
      <c r="C104" s="161">
        <v>1000</v>
      </c>
      <c r="D104" s="160" t="s">
        <v>7</v>
      </c>
      <c r="E104" s="139"/>
      <c r="F104" s="163"/>
      <c r="G104" s="164">
        <f t="shared" ref="G104:G130" si="16">C104*ROUND(F104, 4)</f>
        <v>0</v>
      </c>
      <c r="H104" s="164">
        <f t="shared" ref="H104:H130" si="17">G104*0.095</f>
        <v>0</v>
      </c>
      <c r="I104" s="164">
        <f t="shared" ref="I104:I130" si="18">G104+H104</f>
        <v>0</v>
      </c>
      <c r="J104" s="166"/>
    </row>
    <row r="105" spans="1:10" s="125" customFormat="1" ht="20.100000000000001" customHeight="1" x14ac:dyDescent="0.2">
      <c r="A105" s="160">
        <v>2</v>
      </c>
      <c r="B105" s="84" t="s">
        <v>361</v>
      </c>
      <c r="C105" s="161">
        <v>800</v>
      </c>
      <c r="D105" s="160" t="s">
        <v>7</v>
      </c>
      <c r="E105" s="139"/>
      <c r="F105" s="163"/>
      <c r="G105" s="164">
        <f t="shared" si="16"/>
        <v>0</v>
      </c>
      <c r="H105" s="164">
        <f t="shared" si="17"/>
        <v>0</v>
      </c>
      <c r="I105" s="164">
        <f t="shared" si="18"/>
        <v>0</v>
      </c>
      <c r="J105" s="166"/>
    </row>
    <row r="106" spans="1:10" s="125" customFormat="1" ht="25.5" customHeight="1" x14ac:dyDescent="0.2">
      <c r="A106" s="160">
        <v>3</v>
      </c>
      <c r="B106" s="84" t="s">
        <v>215</v>
      </c>
      <c r="C106" s="161">
        <v>6250</v>
      </c>
      <c r="D106" s="160" t="s">
        <v>7</v>
      </c>
      <c r="E106" s="139"/>
      <c r="F106" s="163"/>
      <c r="G106" s="164">
        <f t="shared" si="16"/>
        <v>0</v>
      </c>
      <c r="H106" s="164">
        <f t="shared" si="17"/>
        <v>0</v>
      </c>
      <c r="I106" s="164">
        <f t="shared" si="18"/>
        <v>0</v>
      </c>
      <c r="J106" s="166"/>
    </row>
    <row r="107" spans="1:10" s="125" customFormat="1" ht="20.100000000000001" customHeight="1" x14ac:dyDescent="0.2">
      <c r="A107" s="160">
        <v>4</v>
      </c>
      <c r="B107" s="84" t="s">
        <v>254</v>
      </c>
      <c r="C107" s="161">
        <v>1750</v>
      </c>
      <c r="D107" s="160" t="s">
        <v>7</v>
      </c>
      <c r="E107" s="139"/>
      <c r="F107" s="163"/>
      <c r="G107" s="164">
        <f t="shared" si="16"/>
        <v>0</v>
      </c>
      <c r="H107" s="164">
        <f t="shared" si="17"/>
        <v>0</v>
      </c>
      <c r="I107" s="164">
        <f t="shared" si="18"/>
        <v>0</v>
      </c>
      <c r="J107" s="166"/>
    </row>
    <row r="108" spans="1:10" s="125" customFormat="1" ht="20.100000000000001" customHeight="1" x14ac:dyDescent="0.2">
      <c r="A108" s="160">
        <v>5</v>
      </c>
      <c r="B108" s="84" t="s">
        <v>756</v>
      </c>
      <c r="C108" s="161">
        <v>2500</v>
      </c>
      <c r="D108" s="160" t="s">
        <v>7</v>
      </c>
      <c r="E108" s="139"/>
      <c r="F108" s="163"/>
      <c r="G108" s="164">
        <f t="shared" si="16"/>
        <v>0</v>
      </c>
      <c r="H108" s="164">
        <f t="shared" si="17"/>
        <v>0</v>
      </c>
      <c r="I108" s="164">
        <f t="shared" si="18"/>
        <v>0</v>
      </c>
      <c r="J108" s="166"/>
    </row>
    <row r="109" spans="1:10" s="125" customFormat="1" ht="20.100000000000001" customHeight="1" x14ac:dyDescent="0.2">
      <c r="A109" s="160">
        <v>6</v>
      </c>
      <c r="B109" s="84" t="s">
        <v>757</v>
      </c>
      <c r="C109" s="161">
        <v>1750</v>
      </c>
      <c r="D109" s="160" t="s">
        <v>7</v>
      </c>
      <c r="E109" s="139"/>
      <c r="F109" s="163"/>
      <c r="G109" s="164">
        <f t="shared" si="16"/>
        <v>0</v>
      </c>
      <c r="H109" s="164">
        <f t="shared" si="17"/>
        <v>0</v>
      </c>
      <c r="I109" s="164">
        <f t="shared" si="18"/>
        <v>0</v>
      </c>
      <c r="J109" s="166"/>
    </row>
    <row r="110" spans="1:10" s="125" customFormat="1" ht="20.100000000000001" customHeight="1" x14ac:dyDescent="0.2">
      <c r="A110" s="160">
        <v>7</v>
      </c>
      <c r="B110" s="84" t="s">
        <v>216</v>
      </c>
      <c r="C110" s="161">
        <v>400</v>
      </c>
      <c r="D110" s="160" t="s">
        <v>7</v>
      </c>
      <c r="E110" s="139"/>
      <c r="F110" s="163"/>
      <c r="G110" s="164">
        <f t="shared" si="16"/>
        <v>0</v>
      </c>
      <c r="H110" s="164">
        <f t="shared" si="17"/>
        <v>0</v>
      </c>
      <c r="I110" s="164">
        <f t="shared" si="18"/>
        <v>0</v>
      </c>
      <c r="J110" s="166"/>
    </row>
    <row r="111" spans="1:10" s="125" customFormat="1" ht="20.100000000000001" customHeight="1" x14ac:dyDescent="0.2">
      <c r="A111" s="160">
        <v>8</v>
      </c>
      <c r="B111" s="84" t="s">
        <v>362</v>
      </c>
      <c r="C111" s="161">
        <v>3500</v>
      </c>
      <c r="D111" s="160" t="s">
        <v>7</v>
      </c>
      <c r="E111" s="139"/>
      <c r="F111" s="163"/>
      <c r="G111" s="164">
        <f t="shared" si="16"/>
        <v>0</v>
      </c>
      <c r="H111" s="164">
        <f t="shared" si="17"/>
        <v>0</v>
      </c>
      <c r="I111" s="164">
        <f t="shared" si="18"/>
        <v>0</v>
      </c>
      <c r="J111" s="166"/>
    </row>
    <row r="112" spans="1:10" s="125" customFormat="1" ht="20.100000000000001" customHeight="1" x14ac:dyDescent="0.2">
      <c r="A112" s="160">
        <v>9</v>
      </c>
      <c r="B112" s="84" t="s">
        <v>217</v>
      </c>
      <c r="C112" s="161">
        <v>3500</v>
      </c>
      <c r="D112" s="160" t="s">
        <v>7</v>
      </c>
      <c r="E112" s="139"/>
      <c r="F112" s="163"/>
      <c r="G112" s="164">
        <f t="shared" si="16"/>
        <v>0</v>
      </c>
      <c r="H112" s="164">
        <f t="shared" si="17"/>
        <v>0</v>
      </c>
      <c r="I112" s="164">
        <f t="shared" si="18"/>
        <v>0</v>
      </c>
      <c r="J112" s="166"/>
    </row>
    <row r="113" spans="1:10" s="125" customFormat="1" ht="20.100000000000001" customHeight="1" x14ac:dyDescent="0.2">
      <c r="A113" s="160">
        <v>10</v>
      </c>
      <c r="B113" s="84" t="s">
        <v>852</v>
      </c>
      <c r="C113" s="161">
        <v>1000</v>
      </c>
      <c r="D113" s="160" t="s">
        <v>7</v>
      </c>
      <c r="E113" s="139"/>
      <c r="F113" s="163"/>
      <c r="G113" s="164">
        <f t="shared" si="16"/>
        <v>0</v>
      </c>
      <c r="H113" s="164">
        <f t="shared" si="17"/>
        <v>0</v>
      </c>
      <c r="I113" s="164">
        <f t="shared" si="18"/>
        <v>0</v>
      </c>
      <c r="J113" s="166"/>
    </row>
    <row r="114" spans="1:10" s="125" customFormat="1" ht="20.100000000000001" customHeight="1" x14ac:dyDescent="0.2">
      <c r="A114" s="160">
        <v>11</v>
      </c>
      <c r="B114" s="84" t="s">
        <v>860</v>
      </c>
      <c r="C114" s="161">
        <v>300</v>
      </c>
      <c r="D114" s="160" t="s">
        <v>7</v>
      </c>
      <c r="E114" s="139"/>
      <c r="F114" s="163"/>
      <c r="G114" s="164">
        <f t="shared" si="16"/>
        <v>0</v>
      </c>
      <c r="H114" s="164">
        <f t="shared" si="17"/>
        <v>0</v>
      </c>
      <c r="I114" s="164">
        <f t="shared" si="18"/>
        <v>0</v>
      </c>
      <c r="J114" s="166"/>
    </row>
    <row r="115" spans="1:10" s="125" customFormat="1" ht="20.100000000000001" customHeight="1" x14ac:dyDescent="0.2">
      <c r="A115" s="160">
        <v>12</v>
      </c>
      <c r="B115" s="84" t="s">
        <v>861</v>
      </c>
      <c r="C115" s="161">
        <v>300</v>
      </c>
      <c r="D115" s="160" t="s">
        <v>7</v>
      </c>
      <c r="E115" s="139"/>
      <c r="F115" s="163"/>
      <c r="G115" s="164">
        <f t="shared" si="16"/>
        <v>0</v>
      </c>
      <c r="H115" s="164">
        <f t="shared" si="17"/>
        <v>0</v>
      </c>
      <c r="I115" s="164">
        <f t="shared" si="18"/>
        <v>0</v>
      </c>
      <c r="J115" s="166"/>
    </row>
    <row r="116" spans="1:10" s="125" customFormat="1" ht="20.100000000000001" customHeight="1" x14ac:dyDescent="0.2">
      <c r="A116" s="160">
        <v>13</v>
      </c>
      <c r="B116" s="84" t="s">
        <v>218</v>
      </c>
      <c r="C116" s="161">
        <v>1250</v>
      </c>
      <c r="D116" s="160" t="s">
        <v>7</v>
      </c>
      <c r="E116" s="139"/>
      <c r="F116" s="163"/>
      <c r="G116" s="164">
        <f t="shared" si="16"/>
        <v>0</v>
      </c>
      <c r="H116" s="164">
        <f t="shared" si="17"/>
        <v>0</v>
      </c>
      <c r="I116" s="164">
        <f t="shared" si="18"/>
        <v>0</v>
      </c>
      <c r="J116" s="166"/>
    </row>
    <row r="117" spans="1:10" s="125" customFormat="1" ht="20.100000000000001" customHeight="1" x14ac:dyDescent="0.2">
      <c r="A117" s="160">
        <v>14</v>
      </c>
      <c r="B117" s="84" t="s">
        <v>255</v>
      </c>
      <c r="C117" s="161">
        <v>900</v>
      </c>
      <c r="D117" s="160" t="s">
        <v>7</v>
      </c>
      <c r="E117" s="139"/>
      <c r="F117" s="163"/>
      <c r="G117" s="164">
        <f t="shared" si="16"/>
        <v>0</v>
      </c>
      <c r="H117" s="164">
        <f t="shared" si="17"/>
        <v>0</v>
      </c>
      <c r="I117" s="164">
        <f t="shared" si="18"/>
        <v>0</v>
      </c>
      <c r="J117" s="166"/>
    </row>
    <row r="118" spans="1:10" s="125" customFormat="1" ht="20.100000000000001" customHeight="1" x14ac:dyDescent="0.2">
      <c r="A118" s="160">
        <v>15</v>
      </c>
      <c r="B118" s="84" t="s">
        <v>219</v>
      </c>
      <c r="C118" s="161">
        <v>4250</v>
      </c>
      <c r="D118" s="160" t="s">
        <v>7</v>
      </c>
      <c r="E118" s="139"/>
      <c r="F118" s="163"/>
      <c r="G118" s="164">
        <f t="shared" si="16"/>
        <v>0</v>
      </c>
      <c r="H118" s="164">
        <f t="shared" si="17"/>
        <v>0</v>
      </c>
      <c r="I118" s="164">
        <f t="shared" si="18"/>
        <v>0</v>
      </c>
      <c r="J118" s="166"/>
    </row>
    <row r="119" spans="1:10" s="125" customFormat="1" ht="20.100000000000001" customHeight="1" x14ac:dyDescent="0.2">
      <c r="A119" s="160">
        <v>16</v>
      </c>
      <c r="B119" s="84" t="s">
        <v>363</v>
      </c>
      <c r="C119" s="161">
        <v>1000</v>
      </c>
      <c r="D119" s="160" t="s">
        <v>7</v>
      </c>
      <c r="E119" s="139"/>
      <c r="F119" s="163"/>
      <c r="G119" s="164">
        <f t="shared" si="16"/>
        <v>0</v>
      </c>
      <c r="H119" s="164">
        <f t="shared" si="17"/>
        <v>0</v>
      </c>
      <c r="I119" s="164">
        <f t="shared" si="18"/>
        <v>0</v>
      </c>
      <c r="J119" s="166"/>
    </row>
    <row r="120" spans="1:10" s="125" customFormat="1" ht="23.25" customHeight="1" x14ac:dyDescent="0.2">
      <c r="A120" s="160">
        <v>17</v>
      </c>
      <c r="B120" s="84" t="s">
        <v>220</v>
      </c>
      <c r="C120" s="161">
        <v>1500</v>
      </c>
      <c r="D120" s="160" t="s">
        <v>7</v>
      </c>
      <c r="E120" s="139"/>
      <c r="F120" s="163"/>
      <c r="G120" s="164">
        <f t="shared" si="16"/>
        <v>0</v>
      </c>
      <c r="H120" s="164">
        <f t="shared" si="17"/>
        <v>0</v>
      </c>
      <c r="I120" s="164">
        <f t="shared" si="18"/>
        <v>0</v>
      </c>
      <c r="J120" s="166"/>
    </row>
    <row r="121" spans="1:10" s="125" customFormat="1" ht="20.100000000000001" customHeight="1" x14ac:dyDescent="0.2">
      <c r="A121" s="160">
        <v>18</v>
      </c>
      <c r="B121" s="84" t="s">
        <v>221</v>
      </c>
      <c r="C121" s="161">
        <v>3750</v>
      </c>
      <c r="D121" s="160" t="s">
        <v>7</v>
      </c>
      <c r="E121" s="139"/>
      <c r="F121" s="163"/>
      <c r="G121" s="164">
        <f t="shared" si="16"/>
        <v>0</v>
      </c>
      <c r="H121" s="164">
        <f t="shared" si="17"/>
        <v>0</v>
      </c>
      <c r="I121" s="164">
        <f t="shared" si="18"/>
        <v>0</v>
      </c>
      <c r="J121" s="166"/>
    </row>
    <row r="122" spans="1:10" s="125" customFormat="1" ht="20.100000000000001" customHeight="1" x14ac:dyDescent="0.2">
      <c r="A122" s="160">
        <v>19</v>
      </c>
      <c r="B122" s="84" t="s">
        <v>222</v>
      </c>
      <c r="C122" s="161">
        <v>2000</v>
      </c>
      <c r="D122" s="160" t="s">
        <v>7</v>
      </c>
      <c r="E122" s="139"/>
      <c r="F122" s="163"/>
      <c r="G122" s="164">
        <f t="shared" si="16"/>
        <v>0</v>
      </c>
      <c r="H122" s="164">
        <f t="shared" si="17"/>
        <v>0</v>
      </c>
      <c r="I122" s="164">
        <f t="shared" si="18"/>
        <v>0</v>
      </c>
      <c r="J122" s="166"/>
    </row>
    <row r="123" spans="1:10" s="125" customFormat="1" ht="20.100000000000001" customHeight="1" x14ac:dyDescent="0.2">
      <c r="A123" s="160">
        <v>20</v>
      </c>
      <c r="B123" s="84" t="s">
        <v>223</v>
      </c>
      <c r="C123" s="161">
        <v>2000</v>
      </c>
      <c r="D123" s="160" t="s">
        <v>7</v>
      </c>
      <c r="E123" s="139"/>
      <c r="F123" s="163"/>
      <c r="G123" s="164">
        <f t="shared" si="16"/>
        <v>0</v>
      </c>
      <c r="H123" s="164">
        <f t="shared" si="17"/>
        <v>0</v>
      </c>
      <c r="I123" s="164">
        <f t="shared" si="18"/>
        <v>0</v>
      </c>
      <c r="J123" s="166"/>
    </row>
    <row r="124" spans="1:10" s="125" customFormat="1" ht="20.100000000000001" customHeight="1" x14ac:dyDescent="0.2">
      <c r="A124" s="160">
        <v>21</v>
      </c>
      <c r="B124" s="84" t="s">
        <v>862</v>
      </c>
      <c r="C124" s="161">
        <v>2000</v>
      </c>
      <c r="D124" s="160" t="s">
        <v>7</v>
      </c>
      <c r="E124" s="139"/>
      <c r="F124" s="163"/>
      <c r="G124" s="164">
        <f t="shared" si="16"/>
        <v>0</v>
      </c>
      <c r="H124" s="164">
        <f t="shared" si="17"/>
        <v>0</v>
      </c>
      <c r="I124" s="164">
        <f t="shared" si="18"/>
        <v>0</v>
      </c>
      <c r="J124" s="166"/>
    </row>
    <row r="125" spans="1:10" s="125" customFormat="1" ht="20.100000000000001" customHeight="1" x14ac:dyDescent="0.2">
      <c r="A125" s="160">
        <v>22</v>
      </c>
      <c r="B125" s="84" t="s">
        <v>236</v>
      </c>
      <c r="C125" s="161">
        <v>4500</v>
      </c>
      <c r="D125" s="160" t="s">
        <v>7</v>
      </c>
      <c r="E125" s="139"/>
      <c r="F125" s="163"/>
      <c r="G125" s="164">
        <f t="shared" si="16"/>
        <v>0</v>
      </c>
      <c r="H125" s="164">
        <f t="shared" si="17"/>
        <v>0</v>
      </c>
      <c r="I125" s="164">
        <f t="shared" si="18"/>
        <v>0</v>
      </c>
      <c r="J125" s="166"/>
    </row>
    <row r="126" spans="1:10" s="125" customFormat="1" ht="20.100000000000001" customHeight="1" x14ac:dyDescent="0.2">
      <c r="A126" s="160">
        <v>23</v>
      </c>
      <c r="B126" s="84" t="s">
        <v>224</v>
      </c>
      <c r="C126" s="161">
        <v>2500</v>
      </c>
      <c r="D126" s="160" t="s">
        <v>7</v>
      </c>
      <c r="E126" s="139"/>
      <c r="F126" s="163"/>
      <c r="G126" s="164">
        <f t="shared" si="16"/>
        <v>0</v>
      </c>
      <c r="H126" s="164">
        <f t="shared" si="17"/>
        <v>0</v>
      </c>
      <c r="I126" s="164">
        <f t="shared" si="18"/>
        <v>0</v>
      </c>
      <c r="J126" s="166"/>
    </row>
    <row r="127" spans="1:10" s="125" customFormat="1" ht="20.100000000000001" customHeight="1" x14ac:dyDescent="0.2">
      <c r="A127" s="160">
        <v>24</v>
      </c>
      <c r="B127" s="84" t="s">
        <v>364</v>
      </c>
      <c r="C127" s="161">
        <v>2500</v>
      </c>
      <c r="D127" s="160" t="s">
        <v>7</v>
      </c>
      <c r="E127" s="139"/>
      <c r="F127" s="163"/>
      <c r="G127" s="164">
        <f t="shared" si="16"/>
        <v>0</v>
      </c>
      <c r="H127" s="164">
        <f t="shared" si="17"/>
        <v>0</v>
      </c>
      <c r="I127" s="164">
        <f t="shared" si="18"/>
        <v>0</v>
      </c>
      <c r="J127" s="166"/>
    </row>
    <row r="128" spans="1:10" s="125" customFormat="1" ht="20.100000000000001" customHeight="1" x14ac:dyDescent="0.2">
      <c r="A128" s="160">
        <v>25</v>
      </c>
      <c r="B128" s="197" t="s">
        <v>853</v>
      </c>
      <c r="C128" s="161">
        <v>900</v>
      </c>
      <c r="D128" s="160" t="s">
        <v>7</v>
      </c>
      <c r="E128" s="139"/>
      <c r="F128" s="163"/>
      <c r="G128" s="164">
        <f t="shared" si="16"/>
        <v>0</v>
      </c>
      <c r="H128" s="164">
        <f t="shared" si="17"/>
        <v>0</v>
      </c>
      <c r="I128" s="164">
        <f t="shared" si="18"/>
        <v>0</v>
      </c>
      <c r="J128" s="166"/>
    </row>
    <row r="129" spans="1:10" s="125" customFormat="1" ht="20.100000000000001" customHeight="1" x14ac:dyDescent="0.2">
      <c r="A129" s="160">
        <v>26</v>
      </c>
      <c r="B129" s="84" t="s">
        <v>225</v>
      </c>
      <c r="C129" s="161">
        <v>5000</v>
      </c>
      <c r="D129" s="160" t="s">
        <v>7</v>
      </c>
      <c r="E129" s="139"/>
      <c r="F129" s="163"/>
      <c r="G129" s="164">
        <f t="shared" si="16"/>
        <v>0</v>
      </c>
      <c r="H129" s="164">
        <f t="shared" si="17"/>
        <v>0</v>
      </c>
      <c r="I129" s="164">
        <f t="shared" si="18"/>
        <v>0</v>
      </c>
      <c r="J129" s="166"/>
    </row>
    <row r="130" spans="1:10" s="125" customFormat="1" ht="20.100000000000001" customHeight="1" x14ac:dyDescent="0.2">
      <c r="A130" s="160">
        <v>27</v>
      </c>
      <c r="B130" s="84" t="s">
        <v>226</v>
      </c>
      <c r="C130" s="161">
        <v>5000</v>
      </c>
      <c r="D130" s="160" t="s">
        <v>7</v>
      </c>
      <c r="E130" s="139"/>
      <c r="F130" s="163"/>
      <c r="G130" s="164">
        <f t="shared" si="16"/>
        <v>0</v>
      </c>
      <c r="H130" s="164">
        <f t="shared" si="17"/>
        <v>0</v>
      </c>
      <c r="I130" s="164">
        <f t="shared" si="18"/>
        <v>0</v>
      </c>
      <c r="J130" s="166"/>
    </row>
    <row r="131" spans="1:10" s="125" customFormat="1" ht="20.100000000000001" customHeight="1" x14ac:dyDescent="0.2">
      <c r="A131" s="131"/>
      <c r="B131" s="133" t="s">
        <v>900</v>
      </c>
      <c r="C131" s="134" t="s">
        <v>6</v>
      </c>
      <c r="D131" s="134" t="s">
        <v>6</v>
      </c>
      <c r="E131" s="134" t="s">
        <v>6</v>
      </c>
      <c r="F131" s="135" t="s">
        <v>6</v>
      </c>
      <c r="G131" s="136">
        <f>SUM(G104:G130)</f>
        <v>0</v>
      </c>
      <c r="H131" s="136">
        <f>SUM(H104:H130)</f>
        <v>0</v>
      </c>
      <c r="I131" s="136">
        <f>SUM(I104:I130)</f>
        <v>0</v>
      </c>
      <c r="J131" s="137">
        <f>SUM(J104:J130)</f>
        <v>0</v>
      </c>
    </row>
    <row r="132" spans="1:10" s="125" customFormat="1" ht="15" customHeight="1" x14ac:dyDescent="0.2">
      <c r="A132" s="243" t="s">
        <v>1006</v>
      </c>
      <c r="B132" s="244"/>
      <c r="C132" s="244"/>
      <c r="D132" s="244"/>
      <c r="E132" s="244"/>
      <c r="F132" s="244"/>
      <c r="G132" s="244"/>
      <c r="H132" s="244"/>
      <c r="I132" s="244"/>
      <c r="J132" s="244"/>
    </row>
    <row r="133" spans="1:10" s="125" customFormat="1" ht="17.25" customHeight="1" x14ac:dyDescent="0.2">
      <c r="A133" s="160">
        <v>1</v>
      </c>
      <c r="B133" s="120" t="s">
        <v>758</v>
      </c>
      <c r="C133" s="161">
        <v>2100</v>
      </c>
      <c r="D133" s="160" t="s">
        <v>1</v>
      </c>
      <c r="E133" s="139"/>
      <c r="F133" s="163"/>
      <c r="G133" s="164">
        <f t="shared" ref="G133:G157" si="19">C133*ROUND(F133, 4)</f>
        <v>0</v>
      </c>
      <c r="H133" s="164">
        <f t="shared" ref="H133:H157" si="20">G133*0.095</f>
        <v>0</v>
      </c>
      <c r="I133" s="164">
        <f t="shared" ref="I133:I157" si="21">G133+H133</f>
        <v>0</v>
      </c>
      <c r="J133" s="166"/>
    </row>
    <row r="134" spans="1:10" s="125" customFormat="1" ht="16.5" customHeight="1" x14ac:dyDescent="0.2">
      <c r="A134" s="160">
        <v>2</v>
      </c>
      <c r="B134" s="120" t="s">
        <v>759</v>
      </c>
      <c r="C134" s="161">
        <v>3000</v>
      </c>
      <c r="D134" s="160" t="s">
        <v>1</v>
      </c>
      <c r="E134" s="139"/>
      <c r="F134" s="163"/>
      <c r="G134" s="164">
        <f t="shared" si="19"/>
        <v>0</v>
      </c>
      <c r="H134" s="164">
        <f t="shared" si="20"/>
        <v>0</v>
      </c>
      <c r="I134" s="164">
        <f t="shared" si="21"/>
        <v>0</v>
      </c>
      <c r="J134" s="166"/>
    </row>
    <row r="135" spans="1:10" s="125" customFormat="1" ht="20.100000000000001" customHeight="1" x14ac:dyDescent="0.2">
      <c r="A135" s="160">
        <v>3</v>
      </c>
      <c r="B135" s="120" t="s">
        <v>760</v>
      </c>
      <c r="C135" s="161">
        <v>50</v>
      </c>
      <c r="D135" s="160" t="s">
        <v>1</v>
      </c>
      <c r="E135" s="139"/>
      <c r="F135" s="163"/>
      <c r="G135" s="164">
        <f t="shared" si="19"/>
        <v>0</v>
      </c>
      <c r="H135" s="164">
        <f t="shared" si="20"/>
        <v>0</v>
      </c>
      <c r="I135" s="164">
        <f t="shared" si="21"/>
        <v>0</v>
      </c>
      <c r="J135" s="166"/>
    </row>
    <row r="136" spans="1:10" s="125" customFormat="1" ht="20.100000000000001" customHeight="1" x14ac:dyDescent="0.2">
      <c r="A136" s="160">
        <v>4</v>
      </c>
      <c r="B136" s="120" t="s">
        <v>761</v>
      </c>
      <c r="C136" s="161">
        <v>300</v>
      </c>
      <c r="D136" s="160" t="s">
        <v>1</v>
      </c>
      <c r="E136" s="139"/>
      <c r="F136" s="163"/>
      <c r="G136" s="164">
        <f t="shared" si="19"/>
        <v>0</v>
      </c>
      <c r="H136" s="164">
        <f t="shared" si="20"/>
        <v>0</v>
      </c>
      <c r="I136" s="164">
        <f t="shared" si="21"/>
        <v>0</v>
      </c>
      <c r="J136" s="166"/>
    </row>
    <row r="137" spans="1:10" s="125" customFormat="1" ht="20.100000000000001" customHeight="1" x14ac:dyDescent="0.2">
      <c r="A137" s="160">
        <v>5</v>
      </c>
      <c r="B137" s="120" t="s">
        <v>762</v>
      </c>
      <c r="C137" s="161">
        <v>450</v>
      </c>
      <c r="D137" s="160" t="s">
        <v>1</v>
      </c>
      <c r="E137" s="139"/>
      <c r="F137" s="163"/>
      <c r="G137" s="164">
        <f t="shared" si="19"/>
        <v>0</v>
      </c>
      <c r="H137" s="164">
        <f t="shared" si="20"/>
        <v>0</v>
      </c>
      <c r="I137" s="164">
        <f t="shared" si="21"/>
        <v>0</v>
      </c>
      <c r="J137" s="166"/>
    </row>
    <row r="138" spans="1:10" s="125" customFormat="1" ht="20.100000000000001" customHeight="1" x14ac:dyDescent="0.2">
      <c r="A138" s="160">
        <v>6</v>
      </c>
      <c r="B138" s="120" t="s">
        <v>227</v>
      </c>
      <c r="C138" s="161">
        <v>200</v>
      </c>
      <c r="D138" s="160" t="s">
        <v>1</v>
      </c>
      <c r="E138" s="139"/>
      <c r="F138" s="163"/>
      <c r="G138" s="164">
        <f t="shared" si="19"/>
        <v>0</v>
      </c>
      <c r="H138" s="164">
        <f t="shared" si="20"/>
        <v>0</v>
      </c>
      <c r="I138" s="164">
        <f t="shared" si="21"/>
        <v>0</v>
      </c>
      <c r="J138" s="166"/>
    </row>
    <row r="139" spans="1:10" s="125" customFormat="1" ht="20.100000000000001" customHeight="1" x14ac:dyDescent="0.2">
      <c r="A139" s="160">
        <v>7</v>
      </c>
      <c r="B139" s="120" t="s">
        <v>228</v>
      </c>
      <c r="C139" s="161">
        <v>100</v>
      </c>
      <c r="D139" s="160" t="s">
        <v>1</v>
      </c>
      <c r="E139" s="139"/>
      <c r="F139" s="163"/>
      <c r="G139" s="164">
        <f t="shared" si="19"/>
        <v>0</v>
      </c>
      <c r="H139" s="164">
        <f t="shared" si="20"/>
        <v>0</v>
      </c>
      <c r="I139" s="164">
        <f t="shared" si="21"/>
        <v>0</v>
      </c>
      <c r="J139" s="166"/>
    </row>
    <row r="140" spans="1:10" s="125" customFormat="1" ht="20.100000000000001" customHeight="1" x14ac:dyDescent="0.2">
      <c r="A140" s="160">
        <v>8</v>
      </c>
      <c r="B140" s="121" t="s">
        <v>237</v>
      </c>
      <c r="C140" s="161">
        <v>100</v>
      </c>
      <c r="D140" s="160" t="s">
        <v>7</v>
      </c>
      <c r="E140" s="139"/>
      <c r="F140" s="163"/>
      <c r="G140" s="164">
        <f t="shared" si="19"/>
        <v>0</v>
      </c>
      <c r="H140" s="164">
        <f t="shared" si="20"/>
        <v>0</v>
      </c>
      <c r="I140" s="164">
        <f t="shared" si="21"/>
        <v>0</v>
      </c>
      <c r="J140" s="166"/>
    </row>
    <row r="141" spans="1:10" s="125" customFormat="1" ht="20.100000000000001" customHeight="1" x14ac:dyDescent="0.2">
      <c r="A141" s="160">
        <v>9</v>
      </c>
      <c r="B141" s="121" t="s">
        <v>238</v>
      </c>
      <c r="C141" s="161">
        <v>400</v>
      </c>
      <c r="D141" s="160" t="s">
        <v>7</v>
      </c>
      <c r="E141" s="139"/>
      <c r="F141" s="163"/>
      <c r="G141" s="164">
        <f t="shared" si="19"/>
        <v>0</v>
      </c>
      <c r="H141" s="164">
        <f t="shared" si="20"/>
        <v>0</v>
      </c>
      <c r="I141" s="164">
        <f t="shared" si="21"/>
        <v>0</v>
      </c>
      <c r="J141" s="166"/>
    </row>
    <row r="142" spans="1:10" s="125" customFormat="1" ht="20.100000000000001" customHeight="1" x14ac:dyDescent="0.2">
      <c r="A142" s="160">
        <v>10</v>
      </c>
      <c r="B142" s="121" t="s">
        <v>239</v>
      </c>
      <c r="C142" s="161">
        <v>280</v>
      </c>
      <c r="D142" s="160" t="s">
        <v>7</v>
      </c>
      <c r="E142" s="139"/>
      <c r="F142" s="163"/>
      <c r="G142" s="164">
        <f t="shared" si="19"/>
        <v>0</v>
      </c>
      <c r="H142" s="164">
        <f t="shared" si="20"/>
        <v>0</v>
      </c>
      <c r="I142" s="164">
        <f t="shared" si="21"/>
        <v>0</v>
      </c>
      <c r="J142" s="166"/>
    </row>
    <row r="143" spans="1:10" s="125" customFormat="1" ht="28.5" customHeight="1" x14ac:dyDescent="0.2">
      <c r="A143" s="160">
        <v>11</v>
      </c>
      <c r="B143" s="121" t="s">
        <v>240</v>
      </c>
      <c r="C143" s="161">
        <v>1600</v>
      </c>
      <c r="D143" s="160" t="s">
        <v>7</v>
      </c>
      <c r="E143" s="139"/>
      <c r="F143" s="163"/>
      <c r="G143" s="164">
        <f t="shared" si="19"/>
        <v>0</v>
      </c>
      <c r="H143" s="164">
        <f t="shared" si="20"/>
        <v>0</v>
      </c>
      <c r="I143" s="164">
        <f t="shared" si="21"/>
        <v>0</v>
      </c>
      <c r="J143" s="166"/>
    </row>
    <row r="144" spans="1:10" s="125" customFormat="1" ht="26.25" customHeight="1" x14ac:dyDescent="0.2">
      <c r="A144" s="160">
        <v>12</v>
      </c>
      <c r="B144" s="121" t="s">
        <v>557</v>
      </c>
      <c r="C144" s="161">
        <v>1250</v>
      </c>
      <c r="D144" s="160" t="s">
        <v>7</v>
      </c>
      <c r="E144" s="139"/>
      <c r="F144" s="163"/>
      <c r="G144" s="164">
        <f t="shared" si="19"/>
        <v>0</v>
      </c>
      <c r="H144" s="164">
        <f t="shared" si="20"/>
        <v>0</v>
      </c>
      <c r="I144" s="164">
        <f t="shared" si="21"/>
        <v>0</v>
      </c>
      <c r="J144" s="166"/>
    </row>
    <row r="145" spans="1:10" s="125" customFormat="1" ht="26.25" customHeight="1" x14ac:dyDescent="0.2">
      <c r="A145" s="160">
        <v>13</v>
      </c>
      <c r="B145" s="121" t="s">
        <v>558</v>
      </c>
      <c r="C145" s="161">
        <v>300</v>
      </c>
      <c r="D145" s="160" t="s">
        <v>7</v>
      </c>
      <c r="E145" s="139"/>
      <c r="F145" s="163"/>
      <c r="G145" s="164">
        <f t="shared" si="19"/>
        <v>0</v>
      </c>
      <c r="H145" s="164">
        <f t="shared" si="20"/>
        <v>0</v>
      </c>
      <c r="I145" s="164">
        <f t="shared" si="21"/>
        <v>0</v>
      </c>
      <c r="J145" s="166"/>
    </row>
    <row r="146" spans="1:10" s="125" customFormat="1" ht="20.100000000000001" customHeight="1" x14ac:dyDescent="0.2">
      <c r="A146" s="160">
        <v>14</v>
      </c>
      <c r="B146" s="121" t="s">
        <v>241</v>
      </c>
      <c r="C146" s="161">
        <v>840</v>
      </c>
      <c r="D146" s="160" t="s">
        <v>7</v>
      </c>
      <c r="E146" s="139"/>
      <c r="F146" s="163"/>
      <c r="G146" s="164">
        <f t="shared" si="19"/>
        <v>0</v>
      </c>
      <c r="H146" s="164">
        <f t="shared" si="20"/>
        <v>0</v>
      </c>
      <c r="I146" s="164">
        <f t="shared" si="21"/>
        <v>0</v>
      </c>
      <c r="J146" s="166"/>
    </row>
    <row r="147" spans="1:10" s="125" customFormat="1" ht="20.100000000000001" customHeight="1" x14ac:dyDescent="0.2">
      <c r="A147" s="160">
        <v>15</v>
      </c>
      <c r="B147" s="121" t="s">
        <v>242</v>
      </c>
      <c r="C147" s="161">
        <v>625</v>
      </c>
      <c r="D147" s="160" t="s">
        <v>7</v>
      </c>
      <c r="E147" s="139"/>
      <c r="F147" s="163"/>
      <c r="G147" s="164">
        <f t="shared" si="19"/>
        <v>0</v>
      </c>
      <c r="H147" s="164">
        <f t="shared" si="20"/>
        <v>0</v>
      </c>
      <c r="I147" s="164">
        <f t="shared" si="21"/>
        <v>0</v>
      </c>
      <c r="J147" s="166"/>
    </row>
    <row r="148" spans="1:10" s="125" customFormat="1" ht="20.100000000000001" customHeight="1" x14ac:dyDescent="0.2">
      <c r="A148" s="160">
        <v>16</v>
      </c>
      <c r="B148" s="121" t="s">
        <v>243</v>
      </c>
      <c r="C148" s="161">
        <v>500</v>
      </c>
      <c r="D148" s="160" t="s">
        <v>7</v>
      </c>
      <c r="E148" s="139"/>
      <c r="F148" s="163"/>
      <c r="G148" s="164">
        <f t="shared" si="19"/>
        <v>0</v>
      </c>
      <c r="H148" s="164">
        <f t="shared" si="20"/>
        <v>0</v>
      </c>
      <c r="I148" s="164">
        <f t="shared" si="21"/>
        <v>0</v>
      </c>
      <c r="J148" s="166"/>
    </row>
    <row r="149" spans="1:10" s="125" customFormat="1" ht="20.100000000000001" customHeight="1" x14ac:dyDescent="0.2">
      <c r="A149" s="160">
        <v>17</v>
      </c>
      <c r="B149" s="121" t="s">
        <v>244</v>
      </c>
      <c r="C149" s="161">
        <v>1250</v>
      </c>
      <c r="D149" s="160" t="s">
        <v>7</v>
      </c>
      <c r="E149" s="139"/>
      <c r="F149" s="163"/>
      <c r="G149" s="164">
        <f t="shared" si="19"/>
        <v>0</v>
      </c>
      <c r="H149" s="164">
        <f t="shared" si="20"/>
        <v>0</v>
      </c>
      <c r="I149" s="164">
        <f t="shared" si="21"/>
        <v>0</v>
      </c>
      <c r="J149" s="166"/>
    </row>
    <row r="150" spans="1:10" s="125" customFormat="1" ht="20.100000000000001" customHeight="1" x14ac:dyDescent="0.2">
      <c r="A150" s="160">
        <v>18</v>
      </c>
      <c r="B150" s="121" t="s">
        <v>245</v>
      </c>
      <c r="C150" s="161">
        <v>2750</v>
      </c>
      <c r="D150" s="160" t="s">
        <v>7</v>
      </c>
      <c r="E150" s="139"/>
      <c r="F150" s="163"/>
      <c r="G150" s="164">
        <f t="shared" si="19"/>
        <v>0</v>
      </c>
      <c r="H150" s="164">
        <f t="shared" si="20"/>
        <v>0</v>
      </c>
      <c r="I150" s="164">
        <f t="shared" si="21"/>
        <v>0</v>
      </c>
      <c r="J150" s="166"/>
    </row>
    <row r="151" spans="1:10" s="125" customFormat="1" ht="20.100000000000001" customHeight="1" x14ac:dyDescent="0.2">
      <c r="A151" s="160">
        <v>19</v>
      </c>
      <c r="B151" s="122" t="s">
        <v>246</v>
      </c>
      <c r="C151" s="161">
        <v>3000</v>
      </c>
      <c r="D151" s="160" t="s">
        <v>7</v>
      </c>
      <c r="E151" s="139"/>
      <c r="F151" s="163"/>
      <c r="G151" s="164">
        <f t="shared" si="19"/>
        <v>0</v>
      </c>
      <c r="H151" s="164">
        <f t="shared" si="20"/>
        <v>0</v>
      </c>
      <c r="I151" s="164">
        <f t="shared" si="21"/>
        <v>0</v>
      </c>
      <c r="J151" s="166"/>
    </row>
    <row r="152" spans="1:10" s="125" customFormat="1" ht="20.100000000000001" customHeight="1" x14ac:dyDescent="0.2">
      <c r="A152" s="160">
        <v>20</v>
      </c>
      <c r="B152" s="122" t="s">
        <v>229</v>
      </c>
      <c r="C152" s="161">
        <v>1660</v>
      </c>
      <c r="D152" s="160" t="s">
        <v>7</v>
      </c>
      <c r="E152" s="139"/>
      <c r="F152" s="163"/>
      <c r="G152" s="164">
        <f t="shared" si="19"/>
        <v>0</v>
      </c>
      <c r="H152" s="164">
        <f t="shared" si="20"/>
        <v>0</v>
      </c>
      <c r="I152" s="164">
        <f t="shared" si="21"/>
        <v>0</v>
      </c>
      <c r="J152" s="166"/>
    </row>
    <row r="153" spans="1:10" s="125" customFormat="1" ht="20.100000000000001" customHeight="1" x14ac:dyDescent="0.2">
      <c r="A153" s="160">
        <v>21</v>
      </c>
      <c r="B153" s="122" t="s">
        <v>230</v>
      </c>
      <c r="C153" s="161">
        <v>750</v>
      </c>
      <c r="D153" s="160" t="s">
        <v>7</v>
      </c>
      <c r="E153" s="139"/>
      <c r="F153" s="163"/>
      <c r="G153" s="164">
        <f t="shared" si="19"/>
        <v>0</v>
      </c>
      <c r="H153" s="164">
        <f t="shared" si="20"/>
        <v>0</v>
      </c>
      <c r="I153" s="164">
        <f t="shared" si="21"/>
        <v>0</v>
      </c>
      <c r="J153" s="166"/>
    </row>
    <row r="154" spans="1:10" s="125" customFormat="1" ht="20.100000000000001" customHeight="1" x14ac:dyDescent="0.2">
      <c r="A154" s="160">
        <v>22</v>
      </c>
      <c r="B154" s="122" t="s">
        <v>365</v>
      </c>
      <c r="C154" s="161">
        <v>750</v>
      </c>
      <c r="D154" s="160" t="s">
        <v>7</v>
      </c>
      <c r="E154" s="139"/>
      <c r="F154" s="163"/>
      <c r="G154" s="164">
        <f t="shared" si="19"/>
        <v>0</v>
      </c>
      <c r="H154" s="164">
        <f t="shared" si="20"/>
        <v>0</v>
      </c>
      <c r="I154" s="164">
        <f t="shared" si="21"/>
        <v>0</v>
      </c>
      <c r="J154" s="166"/>
    </row>
    <row r="155" spans="1:10" s="125" customFormat="1" ht="20.100000000000001" customHeight="1" x14ac:dyDescent="0.2">
      <c r="A155" s="160">
        <v>23</v>
      </c>
      <c r="B155" s="122" t="s">
        <v>231</v>
      </c>
      <c r="C155" s="161">
        <v>1000</v>
      </c>
      <c r="D155" s="160" t="s">
        <v>7</v>
      </c>
      <c r="E155" s="139"/>
      <c r="F155" s="163"/>
      <c r="G155" s="164">
        <f t="shared" si="19"/>
        <v>0</v>
      </c>
      <c r="H155" s="164">
        <f t="shared" si="20"/>
        <v>0</v>
      </c>
      <c r="I155" s="164">
        <f t="shared" si="21"/>
        <v>0</v>
      </c>
      <c r="J155" s="166"/>
    </row>
    <row r="156" spans="1:10" s="125" customFormat="1" ht="20.100000000000001" customHeight="1" x14ac:dyDescent="0.2">
      <c r="A156" s="160">
        <v>24</v>
      </c>
      <c r="B156" s="122" t="s">
        <v>232</v>
      </c>
      <c r="C156" s="161">
        <v>1000</v>
      </c>
      <c r="D156" s="160" t="s">
        <v>7</v>
      </c>
      <c r="E156" s="139"/>
      <c r="F156" s="163"/>
      <c r="G156" s="164">
        <f t="shared" si="19"/>
        <v>0</v>
      </c>
      <c r="H156" s="164">
        <f t="shared" si="20"/>
        <v>0</v>
      </c>
      <c r="I156" s="164">
        <f t="shared" si="21"/>
        <v>0</v>
      </c>
      <c r="J156" s="166"/>
    </row>
    <row r="157" spans="1:10" s="125" customFormat="1" ht="20.100000000000001" customHeight="1" x14ac:dyDescent="0.2">
      <c r="A157" s="160">
        <v>25</v>
      </c>
      <c r="B157" s="122" t="s">
        <v>366</v>
      </c>
      <c r="C157" s="161">
        <v>500</v>
      </c>
      <c r="D157" s="160" t="s">
        <v>7</v>
      </c>
      <c r="E157" s="139"/>
      <c r="F157" s="163"/>
      <c r="G157" s="164">
        <f t="shared" si="19"/>
        <v>0</v>
      </c>
      <c r="H157" s="164">
        <f t="shared" si="20"/>
        <v>0</v>
      </c>
      <c r="I157" s="164">
        <f t="shared" si="21"/>
        <v>0</v>
      </c>
      <c r="J157" s="166"/>
    </row>
    <row r="158" spans="1:10" s="125" customFormat="1" ht="20.100000000000001" customHeight="1" x14ac:dyDescent="0.2">
      <c r="A158" s="131"/>
      <c r="B158" s="133" t="s">
        <v>960</v>
      </c>
      <c r="C158" s="134" t="s">
        <v>6</v>
      </c>
      <c r="D158" s="134" t="s">
        <v>6</v>
      </c>
      <c r="E158" s="134" t="s">
        <v>6</v>
      </c>
      <c r="F158" s="135" t="s">
        <v>6</v>
      </c>
      <c r="G158" s="136">
        <f>SUM(G133:G157)</f>
        <v>0</v>
      </c>
      <c r="H158" s="136">
        <f>SUM(H133:H157)</f>
        <v>0</v>
      </c>
      <c r="I158" s="136">
        <f>SUM(I133:I157)</f>
        <v>0</v>
      </c>
      <c r="J158" s="137">
        <f>SUM(J133:J156)</f>
        <v>0</v>
      </c>
    </row>
    <row r="159" spans="1:10" s="125" customFormat="1" ht="21.75" customHeight="1" x14ac:dyDescent="0.2">
      <c r="A159" s="224" t="s">
        <v>961</v>
      </c>
      <c r="B159" s="225"/>
      <c r="C159" s="225"/>
      <c r="D159" s="225"/>
      <c r="E159" s="225"/>
      <c r="F159" s="225"/>
      <c r="G159" s="225"/>
      <c r="H159" s="225"/>
      <c r="I159" s="225"/>
      <c r="J159" s="225"/>
    </row>
    <row r="160" spans="1:10" s="125" customFormat="1" ht="24" customHeight="1" x14ac:dyDescent="0.2">
      <c r="A160" s="160">
        <v>1</v>
      </c>
      <c r="B160" s="106" t="s">
        <v>866</v>
      </c>
      <c r="C160" s="204">
        <v>100</v>
      </c>
      <c r="D160" s="205" t="s">
        <v>7</v>
      </c>
      <c r="E160" s="162"/>
      <c r="F160" s="163"/>
      <c r="G160" s="164">
        <f t="shared" ref="G160:G167" si="22">C160*ROUND(F160, 4)</f>
        <v>0</v>
      </c>
      <c r="H160" s="164">
        <f t="shared" ref="H160" si="23">G160*0.095</f>
        <v>0</v>
      </c>
      <c r="I160" s="164">
        <f t="shared" ref="I160" si="24">G160+H160</f>
        <v>0</v>
      </c>
      <c r="J160" s="166"/>
    </row>
    <row r="161" spans="1:10" s="125" customFormat="1" ht="24" customHeight="1" x14ac:dyDescent="0.2">
      <c r="A161" s="160">
        <v>2</v>
      </c>
      <c r="B161" s="106" t="s">
        <v>867</v>
      </c>
      <c r="C161" s="204">
        <v>100</v>
      </c>
      <c r="D161" s="205" t="s">
        <v>7</v>
      </c>
      <c r="E161" s="162"/>
      <c r="F161" s="163"/>
      <c r="G161" s="164">
        <f t="shared" si="22"/>
        <v>0</v>
      </c>
      <c r="H161" s="164">
        <f t="shared" ref="H161:H167" si="25">G161*0.095</f>
        <v>0</v>
      </c>
      <c r="I161" s="164">
        <f t="shared" ref="I161:I167" si="26">G161+H161</f>
        <v>0</v>
      </c>
      <c r="J161" s="166"/>
    </row>
    <row r="162" spans="1:10" s="125" customFormat="1" ht="24" customHeight="1" x14ac:dyDescent="0.2">
      <c r="A162" s="160">
        <v>3</v>
      </c>
      <c r="B162" s="106" t="s">
        <v>868</v>
      </c>
      <c r="C162" s="204">
        <v>100</v>
      </c>
      <c r="D162" s="205" t="s">
        <v>7</v>
      </c>
      <c r="E162" s="162"/>
      <c r="F162" s="163"/>
      <c r="G162" s="164">
        <f t="shared" si="22"/>
        <v>0</v>
      </c>
      <c r="H162" s="164">
        <f t="shared" si="25"/>
        <v>0</v>
      </c>
      <c r="I162" s="164">
        <f t="shared" si="26"/>
        <v>0</v>
      </c>
      <c r="J162" s="166"/>
    </row>
    <row r="163" spans="1:10" s="125" customFormat="1" ht="24" customHeight="1" x14ac:dyDescent="0.2">
      <c r="A163" s="160">
        <v>4</v>
      </c>
      <c r="B163" s="106" t="s">
        <v>869</v>
      </c>
      <c r="C163" s="204">
        <v>100</v>
      </c>
      <c r="D163" s="205" t="s">
        <v>7</v>
      </c>
      <c r="E163" s="162"/>
      <c r="F163" s="163"/>
      <c r="G163" s="164">
        <f t="shared" si="22"/>
        <v>0</v>
      </c>
      <c r="H163" s="164">
        <f t="shared" si="25"/>
        <v>0</v>
      </c>
      <c r="I163" s="164">
        <f t="shared" si="26"/>
        <v>0</v>
      </c>
      <c r="J163" s="166"/>
    </row>
    <row r="164" spans="1:10" s="125" customFormat="1" ht="28.5" customHeight="1" x14ac:dyDescent="0.2">
      <c r="A164" s="160">
        <v>5</v>
      </c>
      <c r="B164" s="106" t="s">
        <v>870</v>
      </c>
      <c r="C164" s="204">
        <v>100</v>
      </c>
      <c r="D164" s="205" t="s">
        <v>7</v>
      </c>
      <c r="E164" s="162"/>
      <c r="F164" s="163"/>
      <c r="G164" s="164">
        <f t="shared" si="22"/>
        <v>0</v>
      </c>
      <c r="H164" s="164">
        <f t="shared" si="25"/>
        <v>0</v>
      </c>
      <c r="I164" s="164">
        <f t="shared" si="26"/>
        <v>0</v>
      </c>
      <c r="J164" s="166"/>
    </row>
    <row r="165" spans="1:10" s="125" customFormat="1" ht="27.75" customHeight="1" x14ac:dyDescent="0.2">
      <c r="A165" s="160">
        <v>6</v>
      </c>
      <c r="B165" s="106" t="s">
        <v>871</v>
      </c>
      <c r="C165" s="204">
        <v>100</v>
      </c>
      <c r="D165" s="205" t="s">
        <v>7</v>
      </c>
      <c r="E165" s="162"/>
      <c r="F165" s="163"/>
      <c r="G165" s="164">
        <f t="shared" si="22"/>
        <v>0</v>
      </c>
      <c r="H165" s="164">
        <f t="shared" si="25"/>
        <v>0</v>
      </c>
      <c r="I165" s="164">
        <f t="shared" si="26"/>
        <v>0</v>
      </c>
      <c r="J165" s="166"/>
    </row>
    <row r="166" spans="1:10" s="125" customFormat="1" ht="27" x14ac:dyDescent="0.2">
      <c r="A166" s="160">
        <v>7</v>
      </c>
      <c r="B166" s="106" t="s">
        <v>872</v>
      </c>
      <c r="C166" s="204">
        <v>100</v>
      </c>
      <c r="D166" s="205" t="s">
        <v>7</v>
      </c>
      <c r="E166" s="162"/>
      <c r="F166" s="163"/>
      <c r="G166" s="164">
        <f t="shared" si="22"/>
        <v>0</v>
      </c>
      <c r="H166" s="164">
        <f t="shared" si="25"/>
        <v>0</v>
      </c>
      <c r="I166" s="164">
        <f t="shared" si="26"/>
        <v>0</v>
      </c>
      <c r="J166" s="166"/>
    </row>
    <row r="167" spans="1:10" s="125" customFormat="1" ht="29.25" customHeight="1" x14ac:dyDescent="0.2">
      <c r="A167" s="160">
        <v>8</v>
      </c>
      <c r="B167" s="106" t="s">
        <v>873</v>
      </c>
      <c r="C167" s="204">
        <v>100</v>
      </c>
      <c r="D167" s="205" t="s">
        <v>7</v>
      </c>
      <c r="E167" s="162"/>
      <c r="F167" s="163"/>
      <c r="G167" s="164">
        <f t="shared" si="22"/>
        <v>0</v>
      </c>
      <c r="H167" s="164">
        <f t="shared" si="25"/>
        <v>0</v>
      </c>
      <c r="I167" s="164">
        <f t="shared" si="26"/>
        <v>0</v>
      </c>
      <c r="J167" s="166"/>
    </row>
    <row r="168" spans="1:10" s="125" customFormat="1" ht="20.100000000000001" customHeight="1" x14ac:dyDescent="0.2">
      <c r="A168" s="131"/>
      <c r="B168" s="133" t="s">
        <v>917</v>
      </c>
      <c r="C168" s="134" t="s">
        <v>6</v>
      </c>
      <c r="D168" s="134" t="s">
        <v>6</v>
      </c>
      <c r="E168" s="134" t="s">
        <v>6</v>
      </c>
      <c r="F168" s="135" t="s">
        <v>6</v>
      </c>
      <c r="G168" s="136">
        <f>SUM(G160:G167)</f>
        <v>0</v>
      </c>
      <c r="H168" s="136">
        <f>SUM(H160:H167)</f>
        <v>0</v>
      </c>
      <c r="I168" s="136">
        <f>SUM(I160:I167)</f>
        <v>0</v>
      </c>
      <c r="J168" s="137">
        <f>SUM(J160:J167)</f>
        <v>0</v>
      </c>
    </row>
    <row r="169" spans="1:10" s="125" customFormat="1" ht="21.75" customHeight="1" x14ac:dyDescent="0.2">
      <c r="A169" s="224" t="s">
        <v>962</v>
      </c>
      <c r="B169" s="225"/>
      <c r="C169" s="225"/>
      <c r="D169" s="225"/>
      <c r="E169" s="225"/>
      <c r="F169" s="225"/>
      <c r="G169" s="225"/>
      <c r="H169" s="225"/>
      <c r="I169" s="225"/>
      <c r="J169" s="225"/>
    </row>
    <row r="170" spans="1:10" s="125" customFormat="1" ht="24" customHeight="1" x14ac:dyDescent="0.2">
      <c r="A170" s="160">
        <v>1</v>
      </c>
      <c r="B170" s="200" t="s">
        <v>599</v>
      </c>
      <c r="C170" s="204">
        <v>500</v>
      </c>
      <c r="D170" s="205" t="s">
        <v>1</v>
      </c>
      <c r="E170" s="162"/>
      <c r="F170" s="163"/>
      <c r="G170" s="164">
        <f t="shared" ref="G170:G221" si="27">C170*ROUND(F170, 4)</f>
        <v>0</v>
      </c>
      <c r="H170" s="164">
        <f t="shared" ref="H170" si="28">G170*0.095</f>
        <v>0</v>
      </c>
      <c r="I170" s="164">
        <f t="shared" ref="I170" si="29">G170+H170</f>
        <v>0</v>
      </c>
      <c r="J170" s="218" t="s">
        <v>6</v>
      </c>
    </row>
    <row r="171" spans="1:10" s="125" customFormat="1" ht="29.45" customHeight="1" x14ac:dyDescent="0.2">
      <c r="A171" s="160">
        <v>2</v>
      </c>
      <c r="B171" s="200" t="s">
        <v>600</v>
      </c>
      <c r="C171" s="204">
        <v>500</v>
      </c>
      <c r="D171" s="205" t="s">
        <v>1</v>
      </c>
      <c r="E171" s="162"/>
      <c r="F171" s="163"/>
      <c r="G171" s="164">
        <f t="shared" si="27"/>
        <v>0</v>
      </c>
      <c r="H171" s="164">
        <f t="shared" ref="H171:H221" si="30">G171*0.095</f>
        <v>0</v>
      </c>
      <c r="I171" s="164">
        <f t="shared" ref="I171:I221" si="31">G171+H171</f>
        <v>0</v>
      </c>
      <c r="J171" s="218" t="s">
        <v>6</v>
      </c>
    </row>
    <row r="172" spans="1:10" s="125" customFormat="1" ht="21" customHeight="1" x14ac:dyDescent="0.2">
      <c r="A172" s="160">
        <v>3</v>
      </c>
      <c r="B172" s="200" t="s">
        <v>601</v>
      </c>
      <c r="C172" s="204">
        <v>500</v>
      </c>
      <c r="D172" s="205" t="s">
        <v>1</v>
      </c>
      <c r="E172" s="162"/>
      <c r="F172" s="163"/>
      <c r="G172" s="164">
        <f t="shared" si="27"/>
        <v>0</v>
      </c>
      <c r="H172" s="164">
        <f t="shared" si="30"/>
        <v>0</v>
      </c>
      <c r="I172" s="164">
        <f t="shared" si="31"/>
        <v>0</v>
      </c>
      <c r="J172" s="218" t="s">
        <v>6</v>
      </c>
    </row>
    <row r="173" spans="1:10" s="125" customFormat="1" ht="15.75" customHeight="1" x14ac:dyDescent="0.2">
      <c r="A173" s="160">
        <v>4</v>
      </c>
      <c r="B173" s="200" t="s">
        <v>602</v>
      </c>
      <c r="C173" s="204">
        <v>800</v>
      </c>
      <c r="D173" s="205" t="s">
        <v>1</v>
      </c>
      <c r="E173" s="162"/>
      <c r="F173" s="163"/>
      <c r="G173" s="164">
        <f t="shared" si="27"/>
        <v>0</v>
      </c>
      <c r="H173" s="164">
        <f t="shared" si="30"/>
        <v>0</v>
      </c>
      <c r="I173" s="164">
        <f t="shared" si="31"/>
        <v>0</v>
      </c>
      <c r="J173" s="218" t="s">
        <v>6</v>
      </c>
    </row>
    <row r="174" spans="1:10" s="125" customFormat="1" ht="16.5" customHeight="1" x14ac:dyDescent="0.2">
      <c r="A174" s="160">
        <v>5</v>
      </c>
      <c r="B174" s="200" t="s">
        <v>603</v>
      </c>
      <c r="C174" s="204">
        <v>1500</v>
      </c>
      <c r="D174" s="205" t="s">
        <v>1</v>
      </c>
      <c r="E174" s="162"/>
      <c r="F174" s="163"/>
      <c r="G174" s="164">
        <f t="shared" si="27"/>
        <v>0</v>
      </c>
      <c r="H174" s="164">
        <f t="shared" si="30"/>
        <v>0</v>
      </c>
      <c r="I174" s="164">
        <f t="shared" si="31"/>
        <v>0</v>
      </c>
      <c r="J174" s="218" t="s">
        <v>6</v>
      </c>
    </row>
    <row r="175" spans="1:10" s="125" customFormat="1" ht="25.5" customHeight="1" x14ac:dyDescent="0.2">
      <c r="A175" s="160">
        <v>6</v>
      </c>
      <c r="B175" s="200" t="s">
        <v>630</v>
      </c>
      <c r="C175" s="204">
        <v>2000</v>
      </c>
      <c r="D175" s="205" t="s">
        <v>1</v>
      </c>
      <c r="E175" s="162"/>
      <c r="F175" s="163"/>
      <c r="G175" s="164">
        <f t="shared" si="27"/>
        <v>0</v>
      </c>
      <c r="H175" s="164">
        <f t="shared" si="30"/>
        <v>0</v>
      </c>
      <c r="I175" s="164">
        <f t="shared" si="31"/>
        <v>0</v>
      </c>
      <c r="J175" s="218" t="s">
        <v>6</v>
      </c>
    </row>
    <row r="176" spans="1:10" s="125" customFormat="1" ht="18" customHeight="1" x14ac:dyDescent="0.2">
      <c r="A176" s="160">
        <v>7</v>
      </c>
      <c r="B176" s="200" t="s">
        <v>604</v>
      </c>
      <c r="C176" s="205">
        <v>350</v>
      </c>
      <c r="D176" s="205" t="s">
        <v>1</v>
      </c>
      <c r="E176" s="162"/>
      <c r="F176" s="163"/>
      <c r="G176" s="164">
        <f t="shared" si="27"/>
        <v>0</v>
      </c>
      <c r="H176" s="164">
        <f t="shared" si="30"/>
        <v>0</v>
      </c>
      <c r="I176" s="164">
        <f t="shared" si="31"/>
        <v>0</v>
      </c>
      <c r="J176" s="218" t="s">
        <v>6</v>
      </c>
    </row>
    <row r="177" spans="1:10" s="125" customFormat="1" ht="17.25" customHeight="1" x14ac:dyDescent="0.2">
      <c r="A177" s="160">
        <v>8</v>
      </c>
      <c r="B177" s="200" t="s">
        <v>631</v>
      </c>
      <c r="C177" s="205">
        <v>300</v>
      </c>
      <c r="D177" s="205" t="s">
        <v>1</v>
      </c>
      <c r="E177" s="162"/>
      <c r="F177" s="163"/>
      <c r="G177" s="164">
        <f t="shared" si="27"/>
        <v>0</v>
      </c>
      <c r="H177" s="164">
        <f t="shared" si="30"/>
        <v>0</v>
      </c>
      <c r="I177" s="164">
        <f t="shared" si="31"/>
        <v>0</v>
      </c>
      <c r="J177" s="218" t="s">
        <v>6</v>
      </c>
    </row>
    <row r="178" spans="1:10" s="125" customFormat="1" ht="25.5" customHeight="1" x14ac:dyDescent="0.2">
      <c r="A178" s="160">
        <v>9</v>
      </c>
      <c r="B178" s="200" t="s">
        <v>632</v>
      </c>
      <c r="C178" s="205">
        <v>900</v>
      </c>
      <c r="D178" s="205" t="s">
        <v>1</v>
      </c>
      <c r="E178" s="162"/>
      <c r="F178" s="163"/>
      <c r="G178" s="164">
        <f t="shared" si="27"/>
        <v>0</v>
      </c>
      <c r="H178" s="164">
        <f t="shared" si="30"/>
        <v>0</v>
      </c>
      <c r="I178" s="164">
        <f t="shared" si="31"/>
        <v>0</v>
      </c>
      <c r="J178" s="218" t="s">
        <v>6</v>
      </c>
    </row>
    <row r="179" spans="1:10" s="125" customFormat="1" ht="26.25" customHeight="1" x14ac:dyDescent="0.2">
      <c r="A179" s="160">
        <v>10</v>
      </c>
      <c r="B179" s="200" t="s">
        <v>634</v>
      </c>
      <c r="C179" s="205">
        <v>2400</v>
      </c>
      <c r="D179" s="205" t="s">
        <v>593</v>
      </c>
      <c r="E179" s="162"/>
      <c r="F179" s="163"/>
      <c r="G179" s="164">
        <f t="shared" si="27"/>
        <v>0</v>
      </c>
      <c r="H179" s="164">
        <f t="shared" si="30"/>
        <v>0</v>
      </c>
      <c r="I179" s="164">
        <f t="shared" si="31"/>
        <v>0</v>
      </c>
      <c r="J179" s="218" t="s">
        <v>6</v>
      </c>
    </row>
    <row r="180" spans="1:10" s="125" customFormat="1" ht="24.75" customHeight="1" x14ac:dyDescent="0.2">
      <c r="A180" s="160">
        <v>11</v>
      </c>
      <c r="B180" s="200" t="s">
        <v>633</v>
      </c>
      <c r="C180" s="204">
        <v>4000</v>
      </c>
      <c r="D180" s="205" t="s">
        <v>593</v>
      </c>
      <c r="E180" s="162"/>
      <c r="F180" s="163"/>
      <c r="G180" s="164">
        <f t="shared" si="27"/>
        <v>0</v>
      </c>
      <c r="H180" s="164">
        <f t="shared" si="30"/>
        <v>0</v>
      </c>
      <c r="I180" s="164">
        <f t="shared" si="31"/>
        <v>0</v>
      </c>
      <c r="J180" s="218" t="s">
        <v>6</v>
      </c>
    </row>
    <row r="181" spans="1:10" s="125" customFormat="1" ht="30.75" customHeight="1" x14ac:dyDescent="0.2">
      <c r="A181" s="160">
        <v>12</v>
      </c>
      <c r="B181" s="200" t="s">
        <v>635</v>
      </c>
      <c r="C181" s="204">
        <v>4000</v>
      </c>
      <c r="D181" s="205" t="s">
        <v>593</v>
      </c>
      <c r="E181" s="162"/>
      <c r="F181" s="163"/>
      <c r="G181" s="164">
        <f t="shared" si="27"/>
        <v>0</v>
      </c>
      <c r="H181" s="164">
        <f t="shared" si="30"/>
        <v>0</v>
      </c>
      <c r="I181" s="164">
        <f t="shared" si="31"/>
        <v>0</v>
      </c>
      <c r="J181" s="218" t="s">
        <v>6</v>
      </c>
    </row>
    <row r="182" spans="1:10" s="125" customFormat="1" ht="19.5" customHeight="1" x14ac:dyDescent="0.2">
      <c r="A182" s="160">
        <v>13</v>
      </c>
      <c r="B182" s="200" t="s">
        <v>636</v>
      </c>
      <c r="C182" s="205">
        <v>300</v>
      </c>
      <c r="D182" s="205" t="s">
        <v>593</v>
      </c>
      <c r="E182" s="162"/>
      <c r="F182" s="163"/>
      <c r="G182" s="164">
        <f t="shared" si="27"/>
        <v>0</v>
      </c>
      <c r="H182" s="164">
        <f t="shared" si="30"/>
        <v>0</v>
      </c>
      <c r="I182" s="164">
        <f t="shared" si="31"/>
        <v>0</v>
      </c>
      <c r="J182" s="218" t="s">
        <v>6</v>
      </c>
    </row>
    <row r="183" spans="1:10" s="125" customFormat="1" ht="20.25" customHeight="1" x14ac:dyDescent="0.2">
      <c r="A183" s="160">
        <v>14</v>
      </c>
      <c r="B183" s="200" t="s">
        <v>637</v>
      </c>
      <c r="C183" s="205">
        <v>300</v>
      </c>
      <c r="D183" s="205" t="s">
        <v>593</v>
      </c>
      <c r="E183" s="162"/>
      <c r="F183" s="163"/>
      <c r="G183" s="164">
        <f t="shared" si="27"/>
        <v>0</v>
      </c>
      <c r="H183" s="164">
        <f t="shared" si="30"/>
        <v>0</v>
      </c>
      <c r="I183" s="164">
        <f t="shared" si="31"/>
        <v>0</v>
      </c>
      <c r="J183" s="218" t="s">
        <v>6</v>
      </c>
    </row>
    <row r="184" spans="1:10" s="125" customFormat="1" ht="20.25" customHeight="1" x14ac:dyDescent="0.2">
      <c r="A184" s="160">
        <v>15</v>
      </c>
      <c r="B184" s="200" t="s">
        <v>638</v>
      </c>
      <c r="C184" s="205">
        <v>300</v>
      </c>
      <c r="D184" s="205" t="s">
        <v>593</v>
      </c>
      <c r="E184" s="162"/>
      <c r="F184" s="163"/>
      <c r="G184" s="164">
        <f t="shared" si="27"/>
        <v>0</v>
      </c>
      <c r="H184" s="164">
        <f t="shared" si="30"/>
        <v>0</v>
      </c>
      <c r="I184" s="164">
        <f t="shared" si="31"/>
        <v>0</v>
      </c>
      <c r="J184" s="218" t="s">
        <v>6</v>
      </c>
    </row>
    <row r="185" spans="1:10" s="125" customFormat="1" ht="26.25" customHeight="1" x14ac:dyDescent="0.2">
      <c r="A185" s="160">
        <v>16</v>
      </c>
      <c r="B185" s="200" t="s">
        <v>639</v>
      </c>
      <c r="C185" s="204">
        <v>500</v>
      </c>
      <c r="D185" s="205" t="s">
        <v>593</v>
      </c>
      <c r="E185" s="162"/>
      <c r="F185" s="163"/>
      <c r="G185" s="164">
        <f t="shared" si="27"/>
        <v>0</v>
      </c>
      <c r="H185" s="164">
        <f t="shared" si="30"/>
        <v>0</v>
      </c>
      <c r="I185" s="164">
        <f t="shared" si="31"/>
        <v>0</v>
      </c>
      <c r="J185" s="218" t="s">
        <v>6</v>
      </c>
    </row>
    <row r="186" spans="1:10" s="125" customFormat="1" ht="25.5" customHeight="1" x14ac:dyDescent="0.2">
      <c r="A186" s="160">
        <v>17</v>
      </c>
      <c r="B186" s="200" t="s">
        <v>640</v>
      </c>
      <c r="C186" s="204">
        <v>3000</v>
      </c>
      <c r="D186" s="205" t="s">
        <v>593</v>
      </c>
      <c r="E186" s="162"/>
      <c r="F186" s="163"/>
      <c r="G186" s="164">
        <f t="shared" si="27"/>
        <v>0</v>
      </c>
      <c r="H186" s="164">
        <f t="shared" si="30"/>
        <v>0</v>
      </c>
      <c r="I186" s="164">
        <f t="shared" si="31"/>
        <v>0</v>
      </c>
      <c r="J186" s="218" t="s">
        <v>6</v>
      </c>
    </row>
    <row r="187" spans="1:10" s="125" customFormat="1" ht="25.5" customHeight="1" x14ac:dyDescent="0.2">
      <c r="A187" s="160">
        <v>18</v>
      </c>
      <c r="B187" s="200" t="s">
        <v>641</v>
      </c>
      <c r="C187" s="204">
        <v>2000</v>
      </c>
      <c r="D187" s="205" t="s">
        <v>593</v>
      </c>
      <c r="E187" s="162"/>
      <c r="F187" s="163"/>
      <c r="G187" s="164">
        <f t="shared" si="27"/>
        <v>0</v>
      </c>
      <c r="H187" s="164">
        <f t="shared" si="30"/>
        <v>0</v>
      </c>
      <c r="I187" s="164">
        <f t="shared" si="31"/>
        <v>0</v>
      </c>
      <c r="J187" s="218" t="s">
        <v>6</v>
      </c>
    </row>
    <row r="188" spans="1:10" s="125" customFormat="1" ht="25.5" customHeight="1" x14ac:dyDescent="0.2">
      <c r="A188" s="160">
        <v>19</v>
      </c>
      <c r="B188" s="200" t="s">
        <v>642</v>
      </c>
      <c r="C188" s="204">
        <v>500</v>
      </c>
      <c r="D188" s="205" t="s">
        <v>593</v>
      </c>
      <c r="E188" s="162"/>
      <c r="F188" s="163"/>
      <c r="G188" s="164">
        <f t="shared" si="27"/>
        <v>0</v>
      </c>
      <c r="H188" s="164">
        <f t="shared" si="30"/>
        <v>0</v>
      </c>
      <c r="I188" s="164">
        <f t="shared" si="31"/>
        <v>0</v>
      </c>
      <c r="J188" s="218" t="s">
        <v>6</v>
      </c>
    </row>
    <row r="189" spans="1:10" s="125" customFormat="1" ht="26.25" customHeight="1" x14ac:dyDescent="0.2">
      <c r="A189" s="160">
        <v>20</v>
      </c>
      <c r="B189" s="200" t="s">
        <v>605</v>
      </c>
      <c r="C189" s="204">
        <v>3000</v>
      </c>
      <c r="D189" s="205" t="s">
        <v>593</v>
      </c>
      <c r="E189" s="162"/>
      <c r="F189" s="163"/>
      <c r="G189" s="164">
        <f t="shared" si="27"/>
        <v>0</v>
      </c>
      <c r="H189" s="164">
        <f t="shared" si="30"/>
        <v>0</v>
      </c>
      <c r="I189" s="164">
        <f t="shared" si="31"/>
        <v>0</v>
      </c>
      <c r="J189" s="218" t="s">
        <v>6</v>
      </c>
    </row>
    <row r="190" spans="1:10" s="125" customFormat="1" ht="26.25" customHeight="1" x14ac:dyDescent="0.2">
      <c r="A190" s="160">
        <v>21</v>
      </c>
      <c r="B190" s="200" t="s">
        <v>643</v>
      </c>
      <c r="C190" s="204">
        <v>2000</v>
      </c>
      <c r="D190" s="205" t="s">
        <v>593</v>
      </c>
      <c r="E190" s="162"/>
      <c r="F190" s="163"/>
      <c r="G190" s="164">
        <f t="shared" si="27"/>
        <v>0</v>
      </c>
      <c r="H190" s="164">
        <f t="shared" si="30"/>
        <v>0</v>
      </c>
      <c r="I190" s="164">
        <f t="shared" si="31"/>
        <v>0</v>
      </c>
      <c r="J190" s="218" t="s">
        <v>6</v>
      </c>
    </row>
    <row r="191" spans="1:10" s="125" customFormat="1" ht="30" customHeight="1" x14ac:dyDescent="0.2">
      <c r="A191" s="160">
        <v>22</v>
      </c>
      <c r="B191" s="200" t="s">
        <v>644</v>
      </c>
      <c r="C191" s="204">
        <v>1000</v>
      </c>
      <c r="D191" s="205" t="s">
        <v>593</v>
      </c>
      <c r="E191" s="162"/>
      <c r="F191" s="163"/>
      <c r="G191" s="164">
        <f t="shared" si="27"/>
        <v>0</v>
      </c>
      <c r="H191" s="164">
        <f t="shared" si="30"/>
        <v>0</v>
      </c>
      <c r="I191" s="164">
        <f t="shared" si="31"/>
        <v>0</v>
      </c>
      <c r="J191" s="218" t="s">
        <v>6</v>
      </c>
    </row>
    <row r="192" spans="1:10" s="125" customFormat="1" ht="30" customHeight="1" x14ac:dyDescent="0.2">
      <c r="A192" s="160">
        <v>23</v>
      </c>
      <c r="B192" s="200" t="s">
        <v>645</v>
      </c>
      <c r="C192" s="204">
        <v>3000</v>
      </c>
      <c r="D192" s="205" t="s">
        <v>593</v>
      </c>
      <c r="E192" s="162"/>
      <c r="F192" s="163"/>
      <c r="G192" s="164">
        <f t="shared" si="27"/>
        <v>0</v>
      </c>
      <c r="H192" s="164">
        <f t="shared" si="30"/>
        <v>0</v>
      </c>
      <c r="I192" s="164">
        <f t="shared" si="31"/>
        <v>0</v>
      </c>
      <c r="J192" s="218" t="s">
        <v>6</v>
      </c>
    </row>
    <row r="193" spans="1:10" s="125" customFormat="1" ht="30" customHeight="1" x14ac:dyDescent="0.2">
      <c r="A193" s="160">
        <v>24</v>
      </c>
      <c r="B193" s="200" t="s">
        <v>646</v>
      </c>
      <c r="C193" s="204">
        <v>2000</v>
      </c>
      <c r="D193" s="205" t="s">
        <v>593</v>
      </c>
      <c r="E193" s="162"/>
      <c r="F193" s="163"/>
      <c r="G193" s="164">
        <f t="shared" si="27"/>
        <v>0</v>
      </c>
      <c r="H193" s="164">
        <f t="shared" si="30"/>
        <v>0</v>
      </c>
      <c r="I193" s="164">
        <f t="shared" si="31"/>
        <v>0</v>
      </c>
      <c r="J193" s="218" t="s">
        <v>6</v>
      </c>
    </row>
    <row r="194" spans="1:10" s="125" customFormat="1" ht="30" customHeight="1" x14ac:dyDescent="0.2">
      <c r="A194" s="160">
        <v>25</v>
      </c>
      <c r="B194" s="200" t="s">
        <v>647</v>
      </c>
      <c r="C194" s="204">
        <v>1000</v>
      </c>
      <c r="D194" s="205" t="s">
        <v>593</v>
      </c>
      <c r="E194" s="162"/>
      <c r="F194" s="163"/>
      <c r="G194" s="164">
        <f t="shared" si="27"/>
        <v>0</v>
      </c>
      <c r="H194" s="164">
        <f t="shared" si="30"/>
        <v>0</v>
      </c>
      <c r="I194" s="164">
        <f t="shared" si="31"/>
        <v>0</v>
      </c>
      <c r="J194" s="218" t="s">
        <v>6</v>
      </c>
    </row>
    <row r="195" spans="1:10" s="125" customFormat="1" ht="30" customHeight="1" x14ac:dyDescent="0.2">
      <c r="A195" s="160">
        <v>26</v>
      </c>
      <c r="B195" s="200" t="s">
        <v>648</v>
      </c>
      <c r="C195" s="204">
        <v>2500</v>
      </c>
      <c r="D195" s="205" t="s">
        <v>593</v>
      </c>
      <c r="E195" s="162"/>
      <c r="F195" s="163"/>
      <c r="G195" s="164">
        <f t="shared" si="27"/>
        <v>0</v>
      </c>
      <c r="H195" s="164">
        <f t="shared" si="30"/>
        <v>0</v>
      </c>
      <c r="I195" s="164">
        <f t="shared" si="31"/>
        <v>0</v>
      </c>
      <c r="J195" s="218" t="s">
        <v>6</v>
      </c>
    </row>
    <row r="196" spans="1:10" s="125" customFormat="1" ht="30" customHeight="1" x14ac:dyDescent="0.2">
      <c r="A196" s="160">
        <v>27</v>
      </c>
      <c r="B196" s="200" t="s">
        <v>606</v>
      </c>
      <c r="C196" s="204">
        <v>1000</v>
      </c>
      <c r="D196" s="205" t="s">
        <v>593</v>
      </c>
      <c r="E196" s="162"/>
      <c r="F196" s="163"/>
      <c r="G196" s="164">
        <f t="shared" si="27"/>
        <v>0</v>
      </c>
      <c r="H196" s="164">
        <f t="shared" si="30"/>
        <v>0</v>
      </c>
      <c r="I196" s="164">
        <f t="shared" si="31"/>
        <v>0</v>
      </c>
      <c r="J196" s="218" t="s">
        <v>6</v>
      </c>
    </row>
    <row r="197" spans="1:10" s="125" customFormat="1" ht="30" customHeight="1" x14ac:dyDescent="0.2">
      <c r="A197" s="160">
        <v>28</v>
      </c>
      <c r="B197" s="200" t="s">
        <v>607</v>
      </c>
      <c r="C197" s="205">
        <v>900</v>
      </c>
      <c r="D197" s="205" t="s">
        <v>593</v>
      </c>
      <c r="E197" s="162"/>
      <c r="F197" s="163"/>
      <c r="G197" s="164">
        <f t="shared" si="27"/>
        <v>0</v>
      </c>
      <c r="H197" s="164">
        <f t="shared" si="30"/>
        <v>0</v>
      </c>
      <c r="I197" s="164">
        <f t="shared" si="31"/>
        <v>0</v>
      </c>
      <c r="J197" s="218" t="s">
        <v>6</v>
      </c>
    </row>
    <row r="198" spans="1:10" s="125" customFormat="1" ht="30" customHeight="1" x14ac:dyDescent="0.2">
      <c r="A198" s="160">
        <v>29</v>
      </c>
      <c r="B198" s="200" t="s">
        <v>608</v>
      </c>
      <c r="C198" s="204">
        <v>900</v>
      </c>
      <c r="D198" s="205" t="s">
        <v>593</v>
      </c>
      <c r="E198" s="162"/>
      <c r="F198" s="163"/>
      <c r="G198" s="164">
        <f t="shared" si="27"/>
        <v>0</v>
      </c>
      <c r="H198" s="164">
        <f t="shared" si="30"/>
        <v>0</v>
      </c>
      <c r="I198" s="164">
        <f t="shared" si="31"/>
        <v>0</v>
      </c>
      <c r="J198" s="218" t="s">
        <v>6</v>
      </c>
    </row>
    <row r="199" spans="1:10" s="125" customFormat="1" ht="30" customHeight="1" x14ac:dyDescent="0.2">
      <c r="A199" s="160">
        <v>30</v>
      </c>
      <c r="B199" s="200" t="s">
        <v>609</v>
      </c>
      <c r="C199" s="204">
        <v>900</v>
      </c>
      <c r="D199" s="205" t="s">
        <v>593</v>
      </c>
      <c r="E199" s="162"/>
      <c r="F199" s="163"/>
      <c r="G199" s="164">
        <f t="shared" si="27"/>
        <v>0</v>
      </c>
      <c r="H199" s="164">
        <f t="shared" si="30"/>
        <v>0</v>
      </c>
      <c r="I199" s="164">
        <f t="shared" si="31"/>
        <v>0</v>
      </c>
      <c r="J199" s="218" t="s">
        <v>6</v>
      </c>
    </row>
    <row r="200" spans="1:10" s="125" customFormat="1" ht="20.25" customHeight="1" x14ac:dyDescent="0.2">
      <c r="A200" s="160">
        <v>31</v>
      </c>
      <c r="B200" s="200" t="s">
        <v>610</v>
      </c>
      <c r="C200" s="205">
        <v>600</v>
      </c>
      <c r="D200" s="205" t="s">
        <v>593</v>
      </c>
      <c r="E200" s="162"/>
      <c r="F200" s="163"/>
      <c r="G200" s="164">
        <f t="shared" si="27"/>
        <v>0</v>
      </c>
      <c r="H200" s="164">
        <f t="shared" si="30"/>
        <v>0</v>
      </c>
      <c r="I200" s="164">
        <f t="shared" si="31"/>
        <v>0</v>
      </c>
      <c r="J200" s="218" t="s">
        <v>6</v>
      </c>
    </row>
    <row r="201" spans="1:10" s="125" customFormat="1" ht="22.5" customHeight="1" x14ac:dyDescent="0.2">
      <c r="A201" s="160">
        <v>32</v>
      </c>
      <c r="B201" s="200" t="s">
        <v>611</v>
      </c>
      <c r="C201" s="204">
        <v>800</v>
      </c>
      <c r="D201" s="205" t="s">
        <v>593</v>
      </c>
      <c r="E201" s="162"/>
      <c r="F201" s="163"/>
      <c r="G201" s="164">
        <f t="shared" si="27"/>
        <v>0</v>
      </c>
      <c r="H201" s="164">
        <f t="shared" si="30"/>
        <v>0</v>
      </c>
      <c r="I201" s="164">
        <f t="shared" si="31"/>
        <v>0</v>
      </c>
      <c r="J201" s="218" t="s">
        <v>6</v>
      </c>
    </row>
    <row r="202" spans="1:10" s="125" customFormat="1" ht="22.5" customHeight="1" x14ac:dyDescent="0.2">
      <c r="A202" s="160">
        <v>33</v>
      </c>
      <c r="B202" s="200" t="s">
        <v>612</v>
      </c>
      <c r="C202" s="204">
        <v>800</v>
      </c>
      <c r="D202" s="205" t="s">
        <v>593</v>
      </c>
      <c r="E202" s="162"/>
      <c r="F202" s="163"/>
      <c r="G202" s="164">
        <f t="shared" si="27"/>
        <v>0</v>
      </c>
      <c r="H202" s="164">
        <f t="shared" si="30"/>
        <v>0</v>
      </c>
      <c r="I202" s="164">
        <f t="shared" si="31"/>
        <v>0</v>
      </c>
      <c r="J202" s="218" t="s">
        <v>6</v>
      </c>
    </row>
    <row r="203" spans="1:10" s="125" customFormat="1" ht="20.25" customHeight="1" x14ac:dyDescent="0.2">
      <c r="A203" s="160">
        <v>34</v>
      </c>
      <c r="B203" s="200" t="s">
        <v>613</v>
      </c>
      <c r="C203" s="205">
        <v>800</v>
      </c>
      <c r="D203" s="205" t="s">
        <v>593</v>
      </c>
      <c r="E203" s="162"/>
      <c r="F203" s="163"/>
      <c r="G203" s="164">
        <f t="shared" si="27"/>
        <v>0</v>
      </c>
      <c r="H203" s="164">
        <f t="shared" si="30"/>
        <v>0</v>
      </c>
      <c r="I203" s="164">
        <f t="shared" si="31"/>
        <v>0</v>
      </c>
      <c r="J203" s="218" t="s">
        <v>6</v>
      </c>
    </row>
    <row r="204" spans="1:10" s="125" customFormat="1" ht="20.25" customHeight="1" x14ac:dyDescent="0.2">
      <c r="A204" s="160">
        <v>35</v>
      </c>
      <c r="B204" s="200" t="s">
        <v>614</v>
      </c>
      <c r="C204" s="204">
        <v>1000</v>
      </c>
      <c r="D204" s="205" t="s">
        <v>593</v>
      </c>
      <c r="E204" s="162"/>
      <c r="F204" s="163"/>
      <c r="G204" s="164">
        <f t="shared" si="27"/>
        <v>0</v>
      </c>
      <c r="H204" s="164">
        <f t="shared" si="30"/>
        <v>0</v>
      </c>
      <c r="I204" s="164">
        <f t="shared" si="31"/>
        <v>0</v>
      </c>
      <c r="J204" s="218" t="s">
        <v>6</v>
      </c>
    </row>
    <row r="205" spans="1:10" s="125" customFormat="1" ht="20.25" customHeight="1" x14ac:dyDescent="0.2">
      <c r="A205" s="160">
        <v>36</v>
      </c>
      <c r="B205" s="200" t="s">
        <v>649</v>
      </c>
      <c r="C205" s="204">
        <v>1000</v>
      </c>
      <c r="D205" s="205" t="s">
        <v>593</v>
      </c>
      <c r="E205" s="162"/>
      <c r="F205" s="163"/>
      <c r="G205" s="164">
        <f t="shared" si="27"/>
        <v>0</v>
      </c>
      <c r="H205" s="164">
        <f t="shared" si="30"/>
        <v>0</v>
      </c>
      <c r="I205" s="164">
        <f t="shared" si="31"/>
        <v>0</v>
      </c>
      <c r="J205" s="218" t="s">
        <v>6</v>
      </c>
    </row>
    <row r="206" spans="1:10" s="125" customFormat="1" ht="18.75" customHeight="1" x14ac:dyDescent="0.2">
      <c r="A206" s="160">
        <v>37</v>
      </c>
      <c r="B206" s="200" t="s">
        <v>615</v>
      </c>
      <c r="C206" s="205">
        <v>800</v>
      </c>
      <c r="D206" s="205" t="s">
        <v>593</v>
      </c>
      <c r="E206" s="162"/>
      <c r="F206" s="163"/>
      <c r="G206" s="164">
        <f t="shared" si="27"/>
        <v>0</v>
      </c>
      <c r="H206" s="164">
        <f t="shared" si="30"/>
        <v>0</v>
      </c>
      <c r="I206" s="164">
        <f t="shared" si="31"/>
        <v>0</v>
      </c>
      <c r="J206" s="218" t="s">
        <v>6</v>
      </c>
    </row>
    <row r="207" spans="1:10" s="125" customFormat="1" ht="18.75" customHeight="1" x14ac:dyDescent="0.2">
      <c r="A207" s="160">
        <v>38</v>
      </c>
      <c r="B207" s="200" t="s">
        <v>616</v>
      </c>
      <c r="C207" s="204">
        <v>800</v>
      </c>
      <c r="D207" s="205" t="s">
        <v>593</v>
      </c>
      <c r="E207" s="162"/>
      <c r="F207" s="163"/>
      <c r="G207" s="164">
        <f t="shared" si="27"/>
        <v>0</v>
      </c>
      <c r="H207" s="164">
        <f t="shared" si="30"/>
        <v>0</v>
      </c>
      <c r="I207" s="164">
        <f t="shared" si="31"/>
        <v>0</v>
      </c>
      <c r="J207" s="218" t="s">
        <v>6</v>
      </c>
    </row>
    <row r="208" spans="1:10" s="125" customFormat="1" ht="18.75" customHeight="1" x14ac:dyDescent="0.2">
      <c r="A208" s="160">
        <v>39</v>
      </c>
      <c r="B208" s="200" t="s">
        <v>617</v>
      </c>
      <c r="C208" s="204">
        <v>700</v>
      </c>
      <c r="D208" s="205" t="s">
        <v>593</v>
      </c>
      <c r="E208" s="162"/>
      <c r="F208" s="163"/>
      <c r="G208" s="164">
        <f t="shared" si="27"/>
        <v>0</v>
      </c>
      <c r="H208" s="164">
        <f t="shared" si="30"/>
        <v>0</v>
      </c>
      <c r="I208" s="164">
        <f t="shared" si="31"/>
        <v>0</v>
      </c>
      <c r="J208" s="218" t="s">
        <v>6</v>
      </c>
    </row>
    <row r="209" spans="1:10" s="125" customFormat="1" ht="30" customHeight="1" x14ac:dyDescent="0.2">
      <c r="A209" s="160">
        <v>40</v>
      </c>
      <c r="B209" s="200" t="s">
        <v>618</v>
      </c>
      <c r="C209" s="204">
        <v>1000</v>
      </c>
      <c r="D209" s="205" t="s">
        <v>593</v>
      </c>
      <c r="E209" s="162"/>
      <c r="F209" s="163"/>
      <c r="G209" s="164">
        <f t="shared" si="27"/>
        <v>0</v>
      </c>
      <c r="H209" s="164">
        <f t="shared" si="30"/>
        <v>0</v>
      </c>
      <c r="I209" s="164">
        <f t="shared" si="31"/>
        <v>0</v>
      </c>
      <c r="J209" s="218" t="s">
        <v>6</v>
      </c>
    </row>
    <row r="210" spans="1:10" s="125" customFormat="1" ht="30" customHeight="1" x14ac:dyDescent="0.2">
      <c r="A210" s="160">
        <v>41</v>
      </c>
      <c r="B210" s="200" t="s">
        <v>619</v>
      </c>
      <c r="C210" s="204">
        <v>2000</v>
      </c>
      <c r="D210" s="205" t="s">
        <v>593</v>
      </c>
      <c r="E210" s="162"/>
      <c r="F210" s="163"/>
      <c r="G210" s="164">
        <f t="shared" si="27"/>
        <v>0</v>
      </c>
      <c r="H210" s="164">
        <f t="shared" si="30"/>
        <v>0</v>
      </c>
      <c r="I210" s="164">
        <f t="shared" si="31"/>
        <v>0</v>
      </c>
      <c r="J210" s="218" t="s">
        <v>6</v>
      </c>
    </row>
    <row r="211" spans="1:10" s="125" customFormat="1" ht="30" customHeight="1" x14ac:dyDescent="0.2">
      <c r="A211" s="160">
        <v>42</v>
      </c>
      <c r="B211" s="200" t="s">
        <v>620</v>
      </c>
      <c r="C211" s="204">
        <v>2000</v>
      </c>
      <c r="D211" s="205" t="s">
        <v>593</v>
      </c>
      <c r="E211" s="162"/>
      <c r="F211" s="163"/>
      <c r="G211" s="164">
        <f t="shared" si="27"/>
        <v>0</v>
      </c>
      <c r="H211" s="164">
        <f t="shared" si="30"/>
        <v>0</v>
      </c>
      <c r="I211" s="164">
        <f t="shared" si="31"/>
        <v>0</v>
      </c>
      <c r="J211" s="218" t="s">
        <v>6</v>
      </c>
    </row>
    <row r="212" spans="1:10" s="125" customFormat="1" ht="30" customHeight="1" x14ac:dyDescent="0.2">
      <c r="A212" s="160">
        <v>43</v>
      </c>
      <c r="B212" s="200" t="s">
        <v>621</v>
      </c>
      <c r="C212" s="204">
        <v>1000</v>
      </c>
      <c r="D212" s="205" t="s">
        <v>593</v>
      </c>
      <c r="E212" s="162"/>
      <c r="F212" s="163"/>
      <c r="G212" s="164">
        <f t="shared" si="27"/>
        <v>0</v>
      </c>
      <c r="H212" s="164">
        <f t="shared" si="30"/>
        <v>0</v>
      </c>
      <c r="I212" s="164">
        <f t="shared" si="31"/>
        <v>0</v>
      </c>
      <c r="J212" s="218" t="s">
        <v>6</v>
      </c>
    </row>
    <row r="213" spans="1:10" s="125" customFormat="1" ht="30" customHeight="1" x14ac:dyDescent="0.2">
      <c r="A213" s="160">
        <v>44</v>
      </c>
      <c r="B213" s="200" t="s">
        <v>622</v>
      </c>
      <c r="C213" s="204">
        <v>1500</v>
      </c>
      <c r="D213" s="205" t="s">
        <v>593</v>
      </c>
      <c r="E213" s="162"/>
      <c r="F213" s="163"/>
      <c r="G213" s="164">
        <f t="shared" si="27"/>
        <v>0</v>
      </c>
      <c r="H213" s="164">
        <f t="shared" si="30"/>
        <v>0</v>
      </c>
      <c r="I213" s="164">
        <f t="shared" si="31"/>
        <v>0</v>
      </c>
      <c r="J213" s="218" t="s">
        <v>6</v>
      </c>
    </row>
    <row r="214" spans="1:10" s="125" customFormat="1" ht="30" customHeight="1" x14ac:dyDescent="0.2">
      <c r="A214" s="160">
        <v>45</v>
      </c>
      <c r="B214" s="200" t="s">
        <v>623</v>
      </c>
      <c r="C214" s="204">
        <v>1000</v>
      </c>
      <c r="D214" s="205" t="s">
        <v>593</v>
      </c>
      <c r="E214" s="162"/>
      <c r="F214" s="163"/>
      <c r="G214" s="164">
        <f t="shared" si="27"/>
        <v>0</v>
      </c>
      <c r="H214" s="164">
        <f t="shared" si="30"/>
        <v>0</v>
      </c>
      <c r="I214" s="164">
        <f t="shared" si="31"/>
        <v>0</v>
      </c>
      <c r="J214" s="218" t="s">
        <v>6</v>
      </c>
    </row>
    <row r="215" spans="1:10" s="125" customFormat="1" ht="20.25" customHeight="1" x14ac:dyDescent="0.2">
      <c r="A215" s="160">
        <v>46</v>
      </c>
      <c r="B215" s="200" t="s">
        <v>624</v>
      </c>
      <c r="C215" s="204">
        <v>900</v>
      </c>
      <c r="D215" s="205" t="s">
        <v>593</v>
      </c>
      <c r="E215" s="162"/>
      <c r="F215" s="163"/>
      <c r="G215" s="164">
        <f t="shared" si="27"/>
        <v>0</v>
      </c>
      <c r="H215" s="164">
        <f t="shared" si="30"/>
        <v>0</v>
      </c>
      <c r="I215" s="164">
        <f t="shared" si="31"/>
        <v>0</v>
      </c>
      <c r="J215" s="218" t="s">
        <v>6</v>
      </c>
    </row>
    <row r="216" spans="1:10" s="125" customFormat="1" ht="21.75" customHeight="1" x14ac:dyDescent="0.2">
      <c r="A216" s="160">
        <v>47</v>
      </c>
      <c r="B216" s="200" t="s">
        <v>650</v>
      </c>
      <c r="C216" s="204">
        <v>3500</v>
      </c>
      <c r="D216" s="205" t="s">
        <v>593</v>
      </c>
      <c r="E216" s="162"/>
      <c r="F216" s="163"/>
      <c r="G216" s="164">
        <f t="shared" si="27"/>
        <v>0</v>
      </c>
      <c r="H216" s="164">
        <f t="shared" si="30"/>
        <v>0</v>
      </c>
      <c r="I216" s="164">
        <f t="shared" si="31"/>
        <v>0</v>
      </c>
      <c r="J216" s="218" t="s">
        <v>6</v>
      </c>
    </row>
    <row r="217" spans="1:10" s="125" customFormat="1" ht="30" customHeight="1" x14ac:dyDescent="0.2">
      <c r="A217" s="160">
        <v>48</v>
      </c>
      <c r="B217" s="200" t="s">
        <v>625</v>
      </c>
      <c r="C217" s="204">
        <v>1800</v>
      </c>
      <c r="D217" s="205" t="s">
        <v>593</v>
      </c>
      <c r="E217" s="162"/>
      <c r="F217" s="163"/>
      <c r="G217" s="164">
        <f t="shared" si="27"/>
        <v>0</v>
      </c>
      <c r="H217" s="164">
        <f t="shared" si="30"/>
        <v>0</v>
      </c>
      <c r="I217" s="164">
        <f t="shared" si="31"/>
        <v>0</v>
      </c>
      <c r="J217" s="218" t="s">
        <v>6</v>
      </c>
    </row>
    <row r="218" spans="1:10" s="125" customFormat="1" ht="27" customHeight="1" x14ac:dyDescent="0.2">
      <c r="A218" s="160">
        <v>49</v>
      </c>
      <c r="B218" s="200" t="s">
        <v>626</v>
      </c>
      <c r="C218" s="204">
        <v>5100</v>
      </c>
      <c r="D218" s="205" t="s">
        <v>593</v>
      </c>
      <c r="E218" s="162"/>
      <c r="F218" s="163"/>
      <c r="G218" s="164">
        <f t="shared" si="27"/>
        <v>0</v>
      </c>
      <c r="H218" s="164">
        <f t="shared" si="30"/>
        <v>0</v>
      </c>
      <c r="I218" s="164">
        <f t="shared" si="31"/>
        <v>0</v>
      </c>
      <c r="J218" s="218" t="s">
        <v>6</v>
      </c>
    </row>
    <row r="219" spans="1:10" s="125" customFormat="1" ht="30" customHeight="1" x14ac:dyDescent="0.2">
      <c r="A219" s="160">
        <v>50</v>
      </c>
      <c r="B219" s="200" t="s">
        <v>627</v>
      </c>
      <c r="C219" s="204">
        <v>2000</v>
      </c>
      <c r="D219" s="205" t="s">
        <v>593</v>
      </c>
      <c r="E219" s="162"/>
      <c r="F219" s="163"/>
      <c r="G219" s="164">
        <f t="shared" si="27"/>
        <v>0</v>
      </c>
      <c r="H219" s="164">
        <f t="shared" si="30"/>
        <v>0</v>
      </c>
      <c r="I219" s="164">
        <f t="shared" si="31"/>
        <v>0</v>
      </c>
      <c r="J219" s="218" t="s">
        <v>6</v>
      </c>
    </row>
    <row r="220" spans="1:10" s="125" customFormat="1" ht="17.25" customHeight="1" x14ac:dyDescent="0.2">
      <c r="A220" s="160">
        <v>51</v>
      </c>
      <c r="B220" s="200" t="s">
        <v>628</v>
      </c>
      <c r="C220" s="204">
        <v>10000</v>
      </c>
      <c r="D220" s="205" t="s">
        <v>593</v>
      </c>
      <c r="E220" s="162"/>
      <c r="F220" s="163"/>
      <c r="G220" s="164">
        <f t="shared" si="27"/>
        <v>0</v>
      </c>
      <c r="H220" s="164">
        <f t="shared" si="30"/>
        <v>0</v>
      </c>
      <c r="I220" s="164">
        <f t="shared" si="31"/>
        <v>0</v>
      </c>
      <c r="J220" s="218" t="s">
        <v>6</v>
      </c>
    </row>
    <row r="221" spans="1:10" s="125" customFormat="1" ht="19.5" customHeight="1" x14ac:dyDescent="0.2">
      <c r="A221" s="160">
        <v>52</v>
      </c>
      <c r="B221" s="200" t="s">
        <v>629</v>
      </c>
      <c r="C221" s="204">
        <v>1000</v>
      </c>
      <c r="D221" s="205" t="s">
        <v>593</v>
      </c>
      <c r="E221" s="162"/>
      <c r="F221" s="163"/>
      <c r="G221" s="164">
        <f t="shared" si="27"/>
        <v>0</v>
      </c>
      <c r="H221" s="164">
        <f t="shared" si="30"/>
        <v>0</v>
      </c>
      <c r="I221" s="164">
        <f t="shared" si="31"/>
        <v>0</v>
      </c>
      <c r="J221" s="218" t="s">
        <v>6</v>
      </c>
    </row>
    <row r="222" spans="1:10" s="125" customFormat="1" ht="20.100000000000001" customHeight="1" x14ac:dyDescent="0.2">
      <c r="A222" s="131"/>
      <c r="B222" s="133" t="s">
        <v>918</v>
      </c>
      <c r="C222" s="134" t="s">
        <v>6</v>
      </c>
      <c r="D222" s="134" t="s">
        <v>6</v>
      </c>
      <c r="E222" s="134" t="s">
        <v>6</v>
      </c>
      <c r="F222" s="135" t="s">
        <v>6</v>
      </c>
      <c r="G222" s="136">
        <f>SUM(G170:G221)</f>
        <v>0</v>
      </c>
      <c r="H222" s="136">
        <f>SUM(H170:H221)</f>
        <v>0</v>
      </c>
      <c r="I222" s="136">
        <f>SUM(I170:I221)</f>
        <v>0</v>
      </c>
      <c r="J222" s="218" t="s">
        <v>6</v>
      </c>
    </row>
    <row r="223" spans="1:10" s="125" customFormat="1" ht="21.75" customHeight="1" x14ac:dyDescent="0.2">
      <c r="A223" s="224" t="s">
        <v>963</v>
      </c>
      <c r="B223" s="225"/>
      <c r="C223" s="225"/>
      <c r="D223" s="225"/>
      <c r="E223" s="225"/>
      <c r="F223" s="225"/>
      <c r="G223" s="225"/>
      <c r="H223" s="225"/>
      <c r="I223" s="225"/>
      <c r="J223" s="225"/>
    </row>
    <row r="224" spans="1:10" s="125" customFormat="1" ht="30" customHeight="1" x14ac:dyDescent="0.2">
      <c r="A224" s="160">
        <v>1</v>
      </c>
      <c r="B224" s="165" t="s">
        <v>440</v>
      </c>
      <c r="C224" s="161">
        <v>300</v>
      </c>
      <c r="D224" s="160" t="s">
        <v>1</v>
      </c>
      <c r="E224" s="162"/>
      <c r="F224" s="163"/>
      <c r="G224" s="164">
        <f t="shared" ref="G224:G285" si="32">C224*ROUND(F224, 4)</f>
        <v>0</v>
      </c>
      <c r="H224" s="164">
        <f t="shared" ref="H224" si="33">G224*0.095</f>
        <v>0</v>
      </c>
      <c r="I224" s="164">
        <f t="shared" ref="I224:I285" si="34">G224+H224</f>
        <v>0</v>
      </c>
      <c r="J224" s="166"/>
    </row>
    <row r="225" spans="1:10" s="125" customFormat="1" ht="30" customHeight="1" x14ac:dyDescent="0.2">
      <c r="A225" s="160">
        <v>2</v>
      </c>
      <c r="B225" s="165" t="s">
        <v>726</v>
      </c>
      <c r="C225" s="161">
        <v>90</v>
      </c>
      <c r="D225" s="160" t="s">
        <v>1</v>
      </c>
      <c r="E225" s="162"/>
      <c r="F225" s="163"/>
      <c r="G225" s="164">
        <f t="shared" si="32"/>
        <v>0</v>
      </c>
      <c r="H225" s="164">
        <f t="shared" ref="H225" si="35">G225*0.095</f>
        <v>0</v>
      </c>
      <c r="I225" s="164">
        <f t="shared" si="34"/>
        <v>0</v>
      </c>
      <c r="J225" s="166"/>
    </row>
    <row r="226" spans="1:10" s="125" customFormat="1" ht="20.25" customHeight="1" x14ac:dyDescent="0.2">
      <c r="A226" s="160">
        <v>3</v>
      </c>
      <c r="B226" s="165" t="s">
        <v>441</v>
      </c>
      <c r="C226" s="161">
        <v>50</v>
      </c>
      <c r="D226" s="160" t="s">
        <v>1</v>
      </c>
      <c r="E226" s="162"/>
      <c r="F226" s="163"/>
      <c r="G226" s="164">
        <f t="shared" si="32"/>
        <v>0</v>
      </c>
      <c r="H226" s="164">
        <f t="shared" ref="H226:H233" si="36">G226*0.095</f>
        <v>0</v>
      </c>
      <c r="I226" s="164">
        <f t="shared" si="34"/>
        <v>0</v>
      </c>
      <c r="J226" s="166"/>
    </row>
    <row r="227" spans="1:10" s="125" customFormat="1" ht="20.25" customHeight="1" x14ac:dyDescent="0.2">
      <c r="A227" s="160">
        <v>4</v>
      </c>
      <c r="B227" s="165" t="s">
        <v>442</v>
      </c>
      <c r="C227" s="161">
        <v>90</v>
      </c>
      <c r="D227" s="160" t="s">
        <v>1</v>
      </c>
      <c r="E227" s="162"/>
      <c r="F227" s="163"/>
      <c r="G227" s="164">
        <f t="shared" si="32"/>
        <v>0</v>
      </c>
      <c r="H227" s="164">
        <f t="shared" si="36"/>
        <v>0</v>
      </c>
      <c r="I227" s="164">
        <f t="shared" si="34"/>
        <v>0</v>
      </c>
      <c r="J227" s="166"/>
    </row>
    <row r="228" spans="1:10" s="125" customFormat="1" ht="19.5" customHeight="1" x14ac:dyDescent="0.2">
      <c r="A228" s="160">
        <v>5</v>
      </c>
      <c r="B228" s="165" t="s">
        <v>268</v>
      </c>
      <c r="C228" s="161">
        <v>90</v>
      </c>
      <c r="D228" s="160" t="s">
        <v>1</v>
      </c>
      <c r="E228" s="162"/>
      <c r="F228" s="163"/>
      <c r="G228" s="164">
        <f t="shared" si="32"/>
        <v>0</v>
      </c>
      <c r="H228" s="164">
        <f t="shared" si="36"/>
        <v>0</v>
      </c>
      <c r="I228" s="164">
        <f t="shared" si="34"/>
        <v>0</v>
      </c>
      <c r="J228" s="166"/>
    </row>
    <row r="229" spans="1:10" s="125" customFormat="1" ht="16.5" customHeight="1" x14ac:dyDescent="0.2">
      <c r="A229" s="160">
        <v>6</v>
      </c>
      <c r="B229" s="165" t="s">
        <v>267</v>
      </c>
      <c r="C229" s="161">
        <v>90</v>
      </c>
      <c r="D229" s="160" t="s">
        <v>1</v>
      </c>
      <c r="E229" s="162"/>
      <c r="F229" s="163"/>
      <c r="G229" s="164">
        <f t="shared" si="32"/>
        <v>0</v>
      </c>
      <c r="H229" s="164">
        <f t="shared" ref="H229:H231" si="37">G229*0.095</f>
        <v>0</v>
      </c>
      <c r="I229" s="164">
        <f t="shared" si="34"/>
        <v>0</v>
      </c>
      <c r="J229" s="166"/>
    </row>
    <row r="230" spans="1:10" s="125" customFormat="1" ht="16.5" customHeight="1" x14ac:dyDescent="0.2">
      <c r="A230" s="160">
        <v>7</v>
      </c>
      <c r="B230" s="165" t="s">
        <v>443</v>
      </c>
      <c r="C230" s="161">
        <v>400</v>
      </c>
      <c r="D230" s="160" t="s">
        <v>1</v>
      </c>
      <c r="E230" s="162"/>
      <c r="F230" s="163"/>
      <c r="G230" s="164">
        <f t="shared" si="32"/>
        <v>0</v>
      </c>
      <c r="H230" s="164">
        <f t="shared" si="37"/>
        <v>0</v>
      </c>
      <c r="I230" s="164">
        <f t="shared" si="34"/>
        <v>0</v>
      </c>
      <c r="J230" s="166"/>
    </row>
    <row r="231" spans="1:10" s="125" customFormat="1" ht="16.5" customHeight="1" x14ac:dyDescent="0.2">
      <c r="A231" s="160">
        <v>8</v>
      </c>
      <c r="B231" s="165" t="s">
        <v>444</v>
      </c>
      <c r="C231" s="161">
        <v>300</v>
      </c>
      <c r="D231" s="160" t="s">
        <v>1</v>
      </c>
      <c r="E231" s="162"/>
      <c r="F231" s="163"/>
      <c r="G231" s="164">
        <f t="shared" si="32"/>
        <v>0</v>
      </c>
      <c r="H231" s="164">
        <f t="shared" si="37"/>
        <v>0</v>
      </c>
      <c r="I231" s="164">
        <f t="shared" si="34"/>
        <v>0</v>
      </c>
      <c r="J231" s="166"/>
    </row>
    <row r="232" spans="1:10" s="125" customFormat="1" ht="18" customHeight="1" x14ac:dyDescent="0.2">
      <c r="A232" s="160">
        <v>9</v>
      </c>
      <c r="B232" s="169" t="s">
        <v>445</v>
      </c>
      <c r="C232" s="161">
        <v>1200</v>
      </c>
      <c r="D232" s="160" t="s">
        <v>1</v>
      </c>
      <c r="E232" s="162"/>
      <c r="F232" s="163"/>
      <c r="G232" s="164">
        <f t="shared" si="32"/>
        <v>0</v>
      </c>
      <c r="H232" s="164">
        <f t="shared" si="36"/>
        <v>0</v>
      </c>
      <c r="I232" s="164">
        <f t="shared" si="34"/>
        <v>0</v>
      </c>
      <c r="J232" s="166"/>
    </row>
    <row r="233" spans="1:10" s="125" customFormat="1" ht="18.75" customHeight="1" x14ac:dyDescent="0.2">
      <c r="A233" s="160">
        <v>10</v>
      </c>
      <c r="B233" s="169" t="s">
        <v>446</v>
      </c>
      <c r="C233" s="161">
        <v>500</v>
      </c>
      <c r="D233" s="160" t="s">
        <v>1</v>
      </c>
      <c r="E233" s="162"/>
      <c r="F233" s="163"/>
      <c r="G233" s="164">
        <f t="shared" si="32"/>
        <v>0</v>
      </c>
      <c r="H233" s="164">
        <f t="shared" si="36"/>
        <v>0</v>
      </c>
      <c r="I233" s="164">
        <f t="shared" si="34"/>
        <v>0</v>
      </c>
      <c r="J233" s="166"/>
    </row>
    <row r="234" spans="1:10" s="125" customFormat="1" ht="15.75" customHeight="1" x14ac:dyDescent="0.2">
      <c r="A234" s="160">
        <v>11</v>
      </c>
      <c r="B234" s="165" t="s">
        <v>269</v>
      </c>
      <c r="C234" s="161">
        <v>150</v>
      </c>
      <c r="D234" s="160" t="s">
        <v>1</v>
      </c>
      <c r="E234" s="162"/>
      <c r="F234" s="163"/>
      <c r="G234" s="164">
        <f t="shared" si="32"/>
        <v>0</v>
      </c>
      <c r="H234" s="164">
        <f t="shared" ref="H234:H285" si="38">G234*0.095</f>
        <v>0</v>
      </c>
      <c r="I234" s="164">
        <f t="shared" si="34"/>
        <v>0</v>
      </c>
      <c r="J234" s="166"/>
    </row>
    <row r="235" spans="1:10" s="9" customFormat="1" ht="20.100000000000001" customHeight="1" x14ac:dyDescent="0.2">
      <c r="A235" s="160">
        <v>12</v>
      </c>
      <c r="B235" s="140" t="s">
        <v>763</v>
      </c>
      <c r="C235" s="161">
        <v>20</v>
      </c>
      <c r="D235" s="160" t="s">
        <v>1</v>
      </c>
      <c r="E235" s="162"/>
      <c r="F235" s="163"/>
      <c r="G235" s="164">
        <f t="shared" si="32"/>
        <v>0</v>
      </c>
      <c r="H235" s="164">
        <f t="shared" si="38"/>
        <v>0</v>
      </c>
      <c r="I235" s="164">
        <f t="shared" si="34"/>
        <v>0</v>
      </c>
      <c r="J235" s="166"/>
    </row>
    <row r="236" spans="1:10" s="9" customFormat="1" ht="20.100000000000001" customHeight="1" x14ac:dyDescent="0.2">
      <c r="A236" s="160">
        <v>13</v>
      </c>
      <c r="B236" s="140" t="s">
        <v>447</v>
      </c>
      <c r="C236" s="161">
        <v>20</v>
      </c>
      <c r="D236" s="160" t="s">
        <v>1</v>
      </c>
      <c r="E236" s="162"/>
      <c r="F236" s="163"/>
      <c r="G236" s="164">
        <f t="shared" si="32"/>
        <v>0</v>
      </c>
      <c r="H236" s="164">
        <f t="shared" si="38"/>
        <v>0</v>
      </c>
      <c r="I236" s="164">
        <f t="shared" si="34"/>
        <v>0</v>
      </c>
      <c r="J236" s="166"/>
    </row>
    <row r="237" spans="1:10" s="125" customFormat="1" ht="25.5" customHeight="1" x14ac:dyDescent="0.2">
      <c r="A237" s="160">
        <v>14</v>
      </c>
      <c r="B237" s="140" t="s">
        <v>898</v>
      </c>
      <c r="C237" s="161">
        <v>20</v>
      </c>
      <c r="D237" s="160" t="s">
        <v>1</v>
      </c>
      <c r="E237" s="162"/>
      <c r="F237" s="163"/>
      <c r="G237" s="164">
        <f t="shared" si="32"/>
        <v>0</v>
      </c>
      <c r="H237" s="164">
        <f t="shared" ref="H237" si="39">G237*0.095</f>
        <v>0</v>
      </c>
      <c r="I237" s="164">
        <f t="shared" si="34"/>
        <v>0</v>
      </c>
      <c r="J237" s="166"/>
    </row>
    <row r="238" spans="1:10" s="9" customFormat="1" ht="20.100000000000001" customHeight="1" x14ac:dyDescent="0.2">
      <c r="A238" s="160">
        <v>15</v>
      </c>
      <c r="B238" s="140" t="s">
        <v>764</v>
      </c>
      <c r="C238" s="161">
        <v>20</v>
      </c>
      <c r="D238" s="160" t="s">
        <v>1</v>
      </c>
      <c r="E238" s="162"/>
      <c r="F238" s="163"/>
      <c r="G238" s="164">
        <f t="shared" si="32"/>
        <v>0</v>
      </c>
      <c r="H238" s="164">
        <f t="shared" si="38"/>
        <v>0</v>
      </c>
      <c r="I238" s="164">
        <f t="shared" si="34"/>
        <v>0</v>
      </c>
      <c r="J238" s="166"/>
    </row>
    <row r="239" spans="1:10" s="9" customFormat="1" ht="20.100000000000001" customHeight="1" x14ac:dyDescent="0.2">
      <c r="A239" s="160">
        <v>16</v>
      </c>
      <c r="B239" s="140" t="s">
        <v>765</v>
      </c>
      <c r="C239" s="161">
        <v>20</v>
      </c>
      <c r="D239" s="160" t="s">
        <v>1</v>
      </c>
      <c r="E239" s="162"/>
      <c r="F239" s="163"/>
      <c r="G239" s="164">
        <f t="shared" si="32"/>
        <v>0</v>
      </c>
      <c r="H239" s="164">
        <f t="shared" si="38"/>
        <v>0</v>
      </c>
      <c r="I239" s="164">
        <f t="shared" si="34"/>
        <v>0</v>
      </c>
      <c r="J239" s="166"/>
    </row>
    <row r="240" spans="1:10" s="9" customFormat="1" ht="20.100000000000001" customHeight="1" x14ac:dyDescent="0.2">
      <c r="A240" s="160">
        <v>17</v>
      </c>
      <c r="B240" s="140" t="s">
        <v>766</v>
      </c>
      <c r="C240" s="161">
        <v>20</v>
      </c>
      <c r="D240" s="160" t="s">
        <v>1</v>
      </c>
      <c r="E240" s="162"/>
      <c r="F240" s="163"/>
      <c r="G240" s="164">
        <f t="shared" si="32"/>
        <v>0</v>
      </c>
      <c r="H240" s="164">
        <f t="shared" si="38"/>
        <v>0</v>
      </c>
      <c r="I240" s="164">
        <f t="shared" si="34"/>
        <v>0</v>
      </c>
      <c r="J240" s="166"/>
    </row>
    <row r="241" spans="1:10" s="97" customFormat="1" ht="27" customHeight="1" x14ac:dyDescent="0.2">
      <c r="A241" s="160">
        <v>18</v>
      </c>
      <c r="B241" s="140" t="s">
        <v>1007</v>
      </c>
      <c r="C241" s="161">
        <v>20</v>
      </c>
      <c r="D241" s="160" t="s">
        <v>1</v>
      </c>
      <c r="E241" s="162"/>
      <c r="F241" s="163"/>
      <c r="G241" s="164">
        <f t="shared" si="32"/>
        <v>0</v>
      </c>
      <c r="H241" s="164">
        <f t="shared" si="38"/>
        <v>0</v>
      </c>
      <c r="I241" s="164">
        <f t="shared" si="34"/>
        <v>0</v>
      </c>
      <c r="J241" s="166"/>
    </row>
    <row r="242" spans="1:10" s="9" customFormat="1" ht="30" customHeight="1" x14ac:dyDescent="0.2">
      <c r="A242" s="160">
        <v>19</v>
      </c>
      <c r="B242" s="140" t="s">
        <v>1008</v>
      </c>
      <c r="C242" s="161">
        <v>20</v>
      </c>
      <c r="D242" s="160" t="s">
        <v>1</v>
      </c>
      <c r="E242" s="162"/>
      <c r="F242" s="163"/>
      <c r="G242" s="164">
        <f t="shared" si="32"/>
        <v>0</v>
      </c>
      <c r="H242" s="164">
        <f t="shared" si="38"/>
        <v>0</v>
      </c>
      <c r="I242" s="164">
        <f t="shared" si="34"/>
        <v>0</v>
      </c>
      <c r="J242" s="166"/>
    </row>
    <row r="243" spans="1:10" s="9" customFormat="1" ht="15" customHeight="1" x14ac:dyDescent="0.2">
      <c r="A243" s="160">
        <v>20</v>
      </c>
      <c r="B243" s="169" t="s">
        <v>123</v>
      </c>
      <c r="C243" s="161">
        <v>125</v>
      </c>
      <c r="D243" s="172" t="s">
        <v>7</v>
      </c>
      <c r="E243" s="162"/>
      <c r="F243" s="163"/>
      <c r="G243" s="164">
        <f t="shared" si="32"/>
        <v>0</v>
      </c>
      <c r="H243" s="164">
        <f t="shared" si="38"/>
        <v>0</v>
      </c>
      <c r="I243" s="164">
        <f t="shared" si="34"/>
        <v>0</v>
      </c>
      <c r="J243" s="166"/>
    </row>
    <row r="244" spans="1:10" s="125" customFormat="1" ht="15" customHeight="1" x14ac:dyDescent="0.2">
      <c r="A244" s="160">
        <v>21</v>
      </c>
      <c r="B244" s="169" t="s">
        <v>569</v>
      </c>
      <c r="C244" s="161">
        <v>300</v>
      </c>
      <c r="D244" s="172" t="s">
        <v>7</v>
      </c>
      <c r="E244" s="162"/>
      <c r="F244" s="163"/>
      <c r="G244" s="164">
        <f t="shared" si="32"/>
        <v>0</v>
      </c>
      <c r="H244" s="164">
        <f t="shared" si="38"/>
        <v>0</v>
      </c>
      <c r="I244" s="164">
        <f t="shared" si="34"/>
        <v>0</v>
      </c>
      <c r="J244" s="166"/>
    </row>
    <row r="245" spans="1:10" s="125" customFormat="1" ht="15" customHeight="1" x14ac:dyDescent="0.2">
      <c r="A245" s="160">
        <v>22</v>
      </c>
      <c r="B245" s="169" t="s">
        <v>568</v>
      </c>
      <c r="C245" s="161">
        <v>300</v>
      </c>
      <c r="D245" s="172" t="s">
        <v>7</v>
      </c>
      <c r="E245" s="162"/>
      <c r="F245" s="163"/>
      <c r="G245" s="164">
        <f t="shared" si="32"/>
        <v>0</v>
      </c>
      <c r="H245" s="164">
        <f t="shared" si="38"/>
        <v>0</v>
      </c>
      <c r="I245" s="164">
        <f t="shared" si="34"/>
        <v>0</v>
      </c>
      <c r="J245" s="166"/>
    </row>
    <row r="246" spans="1:10" s="125" customFormat="1" ht="15" customHeight="1" x14ac:dyDescent="0.2">
      <c r="A246" s="160">
        <v>23</v>
      </c>
      <c r="B246" s="169" t="s">
        <v>566</v>
      </c>
      <c r="C246" s="161">
        <v>600</v>
      </c>
      <c r="D246" s="172" t="s">
        <v>7</v>
      </c>
      <c r="E246" s="162"/>
      <c r="F246" s="163"/>
      <c r="G246" s="164">
        <f t="shared" si="32"/>
        <v>0</v>
      </c>
      <c r="H246" s="164">
        <f t="shared" si="38"/>
        <v>0</v>
      </c>
      <c r="I246" s="164">
        <f t="shared" si="34"/>
        <v>0</v>
      </c>
      <c r="J246" s="166"/>
    </row>
    <row r="247" spans="1:10" s="9" customFormat="1" ht="15" customHeight="1" x14ac:dyDescent="0.2">
      <c r="A247" s="160">
        <v>24</v>
      </c>
      <c r="B247" s="169" t="s">
        <v>122</v>
      </c>
      <c r="C247" s="161">
        <v>625</v>
      </c>
      <c r="D247" s="172" t="s">
        <v>7</v>
      </c>
      <c r="E247" s="162"/>
      <c r="F247" s="163"/>
      <c r="G247" s="164">
        <f t="shared" si="32"/>
        <v>0</v>
      </c>
      <c r="H247" s="164">
        <f t="shared" si="38"/>
        <v>0</v>
      </c>
      <c r="I247" s="164">
        <f t="shared" si="34"/>
        <v>0</v>
      </c>
      <c r="J247" s="166"/>
    </row>
    <row r="248" spans="1:10" s="125" customFormat="1" ht="15" customHeight="1" x14ac:dyDescent="0.2">
      <c r="A248" s="160">
        <v>25</v>
      </c>
      <c r="B248" s="169" t="s">
        <v>567</v>
      </c>
      <c r="C248" s="161">
        <v>125</v>
      </c>
      <c r="D248" s="172" t="s">
        <v>7</v>
      </c>
      <c r="E248" s="162"/>
      <c r="F248" s="163"/>
      <c r="G248" s="164">
        <f t="shared" si="32"/>
        <v>0</v>
      </c>
      <c r="H248" s="164">
        <f t="shared" si="38"/>
        <v>0</v>
      </c>
      <c r="I248" s="164">
        <f t="shared" si="34"/>
        <v>0</v>
      </c>
      <c r="J248" s="166"/>
    </row>
    <row r="249" spans="1:10" s="125" customFormat="1" ht="15" customHeight="1" x14ac:dyDescent="0.2">
      <c r="A249" s="160">
        <v>26</v>
      </c>
      <c r="B249" s="169" t="s">
        <v>568</v>
      </c>
      <c r="C249" s="161">
        <v>300</v>
      </c>
      <c r="D249" s="172" t="s">
        <v>7</v>
      </c>
      <c r="E249" s="162"/>
      <c r="F249" s="163"/>
      <c r="G249" s="164">
        <f t="shared" si="32"/>
        <v>0</v>
      </c>
      <c r="H249" s="164">
        <f t="shared" si="38"/>
        <v>0</v>
      </c>
      <c r="I249" s="164">
        <f t="shared" si="34"/>
        <v>0</v>
      </c>
      <c r="J249" s="166"/>
    </row>
    <row r="250" spans="1:10" s="125" customFormat="1" ht="15" customHeight="1" x14ac:dyDescent="0.2">
      <c r="A250" s="160">
        <v>27</v>
      </c>
      <c r="B250" s="169" t="s">
        <v>571</v>
      </c>
      <c r="C250" s="161">
        <v>200</v>
      </c>
      <c r="D250" s="172" t="s">
        <v>7</v>
      </c>
      <c r="E250" s="162"/>
      <c r="F250" s="163"/>
      <c r="G250" s="164">
        <f t="shared" si="32"/>
        <v>0</v>
      </c>
      <c r="H250" s="164">
        <f t="shared" si="38"/>
        <v>0</v>
      </c>
      <c r="I250" s="164">
        <f t="shared" si="34"/>
        <v>0</v>
      </c>
      <c r="J250" s="166"/>
    </row>
    <row r="251" spans="1:10" s="9" customFormat="1" ht="15" customHeight="1" x14ac:dyDescent="0.2">
      <c r="A251" s="160">
        <v>28</v>
      </c>
      <c r="B251" s="169" t="s">
        <v>124</v>
      </c>
      <c r="C251" s="161">
        <v>200</v>
      </c>
      <c r="D251" s="172" t="s">
        <v>7</v>
      </c>
      <c r="E251" s="162"/>
      <c r="F251" s="163"/>
      <c r="G251" s="164">
        <f t="shared" si="32"/>
        <v>0</v>
      </c>
      <c r="H251" s="164">
        <f t="shared" si="38"/>
        <v>0</v>
      </c>
      <c r="I251" s="164">
        <f t="shared" si="34"/>
        <v>0</v>
      </c>
      <c r="J251" s="166"/>
    </row>
    <row r="252" spans="1:10" s="125" customFormat="1" ht="15" customHeight="1" x14ac:dyDescent="0.2">
      <c r="A252" s="160">
        <v>29</v>
      </c>
      <c r="B252" s="169" t="s">
        <v>570</v>
      </c>
      <c r="C252" s="161">
        <v>125</v>
      </c>
      <c r="D252" s="172" t="s">
        <v>7</v>
      </c>
      <c r="E252" s="162"/>
      <c r="F252" s="163"/>
      <c r="G252" s="164">
        <f t="shared" si="32"/>
        <v>0</v>
      </c>
      <c r="H252" s="164">
        <f t="shared" si="38"/>
        <v>0</v>
      </c>
      <c r="I252" s="164">
        <f t="shared" si="34"/>
        <v>0</v>
      </c>
      <c r="J252" s="166"/>
    </row>
    <row r="253" spans="1:10" s="125" customFormat="1" ht="15" customHeight="1" x14ac:dyDescent="0.2">
      <c r="A253" s="160">
        <v>30</v>
      </c>
      <c r="B253" s="169" t="s">
        <v>572</v>
      </c>
      <c r="C253" s="161">
        <v>500</v>
      </c>
      <c r="D253" s="172" t="s">
        <v>7</v>
      </c>
      <c r="E253" s="162"/>
      <c r="F253" s="163"/>
      <c r="G253" s="164">
        <f t="shared" si="32"/>
        <v>0</v>
      </c>
      <c r="H253" s="164">
        <f t="shared" si="38"/>
        <v>0</v>
      </c>
      <c r="I253" s="164">
        <f t="shared" si="34"/>
        <v>0</v>
      </c>
      <c r="J253" s="166"/>
    </row>
    <row r="254" spans="1:10" s="125" customFormat="1" ht="15" customHeight="1" x14ac:dyDescent="0.2">
      <c r="A254" s="160">
        <v>31</v>
      </c>
      <c r="B254" s="169" t="s">
        <v>260</v>
      </c>
      <c r="C254" s="161">
        <v>2500</v>
      </c>
      <c r="D254" s="172" t="s">
        <v>7</v>
      </c>
      <c r="E254" s="162"/>
      <c r="F254" s="163"/>
      <c r="G254" s="164">
        <f t="shared" si="32"/>
        <v>0</v>
      </c>
      <c r="H254" s="164">
        <f t="shared" si="38"/>
        <v>0</v>
      </c>
      <c r="I254" s="164">
        <f t="shared" si="34"/>
        <v>0</v>
      </c>
      <c r="J254" s="166"/>
    </row>
    <row r="255" spans="1:10" s="9" customFormat="1" ht="15" customHeight="1" x14ac:dyDescent="0.2">
      <c r="A255" s="160">
        <v>32</v>
      </c>
      <c r="B255" s="169" t="s">
        <v>261</v>
      </c>
      <c r="C255" s="161">
        <v>2000</v>
      </c>
      <c r="D255" s="172" t="s">
        <v>7</v>
      </c>
      <c r="E255" s="162"/>
      <c r="F255" s="163"/>
      <c r="G255" s="164">
        <f t="shared" si="32"/>
        <v>0</v>
      </c>
      <c r="H255" s="164">
        <f t="shared" si="38"/>
        <v>0</v>
      </c>
      <c r="I255" s="164">
        <f t="shared" si="34"/>
        <v>0</v>
      </c>
      <c r="J255" s="166"/>
    </row>
    <row r="256" spans="1:10" s="125" customFormat="1" ht="15" customHeight="1" x14ac:dyDescent="0.2">
      <c r="A256" s="160">
        <v>33</v>
      </c>
      <c r="B256" s="169" t="s">
        <v>573</v>
      </c>
      <c r="C256" s="161">
        <v>500</v>
      </c>
      <c r="D256" s="172" t="s">
        <v>7</v>
      </c>
      <c r="E256" s="162"/>
      <c r="F256" s="163"/>
      <c r="G256" s="164">
        <f t="shared" si="32"/>
        <v>0</v>
      </c>
      <c r="H256" s="164">
        <f t="shared" si="38"/>
        <v>0</v>
      </c>
      <c r="I256" s="164">
        <f t="shared" si="34"/>
        <v>0</v>
      </c>
      <c r="J256" s="166"/>
    </row>
    <row r="257" spans="1:10" s="9" customFormat="1" ht="15" customHeight="1" x14ac:dyDescent="0.2">
      <c r="A257" s="160">
        <v>34</v>
      </c>
      <c r="B257" s="169" t="s">
        <v>151</v>
      </c>
      <c r="C257" s="161">
        <v>1500</v>
      </c>
      <c r="D257" s="172" t="s">
        <v>7</v>
      </c>
      <c r="E257" s="162"/>
      <c r="F257" s="163"/>
      <c r="G257" s="164">
        <f t="shared" si="32"/>
        <v>0</v>
      </c>
      <c r="H257" s="164">
        <f t="shared" si="38"/>
        <v>0</v>
      </c>
      <c r="I257" s="164">
        <f t="shared" si="34"/>
        <v>0</v>
      </c>
      <c r="J257" s="166"/>
    </row>
    <row r="258" spans="1:10" s="125" customFormat="1" ht="15" customHeight="1" x14ac:dyDescent="0.2">
      <c r="A258" s="160">
        <v>35</v>
      </c>
      <c r="B258" s="169" t="s">
        <v>262</v>
      </c>
      <c r="C258" s="161">
        <v>1300</v>
      </c>
      <c r="D258" s="172" t="s">
        <v>7</v>
      </c>
      <c r="E258" s="162"/>
      <c r="F258" s="163"/>
      <c r="G258" s="164">
        <f t="shared" si="32"/>
        <v>0</v>
      </c>
      <c r="H258" s="164">
        <f t="shared" si="38"/>
        <v>0</v>
      </c>
      <c r="I258" s="164">
        <f t="shared" si="34"/>
        <v>0</v>
      </c>
      <c r="J258" s="166"/>
    </row>
    <row r="259" spans="1:10" s="97" customFormat="1" ht="15" customHeight="1" x14ac:dyDescent="0.2">
      <c r="A259" s="160">
        <v>36</v>
      </c>
      <c r="B259" s="169" t="s">
        <v>575</v>
      </c>
      <c r="C259" s="161">
        <v>400</v>
      </c>
      <c r="D259" s="172" t="s">
        <v>7</v>
      </c>
      <c r="E259" s="162"/>
      <c r="F259" s="163"/>
      <c r="G259" s="164">
        <f t="shared" si="32"/>
        <v>0</v>
      </c>
      <c r="H259" s="164">
        <f t="shared" si="38"/>
        <v>0</v>
      </c>
      <c r="I259" s="164">
        <f t="shared" si="34"/>
        <v>0</v>
      </c>
      <c r="J259" s="166"/>
    </row>
    <row r="260" spans="1:10" s="9" customFormat="1" ht="15" customHeight="1" x14ac:dyDescent="0.2">
      <c r="A260" s="160">
        <v>37</v>
      </c>
      <c r="B260" s="169" t="s">
        <v>576</v>
      </c>
      <c r="C260" s="161">
        <v>400</v>
      </c>
      <c r="D260" s="172" t="s">
        <v>7</v>
      </c>
      <c r="E260" s="162"/>
      <c r="F260" s="163"/>
      <c r="G260" s="164">
        <f t="shared" si="32"/>
        <v>0</v>
      </c>
      <c r="H260" s="164">
        <f t="shared" si="38"/>
        <v>0</v>
      </c>
      <c r="I260" s="164">
        <f t="shared" si="34"/>
        <v>0</v>
      </c>
      <c r="J260" s="166"/>
    </row>
    <row r="261" spans="1:10" s="125" customFormat="1" ht="15" customHeight="1" x14ac:dyDescent="0.2">
      <c r="A261" s="160">
        <v>38</v>
      </c>
      <c r="B261" s="169" t="s">
        <v>574</v>
      </c>
      <c r="C261" s="161">
        <v>500</v>
      </c>
      <c r="D261" s="172" t="s">
        <v>7</v>
      </c>
      <c r="E261" s="162"/>
      <c r="F261" s="163"/>
      <c r="G261" s="164">
        <f t="shared" si="32"/>
        <v>0</v>
      </c>
      <c r="H261" s="164">
        <f t="shared" si="38"/>
        <v>0</v>
      </c>
      <c r="I261" s="164">
        <f t="shared" si="34"/>
        <v>0</v>
      </c>
      <c r="J261" s="166"/>
    </row>
    <row r="262" spans="1:10" s="9" customFormat="1" ht="15" customHeight="1" x14ac:dyDescent="0.2">
      <c r="A262" s="160">
        <v>39</v>
      </c>
      <c r="B262" s="169" t="s">
        <v>125</v>
      </c>
      <c r="C262" s="161">
        <v>800</v>
      </c>
      <c r="D262" s="172" t="s">
        <v>7</v>
      </c>
      <c r="E262" s="162"/>
      <c r="F262" s="163"/>
      <c r="G262" s="164">
        <f t="shared" si="32"/>
        <v>0</v>
      </c>
      <c r="H262" s="164">
        <f t="shared" si="38"/>
        <v>0</v>
      </c>
      <c r="I262" s="164">
        <f t="shared" si="34"/>
        <v>0</v>
      </c>
      <c r="J262" s="166"/>
    </row>
    <row r="263" spans="1:10" s="97" customFormat="1" ht="15" customHeight="1" x14ac:dyDescent="0.2">
      <c r="A263" s="160">
        <v>40</v>
      </c>
      <c r="B263" s="169" t="s">
        <v>767</v>
      </c>
      <c r="C263" s="161">
        <v>1600</v>
      </c>
      <c r="D263" s="172" t="s">
        <v>7</v>
      </c>
      <c r="E263" s="162"/>
      <c r="F263" s="163"/>
      <c r="G263" s="164">
        <f t="shared" si="32"/>
        <v>0</v>
      </c>
      <c r="H263" s="164">
        <f t="shared" si="38"/>
        <v>0</v>
      </c>
      <c r="I263" s="164">
        <f t="shared" si="34"/>
        <v>0</v>
      </c>
      <c r="J263" s="166"/>
    </row>
    <row r="264" spans="1:10" s="9" customFormat="1" ht="15" customHeight="1" x14ac:dyDescent="0.2">
      <c r="A264" s="160">
        <v>41</v>
      </c>
      <c r="B264" s="169" t="s">
        <v>768</v>
      </c>
      <c r="C264" s="161">
        <v>1600</v>
      </c>
      <c r="D264" s="172" t="s">
        <v>7</v>
      </c>
      <c r="E264" s="162"/>
      <c r="F264" s="163"/>
      <c r="G264" s="164">
        <f t="shared" si="32"/>
        <v>0</v>
      </c>
      <c r="H264" s="164">
        <f t="shared" si="38"/>
        <v>0</v>
      </c>
      <c r="I264" s="164">
        <f t="shared" si="34"/>
        <v>0</v>
      </c>
      <c r="J264" s="166"/>
    </row>
    <row r="265" spans="1:10" s="125" customFormat="1" ht="15" customHeight="1" x14ac:dyDescent="0.2">
      <c r="A265" s="160">
        <v>42</v>
      </c>
      <c r="B265" s="169" t="s">
        <v>769</v>
      </c>
      <c r="C265" s="161">
        <v>1000</v>
      </c>
      <c r="D265" s="172" t="s">
        <v>7</v>
      </c>
      <c r="E265" s="162"/>
      <c r="F265" s="163"/>
      <c r="G265" s="164">
        <f t="shared" si="32"/>
        <v>0</v>
      </c>
      <c r="H265" s="164">
        <f t="shared" si="38"/>
        <v>0</v>
      </c>
      <c r="I265" s="164">
        <f t="shared" si="34"/>
        <v>0</v>
      </c>
      <c r="J265" s="166"/>
    </row>
    <row r="266" spans="1:10" s="111" customFormat="1" ht="15" customHeight="1" x14ac:dyDescent="0.2">
      <c r="A266" s="160">
        <v>43</v>
      </c>
      <c r="B266" s="169" t="s">
        <v>126</v>
      </c>
      <c r="C266" s="94">
        <v>800</v>
      </c>
      <c r="D266" s="172" t="s">
        <v>7</v>
      </c>
      <c r="E266" s="91"/>
      <c r="F266" s="110"/>
      <c r="G266" s="164">
        <f t="shared" si="32"/>
        <v>0</v>
      </c>
      <c r="H266" s="164">
        <f t="shared" si="38"/>
        <v>0</v>
      </c>
      <c r="I266" s="164">
        <f t="shared" si="34"/>
        <v>0</v>
      </c>
      <c r="J266" s="167"/>
    </row>
    <row r="267" spans="1:10" s="111" customFormat="1" ht="15" customHeight="1" x14ac:dyDescent="0.2">
      <c r="A267" s="160">
        <v>44</v>
      </c>
      <c r="B267" s="169" t="s">
        <v>770</v>
      </c>
      <c r="C267" s="94">
        <v>400</v>
      </c>
      <c r="D267" s="172" t="s">
        <v>7</v>
      </c>
      <c r="E267" s="91"/>
      <c r="F267" s="110"/>
      <c r="G267" s="164">
        <f t="shared" si="32"/>
        <v>0</v>
      </c>
      <c r="H267" s="164">
        <f t="shared" si="38"/>
        <v>0</v>
      </c>
      <c r="I267" s="164">
        <f t="shared" si="34"/>
        <v>0</v>
      </c>
      <c r="J267" s="167"/>
    </row>
    <row r="268" spans="1:10" s="111" customFormat="1" ht="15" customHeight="1" x14ac:dyDescent="0.2">
      <c r="A268" s="160">
        <v>45</v>
      </c>
      <c r="B268" s="169" t="s">
        <v>771</v>
      </c>
      <c r="C268" s="94">
        <v>400</v>
      </c>
      <c r="D268" s="172" t="s">
        <v>7</v>
      </c>
      <c r="E268" s="91"/>
      <c r="F268" s="110"/>
      <c r="G268" s="164">
        <f t="shared" si="32"/>
        <v>0</v>
      </c>
      <c r="H268" s="164">
        <f t="shared" si="38"/>
        <v>0</v>
      </c>
      <c r="I268" s="164">
        <f t="shared" si="34"/>
        <v>0</v>
      </c>
      <c r="J268" s="167"/>
    </row>
    <row r="269" spans="1:10" s="111" customFormat="1" ht="15" customHeight="1" x14ac:dyDescent="0.2">
      <c r="A269" s="160">
        <v>46</v>
      </c>
      <c r="B269" s="169" t="s">
        <v>772</v>
      </c>
      <c r="C269" s="94">
        <v>400</v>
      </c>
      <c r="D269" s="172" t="s">
        <v>7</v>
      </c>
      <c r="E269" s="91"/>
      <c r="F269" s="110"/>
      <c r="G269" s="164">
        <f t="shared" si="32"/>
        <v>0</v>
      </c>
      <c r="H269" s="164">
        <f t="shared" si="38"/>
        <v>0</v>
      </c>
      <c r="I269" s="164">
        <f t="shared" si="34"/>
        <v>0</v>
      </c>
      <c r="J269" s="167"/>
    </row>
    <row r="270" spans="1:10" s="111" customFormat="1" ht="15" customHeight="1" x14ac:dyDescent="0.2">
      <c r="A270" s="160">
        <v>47</v>
      </c>
      <c r="B270" s="169" t="s">
        <v>585</v>
      </c>
      <c r="C270" s="94">
        <v>400</v>
      </c>
      <c r="D270" s="172" t="s">
        <v>7</v>
      </c>
      <c r="E270" s="91"/>
      <c r="F270" s="110"/>
      <c r="G270" s="164">
        <f t="shared" si="32"/>
        <v>0</v>
      </c>
      <c r="H270" s="164">
        <f t="shared" si="38"/>
        <v>0</v>
      </c>
      <c r="I270" s="164">
        <f t="shared" si="34"/>
        <v>0</v>
      </c>
      <c r="J270" s="167"/>
    </row>
    <row r="271" spans="1:10" s="111" customFormat="1" ht="15" customHeight="1" x14ac:dyDescent="0.2">
      <c r="A271" s="160">
        <v>48</v>
      </c>
      <c r="B271" s="169" t="s">
        <v>586</v>
      </c>
      <c r="C271" s="94">
        <v>400</v>
      </c>
      <c r="D271" s="172" t="s">
        <v>7</v>
      </c>
      <c r="E271" s="91"/>
      <c r="F271" s="110"/>
      <c r="G271" s="164">
        <f t="shared" si="32"/>
        <v>0</v>
      </c>
      <c r="H271" s="164">
        <f t="shared" si="38"/>
        <v>0</v>
      </c>
      <c r="I271" s="164">
        <f t="shared" si="34"/>
        <v>0</v>
      </c>
      <c r="J271" s="167"/>
    </row>
    <row r="272" spans="1:10" s="111" customFormat="1" ht="15" customHeight="1" x14ac:dyDescent="0.2">
      <c r="A272" s="160">
        <v>49</v>
      </c>
      <c r="B272" s="169" t="s">
        <v>587</v>
      </c>
      <c r="C272" s="94">
        <v>400</v>
      </c>
      <c r="D272" s="172" t="s">
        <v>7</v>
      </c>
      <c r="E272" s="91"/>
      <c r="F272" s="110"/>
      <c r="G272" s="164">
        <f t="shared" si="32"/>
        <v>0</v>
      </c>
      <c r="H272" s="164">
        <f t="shared" si="38"/>
        <v>0</v>
      </c>
      <c r="I272" s="164">
        <f t="shared" si="34"/>
        <v>0</v>
      </c>
      <c r="J272" s="167"/>
    </row>
    <row r="273" spans="1:10" s="111" customFormat="1" ht="15" customHeight="1" x14ac:dyDescent="0.2">
      <c r="A273" s="160">
        <v>50</v>
      </c>
      <c r="B273" s="169" t="s">
        <v>773</v>
      </c>
      <c r="C273" s="94">
        <v>400</v>
      </c>
      <c r="D273" s="172" t="s">
        <v>7</v>
      </c>
      <c r="E273" s="91"/>
      <c r="F273" s="110"/>
      <c r="G273" s="164">
        <f t="shared" si="32"/>
        <v>0</v>
      </c>
      <c r="H273" s="164">
        <f t="shared" si="38"/>
        <v>0</v>
      </c>
      <c r="I273" s="164">
        <f t="shared" si="34"/>
        <v>0</v>
      </c>
      <c r="J273" s="167"/>
    </row>
    <row r="274" spans="1:10" s="111" customFormat="1" ht="15" customHeight="1" x14ac:dyDescent="0.2">
      <c r="A274" s="160">
        <v>51</v>
      </c>
      <c r="B274" s="169" t="s">
        <v>774</v>
      </c>
      <c r="C274" s="94">
        <v>400</v>
      </c>
      <c r="D274" s="172" t="s">
        <v>7</v>
      </c>
      <c r="E274" s="91"/>
      <c r="F274" s="110"/>
      <c r="G274" s="164">
        <f t="shared" si="32"/>
        <v>0</v>
      </c>
      <c r="H274" s="164">
        <f t="shared" si="38"/>
        <v>0</v>
      </c>
      <c r="I274" s="164">
        <f t="shared" si="34"/>
        <v>0</v>
      </c>
      <c r="J274" s="167"/>
    </row>
    <row r="275" spans="1:10" s="111" customFormat="1" ht="15" customHeight="1" x14ac:dyDescent="0.2">
      <c r="A275" s="160">
        <v>52</v>
      </c>
      <c r="B275" s="169" t="s">
        <v>775</v>
      </c>
      <c r="C275" s="94">
        <v>400</v>
      </c>
      <c r="D275" s="172" t="s">
        <v>7</v>
      </c>
      <c r="E275" s="91"/>
      <c r="F275" s="110"/>
      <c r="G275" s="164">
        <f t="shared" si="32"/>
        <v>0</v>
      </c>
      <c r="H275" s="164">
        <f t="shared" si="38"/>
        <v>0</v>
      </c>
      <c r="I275" s="164">
        <f t="shared" si="34"/>
        <v>0</v>
      </c>
      <c r="J275" s="167"/>
    </row>
    <row r="276" spans="1:10" s="125" customFormat="1" ht="17.25" customHeight="1" x14ac:dyDescent="0.2">
      <c r="A276" s="160">
        <v>53</v>
      </c>
      <c r="B276" s="169" t="s">
        <v>583</v>
      </c>
      <c r="C276" s="161">
        <v>300</v>
      </c>
      <c r="D276" s="172" t="s">
        <v>7</v>
      </c>
      <c r="E276" s="162"/>
      <c r="F276" s="163"/>
      <c r="G276" s="164">
        <f t="shared" si="32"/>
        <v>0</v>
      </c>
      <c r="H276" s="164">
        <f t="shared" si="38"/>
        <v>0</v>
      </c>
      <c r="I276" s="164">
        <f t="shared" si="34"/>
        <v>0</v>
      </c>
      <c r="J276" s="166"/>
    </row>
    <row r="277" spans="1:10" s="125" customFormat="1" ht="17.25" customHeight="1" x14ac:dyDescent="0.2">
      <c r="A277" s="160">
        <v>54</v>
      </c>
      <c r="B277" s="169" t="s">
        <v>584</v>
      </c>
      <c r="C277" s="161">
        <v>300</v>
      </c>
      <c r="D277" s="172" t="s">
        <v>7</v>
      </c>
      <c r="E277" s="162"/>
      <c r="F277" s="163"/>
      <c r="G277" s="164">
        <f t="shared" si="32"/>
        <v>0</v>
      </c>
      <c r="H277" s="164">
        <f t="shared" si="38"/>
        <v>0</v>
      </c>
      <c r="I277" s="164">
        <f t="shared" si="34"/>
        <v>0</v>
      </c>
      <c r="J277" s="166"/>
    </row>
    <row r="278" spans="1:10" s="97" customFormat="1" ht="17.25" customHeight="1" x14ac:dyDescent="0.2">
      <c r="A278" s="160">
        <v>55</v>
      </c>
      <c r="B278" s="169" t="s">
        <v>727</v>
      </c>
      <c r="C278" s="161">
        <v>300</v>
      </c>
      <c r="D278" s="172" t="s">
        <v>7</v>
      </c>
      <c r="E278" s="162"/>
      <c r="F278" s="163"/>
      <c r="G278" s="164">
        <f t="shared" si="32"/>
        <v>0</v>
      </c>
      <c r="H278" s="164">
        <f t="shared" si="38"/>
        <v>0</v>
      </c>
      <c r="I278" s="164">
        <f t="shared" si="34"/>
        <v>0</v>
      </c>
      <c r="J278" s="166"/>
    </row>
    <row r="279" spans="1:10" s="125" customFormat="1" ht="17.25" customHeight="1" x14ac:dyDescent="0.2">
      <c r="A279" s="160">
        <v>56</v>
      </c>
      <c r="B279" s="169" t="s">
        <v>259</v>
      </c>
      <c r="C279" s="161">
        <v>300</v>
      </c>
      <c r="D279" s="172" t="s">
        <v>7</v>
      </c>
      <c r="E279" s="162"/>
      <c r="F279" s="163"/>
      <c r="G279" s="164">
        <f t="shared" si="32"/>
        <v>0</v>
      </c>
      <c r="H279" s="164">
        <f t="shared" si="38"/>
        <v>0</v>
      </c>
      <c r="I279" s="164">
        <f t="shared" si="34"/>
        <v>0</v>
      </c>
      <c r="J279" s="166"/>
    </row>
    <row r="280" spans="1:10" s="125" customFormat="1" ht="17.25" customHeight="1" x14ac:dyDescent="0.2">
      <c r="A280" s="160">
        <v>57</v>
      </c>
      <c r="B280" s="169" t="s">
        <v>581</v>
      </c>
      <c r="C280" s="161">
        <v>300</v>
      </c>
      <c r="D280" s="172" t="s">
        <v>7</v>
      </c>
      <c r="E280" s="162"/>
      <c r="F280" s="163"/>
      <c r="G280" s="164">
        <f t="shared" si="32"/>
        <v>0</v>
      </c>
      <c r="H280" s="164">
        <f t="shared" si="38"/>
        <v>0</v>
      </c>
      <c r="I280" s="164">
        <f t="shared" si="34"/>
        <v>0</v>
      </c>
      <c r="J280" s="166"/>
    </row>
    <row r="281" spans="1:10" s="125" customFormat="1" ht="15" customHeight="1" x14ac:dyDescent="0.2">
      <c r="A281" s="160">
        <v>58</v>
      </c>
      <c r="B281" s="169" t="s">
        <v>582</v>
      </c>
      <c r="C281" s="161">
        <v>300</v>
      </c>
      <c r="D281" s="172" t="s">
        <v>7</v>
      </c>
      <c r="E281" s="162"/>
      <c r="F281" s="163"/>
      <c r="G281" s="164">
        <f t="shared" si="32"/>
        <v>0</v>
      </c>
      <c r="H281" s="164">
        <f t="shared" ref="H281" si="40">G281*0.095</f>
        <v>0</v>
      </c>
      <c r="I281" s="164">
        <f t="shared" si="34"/>
        <v>0</v>
      </c>
      <c r="J281" s="166"/>
    </row>
    <row r="282" spans="1:10" s="125" customFormat="1" ht="28.5" customHeight="1" x14ac:dyDescent="0.2">
      <c r="A282" s="160">
        <v>59</v>
      </c>
      <c r="B282" s="169" t="s">
        <v>577</v>
      </c>
      <c r="C282" s="161">
        <v>100</v>
      </c>
      <c r="D282" s="172" t="s">
        <v>1</v>
      </c>
      <c r="E282" s="162"/>
      <c r="F282" s="163"/>
      <c r="G282" s="164">
        <f t="shared" si="32"/>
        <v>0</v>
      </c>
      <c r="H282" s="164">
        <f t="shared" ref="H282:H284" si="41">G282*0.095</f>
        <v>0</v>
      </c>
      <c r="I282" s="164">
        <f t="shared" si="34"/>
        <v>0</v>
      </c>
      <c r="J282" s="166"/>
    </row>
    <row r="283" spans="1:10" s="125" customFormat="1" ht="27" customHeight="1" x14ac:dyDescent="0.2">
      <c r="A283" s="160">
        <v>60</v>
      </c>
      <c r="B283" s="169" t="s">
        <v>578</v>
      </c>
      <c r="C283" s="161">
        <v>100</v>
      </c>
      <c r="D283" s="172" t="s">
        <v>1</v>
      </c>
      <c r="E283" s="162"/>
      <c r="F283" s="163"/>
      <c r="G283" s="164">
        <f t="shared" si="32"/>
        <v>0</v>
      </c>
      <c r="H283" s="164">
        <f t="shared" si="41"/>
        <v>0</v>
      </c>
      <c r="I283" s="164">
        <f t="shared" si="34"/>
        <v>0</v>
      </c>
      <c r="J283" s="166"/>
    </row>
    <row r="284" spans="1:10" s="125" customFormat="1" ht="29.25" customHeight="1" x14ac:dyDescent="0.2">
      <c r="A284" s="160">
        <v>61</v>
      </c>
      <c r="B284" s="169" t="s">
        <v>579</v>
      </c>
      <c r="C284" s="161">
        <v>100</v>
      </c>
      <c r="D284" s="172" t="s">
        <v>1</v>
      </c>
      <c r="E284" s="162"/>
      <c r="F284" s="163"/>
      <c r="G284" s="164">
        <f t="shared" si="32"/>
        <v>0</v>
      </c>
      <c r="H284" s="164">
        <f t="shared" si="41"/>
        <v>0</v>
      </c>
      <c r="I284" s="164">
        <f t="shared" si="34"/>
        <v>0</v>
      </c>
      <c r="J284" s="166"/>
    </row>
    <row r="285" spans="1:10" s="9" customFormat="1" ht="29.25" customHeight="1" x14ac:dyDescent="0.2">
      <c r="A285" s="160">
        <v>62</v>
      </c>
      <c r="B285" s="169" t="s">
        <v>580</v>
      </c>
      <c r="C285" s="161">
        <v>100</v>
      </c>
      <c r="D285" s="172" t="s">
        <v>1</v>
      </c>
      <c r="E285" s="162"/>
      <c r="F285" s="163"/>
      <c r="G285" s="164">
        <f t="shared" si="32"/>
        <v>0</v>
      </c>
      <c r="H285" s="164">
        <f t="shared" si="38"/>
        <v>0</v>
      </c>
      <c r="I285" s="164">
        <f t="shared" si="34"/>
        <v>0</v>
      </c>
      <c r="J285" s="166"/>
    </row>
    <row r="286" spans="1:10" s="9" customFormat="1" ht="15" customHeight="1" x14ac:dyDescent="0.2">
      <c r="A286" s="131"/>
      <c r="B286" s="83" t="s">
        <v>919</v>
      </c>
      <c r="C286" s="134" t="s">
        <v>6</v>
      </c>
      <c r="D286" s="134" t="s">
        <v>6</v>
      </c>
      <c r="E286" s="23" t="s">
        <v>6</v>
      </c>
      <c r="F286" s="24" t="s">
        <v>6</v>
      </c>
      <c r="G286" s="136">
        <f>SUM(G224:G285)</f>
        <v>0</v>
      </c>
      <c r="H286" s="136">
        <f>SUM(H224:H285)</f>
        <v>0</v>
      </c>
      <c r="I286" s="136">
        <f>SUM(I224:I285)</f>
        <v>0</v>
      </c>
      <c r="J286" s="76">
        <f>SUM(J224:J285)</f>
        <v>0</v>
      </c>
    </row>
    <row r="287" spans="1:10" s="9" customFormat="1" ht="17.100000000000001" customHeight="1" x14ac:dyDescent="0.2">
      <c r="J287" s="71"/>
    </row>
    <row r="288" spans="1:10" s="16" customFormat="1" ht="17.100000000000001" customHeight="1" x14ac:dyDescent="0.2">
      <c r="A288" s="54" t="s">
        <v>52</v>
      </c>
      <c r="B288" s="55"/>
      <c r="C288" s="52"/>
      <c r="D288" s="53"/>
      <c r="E288" s="55"/>
      <c r="F288" s="55"/>
      <c r="G288" s="55"/>
      <c r="H288" s="55"/>
      <c r="I288" s="55"/>
      <c r="J288" s="55"/>
    </row>
    <row r="289" spans="1:10" s="16" customFormat="1" ht="30" customHeight="1" x14ac:dyDescent="0.2">
      <c r="A289" s="245" t="s">
        <v>276</v>
      </c>
      <c r="B289" s="245"/>
      <c r="C289" s="245"/>
      <c r="D289" s="245"/>
      <c r="E289" s="245"/>
      <c r="F289" s="245"/>
      <c r="G289" s="245"/>
      <c r="H289" s="245"/>
      <c r="I289" s="245"/>
      <c r="J289" s="245"/>
    </row>
    <row r="290" spans="1:10" s="219" customFormat="1" ht="13.5" customHeight="1" x14ac:dyDescent="0.25">
      <c r="A290" s="230" t="s">
        <v>38</v>
      </c>
      <c r="B290" s="230"/>
      <c r="C290" s="230"/>
      <c r="D290" s="230"/>
      <c r="E290" s="230"/>
      <c r="F290" s="230"/>
      <c r="G290" s="230"/>
      <c r="H290" s="230"/>
      <c r="I290" s="230"/>
      <c r="J290" s="230"/>
    </row>
    <row r="291" spans="1:10" s="219" customFormat="1" ht="30" customHeight="1" x14ac:dyDescent="0.25">
      <c r="A291" s="231" t="s">
        <v>88</v>
      </c>
      <c r="B291" s="232"/>
      <c r="C291" s="232"/>
      <c r="D291" s="232"/>
      <c r="E291" s="232"/>
      <c r="F291" s="232"/>
      <c r="G291" s="232"/>
      <c r="H291" s="232"/>
      <c r="I291" s="232"/>
      <c r="J291" s="232"/>
    </row>
    <row r="292" spans="1:10" s="219" customFormat="1" ht="13.5" customHeight="1" x14ac:dyDescent="0.25">
      <c r="A292" s="221" t="s">
        <v>1046</v>
      </c>
      <c r="B292" s="220"/>
      <c r="C292" s="220"/>
      <c r="D292" s="220"/>
      <c r="E292" s="220"/>
      <c r="F292" s="220"/>
      <c r="G292" s="220"/>
      <c r="H292" s="220"/>
      <c r="I292" s="220"/>
      <c r="J292" s="220"/>
    </row>
    <row r="293" spans="1:10" s="219" customFormat="1" ht="27" customHeight="1" x14ac:dyDescent="0.25">
      <c r="A293" s="229" t="s">
        <v>1051</v>
      </c>
      <c r="B293" s="229"/>
      <c r="C293" s="229"/>
      <c r="D293" s="229"/>
      <c r="E293" s="229"/>
      <c r="F293" s="229"/>
      <c r="G293" s="229"/>
      <c r="H293" s="229"/>
      <c r="I293" s="229"/>
      <c r="J293" s="229"/>
    </row>
    <row r="294" spans="1:10" s="219" customFormat="1" ht="34.5" customHeight="1" x14ac:dyDescent="0.25">
      <c r="A294" s="229" t="s">
        <v>1052</v>
      </c>
      <c r="B294" s="229"/>
      <c r="C294" s="229"/>
      <c r="D294" s="229"/>
      <c r="E294" s="229"/>
      <c r="F294" s="229"/>
      <c r="G294" s="229"/>
      <c r="H294" s="229"/>
      <c r="I294" s="229"/>
      <c r="J294" s="229"/>
    </row>
    <row r="295" spans="1:10" s="219" customFormat="1" ht="25.5" customHeight="1" x14ac:dyDescent="0.25">
      <c r="A295" s="151" t="s">
        <v>89</v>
      </c>
    </row>
    <row r="296" spans="1:10" s="219" customFormat="1" ht="27" customHeight="1" x14ac:dyDescent="0.25">
      <c r="A296" s="151" t="s">
        <v>90</v>
      </c>
    </row>
    <row r="297" spans="1:10" s="219" customFormat="1" ht="27" customHeight="1" x14ac:dyDescent="0.25">
      <c r="A297" s="229" t="s">
        <v>1049</v>
      </c>
      <c r="B297" s="233"/>
      <c r="C297" s="233"/>
      <c r="D297" s="233"/>
      <c r="E297" s="233"/>
      <c r="F297" s="233"/>
      <c r="G297" s="233"/>
      <c r="H297" s="233"/>
      <c r="I297" s="233"/>
      <c r="J297" s="233"/>
    </row>
    <row r="298" spans="1:10" s="219" customFormat="1" ht="32.25" customHeight="1" x14ac:dyDescent="0.25">
      <c r="A298" s="229" t="s">
        <v>1053</v>
      </c>
      <c r="B298" s="229"/>
      <c r="C298" s="229"/>
      <c r="D298" s="229"/>
      <c r="E298" s="229"/>
      <c r="F298" s="229"/>
      <c r="G298" s="229"/>
      <c r="H298" s="229"/>
      <c r="I298" s="229"/>
      <c r="J298" s="229"/>
    </row>
    <row r="299" spans="1:10" s="78" customFormat="1" ht="20.25" customHeight="1" x14ac:dyDescent="0.2">
      <c r="A299" s="141" t="s">
        <v>317</v>
      </c>
      <c r="B299" s="85"/>
      <c r="C299" s="77"/>
    </row>
    <row r="300" spans="1:10" s="141" customFormat="1" ht="20.25" customHeight="1" x14ac:dyDescent="0.2">
      <c r="B300" s="152"/>
      <c r="C300" s="148"/>
    </row>
  </sheetData>
  <sheetProtection algorithmName="SHA-512" hashValue="+g0/ar3iBKmHtjknlaDzLXvbOc8W/ZbwJSZpS32TMXvhz94j7FlaniOmFSkU7vLLrsfglacA6HpAhWAhAsOc7w==" saltValue="bU0cWBYD4xUKze2jd2tsLw==" spinCount="100000" sheet="1" objects="1" scenarios="1"/>
  <mergeCells count="17">
    <mergeCell ref="A297:J297"/>
    <mergeCell ref="A298:J298"/>
    <mergeCell ref="A159:J159"/>
    <mergeCell ref="A293:J293"/>
    <mergeCell ref="A294:J294"/>
    <mergeCell ref="A290:J290"/>
    <mergeCell ref="A289:J289"/>
    <mergeCell ref="A291:J291"/>
    <mergeCell ref="A223:J223"/>
    <mergeCell ref="A169:J169"/>
    <mergeCell ref="A8:J8"/>
    <mergeCell ref="A1:D1"/>
    <mergeCell ref="A4:J4"/>
    <mergeCell ref="A103:J103"/>
    <mergeCell ref="A132:J132"/>
    <mergeCell ref="A2:E2"/>
    <mergeCell ref="F2:J2"/>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04:J130 J9:J101 J133:J157 J224:J285 J160:J167" xr:uid="{00000000-0002-0000-0A00-000000000000}">
      <formula1>1</formula1>
    </dataValidation>
    <dataValidation operator="equal" allowBlank="1" showInputMessage="1" showErrorMessage="1" sqref="J170:J222" xr:uid="{5E586240-EE9A-441F-8B99-04BB6DE3D0B2}"/>
  </dataValidations>
  <pageMargins left="0.43307086614173229" right="0.23622047244094491" top="0.74803149606299213" bottom="0.35433070866141736" header="0.31496062992125984" footer="0.31496062992125984"/>
  <pageSetup paperSize="9" fitToHeight="0" orientation="landscape" cellComments="asDisplayed"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J164"/>
  <sheetViews>
    <sheetView view="pageBreakPreview" topLeftCell="A148" zoomScale="120" zoomScaleNormal="120" zoomScaleSheetLayoutView="120" workbookViewId="0">
      <selection activeCell="G151" sqref="G151"/>
    </sheetView>
  </sheetViews>
  <sheetFormatPr defaultColWidth="9.28515625" defaultRowHeight="15" x14ac:dyDescent="0.25"/>
  <cols>
    <col min="1" max="1" width="3.28515625" style="3" customWidth="1"/>
    <col min="2" max="2" width="31.28515625" style="3" customWidth="1"/>
    <col min="3" max="3" width="6.5703125" style="3" customWidth="1"/>
    <col min="4" max="4" width="4.5703125" style="3" customWidth="1"/>
    <col min="5" max="5" width="16.85546875" style="3" customWidth="1"/>
    <col min="6" max="9" width="11.140625" style="3" customWidth="1"/>
    <col min="10" max="10" width="11.140625" style="56" customWidth="1"/>
    <col min="11" max="16384" width="9.28515625" style="3"/>
  </cols>
  <sheetData>
    <row r="1" spans="1:10" x14ac:dyDescent="0.25">
      <c r="A1" s="226"/>
      <c r="B1" s="226"/>
      <c r="C1" s="226"/>
      <c r="D1" s="226"/>
      <c r="E1" s="45"/>
      <c r="F1" s="123" t="s">
        <v>274</v>
      </c>
      <c r="G1" s="43"/>
      <c r="H1" s="42"/>
      <c r="I1" s="43"/>
      <c r="J1" s="55"/>
    </row>
    <row r="2" spans="1:10" s="56" customFormat="1" x14ac:dyDescent="0.25">
      <c r="A2" s="228" t="s">
        <v>318</v>
      </c>
      <c r="B2" s="228"/>
      <c r="C2" s="228"/>
      <c r="D2" s="228"/>
      <c r="E2" s="228"/>
      <c r="F2" s="228"/>
      <c r="G2" s="228"/>
      <c r="H2" s="228"/>
      <c r="I2" s="228"/>
      <c r="J2" s="228"/>
    </row>
    <row r="3" spans="1:10" s="7" customFormat="1" ht="19.5" customHeight="1" x14ac:dyDescent="0.15">
      <c r="A3" s="44"/>
      <c r="B3" s="44"/>
      <c r="C3" s="44"/>
      <c r="D3" s="44"/>
      <c r="E3" s="44"/>
      <c r="F3" s="44"/>
      <c r="G3" s="44"/>
      <c r="H3" s="44"/>
      <c r="I3" s="44"/>
      <c r="J3" s="57"/>
    </row>
    <row r="4" spans="1:10" ht="18" customHeight="1" x14ac:dyDescent="0.25">
      <c r="A4" s="227" t="s">
        <v>525</v>
      </c>
      <c r="B4" s="227"/>
      <c r="C4" s="227"/>
      <c r="D4" s="227"/>
      <c r="E4" s="227"/>
      <c r="F4" s="227"/>
      <c r="G4" s="227"/>
      <c r="H4" s="227"/>
      <c r="I4" s="227"/>
      <c r="J4" s="227"/>
    </row>
    <row r="5" spans="1:10" s="7" customFormat="1" ht="6.75" customHeight="1" x14ac:dyDescent="0.15">
      <c r="A5" s="44"/>
      <c r="B5" s="44"/>
      <c r="C5" s="44"/>
      <c r="D5" s="44"/>
      <c r="E5" s="44"/>
      <c r="F5" s="44"/>
      <c r="G5" s="44"/>
      <c r="H5" s="44"/>
      <c r="I5" s="44"/>
      <c r="J5" s="57"/>
    </row>
    <row r="6" spans="1:10" s="8" customFormat="1" ht="66" customHeight="1" x14ac:dyDescent="0.15">
      <c r="A6" s="46" t="s">
        <v>2</v>
      </c>
      <c r="B6" s="46" t="s">
        <v>3</v>
      </c>
      <c r="C6" s="47" t="s">
        <v>4</v>
      </c>
      <c r="D6" s="47" t="s">
        <v>40</v>
      </c>
      <c r="E6" s="48" t="s">
        <v>5</v>
      </c>
      <c r="F6" s="48" t="s">
        <v>32</v>
      </c>
      <c r="G6" s="48" t="s">
        <v>33</v>
      </c>
      <c r="H6" s="48" t="s">
        <v>55</v>
      </c>
      <c r="I6" s="48" t="s">
        <v>36</v>
      </c>
      <c r="J6" s="64" t="s">
        <v>87</v>
      </c>
    </row>
    <row r="7" spans="1:10" s="34" customFormat="1" ht="14.25" customHeight="1" x14ac:dyDescent="0.25">
      <c r="A7" s="49">
        <v>1</v>
      </c>
      <c r="B7" s="49">
        <v>2</v>
      </c>
      <c r="C7" s="50">
        <v>3</v>
      </c>
      <c r="D7" s="50">
        <v>4</v>
      </c>
      <c r="E7" s="50">
        <v>5</v>
      </c>
      <c r="F7" s="50">
        <v>6</v>
      </c>
      <c r="G7" s="51" t="s">
        <v>34</v>
      </c>
      <c r="H7" s="50" t="s">
        <v>35</v>
      </c>
      <c r="I7" s="51" t="s">
        <v>37</v>
      </c>
      <c r="J7" s="66">
        <v>10</v>
      </c>
    </row>
    <row r="8" spans="1:10" s="9" customFormat="1" ht="15" customHeight="1" x14ac:dyDescent="0.2">
      <c r="A8" s="239" t="s">
        <v>964</v>
      </c>
      <c r="B8" s="239"/>
      <c r="C8" s="239"/>
      <c r="D8" s="239"/>
      <c r="E8" s="239"/>
      <c r="F8" s="239"/>
      <c r="G8" s="239"/>
      <c r="H8" s="239"/>
      <c r="I8" s="239"/>
      <c r="J8" s="239"/>
    </row>
    <row r="9" spans="1:10" s="9" customFormat="1" ht="20.100000000000001" customHeight="1" x14ac:dyDescent="0.2">
      <c r="A9" s="160">
        <v>1</v>
      </c>
      <c r="B9" s="165" t="s">
        <v>22</v>
      </c>
      <c r="C9" s="161">
        <v>20</v>
      </c>
      <c r="D9" s="160" t="s">
        <v>1</v>
      </c>
      <c r="E9" s="162"/>
      <c r="F9" s="163"/>
      <c r="G9" s="164">
        <f t="shared" ref="G9:G16" si="0">C9*ROUND(F9, 4)</f>
        <v>0</v>
      </c>
      <c r="H9" s="164">
        <f>G9*0.095</f>
        <v>0</v>
      </c>
      <c r="I9" s="164">
        <f t="shared" ref="I9:I16" si="1">G9+H9</f>
        <v>0</v>
      </c>
      <c r="J9" s="166"/>
    </row>
    <row r="10" spans="1:10" s="71" customFormat="1" ht="20.100000000000001" customHeight="1" x14ac:dyDescent="0.2">
      <c r="A10" s="160">
        <v>2</v>
      </c>
      <c r="B10" s="165" t="s">
        <v>102</v>
      </c>
      <c r="C10" s="161">
        <v>450</v>
      </c>
      <c r="D10" s="160" t="s">
        <v>1</v>
      </c>
      <c r="E10" s="162"/>
      <c r="F10" s="163"/>
      <c r="G10" s="164">
        <f t="shared" si="0"/>
        <v>0</v>
      </c>
      <c r="H10" s="164">
        <f t="shared" ref="H10:H11" si="2">G10*0.095</f>
        <v>0</v>
      </c>
      <c r="I10" s="164">
        <f t="shared" ref="I10:I11" si="3">G10+H10</f>
        <v>0</v>
      </c>
      <c r="J10" s="166"/>
    </row>
    <row r="11" spans="1:10" s="71" customFormat="1" ht="20.100000000000001" customHeight="1" x14ac:dyDescent="0.2">
      <c r="A11" s="160">
        <v>3</v>
      </c>
      <c r="B11" s="165" t="s">
        <v>103</v>
      </c>
      <c r="C11" s="161">
        <v>20</v>
      </c>
      <c r="D11" s="160" t="s">
        <v>1</v>
      </c>
      <c r="E11" s="162"/>
      <c r="F11" s="163"/>
      <c r="G11" s="164">
        <f t="shared" si="0"/>
        <v>0</v>
      </c>
      <c r="H11" s="164">
        <f t="shared" si="2"/>
        <v>0</v>
      </c>
      <c r="I11" s="164">
        <f t="shared" si="3"/>
        <v>0</v>
      </c>
      <c r="J11" s="166"/>
    </row>
    <row r="12" spans="1:10" s="9" customFormat="1" ht="20.100000000000001" customHeight="1" x14ac:dyDescent="0.2">
      <c r="A12" s="160">
        <v>4</v>
      </c>
      <c r="B12" s="165" t="s">
        <v>1023</v>
      </c>
      <c r="C12" s="161">
        <v>300</v>
      </c>
      <c r="D12" s="160" t="s">
        <v>1</v>
      </c>
      <c r="E12" s="162"/>
      <c r="F12" s="163"/>
      <c r="G12" s="164">
        <f t="shared" si="0"/>
        <v>0</v>
      </c>
      <c r="H12" s="164">
        <f t="shared" ref="H12:H16" si="4">G12*0.095</f>
        <v>0</v>
      </c>
      <c r="I12" s="164">
        <f t="shared" si="1"/>
        <v>0</v>
      </c>
      <c r="J12" s="166"/>
    </row>
    <row r="13" spans="1:10" s="125" customFormat="1" ht="20.100000000000001" customHeight="1" x14ac:dyDescent="0.2">
      <c r="A13" s="160">
        <v>5</v>
      </c>
      <c r="B13" s="165" t="s">
        <v>503</v>
      </c>
      <c r="C13" s="161">
        <v>20</v>
      </c>
      <c r="D13" s="160" t="s">
        <v>1</v>
      </c>
      <c r="E13" s="162"/>
      <c r="F13" s="163"/>
      <c r="G13" s="164">
        <f t="shared" si="0"/>
        <v>0</v>
      </c>
      <c r="H13" s="164">
        <f t="shared" si="4"/>
        <v>0</v>
      </c>
      <c r="I13" s="164">
        <f t="shared" si="1"/>
        <v>0</v>
      </c>
      <c r="J13" s="166"/>
    </row>
    <row r="14" spans="1:10" s="125" customFormat="1" ht="20.100000000000001" customHeight="1" x14ac:dyDescent="0.2">
      <c r="A14" s="160">
        <v>6</v>
      </c>
      <c r="B14" s="165" t="s">
        <v>504</v>
      </c>
      <c r="C14" s="161">
        <v>20</v>
      </c>
      <c r="D14" s="160" t="s">
        <v>1</v>
      </c>
      <c r="E14" s="162"/>
      <c r="F14" s="163"/>
      <c r="G14" s="164">
        <f t="shared" si="0"/>
        <v>0</v>
      </c>
      <c r="H14" s="164">
        <f t="shared" ref="H14" si="5">G14*0.095</f>
        <v>0</v>
      </c>
      <c r="I14" s="164">
        <f t="shared" ref="I14" si="6">G14+H14</f>
        <v>0</v>
      </c>
      <c r="J14" s="166"/>
    </row>
    <row r="15" spans="1:10" s="9" customFormat="1" ht="20.100000000000001" customHeight="1" x14ac:dyDescent="0.2">
      <c r="A15" s="160">
        <v>7</v>
      </c>
      <c r="B15" s="165" t="s">
        <v>100</v>
      </c>
      <c r="C15" s="161">
        <v>20</v>
      </c>
      <c r="D15" s="160" t="s">
        <v>1</v>
      </c>
      <c r="E15" s="162"/>
      <c r="F15" s="163"/>
      <c r="G15" s="164">
        <f t="shared" si="0"/>
        <v>0</v>
      </c>
      <c r="H15" s="164">
        <f t="shared" si="4"/>
        <v>0</v>
      </c>
      <c r="I15" s="164">
        <f t="shared" si="1"/>
        <v>0</v>
      </c>
      <c r="J15" s="166"/>
    </row>
    <row r="16" spans="1:10" s="9" customFormat="1" ht="20.100000000000001" customHeight="1" x14ac:dyDescent="0.2">
      <c r="A16" s="160">
        <v>8</v>
      </c>
      <c r="B16" s="165" t="s">
        <v>101</v>
      </c>
      <c r="C16" s="161">
        <v>20</v>
      </c>
      <c r="D16" s="160" t="s">
        <v>1</v>
      </c>
      <c r="E16" s="162"/>
      <c r="F16" s="163"/>
      <c r="G16" s="164">
        <f t="shared" si="0"/>
        <v>0</v>
      </c>
      <c r="H16" s="164">
        <f t="shared" si="4"/>
        <v>0</v>
      </c>
      <c r="I16" s="164">
        <f t="shared" si="1"/>
        <v>0</v>
      </c>
      <c r="J16" s="166"/>
    </row>
    <row r="17" spans="1:10" s="9" customFormat="1" ht="20.100000000000001" customHeight="1" x14ac:dyDescent="0.2">
      <c r="A17" s="131"/>
      <c r="B17" s="133" t="s">
        <v>965</v>
      </c>
      <c r="C17" s="134" t="s">
        <v>6</v>
      </c>
      <c r="D17" s="134" t="s">
        <v>6</v>
      </c>
      <c r="E17" s="74" t="s">
        <v>6</v>
      </c>
      <c r="F17" s="75" t="s">
        <v>6</v>
      </c>
      <c r="G17" s="136">
        <f>SUM(G9:G16)</f>
        <v>0</v>
      </c>
      <c r="H17" s="136">
        <f>SUM(H9:H16)</f>
        <v>0</v>
      </c>
      <c r="I17" s="136">
        <f>SUM(I9:I16)</f>
        <v>0</v>
      </c>
      <c r="J17" s="76">
        <f>SUM(J9:J16)</f>
        <v>0</v>
      </c>
    </row>
    <row r="18" spans="1:10" s="9" customFormat="1" ht="15" customHeight="1" x14ac:dyDescent="0.2">
      <c r="A18" s="239" t="s">
        <v>966</v>
      </c>
      <c r="B18" s="239"/>
      <c r="C18" s="239"/>
      <c r="D18" s="239"/>
      <c r="E18" s="239"/>
      <c r="F18" s="239"/>
      <c r="G18" s="239"/>
      <c r="H18" s="239"/>
      <c r="I18" s="239"/>
      <c r="J18" s="239"/>
    </row>
    <row r="19" spans="1:10" s="71" customFormat="1" ht="20.25" customHeight="1" x14ac:dyDescent="0.2">
      <c r="A19" s="160">
        <v>1</v>
      </c>
      <c r="B19" s="140" t="s">
        <v>449</v>
      </c>
      <c r="C19" s="161">
        <v>100</v>
      </c>
      <c r="D19" s="160" t="s">
        <v>1</v>
      </c>
      <c r="E19" s="162"/>
      <c r="F19" s="163"/>
      <c r="G19" s="164">
        <f t="shared" ref="G19:G40" si="7">C19*ROUND(F19, 4)</f>
        <v>0</v>
      </c>
      <c r="H19" s="164">
        <f t="shared" ref="H19" si="8">G19*0.095</f>
        <v>0</v>
      </c>
      <c r="I19" s="164">
        <f t="shared" ref="I19" si="9">G19+H19</f>
        <v>0</v>
      </c>
      <c r="J19" s="166"/>
    </row>
    <row r="20" spans="1:10" s="125" customFormat="1" ht="18" customHeight="1" x14ac:dyDescent="0.2">
      <c r="A20" s="160">
        <v>2</v>
      </c>
      <c r="B20" s="201" t="s">
        <v>562</v>
      </c>
      <c r="C20" s="161">
        <v>100</v>
      </c>
      <c r="D20" s="160" t="s">
        <v>1</v>
      </c>
      <c r="E20" s="162"/>
      <c r="F20" s="163"/>
      <c r="G20" s="164">
        <f t="shared" si="7"/>
        <v>0</v>
      </c>
      <c r="H20" s="164">
        <f t="shared" ref="H20" si="10">G20*0.095</f>
        <v>0</v>
      </c>
      <c r="I20" s="164">
        <f t="shared" ref="I20" si="11">G20+H20</f>
        <v>0</v>
      </c>
      <c r="J20" s="166"/>
    </row>
    <row r="21" spans="1:10" s="9" customFormat="1" ht="15" customHeight="1" x14ac:dyDescent="0.2">
      <c r="A21" s="160">
        <v>3</v>
      </c>
      <c r="B21" s="140" t="s">
        <v>450</v>
      </c>
      <c r="C21" s="161">
        <v>30</v>
      </c>
      <c r="D21" s="160" t="s">
        <v>1</v>
      </c>
      <c r="E21" s="162"/>
      <c r="F21" s="163"/>
      <c r="G21" s="164">
        <f t="shared" si="7"/>
        <v>0</v>
      </c>
      <c r="H21" s="164">
        <f t="shared" ref="H21:H34" si="12">G21*0.095</f>
        <v>0</v>
      </c>
      <c r="I21" s="164">
        <f t="shared" ref="I21:I34" si="13">G21+H21</f>
        <v>0</v>
      </c>
      <c r="J21" s="166"/>
    </row>
    <row r="22" spans="1:10" s="9" customFormat="1" ht="26.25" customHeight="1" x14ac:dyDescent="0.2">
      <c r="A22" s="160">
        <v>4</v>
      </c>
      <c r="B22" s="140" t="s">
        <v>451</v>
      </c>
      <c r="C22" s="161">
        <v>100</v>
      </c>
      <c r="D22" s="160" t="s">
        <v>1</v>
      </c>
      <c r="E22" s="162"/>
      <c r="F22" s="163"/>
      <c r="G22" s="164">
        <f t="shared" si="7"/>
        <v>0</v>
      </c>
      <c r="H22" s="164">
        <f t="shared" si="12"/>
        <v>0</v>
      </c>
      <c r="I22" s="164">
        <f t="shared" si="13"/>
        <v>0</v>
      </c>
      <c r="J22" s="166"/>
    </row>
    <row r="23" spans="1:10" s="71" customFormat="1" ht="16.5" customHeight="1" x14ac:dyDescent="0.2">
      <c r="A23" s="160">
        <v>5</v>
      </c>
      <c r="B23" s="140" t="s">
        <v>452</v>
      </c>
      <c r="C23" s="161">
        <v>100</v>
      </c>
      <c r="D23" s="160" t="s">
        <v>1</v>
      </c>
      <c r="E23" s="162"/>
      <c r="F23" s="163"/>
      <c r="G23" s="164">
        <f t="shared" si="7"/>
        <v>0</v>
      </c>
      <c r="H23" s="164">
        <f t="shared" ref="H23" si="14">G23*0.095</f>
        <v>0</v>
      </c>
      <c r="I23" s="164">
        <f t="shared" ref="I23" si="15">G23+H23</f>
        <v>0</v>
      </c>
      <c r="J23" s="166"/>
    </row>
    <row r="24" spans="1:10" s="9" customFormat="1" ht="30" customHeight="1" x14ac:dyDescent="0.2">
      <c r="A24" s="160">
        <v>6</v>
      </c>
      <c r="B24" s="140" t="s">
        <v>1028</v>
      </c>
      <c r="C24" s="161">
        <v>60</v>
      </c>
      <c r="D24" s="160" t="s">
        <v>1</v>
      </c>
      <c r="E24" s="162"/>
      <c r="F24" s="163"/>
      <c r="G24" s="164">
        <f t="shared" si="7"/>
        <v>0</v>
      </c>
      <c r="H24" s="164">
        <f t="shared" si="12"/>
        <v>0</v>
      </c>
      <c r="I24" s="164">
        <f t="shared" si="13"/>
        <v>0</v>
      </c>
      <c r="J24" s="166"/>
    </row>
    <row r="25" spans="1:10" s="9" customFormat="1" ht="30" customHeight="1" x14ac:dyDescent="0.2">
      <c r="A25" s="160">
        <v>7</v>
      </c>
      <c r="B25" s="140" t="s">
        <v>453</v>
      </c>
      <c r="C25" s="161">
        <v>30</v>
      </c>
      <c r="D25" s="160" t="s">
        <v>1</v>
      </c>
      <c r="E25" s="162"/>
      <c r="F25" s="163"/>
      <c r="G25" s="164">
        <f t="shared" si="7"/>
        <v>0</v>
      </c>
      <c r="H25" s="164">
        <f t="shared" si="12"/>
        <v>0</v>
      </c>
      <c r="I25" s="164">
        <f t="shared" si="13"/>
        <v>0</v>
      </c>
      <c r="J25" s="166"/>
    </row>
    <row r="26" spans="1:10" s="9" customFormat="1" ht="30" customHeight="1" x14ac:dyDescent="0.2">
      <c r="A26" s="160">
        <v>8</v>
      </c>
      <c r="B26" s="140" t="s">
        <v>538</v>
      </c>
      <c r="C26" s="161">
        <v>120</v>
      </c>
      <c r="D26" s="160" t="s">
        <v>1</v>
      </c>
      <c r="E26" s="162"/>
      <c r="F26" s="163"/>
      <c r="G26" s="164">
        <f t="shared" si="7"/>
        <v>0</v>
      </c>
      <c r="H26" s="164">
        <f t="shared" si="12"/>
        <v>0</v>
      </c>
      <c r="I26" s="164">
        <f t="shared" si="13"/>
        <v>0</v>
      </c>
      <c r="J26" s="166"/>
    </row>
    <row r="27" spans="1:10" s="9" customFormat="1" ht="30" customHeight="1" x14ac:dyDescent="0.2">
      <c r="A27" s="160">
        <v>9</v>
      </c>
      <c r="B27" s="140" t="s">
        <v>1027</v>
      </c>
      <c r="C27" s="161">
        <v>180</v>
      </c>
      <c r="D27" s="160" t="s">
        <v>1</v>
      </c>
      <c r="E27" s="162"/>
      <c r="F27" s="163"/>
      <c r="G27" s="164">
        <f t="shared" si="7"/>
        <v>0</v>
      </c>
      <c r="H27" s="164">
        <f t="shared" si="12"/>
        <v>0</v>
      </c>
      <c r="I27" s="164">
        <f t="shared" si="13"/>
        <v>0</v>
      </c>
      <c r="J27" s="166"/>
    </row>
    <row r="28" spans="1:10" s="97" customFormat="1" ht="28.5" customHeight="1" x14ac:dyDescent="0.2">
      <c r="A28" s="160">
        <v>10</v>
      </c>
      <c r="B28" s="140" t="s">
        <v>1024</v>
      </c>
      <c r="C28" s="161">
        <v>250</v>
      </c>
      <c r="D28" s="160" t="s">
        <v>1</v>
      </c>
      <c r="E28" s="162"/>
      <c r="F28" s="163"/>
      <c r="G28" s="164">
        <f t="shared" si="7"/>
        <v>0</v>
      </c>
      <c r="H28" s="164">
        <f t="shared" ref="H28" si="16">G28*0.095</f>
        <v>0</v>
      </c>
      <c r="I28" s="164">
        <f t="shared" ref="I28" si="17">G28+H28</f>
        <v>0</v>
      </c>
      <c r="J28" s="166"/>
    </row>
    <row r="29" spans="1:10" s="71" customFormat="1" ht="30" customHeight="1" x14ac:dyDescent="0.2">
      <c r="A29" s="160">
        <v>11</v>
      </c>
      <c r="B29" s="140" t="s">
        <v>1025</v>
      </c>
      <c r="C29" s="161">
        <v>50</v>
      </c>
      <c r="D29" s="160" t="s">
        <v>1</v>
      </c>
      <c r="E29" s="162"/>
      <c r="F29" s="163"/>
      <c r="G29" s="164">
        <f t="shared" si="7"/>
        <v>0</v>
      </c>
      <c r="H29" s="164">
        <f t="shared" ref="H29:H30" si="18">G29*0.095</f>
        <v>0</v>
      </c>
      <c r="I29" s="164">
        <f t="shared" ref="I29:I30" si="19">G29+H29</f>
        <v>0</v>
      </c>
      <c r="J29" s="166"/>
    </row>
    <row r="30" spans="1:10" s="125" customFormat="1" ht="13.5" customHeight="1" x14ac:dyDescent="0.25">
      <c r="A30" s="160">
        <v>12</v>
      </c>
      <c r="B30" s="202" t="s">
        <v>1026</v>
      </c>
      <c r="C30" s="161">
        <v>50</v>
      </c>
      <c r="D30" s="160" t="s">
        <v>1</v>
      </c>
      <c r="E30" s="162"/>
      <c r="F30" s="163"/>
      <c r="G30" s="164">
        <f t="shared" si="7"/>
        <v>0</v>
      </c>
      <c r="H30" s="164">
        <f t="shared" si="18"/>
        <v>0</v>
      </c>
      <c r="I30" s="164">
        <f t="shared" si="19"/>
        <v>0</v>
      </c>
      <c r="J30" s="166"/>
    </row>
    <row r="31" spans="1:10" s="9" customFormat="1" ht="27" customHeight="1" x14ac:dyDescent="0.2">
      <c r="A31" s="160">
        <v>13</v>
      </c>
      <c r="B31" s="140" t="s">
        <v>563</v>
      </c>
      <c r="C31" s="161">
        <v>60</v>
      </c>
      <c r="D31" s="160" t="s">
        <v>1</v>
      </c>
      <c r="E31" s="162"/>
      <c r="F31" s="163"/>
      <c r="G31" s="164">
        <f t="shared" si="7"/>
        <v>0</v>
      </c>
      <c r="H31" s="164">
        <f t="shared" si="12"/>
        <v>0</v>
      </c>
      <c r="I31" s="164">
        <f t="shared" si="13"/>
        <v>0</v>
      </c>
      <c r="J31" s="166"/>
    </row>
    <row r="32" spans="1:10" s="9" customFormat="1" ht="30" customHeight="1" x14ac:dyDescent="0.2">
      <c r="A32" s="160">
        <v>14</v>
      </c>
      <c r="B32" s="140" t="s">
        <v>564</v>
      </c>
      <c r="C32" s="161">
        <v>20</v>
      </c>
      <c r="D32" s="160" t="s">
        <v>1</v>
      </c>
      <c r="E32" s="162"/>
      <c r="F32" s="163"/>
      <c r="G32" s="164">
        <f t="shared" si="7"/>
        <v>0</v>
      </c>
      <c r="H32" s="164">
        <f t="shared" si="12"/>
        <v>0</v>
      </c>
      <c r="I32" s="164">
        <f t="shared" si="13"/>
        <v>0</v>
      </c>
      <c r="J32" s="166"/>
    </row>
    <row r="33" spans="1:10" s="111" customFormat="1" ht="18" customHeight="1" x14ac:dyDescent="0.2">
      <c r="A33" s="160">
        <v>15</v>
      </c>
      <c r="B33" s="140" t="s">
        <v>311</v>
      </c>
      <c r="C33" s="94">
        <v>100</v>
      </c>
      <c r="D33" s="108" t="s">
        <v>1</v>
      </c>
      <c r="E33" s="91"/>
      <c r="F33" s="110"/>
      <c r="G33" s="164">
        <f t="shared" si="7"/>
        <v>0</v>
      </c>
      <c r="H33" s="107">
        <f t="shared" si="12"/>
        <v>0</v>
      </c>
      <c r="I33" s="107">
        <f t="shared" si="13"/>
        <v>0</v>
      </c>
      <c r="J33" s="167"/>
    </row>
    <row r="34" spans="1:10" s="111" customFormat="1" ht="18" customHeight="1" x14ac:dyDescent="0.2">
      <c r="A34" s="160">
        <v>16</v>
      </c>
      <c r="B34" s="131" t="s">
        <v>526</v>
      </c>
      <c r="C34" s="94">
        <v>10</v>
      </c>
      <c r="D34" s="108" t="s">
        <v>1</v>
      </c>
      <c r="E34" s="91"/>
      <c r="F34" s="110"/>
      <c r="G34" s="164">
        <f t="shared" si="7"/>
        <v>0</v>
      </c>
      <c r="H34" s="107">
        <f t="shared" si="12"/>
        <v>0</v>
      </c>
      <c r="I34" s="107">
        <f t="shared" si="13"/>
        <v>0</v>
      </c>
      <c r="J34" s="167"/>
    </row>
    <row r="35" spans="1:10" s="111" customFormat="1" ht="16.5" customHeight="1" x14ac:dyDescent="0.2">
      <c r="A35" s="160">
        <v>17</v>
      </c>
      <c r="B35" s="131" t="s">
        <v>527</v>
      </c>
      <c r="C35" s="94">
        <v>10</v>
      </c>
      <c r="D35" s="108" t="s">
        <v>1</v>
      </c>
      <c r="E35" s="91"/>
      <c r="F35" s="110"/>
      <c r="G35" s="164">
        <f t="shared" si="7"/>
        <v>0</v>
      </c>
      <c r="H35" s="107">
        <f t="shared" ref="H35:H40" si="20">G35*0.095</f>
        <v>0</v>
      </c>
      <c r="I35" s="107">
        <f t="shared" ref="I35:I40" si="21">G35+H35</f>
        <v>0</v>
      </c>
      <c r="J35" s="167"/>
    </row>
    <row r="36" spans="1:10" s="111" customFormat="1" ht="16.5" customHeight="1" x14ac:dyDescent="0.2">
      <c r="A36" s="160">
        <v>18</v>
      </c>
      <c r="B36" s="140" t="s">
        <v>341</v>
      </c>
      <c r="C36" s="94">
        <v>10</v>
      </c>
      <c r="D36" s="108" t="s">
        <v>1</v>
      </c>
      <c r="E36" s="91"/>
      <c r="F36" s="110"/>
      <c r="G36" s="164">
        <f t="shared" si="7"/>
        <v>0</v>
      </c>
      <c r="H36" s="107">
        <f t="shared" si="20"/>
        <v>0</v>
      </c>
      <c r="I36" s="107">
        <f t="shared" si="21"/>
        <v>0</v>
      </c>
      <c r="J36" s="167"/>
    </row>
    <row r="37" spans="1:10" s="111" customFormat="1" ht="16.5" customHeight="1" x14ac:dyDescent="0.2">
      <c r="A37" s="160">
        <v>19</v>
      </c>
      <c r="B37" s="201" t="s">
        <v>721</v>
      </c>
      <c r="C37" s="94">
        <v>10</v>
      </c>
      <c r="D37" s="108" t="s">
        <v>1</v>
      </c>
      <c r="E37" s="91"/>
      <c r="F37" s="110"/>
      <c r="G37" s="164">
        <f t="shared" si="7"/>
        <v>0</v>
      </c>
      <c r="H37" s="107">
        <f t="shared" si="20"/>
        <v>0</v>
      </c>
      <c r="I37" s="107">
        <f t="shared" si="21"/>
        <v>0</v>
      </c>
      <c r="J37" s="167"/>
    </row>
    <row r="38" spans="1:10" s="111" customFormat="1" ht="16.5" customHeight="1" x14ac:dyDescent="0.2">
      <c r="A38" s="160">
        <v>20</v>
      </c>
      <c r="B38" s="201" t="s">
        <v>722</v>
      </c>
      <c r="C38" s="94">
        <v>10</v>
      </c>
      <c r="D38" s="108" t="s">
        <v>1</v>
      </c>
      <c r="E38" s="91"/>
      <c r="F38" s="110"/>
      <c r="G38" s="164">
        <f t="shared" si="7"/>
        <v>0</v>
      </c>
      <c r="H38" s="107">
        <f t="shared" si="20"/>
        <v>0</v>
      </c>
      <c r="I38" s="107">
        <f t="shared" si="21"/>
        <v>0</v>
      </c>
      <c r="J38" s="167"/>
    </row>
    <row r="39" spans="1:10" s="111" customFormat="1" ht="16.5" customHeight="1" x14ac:dyDescent="0.2">
      <c r="A39" s="160">
        <v>21</v>
      </c>
      <c r="B39" s="201" t="s">
        <v>723</v>
      </c>
      <c r="C39" s="94">
        <v>10</v>
      </c>
      <c r="D39" s="108" t="s">
        <v>1</v>
      </c>
      <c r="E39" s="91"/>
      <c r="F39" s="110"/>
      <c r="G39" s="164">
        <f t="shared" si="7"/>
        <v>0</v>
      </c>
      <c r="H39" s="107">
        <f t="shared" si="20"/>
        <v>0</v>
      </c>
      <c r="I39" s="107">
        <f t="shared" si="21"/>
        <v>0</v>
      </c>
      <c r="J39" s="167"/>
    </row>
    <row r="40" spans="1:10" s="111" customFormat="1" ht="16.5" customHeight="1" x14ac:dyDescent="0.2">
      <c r="A40" s="160">
        <v>22</v>
      </c>
      <c r="B40" s="201" t="s">
        <v>724</v>
      </c>
      <c r="C40" s="94">
        <v>10</v>
      </c>
      <c r="D40" s="108" t="s">
        <v>1</v>
      </c>
      <c r="E40" s="91"/>
      <c r="F40" s="110"/>
      <c r="G40" s="164">
        <f t="shared" si="7"/>
        <v>0</v>
      </c>
      <c r="H40" s="107">
        <f t="shared" si="20"/>
        <v>0</v>
      </c>
      <c r="I40" s="107">
        <f t="shared" si="21"/>
        <v>0</v>
      </c>
      <c r="J40" s="167"/>
    </row>
    <row r="41" spans="1:10" s="9" customFormat="1" ht="20.100000000000001" customHeight="1" x14ac:dyDescent="0.2">
      <c r="A41" s="131"/>
      <c r="B41" s="133" t="s">
        <v>967</v>
      </c>
      <c r="C41" s="134" t="s">
        <v>6</v>
      </c>
      <c r="D41" s="134" t="s">
        <v>6</v>
      </c>
      <c r="E41" s="74" t="s">
        <v>6</v>
      </c>
      <c r="F41" s="75" t="s">
        <v>6</v>
      </c>
      <c r="G41" s="136">
        <f>SUM(G19:G40)</f>
        <v>0</v>
      </c>
      <c r="H41" s="136">
        <f>SUM(H19:H40)</f>
        <v>0</v>
      </c>
      <c r="I41" s="136">
        <f>SUM(I19:I40)</f>
        <v>0</v>
      </c>
      <c r="J41" s="76">
        <f>SUM(J19:J40)</f>
        <v>0</v>
      </c>
    </row>
    <row r="42" spans="1:10" s="71" customFormat="1" ht="15" customHeight="1" x14ac:dyDescent="0.2">
      <c r="A42" s="239" t="s">
        <v>968</v>
      </c>
      <c r="B42" s="239"/>
      <c r="C42" s="239"/>
      <c r="D42" s="239"/>
      <c r="E42" s="239"/>
      <c r="F42" s="239"/>
      <c r="G42" s="239"/>
      <c r="H42" s="239"/>
      <c r="I42" s="239"/>
      <c r="J42" s="239"/>
    </row>
    <row r="43" spans="1:10" s="71" customFormat="1" ht="27" customHeight="1" x14ac:dyDescent="0.2">
      <c r="A43" s="160">
        <v>1</v>
      </c>
      <c r="B43" s="140" t="s">
        <v>152</v>
      </c>
      <c r="C43" s="160">
        <v>3</v>
      </c>
      <c r="D43" s="160" t="s">
        <v>1</v>
      </c>
      <c r="E43" s="162"/>
      <c r="F43" s="163"/>
      <c r="G43" s="164">
        <f t="shared" ref="G43:G66" si="22">C43*ROUND(F43, 4)</f>
        <v>0</v>
      </c>
      <c r="H43" s="107">
        <f t="shared" ref="H43:H66" si="23">G43*0.095</f>
        <v>0</v>
      </c>
      <c r="I43" s="164">
        <f t="shared" ref="I43" si="24">G43+H43</f>
        <v>0</v>
      </c>
      <c r="J43" s="166"/>
    </row>
    <row r="44" spans="1:10" s="71" customFormat="1" ht="20.100000000000001" customHeight="1" x14ac:dyDescent="0.2">
      <c r="A44" s="160">
        <v>2</v>
      </c>
      <c r="B44" s="140" t="s">
        <v>58</v>
      </c>
      <c r="C44" s="160">
        <v>2</v>
      </c>
      <c r="D44" s="160" t="s">
        <v>1</v>
      </c>
      <c r="E44" s="162"/>
      <c r="F44" s="163"/>
      <c r="G44" s="164">
        <f t="shared" si="22"/>
        <v>0</v>
      </c>
      <c r="H44" s="107">
        <f t="shared" si="23"/>
        <v>0</v>
      </c>
      <c r="I44" s="164">
        <f t="shared" ref="I44:I66" si="25">G44+H44</f>
        <v>0</v>
      </c>
      <c r="J44" s="166"/>
    </row>
    <row r="45" spans="1:10" s="71" customFormat="1" ht="18.75" customHeight="1" x14ac:dyDescent="0.2">
      <c r="A45" s="160">
        <v>3</v>
      </c>
      <c r="B45" s="140" t="s">
        <v>153</v>
      </c>
      <c r="C45" s="160">
        <v>4</v>
      </c>
      <c r="D45" s="160" t="s">
        <v>1</v>
      </c>
      <c r="E45" s="162"/>
      <c r="F45" s="163"/>
      <c r="G45" s="164">
        <f t="shared" si="22"/>
        <v>0</v>
      </c>
      <c r="H45" s="107">
        <f t="shared" si="23"/>
        <v>0</v>
      </c>
      <c r="I45" s="164">
        <f t="shared" si="25"/>
        <v>0</v>
      </c>
      <c r="J45" s="166"/>
    </row>
    <row r="46" spans="1:10" s="71" customFormat="1" ht="20.25" customHeight="1" x14ac:dyDescent="0.2">
      <c r="A46" s="160">
        <v>4</v>
      </c>
      <c r="B46" s="140" t="s">
        <v>154</v>
      </c>
      <c r="C46" s="160">
        <v>3</v>
      </c>
      <c r="D46" s="160" t="s">
        <v>1</v>
      </c>
      <c r="E46" s="162"/>
      <c r="F46" s="163"/>
      <c r="G46" s="164">
        <f t="shared" si="22"/>
        <v>0</v>
      </c>
      <c r="H46" s="107">
        <f t="shared" si="23"/>
        <v>0</v>
      </c>
      <c r="I46" s="164">
        <f t="shared" si="25"/>
        <v>0</v>
      </c>
      <c r="J46" s="166"/>
    </row>
    <row r="47" spans="1:10" s="71" customFormat="1" ht="20.100000000000001" customHeight="1" x14ac:dyDescent="0.2">
      <c r="A47" s="160">
        <v>5</v>
      </c>
      <c r="B47" s="89" t="s">
        <v>320</v>
      </c>
      <c r="C47" s="160">
        <v>2</v>
      </c>
      <c r="D47" s="160" t="s">
        <v>1</v>
      </c>
      <c r="E47" s="162"/>
      <c r="F47" s="163"/>
      <c r="G47" s="164">
        <f t="shared" si="22"/>
        <v>0</v>
      </c>
      <c r="H47" s="107">
        <f t="shared" si="23"/>
        <v>0</v>
      </c>
      <c r="I47" s="164">
        <f t="shared" si="25"/>
        <v>0</v>
      </c>
      <c r="J47" s="166"/>
    </row>
    <row r="48" spans="1:10" s="71" customFormat="1" ht="18" customHeight="1" x14ac:dyDescent="0.2">
      <c r="A48" s="160">
        <v>6</v>
      </c>
      <c r="B48" s="140" t="s">
        <v>155</v>
      </c>
      <c r="C48" s="160">
        <v>2</v>
      </c>
      <c r="D48" s="160" t="s">
        <v>1</v>
      </c>
      <c r="E48" s="162"/>
      <c r="F48" s="163"/>
      <c r="G48" s="164">
        <f t="shared" si="22"/>
        <v>0</v>
      </c>
      <c r="H48" s="107">
        <f t="shared" si="23"/>
        <v>0</v>
      </c>
      <c r="I48" s="164">
        <f t="shared" si="25"/>
        <v>0</v>
      </c>
      <c r="J48" s="166"/>
    </row>
    <row r="49" spans="1:10" s="71" customFormat="1" ht="20.100000000000001" customHeight="1" x14ac:dyDescent="0.2">
      <c r="A49" s="160">
        <v>7</v>
      </c>
      <c r="B49" s="140" t="s">
        <v>454</v>
      </c>
      <c r="C49" s="160">
        <v>2</v>
      </c>
      <c r="D49" s="160" t="s">
        <v>1</v>
      </c>
      <c r="E49" s="162"/>
      <c r="F49" s="163"/>
      <c r="G49" s="164">
        <f t="shared" si="22"/>
        <v>0</v>
      </c>
      <c r="H49" s="107">
        <f t="shared" si="23"/>
        <v>0</v>
      </c>
      <c r="I49" s="164">
        <f t="shared" si="25"/>
        <v>0</v>
      </c>
      <c r="J49" s="166"/>
    </row>
    <row r="50" spans="1:10" s="71" customFormat="1" ht="15" customHeight="1" x14ac:dyDescent="0.2">
      <c r="A50" s="160">
        <v>8</v>
      </c>
      <c r="B50" s="140" t="s">
        <v>156</v>
      </c>
      <c r="C50" s="160">
        <v>3</v>
      </c>
      <c r="D50" s="160" t="s">
        <v>1</v>
      </c>
      <c r="E50" s="162"/>
      <c r="F50" s="163"/>
      <c r="G50" s="164">
        <f t="shared" si="22"/>
        <v>0</v>
      </c>
      <c r="H50" s="107">
        <f t="shared" si="23"/>
        <v>0</v>
      </c>
      <c r="I50" s="164">
        <f t="shared" si="25"/>
        <v>0</v>
      </c>
      <c r="J50" s="166"/>
    </row>
    <row r="51" spans="1:10" s="71" customFormat="1" ht="17.25" customHeight="1" x14ac:dyDescent="0.2">
      <c r="A51" s="160">
        <v>9</v>
      </c>
      <c r="B51" s="109" t="s">
        <v>157</v>
      </c>
      <c r="C51" s="108">
        <v>2</v>
      </c>
      <c r="D51" s="160" t="s">
        <v>1</v>
      </c>
      <c r="E51" s="162"/>
      <c r="F51" s="163"/>
      <c r="G51" s="164">
        <f t="shared" si="22"/>
        <v>0</v>
      </c>
      <c r="H51" s="107">
        <f t="shared" si="23"/>
        <v>0</v>
      </c>
      <c r="I51" s="164">
        <f t="shared" si="25"/>
        <v>0</v>
      </c>
      <c r="J51" s="166"/>
    </row>
    <row r="52" spans="1:10" s="97" customFormat="1" ht="27" customHeight="1" x14ac:dyDescent="0.2">
      <c r="A52" s="160">
        <v>10</v>
      </c>
      <c r="B52" s="140" t="s">
        <v>256</v>
      </c>
      <c r="C52" s="160">
        <v>50</v>
      </c>
      <c r="D52" s="160" t="s">
        <v>1</v>
      </c>
      <c r="E52" s="162"/>
      <c r="F52" s="163"/>
      <c r="G52" s="164">
        <f t="shared" si="22"/>
        <v>0</v>
      </c>
      <c r="H52" s="107">
        <f t="shared" si="23"/>
        <v>0</v>
      </c>
      <c r="I52" s="164">
        <f t="shared" ref="I52:I53" si="26">G52+H52</f>
        <v>0</v>
      </c>
      <c r="J52" s="166"/>
    </row>
    <row r="53" spans="1:10" s="125" customFormat="1" ht="17.25" customHeight="1" x14ac:dyDescent="0.2">
      <c r="A53" s="160">
        <v>11</v>
      </c>
      <c r="B53" s="140" t="s">
        <v>1029</v>
      </c>
      <c r="C53" s="160">
        <v>10</v>
      </c>
      <c r="D53" s="160" t="s">
        <v>1</v>
      </c>
      <c r="E53" s="162"/>
      <c r="F53" s="163"/>
      <c r="G53" s="164">
        <f t="shared" si="22"/>
        <v>0</v>
      </c>
      <c r="H53" s="107">
        <f t="shared" si="23"/>
        <v>0</v>
      </c>
      <c r="I53" s="164">
        <f t="shared" si="26"/>
        <v>0</v>
      </c>
      <c r="J53" s="166"/>
    </row>
    <row r="54" spans="1:10" s="71" customFormat="1" ht="17.25" customHeight="1" x14ac:dyDescent="0.2">
      <c r="A54" s="160">
        <v>12</v>
      </c>
      <c r="B54" s="140" t="s">
        <v>158</v>
      </c>
      <c r="C54" s="160">
        <v>2</v>
      </c>
      <c r="D54" s="160" t="s">
        <v>1</v>
      </c>
      <c r="E54" s="162"/>
      <c r="F54" s="163"/>
      <c r="G54" s="164">
        <f t="shared" si="22"/>
        <v>0</v>
      </c>
      <c r="H54" s="107">
        <f t="shared" si="23"/>
        <v>0</v>
      </c>
      <c r="I54" s="164">
        <f t="shared" si="25"/>
        <v>0</v>
      </c>
      <c r="J54" s="166"/>
    </row>
    <row r="55" spans="1:10" s="71" customFormat="1" ht="15.75" customHeight="1" x14ac:dyDescent="0.2">
      <c r="A55" s="160">
        <v>13</v>
      </c>
      <c r="B55" s="140" t="s">
        <v>159</v>
      </c>
      <c r="C55" s="160">
        <v>3</v>
      </c>
      <c r="D55" s="160" t="s">
        <v>1</v>
      </c>
      <c r="E55" s="162"/>
      <c r="F55" s="163"/>
      <c r="G55" s="164">
        <f t="shared" si="22"/>
        <v>0</v>
      </c>
      <c r="H55" s="107">
        <f t="shared" si="23"/>
        <v>0</v>
      </c>
      <c r="I55" s="164">
        <f t="shared" si="25"/>
        <v>0</v>
      </c>
      <c r="J55" s="166"/>
    </row>
    <row r="56" spans="1:10" s="71" customFormat="1" ht="19.5" customHeight="1" x14ac:dyDescent="0.2">
      <c r="A56" s="160">
        <v>14</v>
      </c>
      <c r="B56" s="140" t="s">
        <v>160</v>
      </c>
      <c r="C56" s="160">
        <v>2</v>
      </c>
      <c r="D56" s="160" t="s">
        <v>1</v>
      </c>
      <c r="E56" s="162"/>
      <c r="F56" s="163"/>
      <c r="G56" s="164">
        <f t="shared" si="22"/>
        <v>0</v>
      </c>
      <c r="H56" s="107">
        <f t="shared" si="23"/>
        <v>0</v>
      </c>
      <c r="I56" s="164">
        <f t="shared" si="25"/>
        <v>0</v>
      </c>
      <c r="J56" s="166"/>
    </row>
    <row r="57" spans="1:10" s="71" customFormat="1" ht="16.5" customHeight="1" x14ac:dyDescent="0.2">
      <c r="A57" s="160">
        <v>15</v>
      </c>
      <c r="B57" s="140" t="s">
        <v>161</v>
      </c>
      <c r="C57" s="160">
        <v>2</v>
      </c>
      <c r="D57" s="160" t="s">
        <v>1</v>
      </c>
      <c r="E57" s="162"/>
      <c r="F57" s="163"/>
      <c r="G57" s="164">
        <f t="shared" si="22"/>
        <v>0</v>
      </c>
      <c r="H57" s="107">
        <f t="shared" si="23"/>
        <v>0</v>
      </c>
      <c r="I57" s="164">
        <f t="shared" si="25"/>
        <v>0</v>
      </c>
      <c r="J57" s="166"/>
    </row>
    <row r="58" spans="1:10" s="71" customFormat="1" ht="15" customHeight="1" x14ac:dyDescent="0.2">
      <c r="A58" s="160">
        <v>16</v>
      </c>
      <c r="B58" s="140" t="s">
        <v>537</v>
      </c>
      <c r="C58" s="160">
        <v>2</v>
      </c>
      <c r="D58" s="160" t="s">
        <v>1</v>
      </c>
      <c r="E58" s="162"/>
      <c r="F58" s="163"/>
      <c r="G58" s="164">
        <f t="shared" si="22"/>
        <v>0</v>
      </c>
      <c r="H58" s="107">
        <f t="shared" si="23"/>
        <v>0</v>
      </c>
      <c r="I58" s="164">
        <f t="shared" si="25"/>
        <v>0</v>
      </c>
      <c r="J58" s="166"/>
    </row>
    <row r="59" spans="1:10" s="71" customFormat="1" ht="18.75" customHeight="1" x14ac:dyDescent="0.2">
      <c r="A59" s="160">
        <v>17</v>
      </c>
      <c r="B59" s="140" t="s">
        <v>725</v>
      </c>
      <c r="C59" s="160">
        <v>1</v>
      </c>
      <c r="D59" s="160" t="s">
        <v>1</v>
      </c>
      <c r="E59" s="162"/>
      <c r="F59" s="163"/>
      <c r="G59" s="164">
        <f t="shared" si="22"/>
        <v>0</v>
      </c>
      <c r="H59" s="107">
        <f t="shared" si="23"/>
        <v>0</v>
      </c>
      <c r="I59" s="164">
        <f t="shared" si="25"/>
        <v>0</v>
      </c>
      <c r="J59" s="166"/>
    </row>
    <row r="60" spans="1:10" s="71" customFormat="1" ht="18.75" customHeight="1" x14ac:dyDescent="0.2">
      <c r="A60" s="160">
        <v>18</v>
      </c>
      <c r="B60" s="140" t="s">
        <v>162</v>
      </c>
      <c r="C60" s="160">
        <v>1</v>
      </c>
      <c r="D60" s="160" t="s">
        <v>1</v>
      </c>
      <c r="E60" s="162"/>
      <c r="F60" s="163"/>
      <c r="G60" s="164">
        <f t="shared" si="22"/>
        <v>0</v>
      </c>
      <c r="H60" s="107">
        <f t="shared" si="23"/>
        <v>0</v>
      </c>
      <c r="I60" s="164">
        <f t="shared" si="25"/>
        <v>0</v>
      </c>
      <c r="J60" s="166"/>
    </row>
    <row r="61" spans="1:10" s="71" customFormat="1" ht="18" customHeight="1" x14ac:dyDescent="0.2">
      <c r="A61" s="160">
        <v>19</v>
      </c>
      <c r="B61" s="140" t="s">
        <v>163</v>
      </c>
      <c r="C61" s="160">
        <v>4</v>
      </c>
      <c r="D61" s="160" t="s">
        <v>1</v>
      </c>
      <c r="E61" s="162"/>
      <c r="F61" s="163"/>
      <c r="G61" s="164">
        <f t="shared" si="22"/>
        <v>0</v>
      </c>
      <c r="H61" s="107">
        <f t="shared" si="23"/>
        <v>0</v>
      </c>
      <c r="I61" s="164">
        <f t="shared" si="25"/>
        <v>0</v>
      </c>
      <c r="J61" s="166"/>
    </row>
    <row r="62" spans="1:10" s="71" customFormat="1" ht="17.25" customHeight="1" x14ac:dyDescent="0.2">
      <c r="A62" s="160">
        <v>20</v>
      </c>
      <c r="B62" s="140" t="s">
        <v>164</v>
      </c>
      <c r="C62" s="160">
        <v>1</v>
      </c>
      <c r="D62" s="160" t="s">
        <v>1</v>
      </c>
      <c r="E62" s="162"/>
      <c r="F62" s="163"/>
      <c r="G62" s="164">
        <f t="shared" si="22"/>
        <v>0</v>
      </c>
      <c r="H62" s="107">
        <f t="shared" si="23"/>
        <v>0</v>
      </c>
      <c r="I62" s="164">
        <f t="shared" si="25"/>
        <v>0</v>
      </c>
      <c r="J62" s="166"/>
    </row>
    <row r="63" spans="1:10" s="125" customFormat="1" ht="17.25" customHeight="1" x14ac:dyDescent="0.2">
      <c r="A63" s="160">
        <v>21</v>
      </c>
      <c r="B63" s="140" t="s">
        <v>1016</v>
      </c>
      <c r="C63" s="160">
        <v>1</v>
      </c>
      <c r="D63" s="160" t="s">
        <v>1</v>
      </c>
      <c r="E63" s="162"/>
      <c r="F63" s="163"/>
      <c r="G63" s="164">
        <f t="shared" si="22"/>
        <v>0</v>
      </c>
      <c r="H63" s="107">
        <f t="shared" si="23"/>
        <v>0</v>
      </c>
      <c r="I63" s="164">
        <f t="shared" si="25"/>
        <v>0</v>
      </c>
      <c r="J63" s="166"/>
    </row>
    <row r="64" spans="1:10" s="97" customFormat="1" ht="18.75" customHeight="1" x14ac:dyDescent="0.2">
      <c r="A64" s="160">
        <v>22</v>
      </c>
      <c r="B64" s="140" t="s">
        <v>165</v>
      </c>
      <c r="C64" s="160">
        <v>2</v>
      </c>
      <c r="D64" s="160" t="s">
        <v>1</v>
      </c>
      <c r="E64" s="162"/>
      <c r="F64" s="163"/>
      <c r="G64" s="164">
        <f t="shared" si="22"/>
        <v>0</v>
      </c>
      <c r="H64" s="107">
        <f t="shared" si="23"/>
        <v>0</v>
      </c>
      <c r="I64" s="164">
        <f t="shared" ref="I64:I65" si="27">G64+H64</f>
        <v>0</v>
      </c>
      <c r="J64" s="166"/>
    </row>
    <row r="65" spans="1:10" s="125" customFormat="1" ht="15" customHeight="1" x14ac:dyDescent="0.2">
      <c r="A65" s="160">
        <v>23</v>
      </c>
      <c r="B65" s="140" t="s">
        <v>141</v>
      </c>
      <c r="C65" s="160">
        <v>2</v>
      </c>
      <c r="D65" s="160" t="s">
        <v>1</v>
      </c>
      <c r="E65" s="162"/>
      <c r="F65" s="163"/>
      <c r="G65" s="164">
        <f t="shared" si="22"/>
        <v>0</v>
      </c>
      <c r="H65" s="107">
        <f t="shared" ref="H65" si="28">G65*0.095</f>
        <v>0</v>
      </c>
      <c r="I65" s="164">
        <f t="shared" si="27"/>
        <v>0</v>
      </c>
      <c r="J65" s="166"/>
    </row>
    <row r="66" spans="1:10" s="71" customFormat="1" ht="27.75" customHeight="1" x14ac:dyDescent="0.2">
      <c r="A66" s="160">
        <v>24</v>
      </c>
      <c r="B66" s="140" t="s">
        <v>1017</v>
      </c>
      <c r="C66" s="160">
        <v>2</v>
      </c>
      <c r="D66" s="160" t="s">
        <v>1</v>
      </c>
      <c r="E66" s="162"/>
      <c r="F66" s="163"/>
      <c r="G66" s="164">
        <f t="shared" si="22"/>
        <v>0</v>
      </c>
      <c r="H66" s="107">
        <f t="shared" si="23"/>
        <v>0</v>
      </c>
      <c r="I66" s="164">
        <f t="shared" si="25"/>
        <v>0</v>
      </c>
      <c r="J66" s="166"/>
    </row>
    <row r="67" spans="1:10" s="71" customFormat="1" ht="20.100000000000001" customHeight="1" x14ac:dyDescent="0.2">
      <c r="A67" s="131"/>
      <c r="B67" s="133" t="s">
        <v>969</v>
      </c>
      <c r="C67" s="134" t="s">
        <v>6</v>
      </c>
      <c r="D67" s="134" t="s">
        <v>6</v>
      </c>
      <c r="E67" s="74" t="s">
        <v>6</v>
      </c>
      <c r="F67" s="75" t="s">
        <v>6</v>
      </c>
      <c r="G67" s="136">
        <f>SUM(G43:G66)</f>
        <v>0</v>
      </c>
      <c r="H67" s="136">
        <f>SUM(H43:H66)</f>
        <v>0</v>
      </c>
      <c r="I67" s="136">
        <f>SUM(I43:I66)</f>
        <v>0</v>
      </c>
      <c r="J67" s="76">
        <f>SUM(J43:J66)</f>
        <v>0</v>
      </c>
    </row>
    <row r="68" spans="1:10" s="71" customFormat="1" ht="15" customHeight="1" x14ac:dyDescent="0.2">
      <c r="A68" s="239" t="s">
        <v>970</v>
      </c>
      <c r="B68" s="239"/>
      <c r="C68" s="239"/>
      <c r="D68" s="239"/>
      <c r="E68" s="239"/>
      <c r="F68" s="239"/>
      <c r="G68" s="239"/>
      <c r="H68" s="239"/>
      <c r="I68" s="239"/>
      <c r="J68" s="239"/>
    </row>
    <row r="69" spans="1:10" s="71" customFormat="1" ht="18.75" customHeight="1" x14ac:dyDescent="0.2">
      <c r="A69" s="160">
        <v>1</v>
      </c>
      <c r="B69" s="84" t="s">
        <v>740</v>
      </c>
      <c r="C69" s="161">
        <v>1500</v>
      </c>
      <c r="D69" s="160" t="s">
        <v>0</v>
      </c>
      <c r="E69" s="162"/>
      <c r="F69" s="163"/>
      <c r="G69" s="164">
        <f t="shared" ref="G69:G74" si="29">C69*ROUND(F69, 4)</f>
        <v>0</v>
      </c>
      <c r="H69" s="164">
        <f t="shared" ref="H69:H74" si="30">G69*0.095</f>
        <v>0</v>
      </c>
      <c r="I69" s="164">
        <f t="shared" ref="I69:I92" si="31">G69+H69</f>
        <v>0</v>
      </c>
      <c r="J69" s="166"/>
    </row>
    <row r="70" spans="1:10" s="125" customFormat="1" ht="18" customHeight="1" x14ac:dyDescent="0.2">
      <c r="A70" s="160">
        <v>2</v>
      </c>
      <c r="B70" s="84" t="s">
        <v>741</v>
      </c>
      <c r="C70" s="161">
        <v>1500</v>
      </c>
      <c r="D70" s="160" t="s">
        <v>0</v>
      </c>
      <c r="E70" s="162"/>
      <c r="F70" s="163"/>
      <c r="G70" s="164">
        <f t="shared" si="29"/>
        <v>0</v>
      </c>
      <c r="H70" s="164">
        <f t="shared" si="30"/>
        <v>0</v>
      </c>
      <c r="I70" s="164">
        <f t="shared" si="31"/>
        <v>0</v>
      </c>
      <c r="J70" s="166"/>
    </row>
    <row r="71" spans="1:10" s="125" customFormat="1" ht="25.5" customHeight="1" x14ac:dyDescent="0.2">
      <c r="A71" s="160">
        <v>3</v>
      </c>
      <c r="B71" s="84" t="s">
        <v>742</v>
      </c>
      <c r="C71" s="161">
        <v>100</v>
      </c>
      <c r="D71" s="160" t="s">
        <v>0</v>
      </c>
      <c r="E71" s="162"/>
      <c r="F71" s="163"/>
      <c r="G71" s="164">
        <f t="shared" si="29"/>
        <v>0</v>
      </c>
      <c r="H71" s="164">
        <f t="shared" si="30"/>
        <v>0</v>
      </c>
      <c r="I71" s="164">
        <f t="shared" si="31"/>
        <v>0</v>
      </c>
      <c r="J71" s="166"/>
    </row>
    <row r="72" spans="1:10" s="125" customFormat="1" ht="25.5" customHeight="1" x14ac:dyDescent="0.2">
      <c r="A72" s="160">
        <v>4</v>
      </c>
      <c r="B72" s="140" t="s">
        <v>985</v>
      </c>
      <c r="C72" s="161">
        <v>20</v>
      </c>
      <c r="D72" s="160" t="s">
        <v>0</v>
      </c>
      <c r="E72" s="162"/>
      <c r="F72" s="163"/>
      <c r="G72" s="164">
        <f t="shared" si="29"/>
        <v>0</v>
      </c>
      <c r="H72" s="164">
        <f t="shared" si="30"/>
        <v>0</v>
      </c>
      <c r="I72" s="164">
        <f t="shared" si="31"/>
        <v>0</v>
      </c>
      <c r="J72" s="166"/>
    </row>
    <row r="73" spans="1:10" s="125" customFormat="1" ht="27.75" customHeight="1" x14ac:dyDescent="0.2">
      <c r="A73" s="160">
        <v>5</v>
      </c>
      <c r="B73" s="84" t="s">
        <v>455</v>
      </c>
      <c r="C73" s="160">
        <v>300</v>
      </c>
      <c r="D73" s="160" t="s">
        <v>1</v>
      </c>
      <c r="E73" s="162"/>
      <c r="F73" s="163"/>
      <c r="G73" s="164">
        <f t="shared" si="29"/>
        <v>0</v>
      </c>
      <c r="H73" s="164">
        <f t="shared" si="30"/>
        <v>0</v>
      </c>
      <c r="I73" s="164">
        <f t="shared" si="31"/>
        <v>0</v>
      </c>
      <c r="J73" s="166"/>
    </row>
    <row r="74" spans="1:10" s="125" customFormat="1" ht="29.25" customHeight="1" x14ac:dyDescent="0.2">
      <c r="A74" s="160">
        <v>6</v>
      </c>
      <c r="B74" s="84" t="s">
        <v>456</v>
      </c>
      <c r="C74" s="160">
        <v>400</v>
      </c>
      <c r="D74" s="160" t="s">
        <v>1</v>
      </c>
      <c r="E74" s="162"/>
      <c r="F74" s="163"/>
      <c r="G74" s="164">
        <f t="shared" si="29"/>
        <v>0</v>
      </c>
      <c r="H74" s="164">
        <f t="shared" si="30"/>
        <v>0</v>
      </c>
      <c r="I74" s="164">
        <f t="shared" si="31"/>
        <v>0</v>
      </c>
      <c r="J74" s="166"/>
    </row>
    <row r="75" spans="1:10" s="125" customFormat="1" ht="20.100000000000001" customHeight="1" x14ac:dyDescent="0.2">
      <c r="A75" s="131"/>
      <c r="B75" s="133" t="s">
        <v>920</v>
      </c>
      <c r="C75" s="134" t="s">
        <v>6</v>
      </c>
      <c r="D75" s="134" t="s">
        <v>6</v>
      </c>
      <c r="E75" s="134" t="s">
        <v>6</v>
      </c>
      <c r="F75" s="135" t="s">
        <v>6</v>
      </c>
      <c r="G75" s="136">
        <f>SUM(G69:G74)</f>
        <v>0</v>
      </c>
      <c r="H75" s="136">
        <f>SUM(H69:H74)</f>
        <v>0</v>
      </c>
      <c r="I75" s="136">
        <f>SUM(I69:I74)</f>
        <v>0</v>
      </c>
      <c r="J75" s="137">
        <f>SUM(J69:J74)</f>
        <v>0</v>
      </c>
    </row>
    <row r="76" spans="1:10" s="125" customFormat="1" ht="15" customHeight="1" x14ac:dyDescent="0.2">
      <c r="A76" s="239" t="s">
        <v>971</v>
      </c>
      <c r="B76" s="239"/>
      <c r="C76" s="239"/>
      <c r="D76" s="239"/>
      <c r="E76" s="239"/>
      <c r="F76" s="239"/>
      <c r="G76" s="239"/>
      <c r="H76" s="239"/>
      <c r="I76" s="239"/>
      <c r="J76" s="239"/>
    </row>
    <row r="77" spans="1:10" s="125" customFormat="1" ht="30" customHeight="1" x14ac:dyDescent="0.2">
      <c r="A77" s="160">
        <v>1</v>
      </c>
      <c r="B77" s="140" t="s">
        <v>457</v>
      </c>
      <c r="C77" s="160">
        <v>20</v>
      </c>
      <c r="D77" s="160" t="s">
        <v>1</v>
      </c>
      <c r="E77" s="162"/>
      <c r="F77" s="163"/>
      <c r="G77" s="164">
        <f t="shared" ref="G77:G140" si="32">C77*ROUND(F77, 4)</f>
        <v>0</v>
      </c>
      <c r="H77" s="164">
        <f>G77*0.095</f>
        <v>0</v>
      </c>
      <c r="I77" s="164">
        <f t="shared" si="31"/>
        <v>0</v>
      </c>
      <c r="J77" s="166"/>
    </row>
    <row r="78" spans="1:10" s="125" customFormat="1" ht="30" customHeight="1" x14ac:dyDescent="0.2">
      <c r="A78" s="160">
        <v>2</v>
      </c>
      <c r="B78" s="140" t="s">
        <v>458</v>
      </c>
      <c r="C78" s="160">
        <v>20</v>
      </c>
      <c r="D78" s="160" t="s">
        <v>1</v>
      </c>
      <c r="E78" s="162"/>
      <c r="F78" s="163"/>
      <c r="G78" s="164">
        <f t="shared" si="32"/>
        <v>0</v>
      </c>
      <c r="H78" s="164">
        <f t="shared" ref="H78:H92" si="33">G78*0.095</f>
        <v>0</v>
      </c>
      <c r="I78" s="164">
        <f t="shared" si="31"/>
        <v>0</v>
      </c>
      <c r="J78" s="166"/>
    </row>
    <row r="79" spans="1:10" s="125" customFormat="1" ht="30" customHeight="1" x14ac:dyDescent="0.2">
      <c r="A79" s="160">
        <v>3</v>
      </c>
      <c r="B79" s="140" t="s">
        <v>736</v>
      </c>
      <c r="C79" s="160">
        <v>20</v>
      </c>
      <c r="D79" s="160" t="s">
        <v>1</v>
      </c>
      <c r="E79" s="162"/>
      <c r="F79" s="163"/>
      <c r="G79" s="164">
        <f t="shared" si="32"/>
        <v>0</v>
      </c>
      <c r="H79" s="164">
        <f t="shared" si="33"/>
        <v>0</v>
      </c>
      <c r="I79" s="164">
        <f t="shared" si="31"/>
        <v>0</v>
      </c>
      <c r="J79" s="166"/>
    </row>
    <row r="80" spans="1:10" s="125" customFormat="1" ht="30" customHeight="1" x14ac:dyDescent="0.2">
      <c r="A80" s="160">
        <v>4</v>
      </c>
      <c r="B80" s="140" t="s">
        <v>737</v>
      </c>
      <c r="C80" s="160">
        <v>20</v>
      </c>
      <c r="D80" s="160" t="s">
        <v>1</v>
      </c>
      <c r="E80" s="162"/>
      <c r="F80" s="163"/>
      <c r="G80" s="164">
        <f t="shared" si="32"/>
        <v>0</v>
      </c>
      <c r="H80" s="164">
        <f t="shared" si="33"/>
        <v>0</v>
      </c>
      <c r="I80" s="164">
        <f t="shared" si="31"/>
        <v>0</v>
      </c>
      <c r="J80" s="166"/>
    </row>
    <row r="81" spans="1:10" s="125" customFormat="1" ht="30" customHeight="1" x14ac:dyDescent="0.2">
      <c r="A81" s="160">
        <v>5</v>
      </c>
      <c r="B81" s="140" t="s">
        <v>738</v>
      </c>
      <c r="C81" s="160">
        <v>20</v>
      </c>
      <c r="D81" s="160" t="s">
        <v>1</v>
      </c>
      <c r="E81" s="162"/>
      <c r="F81" s="163"/>
      <c r="G81" s="164">
        <f t="shared" si="32"/>
        <v>0</v>
      </c>
      <c r="H81" s="164">
        <f t="shared" si="33"/>
        <v>0</v>
      </c>
      <c r="I81" s="164">
        <f t="shared" si="31"/>
        <v>0</v>
      </c>
      <c r="J81" s="166"/>
    </row>
    <row r="82" spans="1:10" s="125" customFormat="1" ht="30" customHeight="1" x14ac:dyDescent="0.2">
      <c r="A82" s="160">
        <v>6</v>
      </c>
      <c r="B82" s="140" t="s">
        <v>975</v>
      </c>
      <c r="C82" s="160">
        <v>20</v>
      </c>
      <c r="D82" s="160" t="s">
        <v>1</v>
      </c>
      <c r="E82" s="162"/>
      <c r="F82" s="163"/>
      <c r="G82" s="164">
        <f t="shared" si="32"/>
        <v>0</v>
      </c>
      <c r="H82" s="164">
        <f t="shared" si="33"/>
        <v>0</v>
      </c>
      <c r="I82" s="164">
        <f t="shared" si="31"/>
        <v>0</v>
      </c>
      <c r="J82" s="166"/>
    </row>
    <row r="83" spans="1:10" s="125" customFormat="1" ht="30" customHeight="1" x14ac:dyDescent="0.2">
      <c r="A83" s="160">
        <v>7</v>
      </c>
      <c r="B83" s="140" t="s">
        <v>976</v>
      </c>
      <c r="C83" s="160">
        <v>20</v>
      </c>
      <c r="D83" s="160" t="s">
        <v>1</v>
      </c>
      <c r="E83" s="162"/>
      <c r="F83" s="163"/>
      <c r="G83" s="164">
        <f t="shared" si="32"/>
        <v>0</v>
      </c>
      <c r="H83" s="164">
        <f t="shared" si="33"/>
        <v>0</v>
      </c>
      <c r="I83" s="164">
        <f t="shared" si="31"/>
        <v>0</v>
      </c>
      <c r="J83" s="166"/>
    </row>
    <row r="84" spans="1:10" s="125" customFormat="1" ht="30" customHeight="1" x14ac:dyDescent="0.2">
      <c r="A84" s="160">
        <v>8</v>
      </c>
      <c r="B84" s="140" t="s">
        <v>977</v>
      </c>
      <c r="C84" s="160">
        <v>20</v>
      </c>
      <c r="D84" s="160" t="s">
        <v>1</v>
      </c>
      <c r="E84" s="162"/>
      <c r="F84" s="163"/>
      <c r="G84" s="164">
        <f t="shared" si="32"/>
        <v>0</v>
      </c>
      <c r="H84" s="164">
        <f t="shared" si="33"/>
        <v>0</v>
      </c>
      <c r="I84" s="164">
        <f t="shared" si="31"/>
        <v>0</v>
      </c>
      <c r="J84" s="166"/>
    </row>
    <row r="85" spans="1:10" s="125" customFormat="1" ht="30" customHeight="1" x14ac:dyDescent="0.2">
      <c r="A85" s="160">
        <v>9</v>
      </c>
      <c r="B85" s="140" t="s">
        <v>978</v>
      </c>
      <c r="C85" s="160">
        <v>20</v>
      </c>
      <c r="D85" s="160" t="s">
        <v>1</v>
      </c>
      <c r="E85" s="162"/>
      <c r="F85" s="163"/>
      <c r="G85" s="164">
        <f t="shared" si="32"/>
        <v>0</v>
      </c>
      <c r="H85" s="164">
        <f t="shared" si="33"/>
        <v>0</v>
      </c>
      <c r="I85" s="164">
        <f t="shared" si="31"/>
        <v>0</v>
      </c>
      <c r="J85" s="166"/>
    </row>
    <row r="86" spans="1:10" s="125" customFormat="1" ht="30" customHeight="1" x14ac:dyDescent="0.2">
      <c r="A86" s="160">
        <v>10</v>
      </c>
      <c r="B86" s="140" t="s">
        <v>979</v>
      </c>
      <c r="C86" s="160">
        <v>20</v>
      </c>
      <c r="D86" s="160" t="s">
        <v>1</v>
      </c>
      <c r="E86" s="162"/>
      <c r="F86" s="163"/>
      <c r="G86" s="164">
        <f t="shared" si="32"/>
        <v>0</v>
      </c>
      <c r="H86" s="164">
        <f t="shared" si="33"/>
        <v>0</v>
      </c>
      <c r="I86" s="164">
        <f t="shared" si="31"/>
        <v>0</v>
      </c>
      <c r="J86" s="166"/>
    </row>
    <row r="87" spans="1:10" s="125" customFormat="1" ht="30" customHeight="1" x14ac:dyDescent="0.2">
      <c r="A87" s="160">
        <v>11</v>
      </c>
      <c r="B87" s="140" t="s">
        <v>980</v>
      </c>
      <c r="C87" s="160">
        <v>20</v>
      </c>
      <c r="D87" s="160" t="s">
        <v>1</v>
      </c>
      <c r="E87" s="162"/>
      <c r="F87" s="163"/>
      <c r="G87" s="164">
        <f t="shared" si="32"/>
        <v>0</v>
      </c>
      <c r="H87" s="164">
        <f t="shared" si="33"/>
        <v>0</v>
      </c>
      <c r="I87" s="164">
        <f t="shared" si="31"/>
        <v>0</v>
      </c>
      <c r="J87" s="166"/>
    </row>
    <row r="88" spans="1:10" s="125" customFormat="1" ht="30" customHeight="1" x14ac:dyDescent="0.2">
      <c r="A88" s="160">
        <v>12</v>
      </c>
      <c r="B88" s="140" t="s">
        <v>981</v>
      </c>
      <c r="C88" s="160">
        <v>20</v>
      </c>
      <c r="D88" s="160" t="s">
        <v>1</v>
      </c>
      <c r="E88" s="162"/>
      <c r="F88" s="163"/>
      <c r="G88" s="164">
        <f t="shared" si="32"/>
        <v>0</v>
      </c>
      <c r="H88" s="164">
        <f t="shared" si="33"/>
        <v>0</v>
      </c>
      <c r="I88" s="164">
        <f t="shared" si="31"/>
        <v>0</v>
      </c>
      <c r="J88" s="166"/>
    </row>
    <row r="89" spans="1:10" s="125" customFormat="1" ht="30" customHeight="1" x14ac:dyDescent="0.2">
      <c r="A89" s="160">
        <v>13</v>
      </c>
      <c r="B89" s="140" t="s">
        <v>982</v>
      </c>
      <c r="C89" s="160">
        <v>20</v>
      </c>
      <c r="D89" s="160" t="s">
        <v>1</v>
      </c>
      <c r="E89" s="162"/>
      <c r="F89" s="163"/>
      <c r="G89" s="164">
        <f t="shared" si="32"/>
        <v>0</v>
      </c>
      <c r="H89" s="164">
        <f t="shared" si="33"/>
        <v>0</v>
      </c>
      <c r="I89" s="164">
        <f t="shared" si="31"/>
        <v>0</v>
      </c>
      <c r="J89" s="166"/>
    </row>
    <row r="90" spans="1:10" s="125" customFormat="1" ht="30" customHeight="1" x14ac:dyDescent="0.2">
      <c r="A90" s="160">
        <v>14</v>
      </c>
      <c r="B90" s="140" t="s">
        <v>983</v>
      </c>
      <c r="C90" s="160">
        <v>20</v>
      </c>
      <c r="D90" s="160" t="s">
        <v>1</v>
      </c>
      <c r="E90" s="162"/>
      <c r="F90" s="163"/>
      <c r="G90" s="164">
        <f t="shared" si="32"/>
        <v>0</v>
      </c>
      <c r="H90" s="164">
        <f t="shared" si="33"/>
        <v>0</v>
      </c>
      <c r="I90" s="164">
        <f t="shared" si="31"/>
        <v>0</v>
      </c>
      <c r="J90" s="166"/>
    </row>
    <row r="91" spans="1:10" s="125" customFormat="1" ht="30" customHeight="1" x14ac:dyDescent="0.2">
      <c r="A91" s="160">
        <v>15</v>
      </c>
      <c r="B91" s="140" t="s">
        <v>739</v>
      </c>
      <c r="C91" s="160">
        <v>20</v>
      </c>
      <c r="D91" s="160" t="s">
        <v>1</v>
      </c>
      <c r="E91" s="162"/>
      <c r="F91" s="163"/>
      <c r="G91" s="164">
        <f t="shared" si="32"/>
        <v>0</v>
      </c>
      <c r="H91" s="164">
        <f t="shared" si="33"/>
        <v>0</v>
      </c>
      <c r="I91" s="164">
        <f t="shared" si="31"/>
        <v>0</v>
      </c>
      <c r="J91" s="166"/>
    </row>
    <row r="92" spans="1:10" s="125" customFormat="1" ht="30" customHeight="1" x14ac:dyDescent="0.2">
      <c r="A92" s="160">
        <v>16</v>
      </c>
      <c r="B92" s="140" t="s">
        <v>984</v>
      </c>
      <c r="C92" s="160">
        <v>5</v>
      </c>
      <c r="D92" s="160" t="s">
        <v>1</v>
      </c>
      <c r="E92" s="162"/>
      <c r="F92" s="163"/>
      <c r="G92" s="164">
        <f t="shared" si="32"/>
        <v>0</v>
      </c>
      <c r="H92" s="164">
        <f t="shared" si="33"/>
        <v>0</v>
      </c>
      <c r="I92" s="164">
        <f t="shared" si="31"/>
        <v>0</v>
      </c>
      <c r="J92" s="166"/>
    </row>
    <row r="93" spans="1:10" s="125" customFormat="1" ht="27.75" customHeight="1" x14ac:dyDescent="0.2">
      <c r="A93" s="160">
        <v>17</v>
      </c>
      <c r="B93" s="165" t="s">
        <v>342</v>
      </c>
      <c r="C93" s="160">
        <v>900</v>
      </c>
      <c r="D93" s="160" t="s">
        <v>0</v>
      </c>
      <c r="E93" s="162"/>
      <c r="F93" s="163"/>
      <c r="G93" s="164">
        <f t="shared" si="32"/>
        <v>0</v>
      </c>
      <c r="H93" s="164">
        <f t="shared" ref="H93" si="34">G93*0.095</f>
        <v>0</v>
      </c>
      <c r="I93" s="164">
        <f t="shared" ref="I93" si="35">G93+H93</f>
        <v>0</v>
      </c>
      <c r="J93" s="166"/>
    </row>
    <row r="94" spans="1:10" s="71" customFormat="1" ht="18.75" customHeight="1" x14ac:dyDescent="0.2">
      <c r="A94" s="160">
        <v>18</v>
      </c>
      <c r="B94" s="165" t="s">
        <v>104</v>
      </c>
      <c r="C94" s="160">
        <v>10</v>
      </c>
      <c r="D94" s="160" t="s">
        <v>0</v>
      </c>
      <c r="E94" s="162"/>
      <c r="F94" s="163"/>
      <c r="G94" s="164">
        <f t="shared" si="32"/>
        <v>0</v>
      </c>
      <c r="H94" s="164">
        <f t="shared" ref="H94:H151" si="36">G94*0.095</f>
        <v>0</v>
      </c>
      <c r="I94" s="164">
        <f t="shared" ref="I94:I147" si="37">G94+H94</f>
        <v>0</v>
      </c>
      <c r="J94" s="166"/>
    </row>
    <row r="95" spans="1:10" s="71" customFormat="1" ht="27" customHeight="1" x14ac:dyDescent="0.2">
      <c r="A95" s="160">
        <v>19</v>
      </c>
      <c r="B95" s="165" t="s">
        <v>166</v>
      </c>
      <c r="C95" s="160">
        <v>1500</v>
      </c>
      <c r="D95" s="160" t="s">
        <v>1</v>
      </c>
      <c r="E95" s="162"/>
      <c r="F95" s="163"/>
      <c r="G95" s="164">
        <f t="shared" si="32"/>
        <v>0</v>
      </c>
      <c r="H95" s="164">
        <f t="shared" si="36"/>
        <v>0</v>
      </c>
      <c r="I95" s="164">
        <f t="shared" si="37"/>
        <v>0</v>
      </c>
      <c r="J95" s="166"/>
    </row>
    <row r="96" spans="1:10" s="71" customFormat="1" ht="27.75" customHeight="1" x14ac:dyDescent="0.2">
      <c r="A96" s="160">
        <v>20</v>
      </c>
      <c r="B96" s="165" t="s">
        <v>257</v>
      </c>
      <c r="C96" s="160">
        <v>300</v>
      </c>
      <c r="D96" s="160" t="s">
        <v>1</v>
      </c>
      <c r="E96" s="162"/>
      <c r="F96" s="163"/>
      <c r="G96" s="164">
        <f t="shared" si="32"/>
        <v>0</v>
      </c>
      <c r="H96" s="164">
        <f t="shared" si="36"/>
        <v>0</v>
      </c>
      <c r="I96" s="164">
        <f t="shared" si="37"/>
        <v>0</v>
      </c>
      <c r="J96" s="166"/>
    </row>
    <row r="97" spans="1:10" s="71" customFormat="1" ht="30" customHeight="1" x14ac:dyDescent="0.2">
      <c r="A97" s="160">
        <v>21</v>
      </c>
      <c r="B97" s="159" t="s">
        <v>459</v>
      </c>
      <c r="C97" s="108">
        <v>30</v>
      </c>
      <c r="D97" s="160" t="s">
        <v>1</v>
      </c>
      <c r="E97" s="162"/>
      <c r="F97" s="163"/>
      <c r="G97" s="164">
        <f t="shared" si="32"/>
        <v>0</v>
      </c>
      <c r="H97" s="164">
        <f t="shared" si="36"/>
        <v>0</v>
      </c>
      <c r="I97" s="164">
        <f t="shared" si="37"/>
        <v>0</v>
      </c>
      <c r="J97" s="166"/>
    </row>
    <row r="98" spans="1:10" s="125" customFormat="1" ht="40.15" customHeight="1" x14ac:dyDescent="0.2">
      <c r="A98" s="160">
        <v>23</v>
      </c>
      <c r="B98" s="159" t="s">
        <v>677</v>
      </c>
      <c r="C98" s="108">
        <v>50</v>
      </c>
      <c r="D98" s="160" t="s">
        <v>1</v>
      </c>
      <c r="E98" s="162"/>
      <c r="F98" s="163"/>
      <c r="G98" s="164">
        <f t="shared" si="32"/>
        <v>0</v>
      </c>
      <c r="H98" s="164">
        <f t="shared" si="36"/>
        <v>0</v>
      </c>
      <c r="I98" s="164">
        <f t="shared" si="37"/>
        <v>0</v>
      </c>
      <c r="J98" s="166"/>
    </row>
    <row r="99" spans="1:10" s="97" customFormat="1" ht="30" customHeight="1" x14ac:dyDescent="0.2">
      <c r="A99" s="160">
        <v>24</v>
      </c>
      <c r="B99" s="90" t="s">
        <v>542</v>
      </c>
      <c r="C99" s="160">
        <v>20</v>
      </c>
      <c r="D99" s="160" t="s">
        <v>1</v>
      </c>
      <c r="E99" s="162"/>
      <c r="F99" s="163"/>
      <c r="G99" s="164">
        <f t="shared" si="32"/>
        <v>0</v>
      </c>
      <c r="H99" s="164">
        <f t="shared" ref="H99" si="38">G99*0.095</f>
        <v>0</v>
      </c>
      <c r="I99" s="164">
        <f t="shared" ref="I99" si="39">G99+H99</f>
        <v>0</v>
      </c>
      <c r="J99" s="166"/>
    </row>
    <row r="100" spans="1:10" s="71" customFormat="1" ht="30" customHeight="1" x14ac:dyDescent="0.2">
      <c r="A100" s="160">
        <v>25</v>
      </c>
      <c r="B100" s="95" t="s">
        <v>676</v>
      </c>
      <c r="C100" s="160">
        <v>100</v>
      </c>
      <c r="D100" s="160" t="s">
        <v>1</v>
      </c>
      <c r="E100" s="162"/>
      <c r="F100" s="163"/>
      <c r="G100" s="164">
        <f t="shared" si="32"/>
        <v>0</v>
      </c>
      <c r="H100" s="164">
        <f t="shared" si="36"/>
        <v>0</v>
      </c>
      <c r="I100" s="164">
        <f t="shared" si="37"/>
        <v>0</v>
      </c>
      <c r="J100" s="166"/>
    </row>
    <row r="101" spans="1:10" s="71" customFormat="1" ht="40.15" customHeight="1" x14ac:dyDescent="0.2">
      <c r="A101" s="160">
        <v>26</v>
      </c>
      <c r="B101" s="131" t="s">
        <v>1030</v>
      </c>
      <c r="C101" s="160">
        <v>400</v>
      </c>
      <c r="D101" s="160" t="s">
        <v>1</v>
      </c>
      <c r="E101" s="162"/>
      <c r="F101" s="163"/>
      <c r="G101" s="164">
        <f t="shared" si="32"/>
        <v>0</v>
      </c>
      <c r="H101" s="164">
        <f t="shared" si="36"/>
        <v>0</v>
      </c>
      <c r="I101" s="164">
        <f t="shared" si="37"/>
        <v>0</v>
      </c>
      <c r="J101" s="166"/>
    </row>
    <row r="102" spans="1:10" s="125" customFormat="1" ht="27" x14ac:dyDescent="0.2">
      <c r="A102" s="160">
        <v>27</v>
      </c>
      <c r="B102" s="131" t="s">
        <v>1031</v>
      </c>
      <c r="C102" s="160">
        <v>100</v>
      </c>
      <c r="D102" s="160" t="s">
        <v>1</v>
      </c>
      <c r="E102" s="162"/>
      <c r="F102" s="163"/>
      <c r="G102" s="164">
        <f t="shared" si="32"/>
        <v>0</v>
      </c>
      <c r="H102" s="164">
        <f t="shared" si="36"/>
        <v>0</v>
      </c>
      <c r="I102" s="164">
        <f t="shared" si="37"/>
        <v>0</v>
      </c>
      <c r="J102" s="166"/>
    </row>
    <row r="103" spans="1:10" s="71" customFormat="1" ht="25.5" customHeight="1" x14ac:dyDescent="0.2">
      <c r="A103" s="160">
        <v>28</v>
      </c>
      <c r="B103" s="131" t="s">
        <v>460</v>
      </c>
      <c r="C103" s="160">
        <v>10</v>
      </c>
      <c r="D103" s="160" t="s">
        <v>1</v>
      </c>
      <c r="E103" s="162"/>
      <c r="F103" s="163"/>
      <c r="G103" s="164">
        <f t="shared" si="32"/>
        <v>0</v>
      </c>
      <c r="H103" s="164">
        <f t="shared" si="36"/>
        <v>0</v>
      </c>
      <c r="I103" s="164">
        <f t="shared" si="37"/>
        <v>0</v>
      </c>
      <c r="J103" s="166"/>
    </row>
    <row r="104" spans="1:10" s="71" customFormat="1" ht="27" customHeight="1" x14ac:dyDescent="0.2">
      <c r="A104" s="160">
        <v>29</v>
      </c>
      <c r="B104" s="165" t="s">
        <v>167</v>
      </c>
      <c r="C104" s="160">
        <v>60</v>
      </c>
      <c r="D104" s="160" t="s">
        <v>1</v>
      </c>
      <c r="E104" s="162"/>
      <c r="F104" s="163"/>
      <c r="G104" s="164">
        <f t="shared" si="32"/>
        <v>0</v>
      </c>
      <c r="H104" s="164">
        <f t="shared" si="36"/>
        <v>0</v>
      </c>
      <c r="I104" s="164">
        <f t="shared" si="37"/>
        <v>0</v>
      </c>
      <c r="J104" s="166"/>
    </row>
    <row r="105" spans="1:10" s="71" customFormat="1" ht="25.5" customHeight="1" x14ac:dyDescent="0.2">
      <c r="A105" s="160">
        <v>30</v>
      </c>
      <c r="B105" s="165" t="s">
        <v>168</v>
      </c>
      <c r="C105" s="160">
        <v>60</v>
      </c>
      <c r="D105" s="160" t="s">
        <v>1</v>
      </c>
      <c r="E105" s="162"/>
      <c r="F105" s="163"/>
      <c r="G105" s="164">
        <f t="shared" si="32"/>
        <v>0</v>
      </c>
      <c r="H105" s="164">
        <f t="shared" si="36"/>
        <v>0</v>
      </c>
      <c r="I105" s="164">
        <f t="shared" si="37"/>
        <v>0</v>
      </c>
      <c r="J105" s="166"/>
    </row>
    <row r="106" spans="1:10" s="125" customFormat="1" ht="15" customHeight="1" x14ac:dyDescent="0.2">
      <c r="A106" s="160">
        <v>31</v>
      </c>
      <c r="B106" s="159" t="s">
        <v>343</v>
      </c>
      <c r="C106" s="108">
        <v>1</v>
      </c>
      <c r="D106" s="160" t="s">
        <v>1</v>
      </c>
      <c r="E106" s="162"/>
      <c r="F106" s="163"/>
      <c r="G106" s="164">
        <f t="shared" si="32"/>
        <v>0</v>
      </c>
      <c r="H106" s="164">
        <f>G106*0.22</f>
        <v>0</v>
      </c>
      <c r="I106" s="164">
        <f t="shared" si="37"/>
        <v>0</v>
      </c>
      <c r="J106" s="166"/>
    </row>
    <row r="107" spans="1:10" s="71" customFormat="1" ht="20.100000000000001" customHeight="1" x14ac:dyDescent="0.2">
      <c r="A107" s="160">
        <v>32</v>
      </c>
      <c r="B107" s="131" t="s">
        <v>11</v>
      </c>
      <c r="C107" s="160">
        <v>10</v>
      </c>
      <c r="D107" s="160" t="s">
        <v>1</v>
      </c>
      <c r="E107" s="162"/>
      <c r="F107" s="163"/>
      <c r="G107" s="164">
        <f t="shared" si="32"/>
        <v>0</v>
      </c>
      <c r="H107" s="164">
        <f t="shared" si="36"/>
        <v>0</v>
      </c>
      <c r="I107" s="164">
        <f t="shared" si="37"/>
        <v>0</v>
      </c>
      <c r="J107" s="166"/>
    </row>
    <row r="108" spans="1:10" s="71" customFormat="1" ht="20.100000000000001" customHeight="1" x14ac:dyDescent="0.2">
      <c r="A108" s="160">
        <v>33</v>
      </c>
      <c r="B108" s="131" t="s">
        <v>539</v>
      </c>
      <c r="C108" s="160">
        <v>2</v>
      </c>
      <c r="D108" s="160" t="s">
        <v>1</v>
      </c>
      <c r="E108" s="162"/>
      <c r="F108" s="163"/>
      <c r="G108" s="164">
        <f t="shared" si="32"/>
        <v>0</v>
      </c>
      <c r="H108" s="164">
        <f t="shared" si="36"/>
        <v>0</v>
      </c>
      <c r="I108" s="164">
        <f t="shared" si="37"/>
        <v>0</v>
      </c>
      <c r="J108" s="166"/>
    </row>
    <row r="109" spans="1:10" s="71" customFormat="1" ht="20.100000000000001" customHeight="1" x14ac:dyDescent="0.2">
      <c r="A109" s="160">
        <v>34</v>
      </c>
      <c r="B109" s="131" t="s">
        <v>30</v>
      </c>
      <c r="C109" s="160">
        <v>600</v>
      </c>
      <c r="D109" s="160" t="s">
        <v>1</v>
      </c>
      <c r="E109" s="162"/>
      <c r="F109" s="163"/>
      <c r="G109" s="164">
        <f t="shared" si="32"/>
        <v>0</v>
      </c>
      <c r="H109" s="164">
        <f t="shared" si="36"/>
        <v>0</v>
      </c>
      <c r="I109" s="164">
        <f t="shared" si="37"/>
        <v>0</v>
      </c>
      <c r="J109" s="166"/>
    </row>
    <row r="110" spans="1:10" s="71" customFormat="1" ht="20.100000000000001" customHeight="1" x14ac:dyDescent="0.2">
      <c r="A110" s="160">
        <v>35</v>
      </c>
      <c r="B110" s="131" t="s">
        <v>31</v>
      </c>
      <c r="C110" s="160">
        <v>600</v>
      </c>
      <c r="D110" s="160" t="s">
        <v>1</v>
      </c>
      <c r="E110" s="162"/>
      <c r="F110" s="163"/>
      <c r="G110" s="164">
        <f t="shared" si="32"/>
        <v>0</v>
      </c>
      <c r="H110" s="164">
        <f t="shared" si="36"/>
        <v>0</v>
      </c>
      <c r="I110" s="164">
        <f t="shared" si="37"/>
        <v>0</v>
      </c>
      <c r="J110" s="166"/>
    </row>
    <row r="111" spans="1:10" s="71" customFormat="1" ht="20.100000000000001" customHeight="1" x14ac:dyDescent="0.2">
      <c r="A111" s="160">
        <v>36</v>
      </c>
      <c r="B111" s="165" t="s">
        <v>461</v>
      </c>
      <c r="C111" s="160">
        <v>60</v>
      </c>
      <c r="D111" s="160" t="s">
        <v>1</v>
      </c>
      <c r="E111" s="162"/>
      <c r="F111" s="163"/>
      <c r="G111" s="164">
        <f t="shared" si="32"/>
        <v>0</v>
      </c>
      <c r="H111" s="164">
        <f t="shared" si="36"/>
        <v>0</v>
      </c>
      <c r="I111" s="164">
        <f t="shared" si="37"/>
        <v>0</v>
      </c>
      <c r="J111" s="166"/>
    </row>
    <row r="112" spans="1:10" s="71" customFormat="1" ht="20.100000000000001" customHeight="1" x14ac:dyDescent="0.2">
      <c r="A112" s="160">
        <v>37</v>
      </c>
      <c r="B112" s="131" t="s">
        <v>57</v>
      </c>
      <c r="C112" s="160">
        <v>10</v>
      </c>
      <c r="D112" s="160" t="s">
        <v>1</v>
      </c>
      <c r="E112" s="162"/>
      <c r="F112" s="163"/>
      <c r="G112" s="164">
        <f t="shared" si="32"/>
        <v>0</v>
      </c>
      <c r="H112" s="164">
        <f t="shared" si="36"/>
        <v>0</v>
      </c>
      <c r="I112" s="164">
        <f t="shared" si="37"/>
        <v>0</v>
      </c>
      <c r="J112" s="166"/>
    </row>
    <row r="113" spans="1:10" s="125" customFormat="1" ht="20.100000000000001" customHeight="1" x14ac:dyDescent="0.2">
      <c r="A113" s="160">
        <v>38</v>
      </c>
      <c r="B113" s="198" t="s">
        <v>530</v>
      </c>
      <c r="C113" s="160">
        <v>2</v>
      </c>
      <c r="D113" s="160" t="s">
        <v>1</v>
      </c>
      <c r="E113" s="162"/>
      <c r="F113" s="163"/>
      <c r="G113" s="164">
        <f t="shared" si="32"/>
        <v>0</v>
      </c>
      <c r="H113" s="164">
        <f t="shared" ref="H113:H115" si="40">G113*0.095</f>
        <v>0</v>
      </c>
      <c r="I113" s="164">
        <f t="shared" ref="I113:I115" si="41">G113+H113</f>
        <v>0</v>
      </c>
      <c r="J113" s="166"/>
    </row>
    <row r="114" spans="1:10" s="125" customFormat="1" ht="20.100000000000001" customHeight="1" x14ac:dyDescent="0.2">
      <c r="A114" s="160">
        <v>39</v>
      </c>
      <c r="B114" s="198" t="s">
        <v>528</v>
      </c>
      <c r="C114" s="160">
        <v>2</v>
      </c>
      <c r="D114" s="160" t="s">
        <v>0</v>
      </c>
      <c r="E114" s="162"/>
      <c r="F114" s="163"/>
      <c r="G114" s="164">
        <f t="shared" si="32"/>
        <v>0</v>
      </c>
      <c r="H114" s="164">
        <f t="shared" si="40"/>
        <v>0</v>
      </c>
      <c r="I114" s="164">
        <f t="shared" si="41"/>
        <v>0</v>
      </c>
      <c r="J114" s="166"/>
    </row>
    <row r="115" spans="1:10" s="125" customFormat="1" ht="20.100000000000001" customHeight="1" x14ac:dyDescent="0.2">
      <c r="A115" s="160">
        <v>40</v>
      </c>
      <c r="B115" s="198" t="s">
        <v>529</v>
      </c>
      <c r="C115" s="160">
        <v>2</v>
      </c>
      <c r="D115" s="160" t="s">
        <v>0</v>
      </c>
      <c r="E115" s="162"/>
      <c r="F115" s="163"/>
      <c r="G115" s="164">
        <f t="shared" si="32"/>
        <v>0</v>
      </c>
      <c r="H115" s="164">
        <f t="shared" si="40"/>
        <v>0</v>
      </c>
      <c r="I115" s="164">
        <f t="shared" si="41"/>
        <v>0</v>
      </c>
      <c r="J115" s="166"/>
    </row>
    <row r="116" spans="1:10" s="71" customFormat="1" ht="20.100000000000001" customHeight="1" x14ac:dyDescent="0.2">
      <c r="A116" s="160">
        <v>41</v>
      </c>
      <c r="B116" s="131" t="s">
        <v>540</v>
      </c>
      <c r="C116" s="108">
        <v>4</v>
      </c>
      <c r="D116" s="160" t="s">
        <v>1</v>
      </c>
      <c r="E116" s="162"/>
      <c r="F116" s="163"/>
      <c r="G116" s="164">
        <f t="shared" si="32"/>
        <v>0</v>
      </c>
      <c r="H116" s="164">
        <f t="shared" si="36"/>
        <v>0</v>
      </c>
      <c r="I116" s="164">
        <f t="shared" si="37"/>
        <v>0</v>
      </c>
      <c r="J116" s="166"/>
    </row>
    <row r="117" spans="1:10" s="71" customFormat="1" ht="20.100000000000001" customHeight="1" x14ac:dyDescent="0.2">
      <c r="A117" s="160">
        <v>42</v>
      </c>
      <c r="B117" s="165" t="s">
        <v>735</v>
      </c>
      <c r="C117" s="160">
        <v>40</v>
      </c>
      <c r="D117" s="160" t="s">
        <v>1</v>
      </c>
      <c r="E117" s="162"/>
      <c r="F117" s="163"/>
      <c r="G117" s="164">
        <f t="shared" si="32"/>
        <v>0</v>
      </c>
      <c r="H117" s="164">
        <f t="shared" si="36"/>
        <v>0</v>
      </c>
      <c r="I117" s="164">
        <f t="shared" si="37"/>
        <v>0</v>
      </c>
      <c r="J117" s="166"/>
    </row>
    <row r="118" spans="1:10" s="71" customFormat="1" ht="20.100000000000001" customHeight="1" x14ac:dyDescent="0.2">
      <c r="A118" s="160">
        <v>43</v>
      </c>
      <c r="B118" s="131" t="s">
        <v>734</v>
      </c>
      <c r="C118" s="160">
        <v>10</v>
      </c>
      <c r="D118" s="160" t="s">
        <v>1</v>
      </c>
      <c r="E118" s="162"/>
      <c r="F118" s="163"/>
      <c r="G118" s="164">
        <f t="shared" si="32"/>
        <v>0</v>
      </c>
      <c r="H118" s="164">
        <f t="shared" si="36"/>
        <v>0</v>
      </c>
      <c r="I118" s="164">
        <f t="shared" si="37"/>
        <v>0</v>
      </c>
      <c r="J118" s="166"/>
    </row>
    <row r="119" spans="1:10" s="71" customFormat="1" ht="20.100000000000001" customHeight="1" x14ac:dyDescent="0.2">
      <c r="A119" s="160">
        <v>44</v>
      </c>
      <c r="B119" s="131" t="s">
        <v>733</v>
      </c>
      <c r="C119" s="160">
        <v>20</v>
      </c>
      <c r="D119" s="160" t="s">
        <v>1</v>
      </c>
      <c r="E119" s="162"/>
      <c r="F119" s="163"/>
      <c r="G119" s="164">
        <f t="shared" si="32"/>
        <v>0</v>
      </c>
      <c r="H119" s="164">
        <f t="shared" si="36"/>
        <v>0</v>
      </c>
      <c r="I119" s="164">
        <f t="shared" si="37"/>
        <v>0</v>
      </c>
      <c r="J119" s="166"/>
    </row>
    <row r="120" spans="1:10" s="71" customFormat="1" ht="20.100000000000001" customHeight="1" x14ac:dyDescent="0.2">
      <c r="A120" s="160">
        <v>45</v>
      </c>
      <c r="B120" s="165" t="s">
        <v>541</v>
      </c>
      <c r="C120" s="160">
        <v>50</v>
      </c>
      <c r="D120" s="160" t="s">
        <v>1</v>
      </c>
      <c r="E120" s="162"/>
      <c r="F120" s="163"/>
      <c r="G120" s="164">
        <f t="shared" si="32"/>
        <v>0</v>
      </c>
      <c r="H120" s="164">
        <f t="shared" si="36"/>
        <v>0</v>
      </c>
      <c r="I120" s="164">
        <f t="shared" si="37"/>
        <v>0</v>
      </c>
      <c r="J120" s="166"/>
    </row>
    <row r="121" spans="1:10" s="125" customFormat="1" ht="20.100000000000001" customHeight="1" x14ac:dyDescent="0.2">
      <c r="A121" s="160">
        <v>46</v>
      </c>
      <c r="B121" s="198" t="s">
        <v>994</v>
      </c>
      <c r="C121" s="160">
        <v>100</v>
      </c>
      <c r="D121" s="160" t="s">
        <v>1</v>
      </c>
      <c r="E121" s="162"/>
      <c r="F121" s="163"/>
      <c r="G121" s="164">
        <f t="shared" si="32"/>
        <v>0</v>
      </c>
      <c r="H121" s="164">
        <f t="shared" si="36"/>
        <v>0</v>
      </c>
      <c r="I121" s="164">
        <f t="shared" si="37"/>
        <v>0</v>
      </c>
      <c r="J121" s="166"/>
    </row>
    <row r="122" spans="1:10" s="125" customFormat="1" ht="20.100000000000001" customHeight="1" x14ac:dyDescent="0.2">
      <c r="A122" s="160">
        <v>47</v>
      </c>
      <c r="B122" s="198" t="s">
        <v>992</v>
      </c>
      <c r="C122" s="160">
        <v>100</v>
      </c>
      <c r="D122" s="160" t="s">
        <v>1</v>
      </c>
      <c r="E122" s="162"/>
      <c r="F122" s="163"/>
      <c r="G122" s="164">
        <f t="shared" si="32"/>
        <v>0</v>
      </c>
      <c r="H122" s="164">
        <f t="shared" ref="H122:H123" si="42">G122*0.095</f>
        <v>0</v>
      </c>
      <c r="I122" s="164">
        <f t="shared" ref="I122:I123" si="43">G122+H122</f>
        <v>0</v>
      </c>
      <c r="J122" s="166"/>
    </row>
    <row r="123" spans="1:10" s="125" customFormat="1" ht="20.100000000000001" customHeight="1" x14ac:dyDescent="0.2">
      <c r="A123" s="160">
        <v>48</v>
      </c>
      <c r="B123" s="200" t="s">
        <v>993</v>
      </c>
      <c r="C123" s="160">
        <v>100</v>
      </c>
      <c r="D123" s="160" t="s">
        <v>1</v>
      </c>
      <c r="E123" s="162"/>
      <c r="F123" s="163"/>
      <c r="G123" s="164">
        <f t="shared" si="32"/>
        <v>0</v>
      </c>
      <c r="H123" s="164">
        <f t="shared" si="42"/>
        <v>0</v>
      </c>
      <c r="I123" s="164">
        <f t="shared" si="43"/>
        <v>0</v>
      </c>
      <c r="J123" s="166"/>
    </row>
    <row r="124" spans="1:10" s="71" customFormat="1" ht="20.100000000000001" customHeight="1" x14ac:dyDescent="0.2">
      <c r="A124" s="160">
        <v>49</v>
      </c>
      <c r="B124" s="159" t="s">
        <v>105</v>
      </c>
      <c r="C124" s="160">
        <v>15</v>
      </c>
      <c r="D124" s="160" t="s">
        <v>1</v>
      </c>
      <c r="E124" s="162"/>
      <c r="F124" s="163"/>
      <c r="G124" s="164">
        <f t="shared" si="32"/>
        <v>0</v>
      </c>
      <c r="H124" s="164">
        <f>G124*0.22</f>
        <v>0</v>
      </c>
      <c r="I124" s="164">
        <f t="shared" si="37"/>
        <v>0</v>
      </c>
      <c r="J124" s="166"/>
    </row>
    <row r="125" spans="1:10" s="71" customFormat="1" ht="20.100000000000001" customHeight="1" x14ac:dyDescent="0.2">
      <c r="A125" s="160">
        <v>50</v>
      </c>
      <c r="B125" s="131" t="s">
        <v>13</v>
      </c>
      <c r="C125" s="160">
        <v>20</v>
      </c>
      <c r="D125" s="160" t="s">
        <v>1</v>
      </c>
      <c r="E125" s="162"/>
      <c r="F125" s="163"/>
      <c r="G125" s="164">
        <f t="shared" si="32"/>
        <v>0</v>
      </c>
      <c r="H125" s="164">
        <f t="shared" si="36"/>
        <v>0</v>
      </c>
      <c r="I125" s="164">
        <f t="shared" si="37"/>
        <v>0</v>
      </c>
      <c r="J125" s="166"/>
    </row>
    <row r="126" spans="1:10" s="125" customFormat="1" ht="20.100000000000001" customHeight="1" x14ac:dyDescent="0.2">
      <c r="A126" s="160">
        <v>51</v>
      </c>
      <c r="B126" s="131" t="s">
        <v>565</v>
      </c>
      <c r="C126" s="160">
        <v>5</v>
      </c>
      <c r="D126" s="160" t="s">
        <v>1</v>
      </c>
      <c r="E126" s="162"/>
      <c r="F126" s="163"/>
      <c r="G126" s="164">
        <f t="shared" si="32"/>
        <v>0</v>
      </c>
      <c r="H126" s="164">
        <f t="shared" si="36"/>
        <v>0</v>
      </c>
      <c r="I126" s="164">
        <f t="shared" si="37"/>
        <v>0</v>
      </c>
      <c r="J126" s="166"/>
    </row>
    <row r="127" spans="1:10" s="71" customFormat="1" ht="20.100000000000001" customHeight="1" x14ac:dyDescent="0.2">
      <c r="A127" s="160">
        <v>52</v>
      </c>
      <c r="B127" s="131" t="s">
        <v>106</v>
      </c>
      <c r="C127" s="160">
        <v>3</v>
      </c>
      <c r="D127" s="160" t="s">
        <v>1</v>
      </c>
      <c r="E127" s="162"/>
      <c r="F127" s="163"/>
      <c r="G127" s="164">
        <f t="shared" si="32"/>
        <v>0</v>
      </c>
      <c r="H127" s="164">
        <f t="shared" si="36"/>
        <v>0</v>
      </c>
      <c r="I127" s="164">
        <f t="shared" si="37"/>
        <v>0</v>
      </c>
      <c r="J127" s="166"/>
    </row>
    <row r="128" spans="1:10" s="71" customFormat="1" ht="20.100000000000001" customHeight="1" x14ac:dyDescent="0.2">
      <c r="A128" s="160">
        <v>53</v>
      </c>
      <c r="B128" s="165" t="s">
        <v>995</v>
      </c>
      <c r="C128" s="160">
        <v>30</v>
      </c>
      <c r="D128" s="160" t="s">
        <v>1</v>
      </c>
      <c r="E128" s="162"/>
      <c r="F128" s="163"/>
      <c r="G128" s="164">
        <f t="shared" si="32"/>
        <v>0</v>
      </c>
      <c r="H128" s="164">
        <f t="shared" si="36"/>
        <v>0</v>
      </c>
      <c r="I128" s="164">
        <f t="shared" si="37"/>
        <v>0</v>
      </c>
      <c r="J128" s="166"/>
    </row>
    <row r="129" spans="1:10" s="71" customFormat="1" ht="25.5" customHeight="1" x14ac:dyDescent="0.2">
      <c r="A129" s="160">
        <v>54</v>
      </c>
      <c r="B129" s="131" t="s">
        <v>316</v>
      </c>
      <c r="C129" s="160">
        <v>2</v>
      </c>
      <c r="D129" s="160" t="s">
        <v>1</v>
      </c>
      <c r="E129" s="162"/>
      <c r="F129" s="163"/>
      <c r="G129" s="164">
        <f t="shared" si="32"/>
        <v>0</v>
      </c>
      <c r="H129" s="164">
        <f t="shared" si="36"/>
        <v>0</v>
      </c>
      <c r="I129" s="164">
        <f t="shared" si="37"/>
        <v>0</v>
      </c>
      <c r="J129" s="166"/>
    </row>
    <row r="130" spans="1:10" s="125" customFormat="1" ht="20.25" customHeight="1" x14ac:dyDescent="0.2">
      <c r="A130" s="160">
        <v>55</v>
      </c>
      <c r="B130" s="198" t="s">
        <v>996</v>
      </c>
      <c r="C130" s="160">
        <v>15</v>
      </c>
      <c r="D130" s="160" t="s">
        <v>1</v>
      </c>
      <c r="E130" s="162"/>
      <c r="F130" s="163"/>
      <c r="G130" s="164">
        <f t="shared" si="32"/>
        <v>0</v>
      </c>
      <c r="H130" s="164">
        <f t="shared" si="36"/>
        <v>0</v>
      </c>
      <c r="I130" s="164">
        <f t="shared" si="37"/>
        <v>0</v>
      </c>
      <c r="J130" s="166"/>
    </row>
    <row r="131" spans="1:10" s="125" customFormat="1" ht="18.75" customHeight="1" x14ac:dyDescent="0.2">
      <c r="A131" s="160">
        <v>56</v>
      </c>
      <c r="B131" s="198" t="s">
        <v>531</v>
      </c>
      <c r="C131" s="160">
        <v>10</v>
      </c>
      <c r="D131" s="160" t="s">
        <v>1</v>
      </c>
      <c r="E131" s="162"/>
      <c r="F131" s="163"/>
      <c r="G131" s="164">
        <f t="shared" si="32"/>
        <v>0</v>
      </c>
      <c r="H131" s="164">
        <f t="shared" si="36"/>
        <v>0</v>
      </c>
      <c r="I131" s="164">
        <f t="shared" si="37"/>
        <v>0</v>
      </c>
      <c r="J131" s="166"/>
    </row>
    <row r="132" spans="1:10" s="125" customFormat="1" ht="21" customHeight="1" x14ac:dyDescent="0.2">
      <c r="A132" s="160">
        <v>57</v>
      </c>
      <c r="B132" s="198" t="s">
        <v>532</v>
      </c>
      <c r="C132" s="160">
        <v>5</v>
      </c>
      <c r="D132" s="160" t="s">
        <v>1</v>
      </c>
      <c r="E132" s="162"/>
      <c r="F132" s="163"/>
      <c r="G132" s="164">
        <f t="shared" si="32"/>
        <v>0</v>
      </c>
      <c r="H132" s="164">
        <f t="shared" si="36"/>
        <v>0</v>
      </c>
      <c r="I132" s="164">
        <f t="shared" si="37"/>
        <v>0</v>
      </c>
      <c r="J132" s="166"/>
    </row>
    <row r="133" spans="1:10" s="125" customFormat="1" ht="18.75" customHeight="1" x14ac:dyDescent="0.2">
      <c r="A133" s="160">
        <v>58</v>
      </c>
      <c r="B133" s="198" t="s">
        <v>533</v>
      </c>
      <c r="C133" s="160">
        <v>5</v>
      </c>
      <c r="D133" s="160" t="s">
        <v>1</v>
      </c>
      <c r="E133" s="162"/>
      <c r="F133" s="163"/>
      <c r="G133" s="164">
        <f t="shared" si="32"/>
        <v>0</v>
      </c>
      <c r="H133" s="164">
        <f t="shared" si="36"/>
        <v>0</v>
      </c>
      <c r="I133" s="164">
        <f t="shared" si="37"/>
        <v>0</v>
      </c>
      <c r="J133" s="166"/>
    </row>
    <row r="134" spans="1:10" s="125" customFormat="1" ht="20.25" customHeight="1" x14ac:dyDescent="0.2">
      <c r="A134" s="160">
        <v>59</v>
      </c>
      <c r="B134" s="198" t="s">
        <v>534</v>
      </c>
      <c r="C134" s="160">
        <v>5</v>
      </c>
      <c r="D134" s="160" t="s">
        <v>1</v>
      </c>
      <c r="E134" s="162"/>
      <c r="F134" s="163"/>
      <c r="G134" s="164">
        <f t="shared" si="32"/>
        <v>0</v>
      </c>
      <c r="H134" s="164">
        <f t="shared" si="36"/>
        <v>0</v>
      </c>
      <c r="I134" s="164">
        <f t="shared" si="37"/>
        <v>0</v>
      </c>
      <c r="J134" s="166"/>
    </row>
    <row r="135" spans="1:10" s="125" customFormat="1" ht="20.25" customHeight="1" x14ac:dyDescent="0.2">
      <c r="A135" s="160">
        <v>60</v>
      </c>
      <c r="B135" s="200" t="s">
        <v>892</v>
      </c>
      <c r="C135" s="160">
        <v>4</v>
      </c>
      <c r="D135" s="160" t="s">
        <v>1</v>
      </c>
      <c r="E135" s="162"/>
      <c r="F135" s="163"/>
      <c r="G135" s="164">
        <f t="shared" si="32"/>
        <v>0</v>
      </c>
      <c r="H135" s="164">
        <f t="shared" si="36"/>
        <v>0</v>
      </c>
      <c r="I135" s="164">
        <f t="shared" si="37"/>
        <v>0</v>
      </c>
      <c r="J135" s="166"/>
    </row>
    <row r="136" spans="1:10" s="125" customFormat="1" ht="16.5" customHeight="1" x14ac:dyDescent="0.2">
      <c r="A136" s="160">
        <v>61</v>
      </c>
      <c r="B136" s="201" t="s">
        <v>591</v>
      </c>
      <c r="C136" s="160">
        <v>50</v>
      </c>
      <c r="D136" s="160" t="s">
        <v>1</v>
      </c>
      <c r="E136" s="162"/>
      <c r="F136" s="163"/>
      <c r="G136" s="164">
        <f t="shared" si="32"/>
        <v>0</v>
      </c>
      <c r="H136" s="164">
        <f t="shared" si="36"/>
        <v>0</v>
      </c>
      <c r="I136" s="164">
        <f t="shared" si="37"/>
        <v>0</v>
      </c>
      <c r="J136" s="166"/>
    </row>
    <row r="137" spans="1:10" s="125" customFormat="1" ht="16.5" customHeight="1" x14ac:dyDescent="0.2">
      <c r="A137" s="160">
        <v>62</v>
      </c>
      <c r="B137" s="201" t="s">
        <v>592</v>
      </c>
      <c r="C137" s="160">
        <v>5</v>
      </c>
      <c r="D137" s="160" t="s">
        <v>1</v>
      </c>
      <c r="E137" s="162"/>
      <c r="F137" s="163"/>
      <c r="G137" s="164">
        <f t="shared" si="32"/>
        <v>0</v>
      </c>
      <c r="H137" s="164">
        <f t="shared" si="36"/>
        <v>0</v>
      </c>
      <c r="I137" s="164">
        <f t="shared" si="37"/>
        <v>0</v>
      </c>
      <c r="J137" s="166"/>
    </row>
    <row r="138" spans="1:10" s="125" customFormat="1" ht="16.5" customHeight="1" x14ac:dyDescent="0.2">
      <c r="A138" s="160">
        <v>63</v>
      </c>
      <c r="B138" s="201" t="s">
        <v>590</v>
      </c>
      <c r="C138" s="160">
        <v>5</v>
      </c>
      <c r="D138" s="160" t="s">
        <v>1</v>
      </c>
      <c r="E138" s="162"/>
      <c r="F138" s="163"/>
      <c r="G138" s="164">
        <f t="shared" si="32"/>
        <v>0</v>
      </c>
      <c r="H138" s="164">
        <f t="shared" si="36"/>
        <v>0</v>
      </c>
      <c r="I138" s="164">
        <f t="shared" si="37"/>
        <v>0</v>
      </c>
      <c r="J138" s="166"/>
    </row>
    <row r="139" spans="1:10" s="125" customFormat="1" ht="72" customHeight="1" x14ac:dyDescent="0.2">
      <c r="A139" s="160">
        <v>64</v>
      </c>
      <c r="B139" s="197" t="s">
        <v>732</v>
      </c>
      <c r="C139" s="160">
        <v>100</v>
      </c>
      <c r="D139" s="160" t="s">
        <v>1</v>
      </c>
      <c r="E139" s="162"/>
      <c r="F139" s="163"/>
      <c r="G139" s="164">
        <f t="shared" si="32"/>
        <v>0</v>
      </c>
      <c r="H139" s="164">
        <f t="shared" si="36"/>
        <v>0</v>
      </c>
      <c r="I139" s="164">
        <f t="shared" si="37"/>
        <v>0</v>
      </c>
      <c r="J139" s="166"/>
    </row>
    <row r="140" spans="1:10" s="125" customFormat="1" ht="69.75" customHeight="1" x14ac:dyDescent="0.2">
      <c r="A140" s="160">
        <v>65</v>
      </c>
      <c r="B140" s="197" t="s">
        <v>535</v>
      </c>
      <c r="C140" s="160">
        <v>100</v>
      </c>
      <c r="D140" s="160" t="s">
        <v>1</v>
      </c>
      <c r="E140" s="162"/>
      <c r="F140" s="163"/>
      <c r="G140" s="164">
        <f t="shared" si="32"/>
        <v>0</v>
      </c>
      <c r="H140" s="164">
        <f t="shared" si="36"/>
        <v>0</v>
      </c>
      <c r="I140" s="164">
        <f t="shared" si="37"/>
        <v>0</v>
      </c>
      <c r="J140" s="166"/>
    </row>
    <row r="141" spans="1:10" s="125" customFormat="1" ht="15.75" customHeight="1" x14ac:dyDescent="0.2">
      <c r="A141" s="160">
        <v>66</v>
      </c>
      <c r="B141" s="197" t="s">
        <v>536</v>
      </c>
      <c r="C141" s="160">
        <v>50</v>
      </c>
      <c r="D141" s="160" t="s">
        <v>1</v>
      </c>
      <c r="E141" s="162"/>
      <c r="F141" s="163"/>
      <c r="G141" s="164">
        <f t="shared" ref="G141:G151" si="44">C141*ROUND(F141, 4)</f>
        <v>0</v>
      </c>
      <c r="H141" s="164">
        <f t="shared" si="36"/>
        <v>0</v>
      </c>
      <c r="I141" s="164">
        <f t="shared" si="37"/>
        <v>0</v>
      </c>
      <c r="J141" s="166"/>
    </row>
    <row r="142" spans="1:10" s="125" customFormat="1" ht="15" customHeight="1" x14ac:dyDescent="0.2">
      <c r="A142" s="160">
        <v>67</v>
      </c>
      <c r="B142" s="165" t="s">
        <v>664</v>
      </c>
      <c r="C142" s="161">
        <v>50</v>
      </c>
      <c r="D142" s="160" t="s">
        <v>1</v>
      </c>
      <c r="E142" s="162"/>
      <c r="F142" s="163"/>
      <c r="G142" s="164">
        <f t="shared" si="44"/>
        <v>0</v>
      </c>
      <c r="H142" s="164">
        <f t="shared" si="36"/>
        <v>0</v>
      </c>
      <c r="I142" s="164">
        <f t="shared" si="37"/>
        <v>0</v>
      </c>
      <c r="J142" s="166"/>
    </row>
    <row r="143" spans="1:10" s="125" customFormat="1" ht="18.75" customHeight="1" x14ac:dyDescent="0.2">
      <c r="A143" s="160">
        <v>68</v>
      </c>
      <c r="B143" s="165" t="s">
        <v>665</v>
      </c>
      <c r="C143" s="161">
        <v>50</v>
      </c>
      <c r="D143" s="160" t="s">
        <v>1</v>
      </c>
      <c r="E143" s="162"/>
      <c r="F143" s="163"/>
      <c r="G143" s="164">
        <f t="shared" si="44"/>
        <v>0</v>
      </c>
      <c r="H143" s="164">
        <f t="shared" si="36"/>
        <v>0</v>
      </c>
      <c r="I143" s="164">
        <f t="shared" si="37"/>
        <v>0</v>
      </c>
      <c r="J143" s="166"/>
    </row>
    <row r="144" spans="1:10" s="125" customFormat="1" ht="27.75" customHeight="1" x14ac:dyDescent="0.2">
      <c r="A144" s="160">
        <v>69</v>
      </c>
      <c r="B144" s="165" t="s">
        <v>666</v>
      </c>
      <c r="C144" s="161">
        <v>50</v>
      </c>
      <c r="D144" s="160" t="s">
        <v>1</v>
      </c>
      <c r="E144" s="162"/>
      <c r="F144" s="163"/>
      <c r="G144" s="164">
        <f t="shared" si="44"/>
        <v>0</v>
      </c>
      <c r="H144" s="164">
        <f t="shared" si="36"/>
        <v>0</v>
      </c>
      <c r="I144" s="164">
        <f t="shared" si="37"/>
        <v>0</v>
      </c>
      <c r="J144" s="166"/>
    </row>
    <row r="145" spans="1:10" s="16" customFormat="1" ht="21" customHeight="1" x14ac:dyDescent="0.2">
      <c r="A145" s="160">
        <v>70</v>
      </c>
      <c r="B145" s="131" t="s">
        <v>462</v>
      </c>
      <c r="C145" s="160">
        <v>60</v>
      </c>
      <c r="D145" s="160" t="s">
        <v>1</v>
      </c>
      <c r="E145" s="162"/>
      <c r="F145" s="163"/>
      <c r="G145" s="164">
        <f t="shared" si="44"/>
        <v>0</v>
      </c>
      <c r="H145" s="164">
        <f>G145*0.22</f>
        <v>0</v>
      </c>
      <c r="I145" s="164">
        <f t="shared" si="37"/>
        <v>0</v>
      </c>
      <c r="J145" s="166"/>
    </row>
    <row r="146" spans="1:10" s="78" customFormat="1" ht="30" customHeight="1" x14ac:dyDescent="0.2">
      <c r="A146" s="160">
        <v>71</v>
      </c>
      <c r="B146" s="159" t="s">
        <v>731</v>
      </c>
      <c r="C146" s="160">
        <v>5</v>
      </c>
      <c r="D146" s="160" t="s">
        <v>1</v>
      </c>
      <c r="E146" s="162"/>
      <c r="F146" s="163"/>
      <c r="G146" s="164">
        <f t="shared" si="44"/>
        <v>0</v>
      </c>
      <c r="H146" s="164">
        <f t="shared" si="36"/>
        <v>0</v>
      </c>
      <c r="I146" s="164">
        <f t="shared" si="37"/>
        <v>0</v>
      </c>
      <c r="J146" s="166"/>
    </row>
    <row r="147" spans="1:10" s="78" customFormat="1" ht="26.25" customHeight="1" x14ac:dyDescent="0.2">
      <c r="A147" s="160">
        <v>72</v>
      </c>
      <c r="B147" s="89" t="s">
        <v>463</v>
      </c>
      <c r="C147" s="108">
        <v>300</v>
      </c>
      <c r="D147" s="160" t="s">
        <v>1</v>
      </c>
      <c r="E147" s="162"/>
      <c r="F147" s="163"/>
      <c r="G147" s="164">
        <f t="shared" si="44"/>
        <v>0</v>
      </c>
      <c r="H147" s="164">
        <f t="shared" si="36"/>
        <v>0</v>
      </c>
      <c r="I147" s="164">
        <f t="shared" si="37"/>
        <v>0</v>
      </c>
      <c r="J147" s="166"/>
    </row>
    <row r="148" spans="1:10" s="125" customFormat="1" ht="20.100000000000001" customHeight="1" x14ac:dyDescent="0.2">
      <c r="A148" s="160">
        <v>73</v>
      </c>
      <c r="B148" s="140" t="s">
        <v>448</v>
      </c>
      <c r="C148" s="161">
        <v>20</v>
      </c>
      <c r="D148" s="160" t="s">
        <v>1</v>
      </c>
      <c r="E148" s="162"/>
      <c r="F148" s="163"/>
      <c r="G148" s="164">
        <f t="shared" si="44"/>
        <v>0</v>
      </c>
      <c r="H148" s="164">
        <f t="shared" si="36"/>
        <v>0</v>
      </c>
      <c r="I148" s="164">
        <v>0</v>
      </c>
      <c r="J148" s="166"/>
    </row>
    <row r="149" spans="1:10" s="141" customFormat="1" ht="27.75" customHeight="1" x14ac:dyDescent="0.2">
      <c r="A149" s="160">
        <v>74</v>
      </c>
      <c r="B149" s="89" t="s">
        <v>730</v>
      </c>
      <c r="C149" s="108">
        <v>10</v>
      </c>
      <c r="D149" s="160" t="s">
        <v>1</v>
      </c>
      <c r="E149" s="162"/>
      <c r="F149" s="163"/>
      <c r="G149" s="164">
        <f t="shared" si="44"/>
        <v>0</v>
      </c>
      <c r="H149" s="164">
        <f t="shared" ref="H149:H150" si="45">G149*0.095</f>
        <v>0</v>
      </c>
      <c r="I149" s="164">
        <f t="shared" ref="I149:I150" si="46">G149+H149</f>
        <v>0</v>
      </c>
      <c r="J149" s="166"/>
    </row>
    <row r="150" spans="1:10" s="141" customFormat="1" ht="67.5" customHeight="1" x14ac:dyDescent="0.2">
      <c r="A150" s="160">
        <v>75</v>
      </c>
      <c r="B150" s="208" t="s">
        <v>1012</v>
      </c>
      <c r="C150" s="108">
        <v>10</v>
      </c>
      <c r="D150" s="160" t="s">
        <v>1</v>
      </c>
      <c r="E150" s="162"/>
      <c r="F150" s="163"/>
      <c r="G150" s="164">
        <f t="shared" si="44"/>
        <v>0</v>
      </c>
      <c r="H150" s="164">
        <f t="shared" si="45"/>
        <v>0</v>
      </c>
      <c r="I150" s="164">
        <f t="shared" si="46"/>
        <v>0</v>
      </c>
      <c r="J150" s="166"/>
    </row>
    <row r="151" spans="1:10" s="78" customFormat="1" ht="19.5" customHeight="1" x14ac:dyDescent="0.2">
      <c r="A151" s="160">
        <v>76</v>
      </c>
      <c r="B151" s="208" t="s">
        <v>990</v>
      </c>
      <c r="C151" s="108">
        <v>10</v>
      </c>
      <c r="D151" s="160" t="s">
        <v>1</v>
      </c>
      <c r="E151" s="162"/>
      <c r="F151" s="163"/>
      <c r="G151" s="164">
        <f t="shared" si="44"/>
        <v>0</v>
      </c>
      <c r="H151" s="164">
        <f t="shared" si="36"/>
        <v>0</v>
      </c>
      <c r="I151" s="164">
        <f t="shared" ref="I151" si="47">G151+H151</f>
        <v>0</v>
      </c>
      <c r="J151" s="166"/>
    </row>
    <row r="152" spans="1:10" s="78" customFormat="1" ht="20.100000000000001" customHeight="1" x14ac:dyDescent="0.2">
      <c r="A152" s="131"/>
      <c r="B152" s="133" t="s">
        <v>972</v>
      </c>
      <c r="C152" s="134" t="s">
        <v>6</v>
      </c>
      <c r="D152" s="134" t="s">
        <v>6</v>
      </c>
      <c r="E152" s="74" t="s">
        <v>6</v>
      </c>
      <c r="F152" s="75" t="s">
        <v>6</v>
      </c>
      <c r="G152" s="136">
        <f>SUM(G77:G151)</f>
        <v>0</v>
      </c>
      <c r="H152" s="136">
        <f>SUM(H77:H151)</f>
        <v>0</v>
      </c>
      <c r="I152" s="136">
        <f>SUM(I77:I151)</f>
        <v>0</v>
      </c>
      <c r="J152" s="76">
        <f>SUM(J77:J151)</f>
        <v>0</v>
      </c>
    </row>
    <row r="153" spans="1:10" s="183" customFormat="1" ht="12" customHeight="1" x14ac:dyDescent="0.25">
      <c r="A153" s="182"/>
      <c r="B153" s="184"/>
      <c r="C153" s="184"/>
      <c r="D153" s="184"/>
      <c r="E153" s="184"/>
      <c r="F153" s="184"/>
      <c r="G153" s="184"/>
      <c r="H153" s="184"/>
      <c r="I153" s="184"/>
      <c r="J153" s="184"/>
    </row>
    <row r="154" spans="1:10" s="219" customFormat="1" ht="12" customHeight="1" x14ac:dyDescent="0.25">
      <c r="A154" s="230" t="s">
        <v>38</v>
      </c>
      <c r="B154" s="230"/>
      <c r="C154" s="230"/>
      <c r="D154" s="230"/>
      <c r="E154" s="230"/>
      <c r="F154" s="230"/>
      <c r="G154" s="230"/>
      <c r="H154" s="230"/>
      <c r="I154" s="230"/>
      <c r="J154" s="230"/>
    </row>
    <row r="155" spans="1:10" s="219" customFormat="1" ht="25.5" customHeight="1" x14ac:dyDescent="0.25">
      <c r="A155" s="231" t="s">
        <v>88</v>
      </c>
      <c r="B155" s="232"/>
      <c r="C155" s="232"/>
      <c r="D155" s="232"/>
      <c r="E155" s="232"/>
      <c r="F155" s="232"/>
      <c r="G155" s="232"/>
      <c r="H155" s="232"/>
      <c r="I155" s="232"/>
      <c r="J155" s="232"/>
    </row>
    <row r="156" spans="1:10" s="219" customFormat="1" ht="23.25" customHeight="1" x14ac:dyDescent="0.25">
      <c r="A156" s="221" t="s">
        <v>1046</v>
      </c>
      <c r="B156" s="220"/>
      <c r="C156" s="220"/>
      <c r="D156" s="220"/>
      <c r="E156" s="220"/>
      <c r="F156" s="220"/>
      <c r="G156" s="220"/>
      <c r="H156" s="220"/>
      <c r="I156" s="220"/>
      <c r="J156" s="220"/>
    </row>
    <row r="157" spans="1:10" s="219" customFormat="1" ht="24" customHeight="1" x14ac:dyDescent="0.25">
      <c r="A157" s="229" t="s">
        <v>1051</v>
      </c>
      <c r="B157" s="229"/>
      <c r="C157" s="229"/>
      <c r="D157" s="229"/>
      <c r="E157" s="229"/>
      <c r="F157" s="229"/>
      <c r="G157" s="229"/>
      <c r="H157" s="229"/>
      <c r="I157" s="229"/>
      <c r="J157" s="229"/>
    </row>
    <row r="158" spans="1:10" s="219" customFormat="1" ht="28.5" customHeight="1" x14ac:dyDescent="0.25">
      <c r="A158" s="229" t="s">
        <v>1052</v>
      </c>
      <c r="B158" s="229"/>
      <c r="C158" s="229"/>
      <c r="D158" s="229"/>
      <c r="E158" s="229"/>
      <c r="F158" s="229"/>
      <c r="G158" s="229"/>
      <c r="H158" s="229"/>
      <c r="I158" s="229"/>
      <c r="J158" s="229"/>
    </row>
    <row r="159" spans="1:10" s="219" customFormat="1" ht="27" customHeight="1" x14ac:dyDescent="0.25">
      <c r="A159" s="151" t="s">
        <v>89</v>
      </c>
    </row>
    <row r="160" spans="1:10" s="219" customFormat="1" ht="21.75" customHeight="1" x14ac:dyDescent="0.25">
      <c r="A160" s="151" t="s">
        <v>90</v>
      </c>
    </row>
    <row r="161" spans="1:10" s="219" customFormat="1" ht="27.75" customHeight="1" x14ac:dyDescent="0.25">
      <c r="A161" s="229" t="s">
        <v>1049</v>
      </c>
      <c r="B161" s="233"/>
      <c r="C161" s="233"/>
      <c r="D161" s="233"/>
      <c r="E161" s="233"/>
      <c r="F161" s="233"/>
      <c r="G161" s="233"/>
      <c r="H161" s="233"/>
      <c r="I161" s="233"/>
      <c r="J161" s="233"/>
    </row>
    <row r="162" spans="1:10" s="219" customFormat="1" ht="27" customHeight="1" x14ac:dyDescent="0.25">
      <c r="A162" s="229" t="s">
        <v>1053</v>
      </c>
      <c r="B162" s="229"/>
      <c r="C162" s="229"/>
      <c r="D162" s="229"/>
      <c r="E162" s="229"/>
      <c r="F162" s="229"/>
      <c r="G162" s="229"/>
      <c r="H162" s="229"/>
      <c r="I162" s="229"/>
      <c r="J162" s="229"/>
    </row>
    <row r="163" spans="1:10" s="78" customFormat="1" ht="20.25" customHeight="1" x14ac:dyDescent="0.2">
      <c r="A163" s="141" t="s">
        <v>317</v>
      </c>
      <c r="B163" s="85"/>
      <c r="C163" s="77"/>
    </row>
    <row r="164" spans="1:10" s="141" customFormat="1" ht="13.5" customHeight="1" x14ac:dyDescent="0.2">
      <c r="B164" s="152"/>
      <c r="C164" s="148"/>
    </row>
  </sheetData>
  <sheetProtection algorithmName="SHA-512" hashValue="AUW2gZo/FU3uMlk3xipbslIanZ36YdkMJiDTl7fucDFhWaTsDvuZDIb+aaoM5vDaUd5S6thSLTA0v5uFFTZaKw==" saltValue="o1OSli900Wq5T98SfE5bWg==" spinCount="100000" sheet="1" objects="1" scenarios="1"/>
  <mergeCells count="15">
    <mergeCell ref="A162:J162"/>
    <mergeCell ref="A154:J154"/>
    <mergeCell ref="A155:J155"/>
    <mergeCell ref="A157:J157"/>
    <mergeCell ref="A158:J158"/>
    <mergeCell ref="A161:J161"/>
    <mergeCell ref="A68:J68"/>
    <mergeCell ref="A76:J76"/>
    <mergeCell ref="A1:D1"/>
    <mergeCell ref="A4:J4"/>
    <mergeCell ref="A18:J18"/>
    <mergeCell ref="A8:J8"/>
    <mergeCell ref="A42:J42"/>
    <mergeCell ref="A2:E2"/>
    <mergeCell ref="F2:J2"/>
  </mergeCells>
  <dataValidations xWindow="822" yWindow="695"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69:J74 J43:J66 J9:J16 J19:J40 J77:J151" xr:uid="{00000000-0002-0000-0B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A1:J111"/>
  <sheetViews>
    <sheetView view="pageBreakPreview" zoomScale="120" zoomScaleNormal="120" zoomScaleSheetLayoutView="120" workbookViewId="0">
      <selection activeCell="A112" sqref="A112:XFD112"/>
    </sheetView>
  </sheetViews>
  <sheetFormatPr defaultColWidth="9.28515625" defaultRowHeight="15" x14ac:dyDescent="0.25"/>
  <cols>
    <col min="1" max="1" width="3.42578125" style="3" customWidth="1"/>
    <col min="2" max="2" width="30.7109375" style="3" customWidth="1"/>
    <col min="3" max="3" width="7" style="3" customWidth="1"/>
    <col min="4" max="4" width="4.85546875" style="3" customWidth="1"/>
    <col min="5" max="5" width="18.140625" style="3" customWidth="1"/>
    <col min="6" max="9" width="11.7109375" style="3" customWidth="1"/>
    <col min="10" max="10" width="11.7109375" style="56" customWidth="1"/>
    <col min="11" max="16384" width="9.28515625" style="3"/>
  </cols>
  <sheetData>
    <row r="1" spans="1:10" x14ac:dyDescent="0.25">
      <c r="A1" s="226"/>
      <c r="B1" s="226"/>
      <c r="C1" s="226"/>
      <c r="D1" s="226"/>
      <c r="E1" s="59"/>
      <c r="F1" s="123" t="s">
        <v>275</v>
      </c>
      <c r="G1" s="55"/>
      <c r="H1" s="56"/>
      <c r="I1" s="55"/>
      <c r="J1" s="55"/>
    </row>
    <row r="2" spans="1:10" s="56" customFormat="1" x14ac:dyDescent="0.25">
      <c r="A2" s="228" t="s">
        <v>318</v>
      </c>
      <c r="B2" s="228"/>
      <c r="C2" s="228"/>
      <c r="D2" s="228"/>
      <c r="E2" s="228"/>
      <c r="F2" s="228"/>
      <c r="G2" s="228"/>
      <c r="H2" s="228"/>
      <c r="I2" s="228"/>
      <c r="J2" s="228"/>
    </row>
    <row r="3" spans="1:10" s="7" customFormat="1" ht="9" customHeight="1" x14ac:dyDescent="0.15">
      <c r="A3" s="57"/>
      <c r="B3" s="57"/>
      <c r="C3" s="57"/>
      <c r="D3" s="57"/>
      <c r="E3" s="57"/>
      <c r="F3" s="57"/>
      <c r="G3" s="57"/>
      <c r="H3" s="57"/>
      <c r="I3" s="57"/>
      <c r="J3" s="57"/>
    </row>
    <row r="4" spans="1:10" ht="17.25" customHeight="1" x14ac:dyDescent="0.25">
      <c r="A4" s="227" t="s">
        <v>548</v>
      </c>
      <c r="B4" s="227"/>
      <c r="C4" s="227"/>
      <c r="D4" s="227"/>
      <c r="E4" s="227"/>
      <c r="F4" s="227"/>
      <c r="G4" s="227"/>
      <c r="H4" s="227"/>
      <c r="I4" s="227"/>
      <c r="J4" s="227"/>
    </row>
    <row r="5" spans="1:10" s="7" customFormat="1" ht="6" customHeight="1" x14ac:dyDescent="0.15">
      <c r="A5" s="57"/>
      <c r="B5" s="57"/>
      <c r="C5" s="57"/>
      <c r="D5" s="57"/>
      <c r="E5" s="57"/>
      <c r="F5" s="57"/>
      <c r="G5" s="57"/>
      <c r="H5" s="57"/>
      <c r="I5" s="57"/>
      <c r="J5" s="57"/>
    </row>
    <row r="6" spans="1:10" s="8" customFormat="1" ht="48.75" customHeight="1" x14ac:dyDescent="0.15">
      <c r="A6" s="62" t="s">
        <v>2</v>
      </c>
      <c r="B6" s="62" t="s">
        <v>3</v>
      </c>
      <c r="C6" s="63" t="s">
        <v>4</v>
      </c>
      <c r="D6" s="63" t="s">
        <v>40</v>
      </c>
      <c r="E6" s="64" t="s">
        <v>5</v>
      </c>
      <c r="F6" s="64" t="s">
        <v>32</v>
      </c>
      <c r="G6" s="64" t="s">
        <v>33</v>
      </c>
      <c r="H6" s="64" t="s">
        <v>55</v>
      </c>
      <c r="I6" s="64" t="s">
        <v>36</v>
      </c>
      <c r="J6" s="64" t="s">
        <v>87</v>
      </c>
    </row>
    <row r="7" spans="1:10" s="34" customFormat="1" ht="14.25" customHeight="1" x14ac:dyDescent="0.25">
      <c r="A7" s="65">
        <v>1</v>
      </c>
      <c r="B7" s="65">
        <v>2</v>
      </c>
      <c r="C7" s="66">
        <v>3</v>
      </c>
      <c r="D7" s="66">
        <v>4</v>
      </c>
      <c r="E7" s="66">
        <v>5</v>
      </c>
      <c r="F7" s="66">
        <v>6</v>
      </c>
      <c r="G7" s="67" t="s">
        <v>34</v>
      </c>
      <c r="H7" s="66" t="s">
        <v>35</v>
      </c>
      <c r="I7" s="67" t="s">
        <v>37</v>
      </c>
      <c r="J7" s="66">
        <v>10</v>
      </c>
    </row>
    <row r="8" spans="1:10" s="97" customFormat="1" ht="15" customHeight="1" x14ac:dyDescent="0.2">
      <c r="A8" s="224" t="s">
        <v>973</v>
      </c>
      <c r="B8" s="225"/>
      <c r="C8" s="225"/>
      <c r="D8" s="225"/>
      <c r="E8" s="225"/>
      <c r="F8" s="225"/>
      <c r="G8" s="225"/>
      <c r="H8" s="225"/>
      <c r="I8" s="225"/>
      <c r="J8" s="225"/>
    </row>
    <row r="9" spans="1:10" s="97" customFormat="1" ht="18.75" customHeight="1" x14ac:dyDescent="0.2">
      <c r="A9" s="160">
        <v>1</v>
      </c>
      <c r="B9" s="140" t="s">
        <v>678</v>
      </c>
      <c r="C9" s="160">
        <v>500</v>
      </c>
      <c r="D9" s="160" t="s">
        <v>0</v>
      </c>
      <c r="E9" s="162"/>
      <c r="F9" s="163"/>
      <c r="G9" s="164">
        <f t="shared" ref="G9:G40" si="0">C9*ROUND(F9, 4)</f>
        <v>0</v>
      </c>
      <c r="H9" s="164">
        <f t="shared" ref="H9:H85" si="1">G9*0.095</f>
        <v>0</v>
      </c>
      <c r="I9" s="164">
        <f t="shared" ref="I9:I85" si="2">G9+H9</f>
        <v>0</v>
      </c>
      <c r="J9" s="166"/>
    </row>
    <row r="10" spans="1:10" s="97" customFormat="1" ht="13.5" customHeight="1" x14ac:dyDescent="0.2">
      <c r="A10" s="160">
        <v>2</v>
      </c>
      <c r="B10" s="140" t="s">
        <v>679</v>
      </c>
      <c r="C10" s="160">
        <v>120</v>
      </c>
      <c r="D10" s="160" t="s">
        <v>0</v>
      </c>
      <c r="E10" s="162"/>
      <c r="F10" s="163"/>
      <c r="G10" s="164">
        <f t="shared" si="0"/>
        <v>0</v>
      </c>
      <c r="H10" s="164">
        <f t="shared" si="1"/>
        <v>0</v>
      </c>
      <c r="I10" s="164">
        <f t="shared" si="2"/>
        <v>0</v>
      </c>
      <c r="J10" s="166"/>
    </row>
    <row r="11" spans="1:10" s="97" customFormat="1" ht="15" customHeight="1" x14ac:dyDescent="0.2">
      <c r="A11" s="160">
        <v>3</v>
      </c>
      <c r="B11" s="140" t="s">
        <v>680</v>
      </c>
      <c r="C11" s="160">
        <v>100</v>
      </c>
      <c r="D11" s="160" t="s">
        <v>0</v>
      </c>
      <c r="E11" s="162"/>
      <c r="F11" s="163"/>
      <c r="G11" s="164">
        <f t="shared" si="0"/>
        <v>0</v>
      </c>
      <c r="H11" s="164">
        <f t="shared" si="1"/>
        <v>0</v>
      </c>
      <c r="I11" s="164">
        <f t="shared" si="2"/>
        <v>0</v>
      </c>
      <c r="J11" s="166"/>
    </row>
    <row r="12" spans="1:10" s="97" customFormat="1" ht="20.100000000000001" customHeight="1" x14ac:dyDescent="0.2">
      <c r="A12" s="160">
        <v>4</v>
      </c>
      <c r="B12" s="140" t="s">
        <v>681</v>
      </c>
      <c r="C12" s="160">
        <v>100</v>
      </c>
      <c r="D12" s="160" t="s">
        <v>0</v>
      </c>
      <c r="E12" s="162"/>
      <c r="F12" s="163"/>
      <c r="G12" s="164">
        <f t="shared" si="0"/>
        <v>0</v>
      </c>
      <c r="H12" s="164">
        <f t="shared" si="1"/>
        <v>0</v>
      </c>
      <c r="I12" s="164">
        <f t="shared" si="2"/>
        <v>0</v>
      </c>
      <c r="J12" s="166"/>
    </row>
    <row r="13" spans="1:10" s="97" customFormat="1" ht="18" customHeight="1" x14ac:dyDescent="0.2">
      <c r="A13" s="160">
        <v>5</v>
      </c>
      <c r="B13" s="140" t="s">
        <v>682</v>
      </c>
      <c r="C13" s="160">
        <v>50</v>
      </c>
      <c r="D13" s="160" t="s">
        <v>0</v>
      </c>
      <c r="E13" s="162"/>
      <c r="F13" s="163"/>
      <c r="G13" s="164">
        <f t="shared" si="0"/>
        <v>0</v>
      </c>
      <c r="H13" s="164">
        <f t="shared" si="1"/>
        <v>0</v>
      </c>
      <c r="I13" s="164">
        <f t="shared" si="2"/>
        <v>0</v>
      </c>
      <c r="J13" s="166"/>
    </row>
    <row r="14" spans="1:10" s="97" customFormat="1" ht="27" customHeight="1" x14ac:dyDescent="0.2">
      <c r="A14" s="160">
        <v>6</v>
      </c>
      <c r="B14" s="140" t="s">
        <v>683</v>
      </c>
      <c r="C14" s="160">
        <v>50</v>
      </c>
      <c r="D14" s="108" t="s">
        <v>0</v>
      </c>
      <c r="E14" s="162"/>
      <c r="F14" s="163"/>
      <c r="G14" s="164">
        <f t="shared" si="0"/>
        <v>0</v>
      </c>
      <c r="H14" s="164">
        <f t="shared" si="1"/>
        <v>0</v>
      </c>
      <c r="I14" s="164">
        <f t="shared" si="2"/>
        <v>0</v>
      </c>
      <c r="J14" s="166"/>
    </row>
    <row r="15" spans="1:10" s="125" customFormat="1" ht="27" customHeight="1" x14ac:dyDescent="0.2">
      <c r="A15" s="160">
        <v>7</v>
      </c>
      <c r="B15" s="140" t="s">
        <v>684</v>
      </c>
      <c r="C15" s="160">
        <v>50</v>
      </c>
      <c r="D15" s="108" t="s">
        <v>0</v>
      </c>
      <c r="E15" s="162"/>
      <c r="F15" s="163"/>
      <c r="G15" s="164">
        <f t="shared" si="0"/>
        <v>0</v>
      </c>
      <c r="H15" s="164">
        <f t="shared" si="1"/>
        <v>0</v>
      </c>
      <c r="I15" s="164">
        <f t="shared" si="2"/>
        <v>0</v>
      </c>
      <c r="J15" s="166"/>
    </row>
    <row r="16" spans="1:10" s="125" customFormat="1" ht="20.100000000000001" customHeight="1" x14ac:dyDescent="0.2">
      <c r="A16" s="160">
        <v>8</v>
      </c>
      <c r="B16" s="140" t="s">
        <v>686</v>
      </c>
      <c r="C16" s="160">
        <v>20</v>
      </c>
      <c r="D16" s="108" t="s">
        <v>0</v>
      </c>
      <c r="E16" s="162"/>
      <c r="F16" s="163"/>
      <c r="G16" s="164">
        <f t="shared" si="0"/>
        <v>0</v>
      </c>
      <c r="H16" s="164">
        <f t="shared" si="1"/>
        <v>0</v>
      </c>
      <c r="I16" s="164">
        <f t="shared" si="2"/>
        <v>0</v>
      </c>
      <c r="J16" s="166"/>
    </row>
    <row r="17" spans="1:10" s="125" customFormat="1" ht="20.100000000000001" customHeight="1" x14ac:dyDescent="0.2">
      <c r="A17" s="160">
        <v>9</v>
      </c>
      <c r="B17" s="140" t="s">
        <v>685</v>
      </c>
      <c r="C17" s="160">
        <v>20</v>
      </c>
      <c r="D17" s="108" t="s">
        <v>0</v>
      </c>
      <c r="E17" s="162"/>
      <c r="F17" s="163"/>
      <c r="G17" s="164">
        <f t="shared" si="0"/>
        <v>0</v>
      </c>
      <c r="H17" s="164">
        <f t="shared" ref="H17:H20" si="3">G17*0.095</f>
        <v>0</v>
      </c>
      <c r="I17" s="164">
        <f t="shared" ref="I17:I20" si="4">G17+H17</f>
        <v>0</v>
      </c>
      <c r="J17" s="166"/>
    </row>
    <row r="18" spans="1:10" s="125" customFormat="1" ht="20.100000000000001" customHeight="1" x14ac:dyDescent="0.2">
      <c r="A18" s="160">
        <v>10</v>
      </c>
      <c r="B18" s="140" t="s">
        <v>687</v>
      </c>
      <c r="C18" s="160">
        <v>20</v>
      </c>
      <c r="D18" s="108" t="s">
        <v>0</v>
      </c>
      <c r="E18" s="162"/>
      <c r="F18" s="163"/>
      <c r="G18" s="164">
        <f t="shared" si="0"/>
        <v>0</v>
      </c>
      <c r="H18" s="164">
        <f t="shared" si="3"/>
        <v>0</v>
      </c>
      <c r="I18" s="164">
        <f t="shared" si="4"/>
        <v>0</v>
      </c>
      <c r="J18" s="166"/>
    </row>
    <row r="19" spans="1:10" s="125" customFormat="1" ht="20.100000000000001" customHeight="1" x14ac:dyDescent="0.2">
      <c r="A19" s="160">
        <v>11</v>
      </c>
      <c r="B19" s="140" t="s">
        <v>688</v>
      </c>
      <c r="C19" s="160">
        <v>5</v>
      </c>
      <c r="D19" s="108" t="s">
        <v>0</v>
      </c>
      <c r="E19" s="162"/>
      <c r="F19" s="163"/>
      <c r="G19" s="164">
        <f t="shared" si="0"/>
        <v>0</v>
      </c>
      <c r="H19" s="164">
        <f t="shared" si="3"/>
        <v>0</v>
      </c>
      <c r="I19" s="164">
        <f t="shared" si="4"/>
        <v>0</v>
      </c>
      <c r="J19" s="166"/>
    </row>
    <row r="20" spans="1:10" s="125" customFormat="1" ht="20.100000000000001" customHeight="1" x14ac:dyDescent="0.2">
      <c r="A20" s="160">
        <v>12</v>
      </c>
      <c r="B20" s="140" t="s">
        <v>1039</v>
      </c>
      <c r="C20" s="160">
        <v>5</v>
      </c>
      <c r="D20" s="108" t="s">
        <v>0</v>
      </c>
      <c r="E20" s="162"/>
      <c r="F20" s="163"/>
      <c r="G20" s="164">
        <f t="shared" si="0"/>
        <v>0</v>
      </c>
      <c r="H20" s="164">
        <f t="shared" si="3"/>
        <v>0</v>
      </c>
      <c r="I20" s="164">
        <f t="shared" si="4"/>
        <v>0</v>
      </c>
      <c r="J20" s="166"/>
    </row>
    <row r="21" spans="1:10" s="97" customFormat="1" ht="25.5" customHeight="1" x14ac:dyDescent="0.2">
      <c r="A21" s="160">
        <v>13</v>
      </c>
      <c r="B21" s="140" t="s">
        <v>1032</v>
      </c>
      <c r="C21" s="160">
        <v>50</v>
      </c>
      <c r="D21" s="160" t="s">
        <v>1</v>
      </c>
      <c r="E21" s="162"/>
      <c r="F21" s="163"/>
      <c r="G21" s="164">
        <f t="shared" si="0"/>
        <v>0</v>
      </c>
      <c r="H21" s="164">
        <f t="shared" si="1"/>
        <v>0</v>
      </c>
      <c r="I21" s="164">
        <f t="shared" si="2"/>
        <v>0</v>
      </c>
      <c r="J21" s="166"/>
    </row>
    <row r="22" spans="1:10" s="97" customFormat="1" ht="21.75" customHeight="1" x14ac:dyDescent="0.2">
      <c r="A22" s="160">
        <v>14</v>
      </c>
      <c r="B22" s="140" t="s">
        <v>689</v>
      </c>
      <c r="C22" s="160">
        <v>50</v>
      </c>
      <c r="D22" s="160" t="s">
        <v>1</v>
      </c>
      <c r="E22" s="162"/>
      <c r="F22" s="163"/>
      <c r="G22" s="164">
        <f t="shared" si="0"/>
        <v>0</v>
      </c>
      <c r="H22" s="164">
        <f t="shared" si="1"/>
        <v>0</v>
      </c>
      <c r="I22" s="164">
        <f t="shared" si="2"/>
        <v>0</v>
      </c>
      <c r="J22" s="166"/>
    </row>
    <row r="23" spans="1:10" s="125" customFormat="1" ht="21.75" customHeight="1" x14ac:dyDescent="0.2">
      <c r="A23" s="160">
        <v>15</v>
      </c>
      <c r="B23" s="140" t="s">
        <v>1033</v>
      </c>
      <c r="C23" s="160">
        <v>10</v>
      </c>
      <c r="D23" s="160" t="s">
        <v>1</v>
      </c>
      <c r="E23" s="162"/>
      <c r="F23" s="163"/>
      <c r="G23" s="164">
        <f t="shared" si="0"/>
        <v>0</v>
      </c>
      <c r="H23" s="164">
        <f t="shared" si="1"/>
        <v>0</v>
      </c>
      <c r="I23" s="164">
        <f t="shared" si="2"/>
        <v>0</v>
      </c>
      <c r="J23" s="166"/>
    </row>
    <row r="24" spans="1:10" s="125" customFormat="1" ht="21.75" customHeight="1" x14ac:dyDescent="0.2">
      <c r="A24" s="160">
        <v>16</v>
      </c>
      <c r="B24" s="140" t="s">
        <v>1034</v>
      </c>
      <c r="C24" s="160">
        <v>10</v>
      </c>
      <c r="D24" s="160" t="s">
        <v>1</v>
      </c>
      <c r="E24" s="162"/>
      <c r="F24" s="163"/>
      <c r="G24" s="164">
        <f t="shared" si="0"/>
        <v>0</v>
      </c>
      <c r="H24" s="164">
        <f t="shared" si="1"/>
        <v>0</v>
      </c>
      <c r="I24" s="164">
        <f t="shared" si="2"/>
        <v>0</v>
      </c>
      <c r="J24" s="166"/>
    </row>
    <row r="25" spans="1:10" s="125" customFormat="1" ht="21.75" customHeight="1" x14ac:dyDescent="0.2">
      <c r="A25" s="160">
        <v>17</v>
      </c>
      <c r="B25" s="140" t="s">
        <v>1035</v>
      </c>
      <c r="C25" s="160">
        <v>10</v>
      </c>
      <c r="D25" s="160" t="s">
        <v>1</v>
      </c>
      <c r="E25" s="162"/>
      <c r="F25" s="163"/>
      <c r="G25" s="164">
        <f t="shared" si="0"/>
        <v>0</v>
      </c>
      <c r="H25" s="164">
        <f t="shared" si="1"/>
        <v>0</v>
      </c>
      <c r="I25" s="164">
        <f t="shared" si="2"/>
        <v>0</v>
      </c>
      <c r="J25" s="166"/>
    </row>
    <row r="26" spans="1:10" s="125" customFormat="1" ht="21.75" customHeight="1" x14ac:dyDescent="0.2">
      <c r="A26" s="160">
        <v>18</v>
      </c>
      <c r="B26" s="140" t="s">
        <v>1036</v>
      </c>
      <c r="C26" s="160">
        <v>10</v>
      </c>
      <c r="D26" s="160" t="s">
        <v>1</v>
      </c>
      <c r="E26" s="162"/>
      <c r="F26" s="163"/>
      <c r="G26" s="164">
        <f t="shared" si="0"/>
        <v>0</v>
      </c>
      <c r="H26" s="164">
        <f t="shared" si="1"/>
        <v>0</v>
      </c>
      <c r="I26" s="164">
        <f t="shared" si="2"/>
        <v>0</v>
      </c>
      <c r="J26" s="166"/>
    </row>
    <row r="27" spans="1:10" s="125" customFormat="1" ht="30" customHeight="1" x14ac:dyDescent="0.2">
      <c r="A27" s="160">
        <v>19</v>
      </c>
      <c r="B27" s="140" t="s">
        <v>1037</v>
      </c>
      <c r="C27" s="160">
        <v>10</v>
      </c>
      <c r="D27" s="160" t="s">
        <v>1</v>
      </c>
      <c r="E27" s="162"/>
      <c r="F27" s="163"/>
      <c r="G27" s="164">
        <f t="shared" si="0"/>
        <v>0</v>
      </c>
      <c r="H27" s="164">
        <f t="shared" si="1"/>
        <v>0</v>
      </c>
      <c r="I27" s="164">
        <f t="shared" si="2"/>
        <v>0</v>
      </c>
      <c r="J27" s="166"/>
    </row>
    <row r="28" spans="1:10" s="97" customFormat="1" ht="24.75" customHeight="1" x14ac:dyDescent="0.2">
      <c r="A28" s="160">
        <v>20</v>
      </c>
      <c r="B28" s="140" t="s">
        <v>1038</v>
      </c>
      <c r="C28" s="160">
        <v>30</v>
      </c>
      <c r="D28" s="160" t="s">
        <v>1</v>
      </c>
      <c r="E28" s="162"/>
      <c r="F28" s="163"/>
      <c r="G28" s="164">
        <f t="shared" si="0"/>
        <v>0</v>
      </c>
      <c r="H28" s="164">
        <f t="shared" si="1"/>
        <v>0</v>
      </c>
      <c r="I28" s="164">
        <f t="shared" si="2"/>
        <v>0</v>
      </c>
      <c r="J28" s="166"/>
    </row>
    <row r="29" spans="1:10" s="97" customFormat="1" ht="30" customHeight="1" x14ac:dyDescent="0.2">
      <c r="A29" s="160">
        <v>21</v>
      </c>
      <c r="B29" s="89" t="s">
        <v>690</v>
      </c>
      <c r="C29" s="160">
        <v>30</v>
      </c>
      <c r="D29" s="160" t="s">
        <v>1</v>
      </c>
      <c r="E29" s="162"/>
      <c r="F29" s="163"/>
      <c r="G29" s="164">
        <f t="shared" si="0"/>
        <v>0</v>
      </c>
      <c r="H29" s="164">
        <f t="shared" si="1"/>
        <v>0</v>
      </c>
      <c r="I29" s="164">
        <f t="shared" si="2"/>
        <v>0</v>
      </c>
      <c r="J29" s="166"/>
    </row>
    <row r="30" spans="1:10" s="97" customFormat="1" ht="20.100000000000001" customHeight="1" x14ac:dyDescent="0.2">
      <c r="A30" s="160">
        <v>22</v>
      </c>
      <c r="B30" s="140" t="s">
        <v>691</v>
      </c>
      <c r="C30" s="160">
        <v>30</v>
      </c>
      <c r="D30" s="160" t="s">
        <v>1</v>
      </c>
      <c r="E30" s="162"/>
      <c r="F30" s="163"/>
      <c r="G30" s="164">
        <f t="shared" si="0"/>
        <v>0</v>
      </c>
      <c r="H30" s="164">
        <f t="shared" si="1"/>
        <v>0</v>
      </c>
      <c r="I30" s="164">
        <f t="shared" si="2"/>
        <v>0</v>
      </c>
      <c r="J30" s="166"/>
    </row>
    <row r="31" spans="1:10" s="97" customFormat="1" ht="27" x14ac:dyDescent="0.2">
      <c r="A31" s="160">
        <v>23</v>
      </c>
      <c r="B31" s="140" t="s">
        <v>464</v>
      </c>
      <c r="C31" s="105">
        <v>10</v>
      </c>
      <c r="D31" s="160" t="s">
        <v>1</v>
      </c>
      <c r="E31" s="162"/>
      <c r="F31" s="163"/>
      <c r="G31" s="164">
        <f t="shared" si="0"/>
        <v>0</v>
      </c>
      <c r="H31" s="164">
        <f t="shared" si="1"/>
        <v>0</v>
      </c>
      <c r="I31" s="164">
        <f t="shared" si="2"/>
        <v>0</v>
      </c>
      <c r="J31" s="166"/>
    </row>
    <row r="32" spans="1:10" s="97" customFormat="1" ht="40.15" customHeight="1" x14ac:dyDescent="0.2">
      <c r="A32" s="160">
        <v>24</v>
      </c>
      <c r="B32" s="140" t="s">
        <v>700</v>
      </c>
      <c r="C32" s="105">
        <v>25</v>
      </c>
      <c r="D32" s="160" t="s">
        <v>1</v>
      </c>
      <c r="E32" s="162"/>
      <c r="F32" s="163"/>
      <c r="G32" s="164">
        <f t="shared" si="0"/>
        <v>0</v>
      </c>
      <c r="H32" s="164">
        <f t="shared" si="1"/>
        <v>0</v>
      </c>
      <c r="I32" s="164">
        <f t="shared" si="2"/>
        <v>0</v>
      </c>
      <c r="J32" s="166"/>
    </row>
    <row r="33" spans="1:10" s="97" customFormat="1" ht="27.75" customHeight="1" x14ac:dyDescent="0.2">
      <c r="A33" s="160">
        <v>25</v>
      </c>
      <c r="B33" s="140" t="s">
        <v>86</v>
      </c>
      <c r="C33" s="105">
        <v>36</v>
      </c>
      <c r="D33" s="160" t="s">
        <v>1</v>
      </c>
      <c r="E33" s="162"/>
      <c r="F33" s="163"/>
      <c r="G33" s="164">
        <f t="shared" si="0"/>
        <v>0</v>
      </c>
      <c r="H33" s="164">
        <f t="shared" si="1"/>
        <v>0</v>
      </c>
      <c r="I33" s="164">
        <f t="shared" si="2"/>
        <v>0</v>
      </c>
      <c r="J33" s="166"/>
    </row>
    <row r="34" spans="1:10" s="97" customFormat="1" ht="40.5" customHeight="1" x14ac:dyDescent="0.2">
      <c r="A34" s="160">
        <v>26</v>
      </c>
      <c r="B34" s="140" t="s">
        <v>743</v>
      </c>
      <c r="C34" s="160">
        <v>10</v>
      </c>
      <c r="D34" s="160" t="s">
        <v>1</v>
      </c>
      <c r="E34" s="162"/>
      <c r="F34" s="163"/>
      <c r="G34" s="164">
        <f t="shared" si="0"/>
        <v>0</v>
      </c>
      <c r="H34" s="164">
        <f t="shared" si="1"/>
        <v>0</v>
      </c>
      <c r="I34" s="164">
        <f t="shared" si="2"/>
        <v>0</v>
      </c>
      <c r="J34" s="166"/>
    </row>
    <row r="35" spans="1:10" s="97" customFormat="1" ht="26.25" customHeight="1" x14ac:dyDescent="0.2">
      <c r="A35" s="160">
        <v>27</v>
      </c>
      <c r="B35" s="140" t="s">
        <v>308</v>
      </c>
      <c r="C35" s="160">
        <v>5</v>
      </c>
      <c r="D35" s="160" t="s">
        <v>1</v>
      </c>
      <c r="E35" s="162"/>
      <c r="F35" s="163"/>
      <c r="G35" s="164">
        <f t="shared" si="0"/>
        <v>0</v>
      </c>
      <c r="H35" s="164">
        <f t="shared" si="1"/>
        <v>0</v>
      </c>
      <c r="I35" s="164">
        <f t="shared" si="2"/>
        <v>0</v>
      </c>
      <c r="J35" s="166"/>
    </row>
    <row r="36" spans="1:10" s="97" customFormat="1" ht="26.25" customHeight="1" x14ac:dyDescent="0.2">
      <c r="A36" s="160">
        <v>28</v>
      </c>
      <c r="B36" s="140" t="s">
        <v>309</v>
      </c>
      <c r="C36" s="160">
        <v>5</v>
      </c>
      <c r="D36" s="160" t="s">
        <v>1</v>
      </c>
      <c r="E36" s="162"/>
      <c r="F36" s="163"/>
      <c r="G36" s="164">
        <f t="shared" si="0"/>
        <v>0</v>
      </c>
      <c r="H36" s="164">
        <f t="shared" si="1"/>
        <v>0</v>
      </c>
      <c r="I36" s="164">
        <f t="shared" si="2"/>
        <v>0</v>
      </c>
      <c r="J36" s="166"/>
    </row>
    <row r="37" spans="1:10" s="125" customFormat="1" ht="26.25" customHeight="1" x14ac:dyDescent="0.2">
      <c r="A37" s="160">
        <v>29</v>
      </c>
      <c r="B37" s="140" t="s">
        <v>692</v>
      </c>
      <c r="C37" s="160">
        <v>5</v>
      </c>
      <c r="D37" s="160" t="s">
        <v>1</v>
      </c>
      <c r="E37" s="162"/>
      <c r="F37" s="163"/>
      <c r="G37" s="164">
        <f t="shared" si="0"/>
        <v>0</v>
      </c>
      <c r="H37" s="164">
        <f t="shared" si="1"/>
        <v>0</v>
      </c>
      <c r="I37" s="164">
        <f t="shared" si="2"/>
        <v>0</v>
      </c>
      <c r="J37" s="166"/>
    </row>
    <row r="38" spans="1:10" s="97" customFormat="1" ht="42" customHeight="1" x14ac:dyDescent="0.2">
      <c r="A38" s="160">
        <v>30</v>
      </c>
      <c r="B38" s="140" t="s">
        <v>294</v>
      </c>
      <c r="C38" s="160">
        <v>80</v>
      </c>
      <c r="D38" s="160" t="s">
        <v>1</v>
      </c>
      <c r="E38" s="162"/>
      <c r="F38" s="163"/>
      <c r="G38" s="164">
        <f t="shared" si="0"/>
        <v>0</v>
      </c>
      <c r="H38" s="164">
        <f t="shared" si="1"/>
        <v>0</v>
      </c>
      <c r="I38" s="164">
        <f t="shared" si="2"/>
        <v>0</v>
      </c>
      <c r="J38" s="166"/>
    </row>
    <row r="39" spans="1:10" s="97" customFormat="1" ht="26.25" customHeight="1" x14ac:dyDescent="0.2">
      <c r="A39" s="160">
        <v>31</v>
      </c>
      <c r="B39" s="89" t="s">
        <v>543</v>
      </c>
      <c r="C39" s="160">
        <v>15</v>
      </c>
      <c r="D39" s="160" t="s">
        <v>1</v>
      </c>
      <c r="E39" s="139"/>
      <c r="F39" s="163"/>
      <c r="G39" s="164">
        <f t="shared" si="0"/>
        <v>0</v>
      </c>
      <c r="H39" s="164">
        <f t="shared" si="1"/>
        <v>0</v>
      </c>
      <c r="I39" s="164">
        <f t="shared" si="2"/>
        <v>0</v>
      </c>
      <c r="J39" s="166"/>
    </row>
    <row r="40" spans="1:10" s="125" customFormat="1" ht="20.100000000000001" customHeight="1" x14ac:dyDescent="0.2">
      <c r="A40" s="160">
        <v>32</v>
      </c>
      <c r="B40" s="89" t="s">
        <v>693</v>
      </c>
      <c r="C40" s="160">
        <v>5</v>
      </c>
      <c r="D40" s="160" t="s">
        <v>1</v>
      </c>
      <c r="E40" s="139"/>
      <c r="F40" s="163"/>
      <c r="G40" s="164">
        <f t="shared" si="0"/>
        <v>0</v>
      </c>
      <c r="H40" s="164">
        <f t="shared" si="1"/>
        <v>0</v>
      </c>
      <c r="I40" s="164">
        <f t="shared" si="2"/>
        <v>0</v>
      </c>
      <c r="J40" s="166"/>
    </row>
    <row r="41" spans="1:10" s="97" customFormat="1" ht="32.25" customHeight="1" x14ac:dyDescent="0.2">
      <c r="A41" s="160">
        <v>33</v>
      </c>
      <c r="B41" s="140" t="s">
        <v>544</v>
      </c>
      <c r="C41" s="160">
        <v>150</v>
      </c>
      <c r="D41" s="160" t="s">
        <v>1</v>
      </c>
      <c r="E41" s="162"/>
      <c r="F41" s="163"/>
      <c r="G41" s="164">
        <f t="shared" ref="G41:G72" si="5">C41*ROUND(F41, 4)</f>
        <v>0</v>
      </c>
      <c r="H41" s="164">
        <f t="shared" si="1"/>
        <v>0</v>
      </c>
      <c r="I41" s="164">
        <f t="shared" si="2"/>
        <v>0</v>
      </c>
      <c r="J41" s="166"/>
    </row>
    <row r="42" spans="1:10" s="97" customFormat="1" ht="40.15" customHeight="1" x14ac:dyDescent="0.2">
      <c r="A42" s="160">
        <v>34</v>
      </c>
      <c r="B42" s="140" t="s">
        <v>545</v>
      </c>
      <c r="C42" s="160">
        <v>150</v>
      </c>
      <c r="D42" s="160" t="s">
        <v>1</v>
      </c>
      <c r="E42" s="162"/>
      <c r="F42" s="163"/>
      <c r="G42" s="164">
        <f t="shared" si="5"/>
        <v>0</v>
      </c>
      <c r="H42" s="164">
        <f t="shared" si="1"/>
        <v>0</v>
      </c>
      <c r="I42" s="164">
        <f t="shared" si="2"/>
        <v>0</v>
      </c>
      <c r="J42" s="166"/>
    </row>
    <row r="43" spans="1:10" s="97" customFormat="1" ht="29.25" customHeight="1" x14ac:dyDescent="0.2">
      <c r="A43" s="160">
        <v>35</v>
      </c>
      <c r="B43" s="140" t="s">
        <v>107</v>
      </c>
      <c r="C43" s="160">
        <v>50</v>
      </c>
      <c r="D43" s="160" t="s">
        <v>1</v>
      </c>
      <c r="E43" s="162"/>
      <c r="F43" s="163"/>
      <c r="G43" s="164">
        <f t="shared" si="5"/>
        <v>0</v>
      </c>
      <c r="H43" s="164">
        <f t="shared" si="1"/>
        <v>0</v>
      </c>
      <c r="I43" s="164">
        <f t="shared" si="2"/>
        <v>0</v>
      </c>
      <c r="J43" s="166"/>
    </row>
    <row r="44" spans="1:10" s="125" customFormat="1" ht="15" customHeight="1" x14ac:dyDescent="0.2">
      <c r="A44" s="160">
        <v>36</v>
      </c>
      <c r="B44" s="208" t="s">
        <v>694</v>
      </c>
      <c r="C44" s="160">
        <v>10</v>
      </c>
      <c r="D44" s="160" t="s">
        <v>1</v>
      </c>
      <c r="E44" s="162"/>
      <c r="F44" s="163"/>
      <c r="G44" s="164">
        <f t="shared" si="5"/>
        <v>0</v>
      </c>
      <c r="H44" s="164">
        <f t="shared" si="1"/>
        <v>0</v>
      </c>
      <c r="I44" s="164">
        <f t="shared" si="2"/>
        <v>0</v>
      </c>
      <c r="J44" s="166"/>
    </row>
    <row r="45" spans="1:10" s="125" customFormat="1" ht="15" customHeight="1" x14ac:dyDescent="0.2">
      <c r="A45" s="160">
        <v>37</v>
      </c>
      <c r="B45" s="208" t="s">
        <v>695</v>
      </c>
      <c r="C45" s="160">
        <v>10</v>
      </c>
      <c r="D45" s="160" t="s">
        <v>1</v>
      </c>
      <c r="E45" s="162"/>
      <c r="F45" s="163"/>
      <c r="G45" s="164">
        <f t="shared" si="5"/>
        <v>0</v>
      </c>
      <c r="H45" s="164">
        <f t="shared" ref="H45:H49" si="6">G45*0.095</f>
        <v>0</v>
      </c>
      <c r="I45" s="164">
        <f t="shared" ref="I45:I49" si="7">G45+H45</f>
        <v>0</v>
      </c>
      <c r="J45" s="166"/>
    </row>
    <row r="46" spans="1:10" s="125" customFormat="1" ht="15" customHeight="1" x14ac:dyDescent="0.2">
      <c r="A46" s="160">
        <v>38</v>
      </c>
      <c r="B46" s="209" t="s">
        <v>696</v>
      </c>
      <c r="C46" s="160">
        <v>10</v>
      </c>
      <c r="D46" s="160" t="s">
        <v>1</v>
      </c>
      <c r="E46" s="162"/>
      <c r="F46" s="163"/>
      <c r="G46" s="164">
        <f t="shared" si="5"/>
        <v>0</v>
      </c>
      <c r="H46" s="164">
        <f t="shared" si="6"/>
        <v>0</v>
      </c>
      <c r="I46" s="164">
        <f t="shared" si="7"/>
        <v>0</v>
      </c>
      <c r="J46" s="166"/>
    </row>
    <row r="47" spans="1:10" s="125" customFormat="1" ht="15" customHeight="1" x14ac:dyDescent="0.2">
      <c r="A47" s="160">
        <v>39</v>
      </c>
      <c r="B47" s="209" t="s">
        <v>697</v>
      </c>
      <c r="C47" s="160">
        <v>10</v>
      </c>
      <c r="D47" s="160" t="s">
        <v>1</v>
      </c>
      <c r="E47" s="162"/>
      <c r="F47" s="163"/>
      <c r="G47" s="164">
        <f t="shared" si="5"/>
        <v>0</v>
      </c>
      <c r="H47" s="164">
        <f t="shared" si="6"/>
        <v>0</v>
      </c>
      <c r="I47" s="164">
        <f t="shared" si="7"/>
        <v>0</v>
      </c>
      <c r="J47" s="166"/>
    </row>
    <row r="48" spans="1:10" s="125" customFormat="1" ht="15" customHeight="1" x14ac:dyDescent="0.2">
      <c r="A48" s="160">
        <v>40</v>
      </c>
      <c r="B48" s="208" t="s">
        <v>698</v>
      </c>
      <c r="C48" s="160">
        <v>10</v>
      </c>
      <c r="D48" s="160" t="s">
        <v>1</v>
      </c>
      <c r="E48" s="162"/>
      <c r="F48" s="163"/>
      <c r="G48" s="164">
        <f t="shared" si="5"/>
        <v>0</v>
      </c>
      <c r="H48" s="164">
        <f t="shared" si="6"/>
        <v>0</v>
      </c>
      <c r="I48" s="164">
        <f t="shared" si="7"/>
        <v>0</v>
      </c>
      <c r="J48" s="166"/>
    </row>
    <row r="49" spans="1:10" s="125" customFormat="1" ht="15" customHeight="1" x14ac:dyDescent="0.2">
      <c r="A49" s="160">
        <v>41</v>
      </c>
      <c r="B49" s="208" t="s">
        <v>699</v>
      </c>
      <c r="C49" s="160">
        <v>10</v>
      </c>
      <c r="D49" s="160" t="s">
        <v>1</v>
      </c>
      <c r="E49" s="162"/>
      <c r="F49" s="163"/>
      <c r="G49" s="164">
        <f t="shared" si="5"/>
        <v>0</v>
      </c>
      <c r="H49" s="164">
        <f t="shared" si="6"/>
        <v>0</v>
      </c>
      <c r="I49" s="164">
        <f t="shared" si="7"/>
        <v>0</v>
      </c>
      <c r="J49" s="166"/>
    </row>
    <row r="50" spans="1:10" s="97" customFormat="1" ht="27.75" customHeight="1" x14ac:dyDescent="0.2">
      <c r="A50" s="160">
        <v>42</v>
      </c>
      <c r="B50" s="140" t="s">
        <v>49</v>
      </c>
      <c r="C50" s="160">
        <v>5</v>
      </c>
      <c r="D50" s="160" t="s">
        <v>1</v>
      </c>
      <c r="E50" s="162"/>
      <c r="F50" s="163"/>
      <c r="G50" s="164">
        <f t="shared" si="5"/>
        <v>0</v>
      </c>
      <c r="H50" s="164">
        <f t="shared" si="1"/>
        <v>0</v>
      </c>
      <c r="I50" s="164">
        <f t="shared" si="2"/>
        <v>0</v>
      </c>
      <c r="J50" s="166"/>
    </row>
    <row r="51" spans="1:10" s="97" customFormat="1" ht="44.25" customHeight="1" x14ac:dyDescent="0.2">
      <c r="A51" s="160">
        <v>43</v>
      </c>
      <c r="B51" s="140" t="s">
        <v>546</v>
      </c>
      <c r="C51" s="160">
        <v>5</v>
      </c>
      <c r="D51" s="160" t="s">
        <v>1</v>
      </c>
      <c r="E51" s="162"/>
      <c r="F51" s="163"/>
      <c r="G51" s="164">
        <f t="shared" si="5"/>
        <v>0</v>
      </c>
      <c r="H51" s="164">
        <f t="shared" si="1"/>
        <v>0</v>
      </c>
      <c r="I51" s="164">
        <f t="shared" si="2"/>
        <v>0</v>
      </c>
      <c r="J51" s="166"/>
    </row>
    <row r="52" spans="1:10" s="97" customFormat="1" ht="27" customHeight="1" x14ac:dyDescent="0.2">
      <c r="A52" s="160">
        <v>44</v>
      </c>
      <c r="B52" s="140" t="s">
        <v>340</v>
      </c>
      <c r="C52" s="160">
        <v>5</v>
      </c>
      <c r="D52" s="160" t="s">
        <v>1</v>
      </c>
      <c r="E52" s="162"/>
      <c r="F52" s="163"/>
      <c r="G52" s="164">
        <f t="shared" si="5"/>
        <v>0</v>
      </c>
      <c r="H52" s="164">
        <f t="shared" ref="H52" si="8">G52*0.095</f>
        <v>0</v>
      </c>
      <c r="I52" s="164">
        <f t="shared" ref="I52" si="9">G52+H52</f>
        <v>0</v>
      </c>
      <c r="J52" s="166"/>
    </row>
    <row r="53" spans="1:10" s="97" customFormat="1" ht="27.75" customHeight="1" x14ac:dyDescent="0.2">
      <c r="A53" s="160">
        <v>45</v>
      </c>
      <c r="B53" s="140" t="s">
        <v>108</v>
      </c>
      <c r="C53" s="160">
        <v>5</v>
      </c>
      <c r="D53" s="160" t="s">
        <v>1</v>
      </c>
      <c r="E53" s="162"/>
      <c r="F53" s="163"/>
      <c r="G53" s="164">
        <f t="shared" si="5"/>
        <v>0</v>
      </c>
      <c r="H53" s="164">
        <f t="shared" ref="H53:H54" si="10">G53*0.095</f>
        <v>0</v>
      </c>
      <c r="I53" s="164">
        <f t="shared" ref="I53:I54" si="11">G53+H53</f>
        <v>0</v>
      </c>
      <c r="J53" s="166"/>
    </row>
    <row r="54" spans="1:10" s="97" customFormat="1" ht="32.25" customHeight="1" x14ac:dyDescent="0.2">
      <c r="A54" s="160">
        <v>46</v>
      </c>
      <c r="B54" s="140" t="s">
        <v>109</v>
      </c>
      <c r="C54" s="160">
        <v>5</v>
      </c>
      <c r="D54" s="160" t="s">
        <v>1</v>
      </c>
      <c r="E54" s="162"/>
      <c r="F54" s="163"/>
      <c r="G54" s="164">
        <f t="shared" si="5"/>
        <v>0</v>
      </c>
      <c r="H54" s="164">
        <f t="shared" si="10"/>
        <v>0</v>
      </c>
      <c r="I54" s="164">
        <f t="shared" si="11"/>
        <v>0</v>
      </c>
      <c r="J54" s="166"/>
    </row>
    <row r="55" spans="1:10" s="97" customFormat="1" ht="40.15" customHeight="1" x14ac:dyDescent="0.2">
      <c r="A55" s="160">
        <v>47</v>
      </c>
      <c r="B55" s="140" t="s">
        <v>291</v>
      </c>
      <c r="C55" s="160">
        <v>120</v>
      </c>
      <c r="D55" s="160" t="s">
        <v>1</v>
      </c>
      <c r="E55" s="162"/>
      <c r="F55" s="163"/>
      <c r="G55" s="164">
        <f t="shared" si="5"/>
        <v>0</v>
      </c>
      <c r="H55" s="164">
        <f t="shared" si="1"/>
        <v>0</v>
      </c>
      <c r="I55" s="164">
        <f t="shared" si="2"/>
        <v>0</v>
      </c>
      <c r="J55" s="166"/>
    </row>
    <row r="56" spans="1:10" s="97" customFormat="1" ht="42" customHeight="1" x14ac:dyDescent="0.2">
      <c r="A56" s="160">
        <v>48</v>
      </c>
      <c r="B56" s="140" t="s">
        <v>310</v>
      </c>
      <c r="C56" s="160">
        <v>100</v>
      </c>
      <c r="D56" s="160" t="s">
        <v>1</v>
      </c>
      <c r="E56" s="162"/>
      <c r="F56" s="163"/>
      <c r="G56" s="164">
        <f t="shared" si="5"/>
        <v>0</v>
      </c>
      <c r="H56" s="164">
        <f t="shared" si="1"/>
        <v>0</v>
      </c>
      <c r="I56" s="164">
        <f t="shared" si="2"/>
        <v>0</v>
      </c>
      <c r="J56" s="166"/>
    </row>
    <row r="57" spans="1:10" s="97" customFormat="1" ht="40.15" customHeight="1" x14ac:dyDescent="0.2">
      <c r="A57" s="160">
        <v>49</v>
      </c>
      <c r="B57" s="140" t="s">
        <v>339</v>
      </c>
      <c r="C57" s="160">
        <v>60</v>
      </c>
      <c r="D57" s="160" t="s">
        <v>1</v>
      </c>
      <c r="E57" s="162"/>
      <c r="F57" s="163"/>
      <c r="G57" s="164">
        <f t="shared" si="5"/>
        <v>0</v>
      </c>
      <c r="H57" s="164">
        <f t="shared" si="1"/>
        <v>0</v>
      </c>
      <c r="I57" s="164">
        <f t="shared" si="2"/>
        <v>0</v>
      </c>
      <c r="J57" s="166"/>
    </row>
    <row r="58" spans="1:10" s="97" customFormat="1" ht="40.15" customHeight="1" x14ac:dyDescent="0.2">
      <c r="A58" s="160">
        <v>50</v>
      </c>
      <c r="B58" s="140" t="s">
        <v>277</v>
      </c>
      <c r="C58" s="160">
        <v>60</v>
      </c>
      <c r="D58" s="160" t="s">
        <v>1</v>
      </c>
      <c r="E58" s="162"/>
      <c r="F58" s="163"/>
      <c r="G58" s="164">
        <f t="shared" si="5"/>
        <v>0</v>
      </c>
      <c r="H58" s="164">
        <f t="shared" si="1"/>
        <v>0</v>
      </c>
      <c r="I58" s="164">
        <f t="shared" si="2"/>
        <v>0</v>
      </c>
      <c r="J58" s="166"/>
    </row>
    <row r="59" spans="1:10" s="97" customFormat="1" ht="40.15" customHeight="1" x14ac:dyDescent="0.2">
      <c r="A59" s="160">
        <v>51</v>
      </c>
      <c r="B59" s="140" t="s">
        <v>290</v>
      </c>
      <c r="C59" s="160">
        <v>50</v>
      </c>
      <c r="D59" s="160" t="s">
        <v>1</v>
      </c>
      <c r="E59" s="162"/>
      <c r="F59" s="163"/>
      <c r="G59" s="164">
        <f t="shared" si="5"/>
        <v>0</v>
      </c>
      <c r="H59" s="164">
        <f t="shared" si="1"/>
        <v>0</v>
      </c>
      <c r="I59" s="164">
        <f t="shared" si="2"/>
        <v>0</v>
      </c>
      <c r="J59" s="166"/>
    </row>
    <row r="60" spans="1:10" s="97" customFormat="1" ht="29.25" customHeight="1" x14ac:dyDescent="0.2">
      <c r="A60" s="160">
        <v>52</v>
      </c>
      <c r="B60" s="140" t="s">
        <v>50</v>
      </c>
      <c r="C60" s="160">
        <v>50</v>
      </c>
      <c r="D60" s="160" t="s">
        <v>1</v>
      </c>
      <c r="E60" s="162"/>
      <c r="F60" s="163"/>
      <c r="G60" s="164">
        <f t="shared" si="5"/>
        <v>0</v>
      </c>
      <c r="H60" s="164">
        <f t="shared" si="1"/>
        <v>0</v>
      </c>
      <c r="I60" s="164">
        <f t="shared" si="2"/>
        <v>0</v>
      </c>
      <c r="J60" s="166"/>
    </row>
    <row r="61" spans="1:10" s="97" customFormat="1" ht="42" customHeight="1" x14ac:dyDescent="0.2">
      <c r="A61" s="160">
        <v>53</v>
      </c>
      <c r="B61" s="140" t="s">
        <v>278</v>
      </c>
      <c r="C61" s="160">
        <v>6</v>
      </c>
      <c r="D61" s="160" t="s">
        <v>1</v>
      </c>
      <c r="E61" s="162"/>
      <c r="F61" s="163"/>
      <c r="G61" s="164">
        <f t="shared" si="5"/>
        <v>0</v>
      </c>
      <c r="H61" s="164">
        <f t="shared" si="1"/>
        <v>0</v>
      </c>
      <c r="I61" s="164">
        <f t="shared" si="2"/>
        <v>0</v>
      </c>
      <c r="J61" s="166"/>
    </row>
    <row r="62" spans="1:10" s="97" customFormat="1" ht="17.25" customHeight="1" x14ac:dyDescent="0.2">
      <c r="A62" s="160">
        <v>54</v>
      </c>
      <c r="B62" s="109" t="s">
        <v>702</v>
      </c>
      <c r="C62" s="160">
        <v>5</v>
      </c>
      <c r="D62" s="160" t="s">
        <v>1</v>
      </c>
      <c r="E62" s="162"/>
      <c r="F62" s="163"/>
      <c r="G62" s="164">
        <f t="shared" si="5"/>
        <v>0</v>
      </c>
      <c r="H62" s="164">
        <f t="shared" si="1"/>
        <v>0</v>
      </c>
      <c r="I62" s="164">
        <f t="shared" si="2"/>
        <v>0</v>
      </c>
      <c r="J62" s="166"/>
    </row>
    <row r="63" spans="1:10" s="125" customFormat="1" ht="18" customHeight="1" x14ac:dyDescent="0.2">
      <c r="A63" s="160">
        <v>55</v>
      </c>
      <c r="B63" s="109" t="s">
        <v>701</v>
      </c>
      <c r="C63" s="160">
        <v>5</v>
      </c>
      <c r="D63" s="160" t="s">
        <v>1</v>
      </c>
      <c r="E63" s="162"/>
      <c r="F63" s="163"/>
      <c r="G63" s="164">
        <f t="shared" si="5"/>
        <v>0</v>
      </c>
      <c r="H63" s="164">
        <f t="shared" si="1"/>
        <v>0</v>
      </c>
      <c r="I63" s="164">
        <f t="shared" si="2"/>
        <v>0</v>
      </c>
      <c r="J63" s="166"/>
    </row>
    <row r="64" spans="1:10" s="125" customFormat="1" ht="18" customHeight="1" x14ac:dyDescent="0.2">
      <c r="A64" s="160">
        <v>56</v>
      </c>
      <c r="B64" s="109" t="s">
        <v>720</v>
      </c>
      <c r="C64" s="160">
        <v>5</v>
      </c>
      <c r="D64" s="160" t="s">
        <v>1</v>
      </c>
      <c r="E64" s="162"/>
      <c r="F64" s="163"/>
      <c r="G64" s="164">
        <f t="shared" si="5"/>
        <v>0</v>
      </c>
      <c r="H64" s="164">
        <f t="shared" si="1"/>
        <v>0</v>
      </c>
      <c r="I64" s="164">
        <f t="shared" si="2"/>
        <v>0</v>
      </c>
      <c r="J64" s="166"/>
    </row>
    <row r="65" spans="1:10" s="97" customFormat="1" ht="28.5" customHeight="1" x14ac:dyDescent="0.2">
      <c r="A65" s="160">
        <v>57</v>
      </c>
      <c r="B65" s="112" t="s">
        <v>281</v>
      </c>
      <c r="C65" s="160">
        <v>100</v>
      </c>
      <c r="D65" s="160" t="s">
        <v>1</v>
      </c>
      <c r="E65" s="162"/>
      <c r="F65" s="163"/>
      <c r="G65" s="164">
        <f t="shared" si="5"/>
        <v>0</v>
      </c>
      <c r="H65" s="164">
        <f t="shared" si="1"/>
        <v>0</v>
      </c>
      <c r="I65" s="164">
        <f t="shared" si="2"/>
        <v>0</v>
      </c>
      <c r="J65" s="166"/>
    </row>
    <row r="66" spans="1:10" s="97" customFormat="1" ht="28.5" customHeight="1" x14ac:dyDescent="0.2">
      <c r="A66" s="160">
        <v>58</v>
      </c>
      <c r="B66" s="112" t="s">
        <v>282</v>
      </c>
      <c r="C66" s="160">
        <v>20</v>
      </c>
      <c r="D66" s="160" t="s">
        <v>1</v>
      </c>
      <c r="E66" s="162"/>
      <c r="F66" s="163"/>
      <c r="G66" s="164">
        <f t="shared" si="5"/>
        <v>0</v>
      </c>
      <c r="H66" s="164">
        <f t="shared" si="1"/>
        <v>0</v>
      </c>
      <c r="I66" s="164">
        <f t="shared" si="2"/>
        <v>0</v>
      </c>
      <c r="J66" s="166"/>
    </row>
    <row r="67" spans="1:10" s="97" customFormat="1" ht="28.5" customHeight="1" x14ac:dyDescent="0.2">
      <c r="A67" s="160">
        <v>59</v>
      </c>
      <c r="B67" s="112" t="s">
        <v>283</v>
      </c>
      <c r="C67" s="160">
        <v>100</v>
      </c>
      <c r="D67" s="160" t="s">
        <v>1</v>
      </c>
      <c r="E67" s="162"/>
      <c r="F67" s="163"/>
      <c r="G67" s="164">
        <f t="shared" si="5"/>
        <v>0</v>
      </c>
      <c r="H67" s="164">
        <f t="shared" si="1"/>
        <v>0</v>
      </c>
      <c r="I67" s="164">
        <f t="shared" si="2"/>
        <v>0</v>
      </c>
      <c r="J67" s="166"/>
    </row>
    <row r="68" spans="1:10" s="97" customFormat="1" ht="28.5" customHeight="1" x14ac:dyDescent="0.2">
      <c r="A68" s="160">
        <v>60</v>
      </c>
      <c r="B68" s="112" t="s">
        <v>284</v>
      </c>
      <c r="C68" s="160">
        <v>75</v>
      </c>
      <c r="D68" s="160" t="s">
        <v>1</v>
      </c>
      <c r="E68" s="162"/>
      <c r="F68" s="163"/>
      <c r="G68" s="164">
        <f t="shared" si="5"/>
        <v>0</v>
      </c>
      <c r="H68" s="164">
        <f t="shared" si="1"/>
        <v>0</v>
      </c>
      <c r="I68" s="164">
        <f t="shared" si="2"/>
        <v>0</v>
      </c>
      <c r="J68" s="166"/>
    </row>
    <row r="69" spans="1:10" s="97" customFormat="1" ht="28.5" customHeight="1" x14ac:dyDescent="0.2">
      <c r="A69" s="160">
        <v>61</v>
      </c>
      <c r="B69" s="112" t="s">
        <v>285</v>
      </c>
      <c r="C69" s="160">
        <v>50</v>
      </c>
      <c r="D69" s="160" t="s">
        <v>1</v>
      </c>
      <c r="E69" s="162"/>
      <c r="F69" s="163"/>
      <c r="G69" s="164">
        <f t="shared" si="5"/>
        <v>0</v>
      </c>
      <c r="H69" s="164">
        <f t="shared" si="1"/>
        <v>0</v>
      </c>
      <c r="I69" s="164">
        <f t="shared" si="2"/>
        <v>0</v>
      </c>
      <c r="J69" s="166"/>
    </row>
    <row r="70" spans="1:10" s="97" customFormat="1" ht="32.25" customHeight="1" x14ac:dyDescent="0.2">
      <c r="A70" s="160">
        <v>62</v>
      </c>
      <c r="B70" s="112" t="s">
        <v>286</v>
      </c>
      <c r="C70" s="160">
        <v>50</v>
      </c>
      <c r="D70" s="160" t="s">
        <v>1</v>
      </c>
      <c r="E70" s="162"/>
      <c r="F70" s="163"/>
      <c r="G70" s="164">
        <f t="shared" si="5"/>
        <v>0</v>
      </c>
      <c r="H70" s="164">
        <f t="shared" si="1"/>
        <v>0</v>
      </c>
      <c r="I70" s="164">
        <f t="shared" si="2"/>
        <v>0</v>
      </c>
      <c r="J70" s="166"/>
    </row>
    <row r="71" spans="1:10" s="97" customFormat="1" ht="28.5" customHeight="1" x14ac:dyDescent="0.2">
      <c r="A71" s="160">
        <v>63</v>
      </c>
      <c r="B71" s="112" t="s">
        <v>287</v>
      </c>
      <c r="C71" s="160">
        <v>50</v>
      </c>
      <c r="D71" s="160" t="s">
        <v>1</v>
      </c>
      <c r="E71" s="162"/>
      <c r="F71" s="163"/>
      <c r="G71" s="164">
        <f t="shared" si="5"/>
        <v>0</v>
      </c>
      <c r="H71" s="164">
        <f t="shared" si="1"/>
        <v>0</v>
      </c>
      <c r="I71" s="164">
        <f t="shared" si="2"/>
        <v>0</v>
      </c>
      <c r="J71" s="166"/>
    </row>
    <row r="72" spans="1:10" s="97" customFormat="1" ht="34.5" customHeight="1" x14ac:dyDescent="0.2">
      <c r="A72" s="160">
        <v>64</v>
      </c>
      <c r="B72" s="140" t="s">
        <v>288</v>
      </c>
      <c r="C72" s="160">
        <v>20</v>
      </c>
      <c r="D72" s="160" t="s">
        <v>1</v>
      </c>
      <c r="E72" s="162"/>
      <c r="F72" s="163"/>
      <c r="G72" s="164">
        <f t="shared" si="5"/>
        <v>0</v>
      </c>
      <c r="H72" s="164">
        <f t="shared" si="1"/>
        <v>0</v>
      </c>
      <c r="I72" s="164">
        <f t="shared" si="2"/>
        <v>0</v>
      </c>
      <c r="J72" s="166"/>
    </row>
    <row r="73" spans="1:10" s="97" customFormat="1" ht="32.25" customHeight="1" x14ac:dyDescent="0.2">
      <c r="A73" s="160">
        <v>65</v>
      </c>
      <c r="B73" s="140" t="s">
        <v>289</v>
      </c>
      <c r="C73" s="160">
        <v>20</v>
      </c>
      <c r="D73" s="160" t="s">
        <v>1</v>
      </c>
      <c r="E73" s="162"/>
      <c r="F73" s="163"/>
      <c r="G73" s="164">
        <f t="shared" ref="G73:G98" si="12">C73*ROUND(F73, 4)</f>
        <v>0</v>
      </c>
      <c r="H73" s="164">
        <f t="shared" si="1"/>
        <v>0</v>
      </c>
      <c r="I73" s="164">
        <f t="shared" si="2"/>
        <v>0</v>
      </c>
      <c r="J73" s="166"/>
    </row>
    <row r="74" spans="1:10" s="97" customFormat="1" ht="34.5" customHeight="1" x14ac:dyDescent="0.2">
      <c r="A74" s="160">
        <v>66</v>
      </c>
      <c r="B74" s="140" t="s">
        <v>110</v>
      </c>
      <c r="C74" s="160">
        <v>5</v>
      </c>
      <c r="D74" s="160" t="s">
        <v>1</v>
      </c>
      <c r="E74" s="162"/>
      <c r="F74" s="163"/>
      <c r="G74" s="164">
        <f t="shared" si="12"/>
        <v>0</v>
      </c>
      <c r="H74" s="164">
        <f t="shared" si="1"/>
        <v>0</v>
      </c>
      <c r="I74" s="164">
        <f t="shared" si="2"/>
        <v>0</v>
      </c>
      <c r="J74" s="166"/>
    </row>
    <row r="75" spans="1:10" s="97" customFormat="1" ht="39.75" customHeight="1" x14ac:dyDescent="0.2">
      <c r="A75" s="160">
        <v>67</v>
      </c>
      <c r="B75" s="140" t="s">
        <v>111</v>
      </c>
      <c r="C75" s="160">
        <v>10</v>
      </c>
      <c r="D75" s="160" t="s">
        <v>1</v>
      </c>
      <c r="E75" s="162"/>
      <c r="F75" s="163"/>
      <c r="G75" s="164">
        <f t="shared" si="12"/>
        <v>0</v>
      </c>
      <c r="H75" s="164">
        <f t="shared" si="1"/>
        <v>0</v>
      </c>
      <c r="I75" s="164">
        <f t="shared" si="2"/>
        <v>0</v>
      </c>
      <c r="J75" s="166"/>
    </row>
    <row r="76" spans="1:10" s="97" customFormat="1" ht="30" customHeight="1" x14ac:dyDescent="0.2">
      <c r="A76" s="160">
        <v>68</v>
      </c>
      <c r="B76" s="140" t="s">
        <v>705</v>
      </c>
      <c r="C76" s="160">
        <v>5</v>
      </c>
      <c r="D76" s="160" t="s">
        <v>1</v>
      </c>
      <c r="E76" s="162"/>
      <c r="F76" s="163"/>
      <c r="G76" s="164">
        <f t="shared" si="12"/>
        <v>0</v>
      </c>
      <c r="H76" s="164">
        <f t="shared" si="1"/>
        <v>0</v>
      </c>
      <c r="I76" s="164">
        <f t="shared" si="2"/>
        <v>0</v>
      </c>
      <c r="J76" s="166"/>
    </row>
    <row r="77" spans="1:10" s="97" customFormat="1" ht="43.5" customHeight="1" x14ac:dyDescent="0.2">
      <c r="A77" s="160">
        <v>69</v>
      </c>
      <c r="B77" s="89" t="s">
        <v>704</v>
      </c>
      <c r="C77" s="160">
        <v>5</v>
      </c>
      <c r="D77" s="160" t="s">
        <v>1</v>
      </c>
      <c r="E77" s="162"/>
      <c r="F77" s="163"/>
      <c r="G77" s="164">
        <f t="shared" si="12"/>
        <v>0</v>
      </c>
      <c r="H77" s="164">
        <f t="shared" si="1"/>
        <v>0</v>
      </c>
      <c r="I77" s="164">
        <f t="shared" si="2"/>
        <v>0</v>
      </c>
      <c r="J77" s="166"/>
    </row>
    <row r="78" spans="1:10" s="97" customFormat="1" ht="29.25" customHeight="1" x14ac:dyDescent="0.2">
      <c r="A78" s="160">
        <v>70</v>
      </c>
      <c r="B78" s="140" t="s">
        <v>703</v>
      </c>
      <c r="C78" s="160">
        <v>5</v>
      </c>
      <c r="D78" s="160" t="s">
        <v>1</v>
      </c>
      <c r="E78" s="162"/>
      <c r="F78" s="163"/>
      <c r="G78" s="164">
        <f t="shared" si="12"/>
        <v>0</v>
      </c>
      <c r="H78" s="164">
        <f t="shared" si="1"/>
        <v>0</v>
      </c>
      <c r="I78" s="164">
        <f t="shared" si="2"/>
        <v>0</v>
      </c>
      <c r="J78" s="166"/>
    </row>
    <row r="79" spans="1:10" s="97" customFormat="1" ht="29.25" customHeight="1" x14ac:dyDescent="0.2">
      <c r="A79" s="160">
        <v>71</v>
      </c>
      <c r="B79" s="140" t="s">
        <v>706</v>
      </c>
      <c r="C79" s="160">
        <v>15</v>
      </c>
      <c r="D79" s="160" t="s">
        <v>1</v>
      </c>
      <c r="E79" s="162"/>
      <c r="F79" s="163"/>
      <c r="G79" s="164">
        <f t="shared" si="12"/>
        <v>0</v>
      </c>
      <c r="H79" s="164">
        <f t="shared" si="1"/>
        <v>0</v>
      </c>
      <c r="I79" s="164">
        <f t="shared" si="2"/>
        <v>0</v>
      </c>
      <c r="J79" s="166"/>
    </row>
    <row r="80" spans="1:10" s="125" customFormat="1" ht="21" customHeight="1" x14ac:dyDescent="0.2">
      <c r="A80" s="160">
        <v>72</v>
      </c>
      <c r="B80" s="140" t="s">
        <v>708</v>
      </c>
      <c r="C80" s="160">
        <v>5</v>
      </c>
      <c r="D80" s="160" t="s">
        <v>1</v>
      </c>
      <c r="E80" s="162"/>
      <c r="F80" s="163"/>
      <c r="G80" s="164">
        <f t="shared" si="12"/>
        <v>0</v>
      </c>
      <c r="H80" s="164">
        <f t="shared" si="1"/>
        <v>0</v>
      </c>
      <c r="I80" s="164">
        <f t="shared" si="2"/>
        <v>0</v>
      </c>
      <c r="J80" s="166"/>
    </row>
    <row r="81" spans="1:10" s="125" customFormat="1" ht="19.5" customHeight="1" x14ac:dyDescent="0.2">
      <c r="A81" s="160">
        <v>73</v>
      </c>
      <c r="B81" s="140" t="s">
        <v>707</v>
      </c>
      <c r="C81" s="160">
        <v>5</v>
      </c>
      <c r="D81" s="160" t="s">
        <v>1</v>
      </c>
      <c r="E81" s="162"/>
      <c r="F81" s="163"/>
      <c r="G81" s="164">
        <f t="shared" si="12"/>
        <v>0</v>
      </c>
      <c r="H81" s="164">
        <f t="shared" ref="H81:H82" si="13">G81*0.095</f>
        <v>0</v>
      </c>
      <c r="I81" s="164">
        <f t="shared" ref="I81:I82" si="14">G81+H81</f>
        <v>0</v>
      </c>
      <c r="J81" s="166"/>
    </row>
    <row r="82" spans="1:10" s="125" customFormat="1" ht="29.25" customHeight="1" x14ac:dyDescent="0.2">
      <c r="A82" s="160">
        <v>74</v>
      </c>
      <c r="B82" s="140" t="s">
        <v>709</v>
      </c>
      <c r="C82" s="160">
        <v>5</v>
      </c>
      <c r="D82" s="160" t="s">
        <v>1</v>
      </c>
      <c r="E82" s="162"/>
      <c r="F82" s="163"/>
      <c r="G82" s="164">
        <f t="shared" si="12"/>
        <v>0</v>
      </c>
      <c r="H82" s="164">
        <f t="shared" si="13"/>
        <v>0</v>
      </c>
      <c r="I82" s="164">
        <f t="shared" si="14"/>
        <v>0</v>
      </c>
      <c r="J82" s="166"/>
    </row>
    <row r="83" spans="1:10" s="97" customFormat="1" ht="31.5" customHeight="1" x14ac:dyDescent="0.2">
      <c r="A83" s="160">
        <v>75</v>
      </c>
      <c r="B83" s="89" t="s">
        <v>321</v>
      </c>
      <c r="C83" s="160">
        <v>5</v>
      </c>
      <c r="D83" s="160" t="s">
        <v>1</v>
      </c>
      <c r="E83" s="162"/>
      <c r="F83" s="163"/>
      <c r="G83" s="164">
        <f t="shared" si="12"/>
        <v>0</v>
      </c>
      <c r="H83" s="164">
        <f t="shared" si="1"/>
        <v>0</v>
      </c>
      <c r="I83" s="164">
        <f t="shared" si="2"/>
        <v>0</v>
      </c>
      <c r="J83" s="166"/>
    </row>
    <row r="84" spans="1:10" s="97" customFormat="1" ht="38.25" customHeight="1" x14ac:dyDescent="0.2">
      <c r="A84" s="160">
        <v>76</v>
      </c>
      <c r="B84" s="140" t="s">
        <v>710</v>
      </c>
      <c r="C84" s="160">
        <v>5</v>
      </c>
      <c r="D84" s="160" t="s">
        <v>1</v>
      </c>
      <c r="E84" s="162"/>
      <c r="F84" s="163"/>
      <c r="G84" s="164">
        <f t="shared" si="12"/>
        <v>0</v>
      </c>
      <c r="H84" s="164">
        <f t="shared" si="1"/>
        <v>0</v>
      </c>
      <c r="I84" s="164">
        <f t="shared" si="2"/>
        <v>0</v>
      </c>
      <c r="J84" s="166"/>
    </row>
    <row r="85" spans="1:10" s="97" customFormat="1" ht="31.5" customHeight="1" x14ac:dyDescent="0.2">
      <c r="A85" s="160">
        <v>77</v>
      </c>
      <c r="B85" s="140" t="s">
        <v>711</v>
      </c>
      <c r="C85" s="160">
        <v>40</v>
      </c>
      <c r="D85" s="160" t="s">
        <v>1</v>
      </c>
      <c r="E85" s="162"/>
      <c r="F85" s="163"/>
      <c r="G85" s="164">
        <f t="shared" si="12"/>
        <v>0</v>
      </c>
      <c r="H85" s="164">
        <f t="shared" si="1"/>
        <v>0</v>
      </c>
      <c r="I85" s="164">
        <f t="shared" si="2"/>
        <v>0</v>
      </c>
      <c r="J85" s="166"/>
    </row>
    <row r="86" spans="1:10" s="97" customFormat="1" ht="30.75" customHeight="1" x14ac:dyDescent="0.2">
      <c r="A86" s="160">
        <v>78</v>
      </c>
      <c r="B86" s="140" t="s">
        <v>712</v>
      </c>
      <c r="C86" s="160">
        <v>10</v>
      </c>
      <c r="D86" s="160" t="s">
        <v>1</v>
      </c>
      <c r="E86" s="162"/>
      <c r="F86" s="163"/>
      <c r="G86" s="164">
        <f t="shared" si="12"/>
        <v>0</v>
      </c>
      <c r="H86" s="164">
        <f t="shared" ref="H86:H98" si="15">G86*0.095</f>
        <v>0</v>
      </c>
      <c r="I86" s="164">
        <f t="shared" ref="I86:I98" si="16">G86+H86</f>
        <v>0</v>
      </c>
      <c r="J86" s="166"/>
    </row>
    <row r="87" spans="1:10" s="97" customFormat="1" ht="16.5" customHeight="1" x14ac:dyDescent="0.2">
      <c r="A87" s="160">
        <v>79</v>
      </c>
      <c r="B87" s="140" t="s">
        <v>112</v>
      </c>
      <c r="C87" s="160">
        <v>20</v>
      </c>
      <c r="D87" s="160" t="s">
        <v>1</v>
      </c>
      <c r="E87" s="162"/>
      <c r="F87" s="163"/>
      <c r="G87" s="164">
        <f t="shared" si="12"/>
        <v>0</v>
      </c>
      <c r="H87" s="164">
        <f t="shared" si="15"/>
        <v>0</v>
      </c>
      <c r="I87" s="164">
        <f t="shared" si="16"/>
        <v>0</v>
      </c>
      <c r="J87" s="166"/>
    </row>
    <row r="88" spans="1:10" s="97" customFormat="1" ht="25.5" customHeight="1" x14ac:dyDescent="0.2">
      <c r="A88" s="160">
        <v>80</v>
      </c>
      <c r="B88" s="140" t="s">
        <v>113</v>
      </c>
      <c r="C88" s="160">
        <v>5</v>
      </c>
      <c r="D88" s="160" t="s">
        <v>1</v>
      </c>
      <c r="E88" s="162"/>
      <c r="F88" s="163"/>
      <c r="G88" s="164">
        <f t="shared" si="12"/>
        <v>0</v>
      </c>
      <c r="H88" s="164">
        <f t="shared" si="15"/>
        <v>0</v>
      </c>
      <c r="I88" s="164">
        <f t="shared" si="16"/>
        <v>0</v>
      </c>
      <c r="J88" s="166"/>
    </row>
    <row r="89" spans="1:10" s="97" customFormat="1" ht="23.25" customHeight="1" x14ac:dyDescent="0.2">
      <c r="A89" s="160">
        <v>81</v>
      </c>
      <c r="B89" s="140" t="s">
        <v>114</v>
      </c>
      <c r="C89" s="160">
        <v>5</v>
      </c>
      <c r="D89" s="160" t="s">
        <v>1</v>
      </c>
      <c r="E89" s="162"/>
      <c r="F89" s="163"/>
      <c r="G89" s="164">
        <f t="shared" si="12"/>
        <v>0</v>
      </c>
      <c r="H89" s="164">
        <f t="shared" si="15"/>
        <v>0</v>
      </c>
      <c r="I89" s="164">
        <f t="shared" si="16"/>
        <v>0</v>
      </c>
      <c r="J89" s="166"/>
    </row>
    <row r="90" spans="1:10" s="97" customFormat="1" ht="15.75" customHeight="1" x14ac:dyDescent="0.2">
      <c r="A90" s="160">
        <v>82</v>
      </c>
      <c r="B90" s="140" t="s">
        <v>713</v>
      </c>
      <c r="C90" s="160">
        <v>20</v>
      </c>
      <c r="D90" s="160" t="s">
        <v>1</v>
      </c>
      <c r="E90" s="162"/>
      <c r="F90" s="163"/>
      <c r="G90" s="164">
        <f t="shared" si="12"/>
        <v>0</v>
      </c>
      <c r="H90" s="164">
        <f t="shared" si="15"/>
        <v>0</v>
      </c>
      <c r="I90" s="164">
        <f t="shared" si="16"/>
        <v>0</v>
      </c>
      <c r="J90" s="166"/>
    </row>
    <row r="91" spans="1:10" s="97" customFormat="1" ht="21" customHeight="1" x14ac:dyDescent="0.2">
      <c r="A91" s="160">
        <v>83</v>
      </c>
      <c r="B91" s="140" t="s">
        <v>714</v>
      </c>
      <c r="C91" s="160">
        <v>20</v>
      </c>
      <c r="D91" s="160" t="s">
        <v>1</v>
      </c>
      <c r="E91" s="162"/>
      <c r="F91" s="163"/>
      <c r="G91" s="164">
        <f t="shared" si="12"/>
        <v>0</v>
      </c>
      <c r="H91" s="164">
        <f t="shared" si="15"/>
        <v>0</v>
      </c>
      <c r="I91" s="164">
        <f t="shared" si="16"/>
        <v>0</v>
      </c>
      <c r="J91" s="166"/>
    </row>
    <row r="92" spans="1:10" s="125" customFormat="1" ht="20.25" customHeight="1" x14ac:dyDescent="0.2">
      <c r="A92" s="160">
        <v>84</v>
      </c>
      <c r="B92" s="140" t="s">
        <v>715</v>
      </c>
      <c r="C92" s="160">
        <v>20</v>
      </c>
      <c r="D92" s="160" t="s">
        <v>1</v>
      </c>
      <c r="E92" s="162"/>
      <c r="F92" s="163"/>
      <c r="G92" s="164">
        <f t="shared" si="12"/>
        <v>0</v>
      </c>
      <c r="H92" s="164">
        <f t="shared" si="15"/>
        <v>0</v>
      </c>
      <c r="I92" s="164">
        <f t="shared" si="16"/>
        <v>0</v>
      </c>
      <c r="J92" s="166"/>
    </row>
    <row r="93" spans="1:10" s="125" customFormat="1" ht="20.25" customHeight="1" x14ac:dyDescent="0.2">
      <c r="A93" s="160">
        <v>85</v>
      </c>
      <c r="B93" s="140" t="s">
        <v>716</v>
      </c>
      <c r="C93" s="160">
        <v>5</v>
      </c>
      <c r="D93" s="160" t="s">
        <v>1</v>
      </c>
      <c r="E93" s="162"/>
      <c r="F93" s="163"/>
      <c r="G93" s="164">
        <f t="shared" si="12"/>
        <v>0</v>
      </c>
      <c r="H93" s="164">
        <f t="shared" si="15"/>
        <v>0</v>
      </c>
      <c r="I93" s="164">
        <f t="shared" si="16"/>
        <v>0</v>
      </c>
      <c r="J93" s="166"/>
    </row>
    <row r="94" spans="1:10" s="130" customFormat="1" ht="15" customHeight="1" x14ac:dyDescent="0.2">
      <c r="A94" s="160">
        <v>86</v>
      </c>
      <c r="B94" s="140" t="s">
        <v>51</v>
      </c>
      <c r="C94" s="160">
        <v>10</v>
      </c>
      <c r="D94" s="160" t="s">
        <v>1</v>
      </c>
      <c r="E94" s="162"/>
      <c r="F94" s="163"/>
      <c r="G94" s="164">
        <f t="shared" si="12"/>
        <v>0</v>
      </c>
      <c r="H94" s="164">
        <f t="shared" ref="H94" si="17">G94*0.095</f>
        <v>0</v>
      </c>
      <c r="I94" s="164">
        <f t="shared" ref="I94" si="18">G94+H94</f>
        <v>0</v>
      </c>
      <c r="J94" s="166"/>
    </row>
    <row r="95" spans="1:10" s="130" customFormat="1" ht="15" customHeight="1" x14ac:dyDescent="0.2">
      <c r="A95" s="160">
        <v>87</v>
      </c>
      <c r="B95" s="140" t="s">
        <v>717</v>
      </c>
      <c r="C95" s="160">
        <v>5</v>
      </c>
      <c r="D95" s="160" t="s">
        <v>1</v>
      </c>
      <c r="E95" s="162"/>
      <c r="F95" s="163"/>
      <c r="G95" s="164">
        <f t="shared" si="12"/>
        <v>0</v>
      </c>
      <c r="H95" s="164">
        <f t="shared" ref="H95:H97" si="19">G95*0.095</f>
        <v>0</v>
      </c>
      <c r="I95" s="164">
        <f t="shared" ref="I95:I97" si="20">G95+H95</f>
        <v>0</v>
      </c>
      <c r="J95" s="166"/>
    </row>
    <row r="96" spans="1:10" s="130" customFormat="1" ht="15" customHeight="1" x14ac:dyDescent="0.2">
      <c r="A96" s="160">
        <v>88</v>
      </c>
      <c r="B96" s="140" t="s">
        <v>718</v>
      </c>
      <c r="C96" s="160">
        <v>5</v>
      </c>
      <c r="D96" s="160" t="s">
        <v>1</v>
      </c>
      <c r="E96" s="162"/>
      <c r="F96" s="163"/>
      <c r="G96" s="164">
        <f t="shared" si="12"/>
        <v>0</v>
      </c>
      <c r="H96" s="164">
        <f t="shared" si="19"/>
        <v>0</v>
      </c>
      <c r="I96" s="164">
        <f t="shared" si="20"/>
        <v>0</v>
      </c>
      <c r="J96" s="166"/>
    </row>
    <row r="97" spans="1:10" s="130" customFormat="1" ht="15" customHeight="1" x14ac:dyDescent="0.2">
      <c r="A97" s="160">
        <v>89</v>
      </c>
      <c r="B97" s="140" t="s">
        <v>719</v>
      </c>
      <c r="C97" s="160">
        <v>5</v>
      </c>
      <c r="D97" s="160" t="s">
        <v>1</v>
      </c>
      <c r="E97" s="162"/>
      <c r="F97" s="163"/>
      <c r="G97" s="164">
        <f t="shared" si="12"/>
        <v>0</v>
      </c>
      <c r="H97" s="164">
        <f t="shared" si="19"/>
        <v>0</v>
      </c>
      <c r="I97" s="164">
        <f t="shared" si="20"/>
        <v>0</v>
      </c>
      <c r="J97" s="166"/>
    </row>
    <row r="98" spans="1:10" s="97" customFormat="1" ht="20.100000000000001" customHeight="1" x14ac:dyDescent="0.2">
      <c r="A98" s="160">
        <v>90</v>
      </c>
      <c r="B98" s="165" t="s">
        <v>547</v>
      </c>
      <c r="C98" s="160">
        <v>1</v>
      </c>
      <c r="D98" s="160" t="s">
        <v>1</v>
      </c>
      <c r="E98" s="162"/>
      <c r="F98" s="163"/>
      <c r="G98" s="164">
        <f t="shared" si="12"/>
        <v>0</v>
      </c>
      <c r="H98" s="164">
        <f t="shared" si="15"/>
        <v>0</v>
      </c>
      <c r="I98" s="164">
        <f t="shared" si="16"/>
        <v>0</v>
      </c>
      <c r="J98" s="166"/>
    </row>
    <row r="99" spans="1:10" s="56" customFormat="1" x14ac:dyDescent="0.25">
      <c r="A99" s="131"/>
      <c r="B99" s="133" t="s">
        <v>974</v>
      </c>
      <c r="C99" s="134" t="s">
        <v>6</v>
      </c>
      <c r="D99" s="134" t="s">
        <v>6</v>
      </c>
      <c r="E99" s="135" t="s">
        <v>6</v>
      </c>
      <c r="F99" s="135" t="s">
        <v>6</v>
      </c>
      <c r="G99" s="136">
        <f>SUM(G9:G98)</f>
        <v>0</v>
      </c>
      <c r="H99" s="136">
        <f>SUM(H9:H98)</f>
        <v>0</v>
      </c>
      <c r="I99" s="136">
        <f>SUM(I9:I98)</f>
        <v>0</v>
      </c>
      <c r="J99" s="137">
        <f>SUM(J9:J98)</f>
        <v>0</v>
      </c>
    </row>
    <row r="100" spans="1:10" s="78" customFormat="1" ht="15" customHeight="1" x14ac:dyDescent="0.25">
      <c r="A100" s="3"/>
      <c r="B100" s="3"/>
      <c r="C100" s="3"/>
      <c r="D100" s="3"/>
      <c r="E100" s="3"/>
      <c r="F100" s="3"/>
      <c r="G100" s="3"/>
      <c r="H100" s="3"/>
      <c r="I100" s="3"/>
      <c r="J100" s="56"/>
    </row>
    <row r="101" spans="1:10" s="141" customFormat="1" ht="15" customHeight="1" x14ac:dyDescent="0.2">
      <c r="A101" s="230" t="s">
        <v>38</v>
      </c>
      <c r="B101" s="230"/>
      <c r="C101" s="230"/>
      <c r="D101" s="230"/>
      <c r="E101" s="230"/>
      <c r="F101" s="230"/>
      <c r="G101" s="230"/>
      <c r="H101" s="230"/>
      <c r="I101" s="230"/>
      <c r="J101" s="230"/>
    </row>
    <row r="102" spans="1:10" s="141" customFormat="1" ht="33.75" customHeight="1" x14ac:dyDescent="0.2">
      <c r="A102" s="231" t="s">
        <v>88</v>
      </c>
      <c r="B102" s="232"/>
      <c r="C102" s="232"/>
      <c r="D102" s="232"/>
      <c r="E102" s="232"/>
      <c r="F102" s="232"/>
      <c r="G102" s="232"/>
      <c r="H102" s="232"/>
      <c r="I102" s="232"/>
      <c r="J102" s="232"/>
    </row>
    <row r="103" spans="1:10" s="141" customFormat="1" ht="15" customHeight="1" x14ac:dyDescent="0.25">
      <c r="A103" s="221" t="s">
        <v>1046</v>
      </c>
      <c r="B103" s="220"/>
      <c r="C103" s="220"/>
      <c r="D103" s="220"/>
      <c r="E103" s="220"/>
      <c r="F103" s="220"/>
      <c r="G103" s="220"/>
      <c r="H103" s="220"/>
      <c r="I103" s="220"/>
      <c r="J103" s="220"/>
    </row>
    <row r="104" spans="1:10" s="141" customFormat="1" ht="15" customHeight="1" x14ac:dyDescent="0.2">
      <c r="A104" s="229" t="s">
        <v>1051</v>
      </c>
      <c r="B104" s="229"/>
      <c r="C104" s="229"/>
      <c r="D104" s="229"/>
      <c r="E104" s="229"/>
      <c r="F104" s="229"/>
      <c r="G104" s="229"/>
      <c r="H104" s="229"/>
      <c r="I104" s="229"/>
      <c r="J104" s="229"/>
    </row>
    <row r="105" spans="1:10" s="141" customFormat="1" ht="33.75" customHeight="1" x14ac:dyDescent="0.2">
      <c r="A105" s="229" t="s">
        <v>1052</v>
      </c>
      <c r="B105" s="229"/>
      <c r="C105" s="229"/>
      <c r="D105" s="229"/>
      <c r="E105" s="229"/>
      <c r="F105" s="229"/>
      <c r="G105" s="229"/>
      <c r="H105" s="229"/>
      <c r="I105" s="229"/>
      <c r="J105" s="229"/>
    </row>
    <row r="106" spans="1:10" s="141" customFormat="1" ht="15" customHeight="1" x14ac:dyDescent="0.2">
      <c r="A106" s="151" t="s">
        <v>89</v>
      </c>
      <c r="B106" s="219"/>
      <c r="C106" s="219"/>
      <c r="D106" s="219"/>
      <c r="E106" s="219"/>
      <c r="F106" s="219"/>
      <c r="G106" s="219"/>
      <c r="H106" s="219"/>
      <c r="I106" s="219"/>
      <c r="J106" s="219"/>
    </row>
    <row r="107" spans="1:10" s="141" customFormat="1" ht="21" customHeight="1" x14ac:dyDescent="0.2">
      <c r="A107" s="151" t="s">
        <v>90</v>
      </c>
      <c r="B107" s="219"/>
      <c r="C107" s="219"/>
      <c r="D107" s="219"/>
      <c r="E107" s="219"/>
      <c r="F107" s="219"/>
      <c r="G107" s="219"/>
      <c r="H107" s="219"/>
      <c r="I107" s="219"/>
      <c r="J107" s="219"/>
    </row>
    <row r="108" spans="1:10" s="141" customFormat="1" ht="29.25" customHeight="1" x14ac:dyDescent="0.2">
      <c r="A108" s="229" t="s">
        <v>1049</v>
      </c>
      <c r="B108" s="233"/>
      <c r="C108" s="233"/>
      <c r="D108" s="233"/>
      <c r="E108" s="233"/>
      <c r="F108" s="233"/>
      <c r="G108" s="233"/>
      <c r="H108" s="233"/>
      <c r="I108" s="233"/>
      <c r="J108" s="233"/>
    </row>
    <row r="109" spans="1:10" s="141" customFormat="1" ht="36.75" customHeight="1" x14ac:dyDescent="0.2">
      <c r="A109" s="229" t="s">
        <v>1053</v>
      </c>
      <c r="B109" s="229"/>
      <c r="C109" s="229"/>
      <c r="D109" s="229"/>
      <c r="E109" s="229"/>
      <c r="F109" s="229"/>
      <c r="G109" s="229"/>
      <c r="H109" s="229"/>
      <c r="I109" s="229"/>
      <c r="J109" s="229"/>
    </row>
    <row r="110" spans="1:10" s="141" customFormat="1" ht="12" customHeight="1" x14ac:dyDescent="0.2">
      <c r="A110" s="141" t="s">
        <v>317</v>
      </c>
      <c r="B110" s="85"/>
      <c r="C110" s="77"/>
      <c r="D110" s="78"/>
      <c r="E110" s="78"/>
      <c r="F110" s="78"/>
      <c r="G110" s="78"/>
      <c r="H110" s="78"/>
      <c r="I110" s="78"/>
      <c r="J110" s="78"/>
    </row>
    <row r="111" spans="1:10" s="79" customFormat="1" ht="12.75" x14ac:dyDescent="0.2">
      <c r="A111" s="141"/>
      <c r="B111" s="152"/>
      <c r="C111" s="148"/>
      <c r="D111" s="141"/>
      <c r="E111" s="141"/>
      <c r="F111" s="141"/>
      <c r="G111" s="141"/>
      <c r="H111" s="141"/>
      <c r="I111" s="141"/>
      <c r="J111" s="141"/>
    </row>
  </sheetData>
  <sheetProtection algorithmName="SHA-512" hashValue="z/tQgUV/sc1qVj+7HK6xFwfiBLIbT6cZ2EFw55rBOC/xCKQQBnya7Fu+ffZ3L5FUYP36o6kDpBhB6YIg0eXcBg==" saltValue="TzOJsI1m5Y2y7gVpLBxlMA==" spinCount="100000" sheet="1" objects="1" scenarios="1"/>
  <mergeCells count="11">
    <mergeCell ref="A108:J108"/>
    <mergeCell ref="A109:J109"/>
    <mergeCell ref="A104:J104"/>
    <mergeCell ref="A105:J105"/>
    <mergeCell ref="A1:D1"/>
    <mergeCell ref="A4:J4"/>
    <mergeCell ref="A8:J8"/>
    <mergeCell ref="A101:J101"/>
    <mergeCell ref="A102:J102"/>
    <mergeCell ref="A2:E2"/>
    <mergeCell ref="F2:J2"/>
  </mergeCells>
  <dataValidations xWindow="1012" yWindow="590"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9:J98" xr:uid="{00000000-0002-0000-0C00-000000000000}">
      <formula1>1</formula1>
    </dataValidation>
  </dataValidations>
  <pageMargins left="0.62992125984251968" right="0.23622047244094491" top="0.74803149606299213" bottom="0.35433070866141736" header="0.31496062992125984" footer="0.31496062992125984"/>
  <pageSetup paperSize="9" scale="76" fitToHeight="0"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K89"/>
  <sheetViews>
    <sheetView view="pageBreakPreview" topLeftCell="A76" zoomScale="120" zoomScaleNormal="110" zoomScaleSheetLayoutView="120" workbookViewId="0">
      <selection activeCell="A89" sqref="A89:C89"/>
    </sheetView>
  </sheetViews>
  <sheetFormatPr defaultColWidth="9.28515625" defaultRowHeight="15" x14ac:dyDescent="0.25"/>
  <cols>
    <col min="1" max="1" width="4.85546875" style="3" customWidth="1"/>
    <col min="2" max="2" width="32.7109375" style="37" customWidth="1"/>
    <col min="3" max="3" width="7.85546875" style="3" customWidth="1"/>
    <col min="4" max="4" width="4.85546875" style="3" customWidth="1"/>
    <col min="5" max="5" width="17" style="3" customWidth="1"/>
    <col min="6" max="9" width="10.85546875" style="3" customWidth="1"/>
    <col min="10" max="10" width="10.85546875" style="86" customWidth="1"/>
    <col min="11" max="16384" width="9.28515625" style="3"/>
  </cols>
  <sheetData>
    <row r="1" spans="1:10" x14ac:dyDescent="0.25">
      <c r="A1" s="226"/>
      <c r="B1" s="226"/>
      <c r="C1" s="226"/>
      <c r="D1" s="12"/>
      <c r="E1" s="13"/>
      <c r="F1" s="236" t="s">
        <v>274</v>
      </c>
      <c r="G1" s="237"/>
      <c r="H1" s="237"/>
      <c r="I1" s="237"/>
      <c r="J1" s="237"/>
    </row>
    <row r="2" spans="1:10" s="56" customFormat="1" x14ac:dyDescent="0.25">
      <c r="A2" s="228" t="s">
        <v>318</v>
      </c>
      <c r="B2" s="228"/>
      <c r="C2" s="228"/>
      <c r="D2" s="228"/>
      <c r="E2" s="228"/>
      <c r="F2" s="228"/>
      <c r="G2" s="228"/>
      <c r="H2" s="228"/>
      <c r="I2" s="228"/>
      <c r="J2" s="228"/>
    </row>
    <row r="3" spans="1:10" s="7" customFormat="1" ht="15.75" customHeight="1" x14ac:dyDescent="0.15">
      <c r="A3" s="4"/>
      <c r="B3" s="35"/>
      <c r="C3" s="4"/>
      <c r="D3" s="6"/>
      <c r="E3" s="4"/>
      <c r="F3" s="4"/>
      <c r="G3" s="4"/>
      <c r="H3" s="4"/>
      <c r="I3" s="4"/>
      <c r="J3" s="87"/>
    </row>
    <row r="4" spans="1:10" ht="18" x14ac:dyDescent="0.25">
      <c r="A4" s="227" t="s">
        <v>476</v>
      </c>
      <c r="B4" s="227"/>
      <c r="C4" s="227"/>
      <c r="D4" s="227"/>
      <c r="E4" s="227"/>
      <c r="F4" s="227"/>
      <c r="G4" s="227"/>
      <c r="H4" s="227"/>
      <c r="I4" s="227"/>
      <c r="J4" s="227"/>
    </row>
    <row r="5" spans="1:10" s="7" customFormat="1" ht="6" customHeight="1" x14ac:dyDescent="0.15">
      <c r="B5" s="36"/>
      <c r="J5" s="88"/>
    </row>
    <row r="6" spans="1:10" s="8" customFormat="1" ht="45" x14ac:dyDescent="0.15">
      <c r="A6" s="26" t="s">
        <v>2</v>
      </c>
      <c r="B6" s="26" t="s">
        <v>3</v>
      </c>
      <c r="C6" s="27" t="s">
        <v>4</v>
      </c>
      <c r="D6" s="27" t="s">
        <v>40</v>
      </c>
      <c r="E6" s="28" t="s">
        <v>5</v>
      </c>
      <c r="F6" s="28" t="s">
        <v>32</v>
      </c>
      <c r="G6" s="28" t="s">
        <v>33</v>
      </c>
      <c r="H6" s="28" t="s">
        <v>55</v>
      </c>
      <c r="I6" s="28" t="s">
        <v>36</v>
      </c>
      <c r="J6" s="174" t="s">
        <v>87</v>
      </c>
    </row>
    <row r="7" spans="1:10" s="8" customFormat="1" ht="11.25" x14ac:dyDescent="0.15">
      <c r="A7" s="29">
        <v>1</v>
      </c>
      <c r="B7" s="29">
        <v>2</v>
      </c>
      <c r="C7" s="30">
        <v>3</v>
      </c>
      <c r="D7" s="30">
        <v>4</v>
      </c>
      <c r="E7" s="30">
        <v>5</v>
      </c>
      <c r="F7" s="30">
        <v>6</v>
      </c>
      <c r="G7" s="31" t="s">
        <v>34</v>
      </c>
      <c r="H7" s="30" t="s">
        <v>35</v>
      </c>
      <c r="I7" s="31" t="s">
        <v>37</v>
      </c>
      <c r="J7" s="175">
        <v>10</v>
      </c>
    </row>
    <row r="8" spans="1:10" s="82" customFormat="1" ht="15" customHeight="1" x14ac:dyDescent="0.25">
      <c r="A8" s="234" t="s">
        <v>907</v>
      </c>
      <c r="B8" s="235"/>
      <c r="C8" s="235"/>
      <c r="D8" s="235"/>
      <c r="E8" s="235"/>
      <c r="F8" s="235"/>
      <c r="G8" s="235"/>
      <c r="H8" s="235"/>
      <c r="I8" s="235"/>
      <c r="J8" s="235"/>
    </row>
    <row r="9" spans="1:10" s="82" customFormat="1" ht="28.5" customHeight="1" x14ac:dyDescent="0.25">
      <c r="A9" s="160">
        <v>1</v>
      </c>
      <c r="B9" s="106" t="s">
        <v>396</v>
      </c>
      <c r="C9" s="161">
        <v>400</v>
      </c>
      <c r="D9" s="161" t="s">
        <v>1</v>
      </c>
      <c r="E9" s="134" t="s">
        <v>6</v>
      </c>
      <c r="F9" s="163"/>
      <c r="G9" s="164">
        <f t="shared" ref="G9:G13" si="0">C9*ROUND(F9, 4)</f>
        <v>0</v>
      </c>
      <c r="H9" s="164">
        <f t="shared" ref="H9:H36" si="1">G9*0.095</f>
        <v>0</v>
      </c>
      <c r="I9" s="164">
        <f t="shared" ref="I9:I36" si="2">G9+H9</f>
        <v>0</v>
      </c>
      <c r="J9" s="186" t="s">
        <v>6</v>
      </c>
    </row>
    <row r="10" spans="1:10" s="82" customFormat="1" ht="32.25" customHeight="1" x14ac:dyDescent="0.25">
      <c r="A10" s="160">
        <v>2</v>
      </c>
      <c r="B10" s="106" t="s">
        <v>142</v>
      </c>
      <c r="C10" s="94">
        <v>5800</v>
      </c>
      <c r="D10" s="161" t="s">
        <v>1</v>
      </c>
      <c r="E10" s="134" t="s">
        <v>6</v>
      </c>
      <c r="F10" s="163"/>
      <c r="G10" s="164">
        <f t="shared" si="0"/>
        <v>0</v>
      </c>
      <c r="H10" s="164">
        <f t="shared" si="1"/>
        <v>0</v>
      </c>
      <c r="I10" s="164">
        <f t="shared" si="2"/>
        <v>0</v>
      </c>
      <c r="J10" s="186" t="s">
        <v>6</v>
      </c>
    </row>
    <row r="11" spans="1:10" s="82" customFormat="1" ht="30" customHeight="1" x14ac:dyDescent="0.25">
      <c r="A11" s="160">
        <v>3</v>
      </c>
      <c r="B11" s="106" t="s">
        <v>143</v>
      </c>
      <c r="C11" s="161">
        <v>700</v>
      </c>
      <c r="D11" s="161" t="s">
        <v>1</v>
      </c>
      <c r="E11" s="134" t="s">
        <v>6</v>
      </c>
      <c r="F11" s="163"/>
      <c r="G11" s="164">
        <f t="shared" si="0"/>
        <v>0</v>
      </c>
      <c r="H11" s="164">
        <f t="shared" si="1"/>
        <v>0</v>
      </c>
      <c r="I11" s="164">
        <f t="shared" si="2"/>
        <v>0</v>
      </c>
      <c r="J11" s="186" t="s">
        <v>6</v>
      </c>
    </row>
    <row r="12" spans="1:10" s="82" customFormat="1" ht="20.100000000000001" customHeight="1" x14ac:dyDescent="0.25">
      <c r="A12" s="160">
        <v>4</v>
      </c>
      <c r="B12" s="106" t="s">
        <v>69</v>
      </c>
      <c r="C12" s="161">
        <v>200</v>
      </c>
      <c r="D12" s="161" t="s">
        <v>1</v>
      </c>
      <c r="E12" s="134" t="s">
        <v>6</v>
      </c>
      <c r="F12" s="163"/>
      <c r="G12" s="164">
        <f t="shared" si="0"/>
        <v>0</v>
      </c>
      <c r="H12" s="164">
        <f t="shared" si="1"/>
        <v>0</v>
      </c>
      <c r="I12" s="164">
        <f t="shared" si="2"/>
        <v>0</v>
      </c>
      <c r="J12" s="186" t="s">
        <v>6</v>
      </c>
    </row>
    <row r="13" spans="1:10" s="82" customFormat="1" ht="30" customHeight="1" x14ac:dyDescent="0.25">
      <c r="A13" s="160">
        <v>5</v>
      </c>
      <c r="B13" s="106" t="s">
        <v>144</v>
      </c>
      <c r="C13" s="161">
        <v>2000</v>
      </c>
      <c r="D13" s="161" t="s">
        <v>1</v>
      </c>
      <c r="E13" s="134" t="s">
        <v>6</v>
      </c>
      <c r="F13" s="163"/>
      <c r="G13" s="164">
        <f t="shared" si="0"/>
        <v>0</v>
      </c>
      <c r="H13" s="164">
        <f t="shared" si="1"/>
        <v>0</v>
      </c>
      <c r="I13" s="164">
        <f t="shared" si="2"/>
        <v>0</v>
      </c>
      <c r="J13" s="186" t="s">
        <v>6</v>
      </c>
    </row>
    <row r="14" spans="1:10" s="125" customFormat="1" ht="20.100000000000001" customHeight="1" x14ac:dyDescent="0.2">
      <c r="A14" s="131"/>
      <c r="B14" s="83" t="s">
        <v>908</v>
      </c>
      <c r="C14" s="134" t="s">
        <v>6</v>
      </c>
      <c r="D14" s="134" t="s">
        <v>6</v>
      </c>
      <c r="E14" s="134" t="s">
        <v>6</v>
      </c>
      <c r="F14" s="135" t="s">
        <v>6</v>
      </c>
      <c r="G14" s="136">
        <f>SUM(G9:G13)</f>
        <v>0</v>
      </c>
      <c r="H14" s="136">
        <f>SUM(H9:H13)</f>
        <v>0</v>
      </c>
      <c r="I14" s="136">
        <f>SUM(I9:I13)</f>
        <v>0</v>
      </c>
      <c r="J14" s="137">
        <f>SUM(J9:J13)</f>
        <v>0</v>
      </c>
    </row>
    <row r="15" spans="1:10" s="82" customFormat="1" ht="15" customHeight="1" x14ac:dyDescent="0.25">
      <c r="A15" s="234" t="s">
        <v>909</v>
      </c>
      <c r="B15" s="235"/>
      <c r="C15" s="235"/>
      <c r="D15" s="235"/>
      <c r="E15" s="235"/>
      <c r="F15" s="235"/>
      <c r="G15" s="235"/>
      <c r="H15" s="235"/>
      <c r="I15" s="235"/>
      <c r="J15" s="235"/>
    </row>
    <row r="16" spans="1:10" s="82" customFormat="1" ht="20.100000000000001" customHeight="1" x14ac:dyDescent="0.25">
      <c r="A16" s="160">
        <v>1</v>
      </c>
      <c r="B16" s="106" t="s">
        <v>846</v>
      </c>
      <c r="C16" s="161">
        <v>600</v>
      </c>
      <c r="D16" s="161" t="s">
        <v>1</v>
      </c>
      <c r="E16" s="134" t="s">
        <v>6</v>
      </c>
      <c r="F16" s="163"/>
      <c r="G16" s="164">
        <f t="shared" ref="G16:G44" si="3">C16*ROUND(F16, 4)</f>
        <v>0</v>
      </c>
      <c r="H16" s="164">
        <f t="shared" si="1"/>
        <v>0</v>
      </c>
      <c r="I16" s="164">
        <f t="shared" si="2"/>
        <v>0</v>
      </c>
      <c r="J16" s="166"/>
    </row>
    <row r="17" spans="1:10" s="82" customFormat="1" ht="20.100000000000001" customHeight="1" x14ac:dyDescent="0.25">
      <c r="A17" s="160">
        <v>2</v>
      </c>
      <c r="B17" s="106" t="s">
        <v>997</v>
      </c>
      <c r="C17" s="161">
        <v>300</v>
      </c>
      <c r="D17" s="161" t="s">
        <v>1</v>
      </c>
      <c r="E17" s="134" t="s">
        <v>6</v>
      </c>
      <c r="F17" s="163"/>
      <c r="G17" s="164">
        <f t="shared" si="3"/>
        <v>0</v>
      </c>
      <c r="H17" s="164">
        <f t="shared" si="1"/>
        <v>0</v>
      </c>
      <c r="I17" s="164">
        <f t="shared" si="2"/>
        <v>0</v>
      </c>
      <c r="J17" s="166"/>
    </row>
    <row r="18" spans="1:10" s="82" customFormat="1" ht="30" customHeight="1" x14ac:dyDescent="0.25">
      <c r="A18" s="160">
        <v>3</v>
      </c>
      <c r="B18" s="106" t="s">
        <v>64</v>
      </c>
      <c r="C18" s="161">
        <v>100</v>
      </c>
      <c r="D18" s="161" t="s">
        <v>1</v>
      </c>
      <c r="E18" s="134" t="s">
        <v>6</v>
      </c>
      <c r="F18" s="163"/>
      <c r="G18" s="164">
        <f t="shared" si="3"/>
        <v>0</v>
      </c>
      <c r="H18" s="164">
        <f t="shared" si="1"/>
        <v>0</v>
      </c>
      <c r="I18" s="164">
        <f t="shared" si="2"/>
        <v>0</v>
      </c>
      <c r="J18" s="166"/>
    </row>
    <row r="19" spans="1:10" s="82" customFormat="1" ht="30" customHeight="1" x14ac:dyDescent="0.25">
      <c r="A19" s="160">
        <v>4</v>
      </c>
      <c r="B19" s="106" t="s">
        <v>63</v>
      </c>
      <c r="C19" s="161">
        <v>450</v>
      </c>
      <c r="D19" s="161" t="s">
        <v>1</v>
      </c>
      <c r="E19" s="134" t="s">
        <v>6</v>
      </c>
      <c r="F19" s="163"/>
      <c r="G19" s="164">
        <f t="shared" si="3"/>
        <v>0</v>
      </c>
      <c r="H19" s="164">
        <f t="shared" si="1"/>
        <v>0</v>
      </c>
      <c r="I19" s="164">
        <f t="shared" si="2"/>
        <v>0</v>
      </c>
      <c r="J19" s="166"/>
    </row>
    <row r="20" spans="1:10" s="82" customFormat="1" ht="30" customHeight="1" x14ac:dyDescent="0.25">
      <c r="A20" s="160">
        <v>5</v>
      </c>
      <c r="B20" s="106" t="s">
        <v>397</v>
      </c>
      <c r="C20" s="161">
        <v>200</v>
      </c>
      <c r="D20" s="161" t="s">
        <v>1</v>
      </c>
      <c r="E20" s="134" t="s">
        <v>6</v>
      </c>
      <c r="F20" s="163"/>
      <c r="G20" s="164">
        <f t="shared" si="3"/>
        <v>0</v>
      </c>
      <c r="H20" s="164">
        <f t="shared" si="1"/>
        <v>0</v>
      </c>
      <c r="I20" s="164">
        <f t="shared" si="2"/>
        <v>0</v>
      </c>
      <c r="J20" s="166"/>
    </row>
    <row r="21" spans="1:10" s="82" customFormat="1" ht="27" customHeight="1" x14ac:dyDescent="0.25">
      <c r="A21" s="160">
        <v>6</v>
      </c>
      <c r="B21" s="106" t="s">
        <v>145</v>
      </c>
      <c r="C21" s="161">
        <v>600</v>
      </c>
      <c r="D21" s="161" t="s">
        <v>1</v>
      </c>
      <c r="E21" s="134" t="s">
        <v>6</v>
      </c>
      <c r="F21" s="163"/>
      <c r="G21" s="164">
        <f t="shared" si="3"/>
        <v>0</v>
      </c>
      <c r="H21" s="164">
        <f t="shared" si="1"/>
        <v>0</v>
      </c>
      <c r="I21" s="164">
        <f t="shared" si="2"/>
        <v>0</v>
      </c>
      <c r="J21" s="166"/>
    </row>
    <row r="22" spans="1:10" s="82" customFormat="1" ht="21" customHeight="1" x14ac:dyDescent="0.25">
      <c r="A22" s="160">
        <v>7</v>
      </c>
      <c r="B22" s="106" t="s">
        <v>93</v>
      </c>
      <c r="C22" s="161">
        <v>300</v>
      </c>
      <c r="D22" s="161" t="s">
        <v>1</v>
      </c>
      <c r="E22" s="134" t="s">
        <v>6</v>
      </c>
      <c r="F22" s="163"/>
      <c r="G22" s="164">
        <f t="shared" si="3"/>
        <v>0</v>
      </c>
      <c r="H22" s="164">
        <f t="shared" si="1"/>
        <v>0</v>
      </c>
      <c r="I22" s="164">
        <f t="shared" si="2"/>
        <v>0</v>
      </c>
      <c r="J22" s="166"/>
    </row>
    <row r="23" spans="1:10" s="125" customFormat="1" ht="27" x14ac:dyDescent="0.2">
      <c r="A23" s="160">
        <v>8</v>
      </c>
      <c r="B23" s="192" t="s">
        <v>280</v>
      </c>
      <c r="C23" s="193">
        <v>10</v>
      </c>
      <c r="D23" s="191" t="s">
        <v>1</v>
      </c>
      <c r="E23" s="194"/>
      <c r="F23" s="195"/>
      <c r="G23" s="196">
        <f t="shared" si="3"/>
        <v>0</v>
      </c>
      <c r="H23" s="196">
        <f t="shared" si="1"/>
        <v>0</v>
      </c>
      <c r="I23" s="196">
        <f t="shared" si="2"/>
        <v>0</v>
      </c>
      <c r="J23" s="195"/>
    </row>
    <row r="24" spans="1:10" s="125" customFormat="1" ht="27" customHeight="1" x14ac:dyDescent="0.2">
      <c r="A24" s="160">
        <v>9</v>
      </c>
      <c r="B24" s="171" t="s">
        <v>315</v>
      </c>
      <c r="C24" s="161">
        <v>20</v>
      </c>
      <c r="D24" s="160" t="s">
        <v>1</v>
      </c>
      <c r="E24" s="162"/>
      <c r="F24" s="163"/>
      <c r="G24" s="164">
        <f t="shared" si="3"/>
        <v>0</v>
      </c>
      <c r="H24" s="164">
        <f t="shared" si="1"/>
        <v>0</v>
      </c>
      <c r="I24" s="164">
        <f t="shared" si="2"/>
        <v>0</v>
      </c>
      <c r="J24" s="163"/>
    </row>
    <row r="25" spans="1:10" s="125" customFormat="1" ht="20.25" customHeight="1" x14ac:dyDescent="0.2">
      <c r="A25" s="160">
        <v>10</v>
      </c>
      <c r="B25" s="84" t="s">
        <v>258</v>
      </c>
      <c r="C25" s="161">
        <v>20</v>
      </c>
      <c r="D25" s="160" t="s">
        <v>1</v>
      </c>
      <c r="E25" s="162"/>
      <c r="F25" s="163"/>
      <c r="G25" s="164">
        <f t="shared" si="3"/>
        <v>0</v>
      </c>
      <c r="H25" s="164">
        <f t="shared" si="1"/>
        <v>0</v>
      </c>
      <c r="I25" s="164">
        <f t="shared" si="2"/>
        <v>0</v>
      </c>
      <c r="J25" s="163"/>
    </row>
    <row r="26" spans="1:10" s="125" customFormat="1" ht="33" customHeight="1" x14ac:dyDescent="0.2">
      <c r="A26" s="160">
        <v>11</v>
      </c>
      <c r="B26" s="171" t="s">
        <v>334</v>
      </c>
      <c r="C26" s="161">
        <v>20</v>
      </c>
      <c r="D26" s="160" t="s">
        <v>1</v>
      </c>
      <c r="E26" s="162"/>
      <c r="F26" s="163"/>
      <c r="G26" s="164">
        <f t="shared" si="3"/>
        <v>0</v>
      </c>
      <c r="H26" s="164">
        <f t="shared" si="1"/>
        <v>0</v>
      </c>
      <c r="I26" s="164">
        <f t="shared" si="2"/>
        <v>0</v>
      </c>
      <c r="J26" s="163"/>
    </row>
    <row r="27" spans="1:10" s="125" customFormat="1" ht="25.5" customHeight="1" x14ac:dyDescent="0.2">
      <c r="A27" s="160">
        <v>12</v>
      </c>
      <c r="B27" s="171" t="s">
        <v>335</v>
      </c>
      <c r="C27" s="161">
        <v>20</v>
      </c>
      <c r="D27" s="160" t="s">
        <v>1</v>
      </c>
      <c r="E27" s="162"/>
      <c r="F27" s="163"/>
      <c r="G27" s="164">
        <f t="shared" si="3"/>
        <v>0</v>
      </c>
      <c r="H27" s="164">
        <f t="shared" si="1"/>
        <v>0</v>
      </c>
      <c r="I27" s="164">
        <f t="shared" si="2"/>
        <v>0</v>
      </c>
      <c r="J27" s="163"/>
    </row>
    <row r="28" spans="1:10" s="125" customFormat="1" ht="21" customHeight="1" x14ac:dyDescent="0.2">
      <c r="A28" s="160">
        <v>13</v>
      </c>
      <c r="B28" s="171" t="s">
        <v>314</v>
      </c>
      <c r="C28" s="161">
        <v>20</v>
      </c>
      <c r="D28" s="160" t="s">
        <v>1</v>
      </c>
      <c r="E28" s="162"/>
      <c r="F28" s="163"/>
      <c r="G28" s="164">
        <f t="shared" si="3"/>
        <v>0</v>
      </c>
      <c r="H28" s="164">
        <f t="shared" si="1"/>
        <v>0</v>
      </c>
      <c r="I28" s="164">
        <f t="shared" si="2"/>
        <v>0</v>
      </c>
      <c r="J28" s="163"/>
    </row>
    <row r="29" spans="1:10" s="125" customFormat="1" ht="21" customHeight="1" x14ac:dyDescent="0.2">
      <c r="A29" s="160">
        <v>14</v>
      </c>
      <c r="B29" s="171" t="s">
        <v>313</v>
      </c>
      <c r="C29" s="161">
        <v>10</v>
      </c>
      <c r="D29" s="160" t="s">
        <v>1</v>
      </c>
      <c r="E29" s="162"/>
      <c r="F29" s="163"/>
      <c r="G29" s="164">
        <f t="shared" si="3"/>
        <v>0</v>
      </c>
      <c r="H29" s="164">
        <f t="shared" si="1"/>
        <v>0</v>
      </c>
      <c r="I29" s="164">
        <f t="shared" si="2"/>
        <v>0</v>
      </c>
      <c r="J29" s="163"/>
    </row>
    <row r="30" spans="1:10" s="125" customFormat="1" ht="27" x14ac:dyDescent="0.2">
      <c r="A30" s="160">
        <v>15</v>
      </c>
      <c r="B30" s="171" t="s">
        <v>847</v>
      </c>
      <c r="C30" s="161">
        <v>60</v>
      </c>
      <c r="D30" s="160" t="s">
        <v>1</v>
      </c>
      <c r="E30" s="162"/>
      <c r="F30" s="163"/>
      <c r="G30" s="164">
        <f t="shared" si="3"/>
        <v>0</v>
      </c>
      <c r="H30" s="164">
        <f t="shared" si="1"/>
        <v>0</v>
      </c>
      <c r="I30" s="164">
        <f t="shared" si="2"/>
        <v>0</v>
      </c>
      <c r="J30" s="163"/>
    </row>
    <row r="31" spans="1:10" s="125" customFormat="1" ht="27" x14ac:dyDescent="0.2">
      <c r="A31" s="160">
        <v>16</v>
      </c>
      <c r="B31" s="171" t="s">
        <v>312</v>
      </c>
      <c r="C31" s="161">
        <v>60</v>
      </c>
      <c r="D31" s="160" t="s">
        <v>1</v>
      </c>
      <c r="E31" s="162"/>
      <c r="F31" s="163"/>
      <c r="G31" s="164">
        <f t="shared" si="3"/>
        <v>0</v>
      </c>
      <c r="H31" s="164">
        <f t="shared" si="1"/>
        <v>0</v>
      </c>
      <c r="I31" s="164">
        <f t="shared" si="2"/>
        <v>0</v>
      </c>
      <c r="J31" s="163"/>
    </row>
    <row r="32" spans="1:10" s="125" customFormat="1" ht="27" customHeight="1" x14ac:dyDescent="0.2">
      <c r="A32" s="160">
        <v>17</v>
      </c>
      <c r="B32" s="171" t="s">
        <v>323</v>
      </c>
      <c r="C32" s="161">
        <v>20</v>
      </c>
      <c r="D32" s="160" t="s">
        <v>1</v>
      </c>
      <c r="E32" s="162"/>
      <c r="F32" s="163"/>
      <c r="G32" s="164">
        <f t="shared" si="3"/>
        <v>0</v>
      </c>
      <c r="H32" s="164">
        <f t="shared" si="1"/>
        <v>0</v>
      </c>
      <c r="I32" s="164">
        <f t="shared" si="2"/>
        <v>0</v>
      </c>
      <c r="J32" s="163"/>
    </row>
    <row r="33" spans="1:10" s="125" customFormat="1" ht="18" customHeight="1" x14ac:dyDescent="0.2">
      <c r="A33" s="160">
        <v>18</v>
      </c>
      <c r="B33" s="171" t="s">
        <v>324</v>
      </c>
      <c r="C33" s="161">
        <v>20</v>
      </c>
      <c r="D33" s="160" t="s">
        <v>1</v>
      </c>
      <c r="E33" s="162"/>
      <c r="F33" s="163"/>
      <c r="G33" s="164">
        <f t="shared" si="3"/>
        <v>0</v>
      </c>
      <c r="H33" s="164">
        <f t="shared" si="1"/>
        <v>0</v>
      </c>
      <c r="I33" s="164">
        <f t="shared" si="2"/>
        <v>0</v>
      </c>
      <c r="J33" s="163"/>
    </row>
    <row r="34" spans="1:10" s="125" customFormat="1" ht="22.5" customHeight="1" x14ac:dyDescent="0.2">
      <c r="A34" s="160">
        <v>19</v>
      </c>
      <c r="B34" s="171" t="s">
        <v>325</v>
      </c>
      <c r="C34" s="161">
        <v>20</v>
      </c>
      <c r="D34" s="160" t="s">
        <v>1</v>
      </c>
      <c r="E34" s="162"/>
      <c r="F34" s="163"/>
      <c r="G34" s="164">
        <f t="shared" si="3"/>
        <v>0</v>
      </c>
      <c r="H34" s="164">
        <f t="shared" si="1"/>
        <v>0</v>
      </c>
      <c r="I34" s="164">
        <f t="shared" si="2"/>
        <v>0</v>
      </c>
      <c r="J34" s="163"/>
    </row>
    <row r="35" spans="1:10" s="125" customFormat="1" ht="57.75" customHeight="1" x14ac:dyDescent="0.2">
      <c r="A35" s="160">
        <v>20</v>
      </c>
      <c r="B35" s="197" t="s">
        <v>848</v>
      </c>
      <c r="C35" s="161">
        <v>100</v>
      </c>
      <c r="D35" s="160" t="s">
        <v>1</v>
      </c>
      <c r="E35" s="162"/>
      <c r="F35" s="163"/>
      <c r="G35" s="164">
        <f t="shared" si="3"/>
        <v>0</v>
      </c>
      <c r="H35" s="164">
        <f t="shared" si="1"/>
        <v>0</v>
      </c>
      <c r="I35" s="164">
        <f t="shared" si="2"/>
        <v>0</v>
      </c>
      <c r="J35" s="163"/>
    </row>
    <row r="36" spans="1:10" s="125" customFormat="1" ht="55.5" customHeight="1" x14ac:dyDescent="0.2">
      <c r="A36" s="160">
        <v>21</v>
      </c>
      <c r="B36" s="197" t="s">
        <v>479</v>
      </c>
      <c r="C36" s="161">
        <v>100</v>
      </c>
      <c r="D36" s="160" t="s">
        <v>1</v>
      </c>
      <c r="E36" s="162"/>
      <c r="F36" s="163"/>
      <c r="G36" s="164">
        <f t="shared" si="3"/>
        <v>0</v>
      </c>
      <c r="H36" s="164">
        <f t="shared" si="1"/>
        <v>0</v>
      </c>
      <c r="I36" s="164">
        <f t="shared" si="2"/>
        <v>0</v>
      </c>
      <c r="J36" s="163"/>
    </row>
    <row r="37" spans="1:10" s="125" customFormat="1" ht="28.5" customHeight="1" x14ac:dyDescent="0.2">
      <c r="A37" s="160">
        <v>22</v>
      </c>
      <c r="B37" s="197" t="s">
        <v>480</v>
      </c>
      <c r="C37" s="161">
        <v>100</v>
      </c>
      <c r="D37" s="160" t="s">
        <v>1</v>
      </c>
      <c r="E37" s="162"/>
      <c r="F37" s="163"/>
      <c r="G37" s="164">
        <f t="shared" si="3"/>
        <v>0</v>
      </c>
      <c r="H37" s="164">
        <f t="shared" ref="H37:H44" si="4">G37*0.095</f>
        <v>0</v>
      </c>
      <c r="I37" s="164">
        <f t="shared" ref="I37:I44" si="5">G37+H37</f>
        <v>0</v>
      </c>
      <c r="J37" s="163"/>
    </row>
    <row r="38" spans="1:10" s="125" customFormat="1" ht="28.5" customHeight="1" x14ac:dyDescent="0.2">
      <c r="A38" s="160">
        <v>23</v>
      </c>
      <c r="B38" s="197" t="s">
        <v>481</v>
      </c>
      <c r="C38" s="161">
        <v>100</v>
      </c>
      <c r="D38" s="160" t="s">
        <v>1</v>
      </c>
      <c r="E38" s="162"/>
      <c r="F38" s="163"/>
      <c r="G38" s="164">
        <f t="shared" si="3"/>
        <v>0</v>
      </c>
      <c r="H38" s="164">
        <f t="shared" si="4"/>
        <v>0</v>
      </c>
      <c r="I38" s="164">
        <f t="shared" si="5"/>
        <v>0</v>
      </c>
      <c r="J38" s="163"/>
    </row>
    <row r="39" spans="1:10" s="125" customFormat="1" ht="18.75" customHeight="1" x14ac:dyDescent="0.2">
      <c r="A39" s="160">
        <v>24</v>
      </c>
      <c r="B39" s="197" t="s">
        <v>482</v>
      </c>
      <c r="C39" s="161">
        <v>100</v>
      </c>
      <c r="D39" s="160" t="s">
        <v>1</v>
      </c>
      <c r="E39" s="162"/>
      <c r="F39" s="163"/>
      <c r="G39" s="164">
        <f t="shared" si="3"/>
        <v>0</v>
      </c>
      <c r="H39" s="164">
        <f t="shared" si="4"/>
        <v>0</v>
      </c>
      <c r="I39" s="164">
        <f t="shared" si="5"/>
        <v>0</v>
      </c>
      <c r="J39" s="163"/>
    </row>
    <row r="40" spans="1:10" s="125" customFormat="1" ht="18.75" customHeight="1" x14ac:dyDescent="0.2">
      <c r="A40" s="160">
        <v>25</v>
      </c>
      <c r="B40" s="197" t="s">
        <v>849</v>
      </c>
      <c r="C40" s="161">
        <v>100</v>
      </c>
      <c r="D40" s="160" t="s">
        <v>1</v>
      </c>
      <c r="E40" s="162"/>
      <c r="F40" s="163"/>
      <c r="G40" s="164">
        <f t="shared" si="3"/>
        <v>0</v>
      </c>
      <c r="H40" s="164">
        <f t="shared" si="4"/>
        <v>0</v>
      </c>
      <c r="I40" s="164">
        <f t="shared" si="5"/>
        <v>0</v>
      </c>
      <c r="J40" s="163"/>
    </row>
    <row r="41" spans="1:10" s="125" customFormat="1" ht="29.25" customHeight="1" x14ac:dyDescent="0.2">
      <c r="A41" s="160">
        <v>26</v>
      </c>
      <c r="B41" s="197" t="s">
        <v>483</v>
      </c>
      <c r="C41" s="161">
        <v>100</v>
      </c>
      <c r="D41" s="160" t="s">
        <v>1</v>
      </c>
      <c r="E41" s="162"/>
      <c r="F41" s="163"/>
      <c r="G41" s="164">
        <f t="shared" si="3"/>
        <v>0</v>
      </c>
      <c r="H41" s="164">
        <f t="shared" si="4"/>
        <v>0</v>
      </c>
      <c r="I41" s="164">
        <f t="shared" si="5"/>
        <v>0</v>
      </c>
      <c r="J41" s="163"/>
    </row>
    <row r="42" spans="1:10" s="125" customFormat="1" ht="21" customHeight="1" x14ac:dyDescent="0.2">
      <c r="A42" s="160">
        <v>27</v>
      </c>
      <c r="B42" s="197" t="s">
        <v>850</v>
      </c>
      <c r="C42" s="161">
        <v>100</v>
      </c>
      <c r="D42" s="160" t="s">
        <v>1</v>
      </c>
      <c r="E42" s="162"/>
      <c r="F42" s="163"/>
      <c r="G42" s="164">
        <f t="shared" si="3"/>
        <v>0</v>
      </c>
      <c r="H42" s="164">
        <f t="shared" si="4"/>
        <v>0</v>
      </c>
      <c r="I42" s="164">
        <f t="shared" si="5"/>
        <v>0</v>
      </c>
      <c r="J42" s="163"/>
    </row>
    <row r="43" spans="1:10" s="125" customFormat="1" ht="28.5" customHeight="1" x14ac:dyDescent="0.2">
      <c r="A43" s="160">
        <v>28</v>
      </c>
      <c r="B43" s="198" t="s">
        <v>484</v>
      </c>
      <c r="C43" s="161">
        <v>100</v>
      </c>
      <c r="D43" s="160" t="s">
        <v>1</v>
      </c>
      <c r="E43" s="162"/>
      <c r="F43" s="163"/>
      <c r="G43" s="164">
        <f t="shared" si="3"/>
        <v>0</v>
      </c>
      <c r="H43" s="164">
        <f t="shared" si="4"/>
        <v>0</v>
      </c>
      <c r="I43" s="164">
        <f t="shared" si="5"/>
        <v>0</v>
      </c>
      <c r="J43" s="163"/>
    </row>
    <row r="44" spans="1:10" s="125" customFormat="1" ht="18" customHeight="1" x14ac:dyDescent="0.2">
      <c r="A44" s="160">
        <v>29</v>
      </c>
      <c r="B44" s="198" t="s">
        <v>485</v>
      </c>
      <c r="C44" s="161">
        <v>100</v>
      </c>
      <c r="D44" s="160" t="s">
        <v>1</v>
      </c>
      <c r="E44" s="162"/>
      <c r="F44" s="163"/>
      <c r="G44" s="164">
        <f t="shared" si="3"/>
        <v>0</v>
      </c>
      <c r="H44" s="164">
        <f t="shared" si="4"/>
        <v>0</v>
      </c>
      <c r="I44" s="164">
        <f t="shared" si="5"/>
        <v>0</v>
      </c>
      <c r="J44" s="163"/>
    </row>
    <row r="45" spans="1:10" s="97" customFormat="1" ht="19.5" customHeight="1" x14ac:dyDescent="0.2">
      <c r="A45" s="131"/>
      <c r="B45" s="83" t="s">
        <v>487</v>
      </c>
      <c r="C45" s="134" t="s">
        <v>6</v>
      </c>
      <c r="D45" s="134" t="s">
        <v>6</v>
      </c>
      <c r="E45" s="101" t="s">
        <v>6</v>
      </c>
      <c r="F45" s="102" t="s">
        <v>6</v>
      </c>
      <c r="G45" s="136">
        <f>SUM(G16:G44)</f>
        <v>0</v>
      </c>
      <c r="H45" s="136">
        <f>SUM(H16:H44)</f>
        <v>0</v>
      </c>
      <c r="I45" s="136">
        <f>SUM(I16:I44)</f>
        <v>0</v>
      </c>
      <c r="J45" s="103">
        <f>SUM(J16:J44)</f>
        <v>0</v>
      </c>
    </row>
    <row r="46" spans="1:10" s="97" customFormat="1" ht="15" customHeight="1" x14ac:dyDescent="0.2">
      <c r="A46" s="224" t="s">
        <v>910</v>
      </c>
      <c r="B46" s="225"/>
      <c r="C46" s="225"/>
      <c r="D46" s="225"/>
      <c r="E46" s="225"/>
      <c r="F46" s="225"/>
      <c r="G46" s="225"/>
      <c r="H46" s="225"/>
      <c r="I46" s="225"/>
      <c r="J46" s="225"/>
    </row>
    <row r="47" spans="1:10" s="97" customFormat="1" ht="27" x14ac:dyDescent="0.2">
      <c r="A47" s="160">
        <v>1</v>
      </c>
      <c r="B47" s="95" t="s">
        <v>252</v>
      </c>
      <c r="C47" s="161">
        <v>600</v>
      </c>
      <c r="D47" s="160" t="s">
        <v>1</v>
      </c>
      <c r="E47" s="134" t="s">
        <v>6</v>
      </c>
      <c r="F47" s="163"/>
      <c r="G47" s="164">
        <f t="shared" ref="G47:G55" si="6">C47*ROUND(F47, 4)</f>
        <v>0</v>
      </c>
      <c r="H47" s="164">
        <f t="shared" ref="H47:H73" si="7">G47*0.095</f>
        <v>0</v>
      </c>
      <c r="I47" s="164">
        <f t="shared" ref="I47:I73" si="8">G47+H47</f>
        <v>0</v>
      </c>
      <c r="J47" s="185" t="s">
        <v>6</v>
      </c>
    </row>
    <row r="48" spans="1:10" s="97" customFormat="1" ht="40.5" x14ac:dyDescent="0.2">
      <c r="A48" s="160">
        <v>2</v>
      </c>
      <c r="B48" s="95" t="s">
        <v>127</v>
      </c>
      <c r="C48" s="161">
        <v>800</v>
      </c>
      <c r="D48" s="160" t="s">
        <v>1</v>
      </c>
      <c r="E48" s="134" t="s">
        <v>6</v>
      </c>
      <c r="F48" s="163"/>
      <c r="G48" s="164">
        <f t="shared" si="6"/>
        <v>0</v>
      </c>
      <c r="H48" s="164">
        <f t="shared" si="7"/>
        <v>0</v>
      </c>
      <c r="I48" s="164">
        <f t="shared" si="8"/>
        <v>0</v>
      </c>
      <c r="J48" s="185" t="s">
        <v>6</v>
      </c>
    </row>
    <row r="49" spans="1:10" s="97" customFormat="1" ht="40.5" x14ac:dyDescent="0.2">
      <c r="A49" s="160">
        <v>3</v>
      </c>
      <c r="B49" s="95" t="s">
        <v>398</v>
      </c>
      <c r="C49" s="161">
        <v>3000</v>
      </c>
      <c r="D49" s="160" t="s">
        <v>1</v>
      </c>
      <c r="E49" s="134" t="s">
        <v>6</v>
      </c>
      <c r="F49" s="163"/>
      <c r="G49" s="164">
        <f t="shared" si="6"/>
        <v>0</v>
      </c>
      <c r="H49" s="164">
        <f t="shared" si="7"/>
        <v>0</v>
      </c>
      <c r="I49" s="164">
        <f t="shared" si="8"/>
        <v>0</v>
      </c>
      <c r="J49" s="185" t="s">
        <v>6</v>
      </c>
    </row>
    <row r="50" spans="1:10" s="97" customFormat="1" ht="27" x14ac:dyDescent="0.2">
      <c r="A50" s="160">
        <v>4</v>
      </c>
      <c r="B50" s="95" t="s">
        <v>128</v>
      </c>
      <c r="C50" s="161">
        <v>200</v>
      </c>
      <c r="D50" s="160" t="s">
        <v>1</v>
      </c>
      <c r="E50" s="134" t="s">
        <v>6</v>
      </c>
      <c r="F50" s="163"/>
      <c r="G50" s="164">
        <f t="shared" si="6"/>
        <v>0</v>
      </c>
      <c r="H50" s="164">
        <f t="shared" si="7"/>
        <v>0</v>
      </c>
      <c r="I50" s="164">
        <f t="shared" si="8"/>
        <v>0</v>
      </c>
      <c r="J50" s="185" t="s">
        <v>6</v>
      </c>
    </row>
    <row r="51" spans="1:10" s="97" customFormat="1" ht="27" x14ac:dyDescent="0.2">
      <c r="A51" s="160">
        <v>5</v>
      </c>
      <c r="B51" s="95" t="s">
        <v>399</v>
      </c>
      <c r="C51" s="161">
        <v>1800</v>
      </c>
      <c r="D51" s="160" t="s">
        <v>1</v>
      </c>
      <c r="E51" s="134" t="s">
        <v>6</v>
      </c>
      <c r="F51" s="163"/>
      <c r="G51" s="164">
        <f t="shared" si="6"/>
        <v>0</v>
      </c>
      <c r="H51" s="164">
        <f t="shared" si="7"/>
        <v>0</v>
      </c>
      <c r="I51" s="164">
        <f t="shared" si="8"/>
        <v>0</v>
      </c>
      <c r="J51" s="185" t="s">
        <v>6</v>
      </c>
    </row>
    <row r="52" spans="1:10" s="125" customFormat="1" ht="27" x14ac:dyDescent="0.2">
      <c r="A52" s="160">
        <v>6</v>
      </c>
      <c r="B52" s="95" t="s">
        <v>400</v>
      </c>
      <c r="C52" s="161">
        <v>1000</v>
      </c>
      <c r="D52" s="160" t="s">
        <v>1</v>
      </c>
      <c r="E52" s="134" t="s">
        <v>6</v>
      </c>
      <c r="F52" s="163"/>
      <c r="G52" s="164">
        <f t="shared" si="6"/>
        <v>0</v>
      </c>
      <c r="H52" s="164">
        <f t="shared" si="7"/>
        <v>0</v>
      </c>
      <c r="I52" s="164">
        <f t="shared" si="8"/>
        <v>0</v>
      </c>
      <c r="J52" s="185" t="s">
        <v>6</v>
      </c>
    </row>
    <row r="53" spans="1:10" s="97" customFormat="1" ht="27" x14ac:dyDescent="0.2">
      <c r="A53" s="160">
        <v>7</v>
      </c>
      <c r="B53" s="95" t="s">
        <v>129</v>
      </c>
      <c r="C53" s="161">
        <v>500</v>
      </c>
      <c r="D53" s="160" t="s">
        <v>1</v>
      </c>
      <c r="E53" s="134" t="s">
        <v>6</v>
      </c>
      <c r="F53" s="163"/>
      <c r="G53" s="164">
        <f t="shared" si="6"/>
        <v>0</v>
      </c>
      <c r="H53" s="164">
        <f t="shared" si="7"/>
        <v>0</v>
      </c>
      <c r="I53" s="164">
        <f t="shared" si="8"/>
        <v>0</v>
      </c>
      <c r="J53" s="185" t="s">
        <v>6</v>
      </c>
    </row>
    <row r="54" spans="1:10" s="97" customFormat="1" ht="27" x14ac:dyDescent="0.2">
      <c r="A54" s="160">
        <v>8</v>
      </c>
      <c r="B54" s="95" t="s">
        <v>146</v>
      </c>
      <c r="C54" s="94">
        <v>500</v>
      </c>
      <c r="D54" s="160" t="s">
        <v>1</v>
      </c>
      <c r="E54" s="134" t="s">
        <v>6</v>
      </c>
      <c r="F54" s="163"/>
      <c r="G54" s="164">
        <f t="shared" si="6"/>
        <v>0</v>
      </c>
      <c r="H54" s="164">
        <f t="shared" si="7"/>
        <v>0</v>
      </c>
      <c r="I54" s="164">
        <f t="shared" si="8"/>
        <v>0</v>
      </c>
      <c r="J54" s="185" t="s">
        <v>6</v>
      </c>
    </row>
    <row r="55" spans="1:10" s="97" customFormat="1" ht="54" x14ac:dyDescent="0.2">
      <c r="A55" s="160">
        <v>9</v>
      </c>
      <c r="B55" s="95" t="s">
        <v>147</v>
      </c>
      <c r="C55" s="94">
        <v>1200</v>
      </c>
      <c r="D55" s="160" t="s">
        <v>1</v>
      </c>
      <c r="E55" s="134" t="s">
        <v>6</v>
      </c>
      <c r="F55" s="163"/>
      <c r="G55" s="164">
        <f t="shared" si="6"/>
        <v>0</v>
      </c>
      <c r="H55" s="164">
        <f t="shared" si="7"/>
        <v>0</v>
      </c>
      <c r="I55" s="164">
        <f t="shared" si="8"/>
        <v>0</v>
      </c>
      <c r="J55" s="185" t="s">
        <v>6</v>
      </c>
    </row>
    <row r="56" spans="1:10" s="125" customFormat="1" ht="20.100000000000001" customHeight="1" x14ac:dyDescent="0.2">
      <c r="A56" s="131"/>
      <c r="B56" s="83" t="s">
        <v>488</v>
      </c>
      <c r="C56" s="134" t="s">
        <v>6</v>
      </c>
      <c r="D56" s="134" t="s">
        <v>6</v>
      </c>
      <c r="E56" s="134" t="s">
        <v>6</v>
      </c>
      <c r="F56" s="135" t="s">
        <v>6</v>
      </c>
      <c r="G56" s="136">
        <f>SUM(G47:G55)</f>
        <v>0</v>
      </c>
      <c r="H56" s="136">
        <f>SUM(H47:H55)</f>
        <v>0</v>
      </c>
      <c r="I56" s="136">
        <f>SUM(I47:I55)</f>
        <v>0</v>
      </c>
      <c r="J56" s="137">
        <f>SUM(J47:J55)</f>
        <v>0</v>
      </c>
    </row>
    <row r="57" spans="1:10" s="125" customFormat="1" ht="15" customHeight="1" x14ac:dyDescent="0.2">
      <c r="A57" s="224" t="s">
        <v>911</v>
      </c>
      <c r="B57" s="225"/>
      <c r="C57" s="225"/>
      <c r="D57" s="225"/>
      <c r="E57" s="225"/>
      <c r="F57" s="225"/>
      <c r="G57" s="225"/>
      <c r="H57" s="225"/>
      <c r="I57" s="225"/>
      <c r="J57" s="225"/>
    </row>
    <row r="58" spans="1:10" s="125" customFormat="1" ht="40.5" x14ac:dyDescent="0.2">
      <c r="A58" s="160">
        <v>1</v>
      </c>
      <c r="B58" s="95" t="s">
        <v>401</v>
      </c>
      <c r="C58" s="161">
        <v>600</v>
      </c>
      <c r="D58" s="160" t="s">
        <v>1</v>
      </c>
      <c r="E58" s="139"/>
      <c r="F58" s="163"/>
      <c r="G58" s="164">
        <f t="shared" ref="G58:G73" si="9">C58*ROUND(F58, 4)</f>
        <v>0</v>
      </c>
      <c r="H58" s="164">
        <f t="shared" ref="H58" si="10">G58*0.095</f>
        <v>0</v>
      </c>
      <c r="I58" s="164">
        <f t="shared" ref="I58" si="11">G58+H58</f>
        <v>0</v>
      </c>
      <c r="J58" s="166"/>
    </row>
    <row r="59" spans="1:10" s="125" customFormat="1" ht="27" x14ac:dyDescent="0.2">
      <c r="A59" s="160">
        <v>2</v>
      </c>
      <c r="B59" s="95" t="s">
        <v>65</v>
      </c>
      <c r="C59" s="161">
        <v>600</v>
      </c>
      <c r="D59" s="160" t="s">
        <v>1</v>
      </c>
      <c r="E59" s="139"/>
      <c r="F59" s="163"/>
      <c r="G59" s="164">
        <f t="shared" si="9"/>
        <v>0</v>
      </c>
      <c r="H59" s="164">
        <f t="shared" ref="H59:H64" si="12">G59*0.095</f>
        <v>0</v>
      </c>
      <c r="I59" s="164">
        <f t="shared" ref="I59:I64" si="13">G59+H59</f>
        <v>0</v>
      </c>
      <c r="J59" s="166"/>
    </row>
    <row r="60" spans="1:10" s="125" customFormat="1" ht="27" x14ac:dyDescent="0.2">
      <c r="A60" s="160">
        <v>3</v>
      </c>
      <c r="B60" s="95" t="s">
        <v>70</v>
      </c>
      <c r="C60" s="161">
        <v>2000</v>
      </c>
      <c r="D60" s="160" t="s">
        <v>1</v>
      </c>
      <c r="E60" s="139"/>
      <c r="F60" s="163"/>
      <c r="G60" s="164">
        <f t="shared" si="9"/>
        <v>0</v>
      </c>
      <c r="H60" s="164">
        <f t="shared" si="12"/>
        <v>0</v>
      </c>
      <c r="I60" s="164">
        <f t="shared" si="13"/>
        <v>0</v>
      </c>
      <c r="J60" s="166"/>
    </row>
    <row r="61" spans="1:10" s="125" customFormat="1" ht="27" customHeight="1" x14ac:dyDescent="0.2">
      <c r="A61" s="160">
        <v>4</v>
      </c>
      <c r="B61" s="95" t="s">
        <v>263</v>
      </c>
      <c r="C61" s="161">
        <v>500</v>
      </c>
      <c r="D61" s="160" t="s">
        <v>1</v>
      </c>
      <c r="E61" s="139"/>
      <c r="F61" s="163"/>
      <c r="G61" s="164">
        <f t="shared" si="9"/>
        <v>0</v>
      </c>
      <c r="H61" s="164">
        <f t="shared" si="12"/>
        <v>0</v>
      </c>
      <c r="I61" s="164">
        <f t="shared" si="13"/>
        <v>0</v>
      </c>
      <c r="J61" s="166"/>
    </row>
    <row r="62" spans="1:10" s="125" customFormat="1" ht="27" x14ac:dyDescent="0.2">
      <c r="A62" s="160">
        <v>5</v>
      </c>
      <c r="B62" s="90" t="s">
        <v>402</v>
      </c>
      <c r="C62" s="161">
        <v>500</v>
      </c>
      <c r="D62" s="160" t="s">
        <v>1</v>
      </c>
      <c r="E62" s="139"/>
      <c r="F62" s="163"/>
      <c r="G62" s="164">
        <f t="shared" si="9"/>
        <v>0</v>
      </c>
      <c r="H62" s="164">
        <f t="shared" si="12"/>
        <v>0</v>
      </c>
      <c r="I62" s="164">
        <f t="shared" si="13"/>
        <v>0</v>
      </c>
      <c r="J62" s="166"/>
    </row>
    <row r="63" spans="1:10" s="125" customFormat="1" ht="13.5" x14ac:dyDescent="0.2">
      <c r="A63" s="160">
        <v>6</v>
      </c>
      <c r="B63" s="95" t="s">
        <v>132</v>
      </c>
      <c r="C63" s="161">
        <v>200</v>
      </c>
      <c r="D63" s="160" t="s">
        <v>1</v>
      </c>
      <c r="E63" s="139"/>
      <c r="F63" s="163"/>
      <c r="G63" s="164">
        <f t="shared" si="9"/>
        <v>0</v>
      </c>
      <c r="H63" s="164">
        <f t="shared" si="12"/>
        <v>0</v>
      </c>
      <c r="I63" s="164">
        <f t="shared" si="13"/>
        <v>0</v>
      </c>
      <c r="J63" s="166"/>
    </row>
    <row r="64" spans="1:10" s="125" customFormat="1" ht="13.5" x14ac:dyDescent="0.2">
      <c r="A64" s="160">
        <v>7</v>
      </c>
      <c r="B64" s="95" t="s">
        <v>130</v>
      </c>
      <c r="C64" s="161">
        <v>300</v>
      </c>
      <c r="D64" s="160" t="s">
        <v>1</v>
      </c>
      <c r="E64" s="139"/>
      <c r="F64" s="163"/>
      <c r="G64" s="164">
        <f t="shared" si="9"/>
        <v>0</v>
      </c>
      <c r="H64" s="164">
        <f t="shared" si="12"/>
        <v>0</v>
      </c>
      <c r="I64" s="164">
        <f t="shared" si="13"/>
        <v>0</v>
      </c>
      <c r="J64" s="166"/>
    </row>
    <row r="65" spans="1:11" s="97" customFormat="1" ht="27" x14ac:dyDescent="0.2">
      <c r="A65" s="160">
        <v>8</v>
      </c>
      <c r="B65" s="95" t="s">
        <v>59</v>
      </c>
      <c r="C65" s="161">
        <v>1200</v>
      </c>
      <c r="D65" s="160" t="s">
        <v>1</v>
      </c>
      <c r="E65" s="134" t="s">
        <v>6</v>
      </c>
      <c r="F65" s="163"/>
      <c r="G65" s="164">
        <f t="shared" si="9"/>
        <v>0</v>
      </c>
      <c r="H65" s="164">
        <f t="shared" si="7"/>
        <v>0</v>
      </c>
      <c r="I65" s="164">
        <f t="shared" si="8"/>
        <v>0</v>
      </c>
      <c r="J65" s="166"/>
    </row>
    <row r="66" spans="1:11" s="97" customFormat="1" ht="54" x14ac:dyDescent="0.2">
      <c r="A66" s="160">
        <v>9</v>
      </c>
      <c r="B66" s="95" t="s">
        <v>148</v>
      </c>
      <c r="C66" s="161">
        <v>1200</v>
      </c>
      <c r="D66" s="160" t="s">
        <v>1</v>
      </c>
      <c r="E66" s="134" t="s">
        <v>6</v>
      </c>
      <c r="F66" s="163"/>
      <c r="G66" s="164">
        <f t="shared" si="9"/>
        <v>0</v>
      </c>
      <c r="H66" s="164">
        <f t="shared" si="7"/>
        <v>0</v>
      </c>
      <c r="I66" s="164">
        <f t="shared" si="8"/>
        <v>0</v>
      </c>
      <c r="J66" s="166"/>
    </row>
    <row r="67" spans="1:11" s="97" customFormat="1" ht="27" x14ac:dyDescent="0.2">
      <c r="A67" s="160">
        <v>10</v>
      </c>
      <c r="B67" s="95" t="s">
        <v>403</v>
      </c>
      <c r="C67" s="161">
        <v>1200</v>
      </c>
      <c r="D67" s="160" t="s">
        <v>1</v>
      </c>
      <c r="E67" s="134" t="s">
        <v>6</v>
      </c>
      <c r="F67" s="163"/>
      <c r="G67" s="164">
        <f t="shared" si="9"/>
        <v>0</v>
      </c>
      <c r="H67" s="164">
        <f t="shared" si="7"/>
        <v>0</v>
      </c>
      <c r="I67" s="164">
        <f t="shared" si="8"/>
        <v>0</v>
      </c>
      <c r="J67" s="166"/>
    </row>
    <row r="68" spans="1:11" s="97" customFormat="1" ht="40.5" x14ac:dyDescent="0.2">
      <c r="A68" s="160">
        <v>11</v>
      </c>
      <c r="B68" s="95" t="s">
        <v>253</v>
      </c>
      <c r="C68" s="161">
        <v>1200</v>
      </c>
      <c r="D68" s="160" t="s">
        <v>1</v>
      </c>
      <c r="E68" s="134" t="s">
        <v>6</v>
      </c>
      <c r="F68" s="163"/>
      <c r="G68" s="164">
        <f t="shared" si="9"/>
        <v>0</v>
      </c>
      <c r="H68" s="164">
        <f t="shared" si="7"/>
        <v>0</v>
      </c>
      <c r="I68" s="164">
        <f t="shared" si="8"/>
        <v>0</v>
      </c>
      <c r="J68" s="166"/>
    </row>
    <row r="69" spans="1:11" s="97" customFormat="1" ht="13.5" x14ac:dyDescent="0.2">
      <c r="A69" s="160">
        <v>12</v>
      </c>
      <c r="B69" s="95" t="s">
        <v>326</v>
      </c>
      <c r="C69" s="161">
        <v>600</v>
      </c>
      <c r="D69" s="160" t="s">
        <v>1</v>
      </c>
      <c r="E69" s="139"/>
      <c r="F69" s="163"/>
      <c r="G69" s="164">
        <f t="shared" si="9"/>
        <v>0</v>
      </c>
      <c r="H69" s="164">
        <f t="shared" si="7"/>
        <v>0</v>
      </c>
      <c r="I69" s="164">
        <f t="shared" si="8"/>
        <v>0</v>
      </c>
      <c r="J69" s="166"/>
    </row>
    <row r="70" spans="1:11" s="125" customFormat="1" ht="13.5" x14ac:dyDescent="0.2">
      <c r="A70" s="160">
        <v>13</v>
      </c>
      <c r="B70" s="95" t="s">
        <v>327</v>
      </c>
      <c r="C70" s="161">
        <v>600</v>
      </c>
      <c r="D70" s="160" t="s">
        <v>1</v>
      </c>
      <c r="E70" s="139"/>
      <c r="F70" s="163"/>
      <c r="G70" s="164">
        <f t="shared" si="9"/>
        <v>0</v>
      </c>
      <c r="H70" s="164">
        <f t="shared" si="7"/>
        <v>0</v>
      </c>
      <c r="I70" s="164">
        <f t="shared" si="8"/>
        <v>0</v>
      </c>
      <c r="J70" s="166"/>
    </row>
    <row r="71" spans="1:11" s="97" customFormat="1" ht="27" x14ac:dyDescent="0.2">
      <c r="A71" s="160">
        <v>14</v>
      </c>
      <c r="B71" s="95" t="s">
        <v>66</v>
      </c>
      <c r="C71" s="161">
        <v>1200</v>
      </c>
      <c r="D71" s="160" t="s">
        <v>1</v>
      </c>
      <c r="E71" s="139"/>
      <c r="F71" s="163"/>
      <c r="G71" s="164">
        <f t="shared" si="9"/>
        <v>0</v>
      </c>
      <c r="H71" s="164">
        <f t="shared" si="7"/>
        <v>0</v>
      </c>
      <c r="I71" s="164">
        <f t="shared" si="8"/>
        <v>0</v>
      </c>
      <c r="J71" s="166"/>
    </row>
    <row r="72" spans="1:11" s="97" customFormat="1" ht="27" x14ac:dyDescent="0.2">
      <c r="A72" s="160">
        <v>15</v>
      </c>
      <c r="B72" s="90" t="s">
        <v>404</v>
      </c>
      <c r="C72" s="161">
        <v>3000</v>
      </c>
      <c r="D72" s="160" t="s">
        <v>1</v>
      </c>
      <c r="E72" s="139"/>
      <c r="F72" s="163"/>
      <c r="G72" s="164">
        <f t="shared" si="9"/>
        <v>0</v>
      </c>
      <c r="H72" s="164">
        <f t="shared" si="7"/>
        <v>0</v>
      </c>
      <c r="I72" s="164">
        <f t="shared" si="8"/>
        <v>0</v>
      </c>
      <c r="J72" s="166"/>
    </row>
    <row r="73" spans="1:11" s="97" customFormat="1" ht="13.5" x14ac:dyDescent="0.2">
      <c r="A73" s="160">
        <v>16</v>
      </c>
      <c r="B73" s="95" t="s">
        <v>131</v>
      </c>
      <c r="C73" s="161">
        <v>200</v>
      </c>
      <c r="D73" s="160" t="s">
        <v>1</v>
      </c>
      <c r="E73" s="139"/>
      <c r="F73" s="163"/>
      <c r="G73" s="164">
        <f t="shared" si="9"/>
        <v>0</v>
      </c>
      <c r="H73" s="164">
        <f t="shared" si="7"/>
        <v>0</v>
      </c>
      <c r="I73" s="164">
        <f t="shared" si="8"/>
        <v>0</v>
      </c>
      <c r="J73" s="166"/>
    </row>
    <row r="74" spans="1:11" s="97" customFormat="1" ht="20.100000000000001" customHeight="1" x14ac:dyDescent="0.2">
      <c r="A74" s="131"/>
      <c r="B74" s="83" t="s">
        <v>489</v>
      </c>
      <c r="C74" s="134" t="s">
        <v>6</v>
      </c>
      <c r="D74" s="134" t="s">
        <v>6</v>
      </c>
      <c r="E74" s="101" t="s">
        <v>6</v>
      </c>
      <c r="F74" s="102" t="s">
        <v>6</v>
      </c>
      <c r="G74" s="136">
        <f>SUM(G58:G73)</f>
        <v>0</v>
      </c>
      <c r="H74" s="136">
        <f>SUM(H58:H73)</f>
        <v>0</v>
      </c>
      <c r="I74" s="136">
        <f>SUM(I58:I73)</f>
        <v>0</v>
      </c>
      <c r="J74" s="103">
        <f>SUM(J58:J73)</f>
        <v>0</v>
      </c>
    </row>
    <row r="75" spans="1:11" s="170" customFormat="1" ht="15.75" customHeight="1" x14ac:dyDescent="0.2">
      <c r="A75" s="224" t="s">
        <v>912</v>
      </c>
      <c r="B75" s="225"/>
      <c r="C75" s="225"/>
      <c r="D75" s="225"/>
      <c r="E75" s="225"/>
      <c r="F75" s="225"/>
      <c r="G75" s="225"/>
      <c r="H75" s="225"/>
      <c r="I75" s="225"/>
      <c r="J75" s="225"/>
    </row>
    <row r="76" spans="1:11" s="82" customFormat="1" ht="30" customHeight="1" x14ac:dyDescent="0.25">
      <c r="A76" s="160">
        <v>1</v>
      </c>
      <c r="B76" s="165" t="s">
        <v>68</v>
      </c>
      <c r="C76" s="161">
        <v>600</v>
      </c>
      <c r="D76" s="160" t="s">
        <v>1</v>
      </c>
      <c r="E76" s="101" t="s">
        <v>6</v>
      </c>
      <c r="F76" s="163"/>
      <c r="G76" s="164">
        <f>C76*ROUND(F76, 4)</f>
        <v>0</v>
      </c>
      <c r="H76" s="164">
        <f t="shared" ref="H76:H78" si="14">G76*0.095</f>
        <v>0</v>
      </c>
      <c r="I76" s="164">
        <f t="shared" ref="I76:I78" si="15">G76+H76</f>
        <v>0</v>
      </c>
      <c r="J76" s="185" t="s">
        <v>6</v>
      </c>
    </row>
    <row r="77" spans="1:11" s="82" customFormat="1" ht="30" customHeight="1" x14ac:dyDescent="0.25">
      <c r="A77" s="160">
        <v>2</v>
      </c>
      <c r="B77" s="117" t="s">
        <v>405</v>
      </c>
      <c r="C77" s="161">
        <v>600</v>
      </c>
      <c r="D77" s="160" t="s">
        <v>1</v>
      </c>
      <c r="E77" s="101" t="s">
        <v>6</v>
      </c>
      <c r="F77" s="163"/>
      <c r="G77" s="164">
        <f t="shared" ref="G77:G78" si="16">C77*ROUND(F77, 4)</f>
        <v>0</v>
      </c>
      <c r="H77" s="164">
        <f t="shared" si="14"/>
        <v>0</v>
      </c>
      <c r="I77" s="164">
        <f t="shared" si="15"/>
        <v>0</v>
      </c>
      <c r="J77" s="185" t="s">
        <v>6</v>
      </c>
    </row>
    <row r="78" spans="1:11" s="82" customFormat="1" ht="30" customHeight="1" x14ac:dyDescent="0.25">
      <c r="A78" s="160">
        <v>3</v>
      </c>
      <c r="B78" s="117" t="s">
        <v>67</v>
      </c>
      <c r="C78" s="161">
        <v>600</v>
      </c>
      <c r="D78" s="160" t="s">
        <v>1</v>
      </c>
      <c r="E78" s="101" t="s">
        <v>6</v>
      </c>
      <c r="F78" s="163"/>
      <c r="G78" s="164">
        <f t="shared" si="16"/>
        <v>0</v>
      </c>
      <c r="H78" s="164">
        <f t="shared" si="14"/>
        <v>0</v>
      </c>
      <c r="I78" s="164">
        <f t="shared" si="15"/>
        <v>0</v>
      </c>
      <c r="J78" s="185" t="s">
        <v>6</v>
      </c>
    </row>
    <row r="79" spans="1:11" s="68" customFormat="1" ht="15" customHeight="1" x14ac:dyDescent="0.25">
      <c r="A79" s="131"/>
      <c r="B79" s="83" t="s">
        <v>490</v>
      </c>
      <c r="C79" s="134" t="s">
        <v>6</v>
      </c>
      <c r="D79" s="134" t="s">
        <v>6</v>
      </c>
      <c r="E79" s="101" t="s">
        <v>6</v>
      </c>
      <c r="F79" s="102" t="s">
        <v>6</v>
      </c>
      <c r="G79" s="136">
        <f>SUM(G76:G78)</f>
        <v>0</v>
      </c>
      <c r="H79" s="136">
        <f>SUM(H76:H78)</f>
        <v>0</v>
      </c>
      <c r="I79" s="136">
        <f>SUM(I76:I78)</f>
        <v>0</v>
      </c>
      <c r="J79" s="137">
        <f>SUM(J76:J78)</f>
        <v>0</v>
      </c>
      <c r="K79" s="173"/>
    </row>
    <row r="80" spans="1:11" s="78" customFormat="1" ht="20.25" customHeight="1" x14ac:dyDescent="0.2">
      <c r="A80" s="230" t="s">
        <v>38</v>
      </c>
      <c r="B80" s="230"/>
      <c r="C80" s="230"/>
      <c r="D80" s="230"/>
      <c r="E80" s="230"/>
      <c r="F80" s="230"/>
      <c r="G80" s="230"/>
      <c r="H80" s="230"/>
      <c r="I80" s="230"/>
      <c r="J80" s="230"/>
    </row>
    <row r="81" spans="1:10" s="141" customFormat="1" ht="31.5" customHeight="1" x14ac:dyDescent="0.2">
      <c r="A81" s="231" t="s">
        <v>88</v>
      </c>
      <c r="B81" s="232"/>
      <c r="C81" s="232"/>
      <c r="D81" s="232"/>
      <c r="E81" s="232"/>
      <c r="F81" s="232"/>
      <c r="G81" s="232"/>
      <c r="H81" s="232"/>
      <c r="I81" s="232"/>
      <c r="J81" s="232"/>
    </row>
    <row r="82" spans="1:10" s="141" customFormat="1" ht="20.25" customHeight="1" x14ac:dyDescent="0.25">
      <c r="A82" s="221" t="s">
        <v>1046</v>
      </c>
      <c r="B82" s="220"/>
      <c r="C82" s="220"/>
      <c r="D82" s="220"/>
      <c r="E82" s="220"/>
      <c r="F82" s="220"/>
      <c r="G82" s="220"/>
      <c r="H82" s="220"/>
      <c r="I82" s="220"/>
      <c r="J82" s="220"/>
    </row>
    <row r="83" spans="1:10" s="141" customFormat="1" ht="20.25" customHeight="1" x14ac:dyDescent="0.2">
      <c r="A83" s="229" t="s">
        <v>1054</v>
      </c>
      <c r="B83" s="229"/>
      <c r="C83" s="229"/>
      <c r="D83" s="229"/>
      <c r="E83" s="229"/>
      <c r="F83" s="229"/>
      <c r="G83" s="229"/>
      <c r="H83" s="229"/>
      <c r="I83" s="229"/>
      <c r="J83" s="229"/>
    </row>
    <row r="84" spans="1:10" s="141" customFormat="1" ht="31.5" customHeight="1" x14ac:dyDescent="0.2">
      <c r="A84" s="229" t="s">
        <v>1055</v>
      </c>
      <c r="B84" s="229"/>
      <c r="C84" s="229"/>
      <c r="D84" s="229"/>
      <c r="E84" s="229"/>
      <c r="F84" s="229"/>
      <c r="G84" s="229"/>
      <c r="H84" s="229"/>
      <c r="I84" s="229"/>
      <c r="J84" s="229"/>
    </row>
    <row r="85" spans="1:10" s="141" customFormat="1" ht="20.25" customHeight="1" x14ac:dyDescent="0.2">
      <c r="A85" s="151" t="s">
        <v>89</v>
      </c>
      <c r="B85" s="219"/>
      <c r="C85" s="219"/>
      <c r="D85" s="219"/>
      <c r="E85" s="219"/>
      <c r="F85" s="219"/>
      <c r="G85" s="219"/>
      <c r="H85" s="219"/>
      <c r="I85" s="219"/>
      <c r="J85" s="219"/>
    </row>
    <row r="86" spans="1:10" s="141" customFormat="1" ht="20.25" customHeight="1" x14ac:dyDescent="0.2">
      <c r="A86" s="151" t="s">
        <v>90</v>
      </c>
      <c r="B86" s="219"/>
      <c r="C86" s="219"/>
      <c r="D86" s="219"/>
      <c r="E86" s="219"/>
      <c r="F86" s="219"/>
      <c r="G86" s="219"/>
      <c r="H86" s="219"/>
      <c r="I86" s="219"/>
      <c r="J86" s="219"/>
    </row>
    <row r="87" spans="1:10" s="141" customFormat="1" ht="32.25" customHeight="1" x14ac:dyDescent="0.2">
      <c r="A87" s="229" t="s">
        <v>1049</v>
      </c>
      <c r="B87" s="233"/>
      <c r="C87" s="233"/>
      <c r="D87" s="233"/>
      <c r="E87" s="233"/>
      <c r="F87" s="233"/>
      <c r="G87" s="233"/>
      <c r="H87" s="233"/>
      <c r="I87" s="233"/>
      <c r="J87" s="233"/>
    </row>
    <row r="88" spans="1:10" s="141" customFormat="1" ht="32.25" customHeight="1" x14ac:dyDescent="0.2">
      <c r="A88" s="229" t="s">
        <v>1053</v>
      </c>
      <c r="B88" s="229"/>
      <c r="C88" s="229"/>
      <c r="D88" s="229"/>
      <c r="E88" s="229"/>
      <c r="F88" s="229"/>
      <c r="G88" s="229"/>
      <c r="H88" s="229"/>
      <c r="I88" s="229"/>
      <c r="J88" s="229"/>
    </row>
    <row r="89" spans="1:10" s="79" customFormat="1" ht="12.75" x14ac:dyDescent="0.2">
      <c r="A89" s="141" t="s">
        <v>317</v>
      </c>
      <c r="B89" s="152"/>
      <c r="C89" s="148"/>
    </row>
  </sheetData>
  <sheetProtection algorithmName="SHA-512" hashValue="boaUK2Y83IjhW43/bUjTN+nwIV4KCelFx/sMiqHVUliIRkpF/siXLpOnBJVmUYrzsYKEPA/CiazrmmRAjOEEIA==" saltValue="3aiBMfmpaX0jKi/laT2vgg==" spinCount="100000" sheet="1" objects="1" scenarios="1"/>
  <mergeCells count="16">
    <mergeCell ref="A1:C1"/>
    <mergeCell ref="A4:J4"/>
    <mergeCell ref="F1:J1"/>
    <mergeCell ref="A2:E2"/>
    <mergeCell ref="F2:J2"/>
    <mergeCell ref="A8:J8"/>
    <mergeCell ref="A46:J46"/>
    <mergeCell ref="A75:J75"/>
    <mergeCell ref="A15:J15"/>
    <mergeCell ref="A57:J57"/>
    <mergeCell ref="A80:J80"/>
    <mergeCell ref="A81:J81"/>
    <mergeCell ref="A83:J83"/>
    <mergeCell ref="A88:J88"/>
    <mergeCell ref="A84:J84"/>
    <mergeCell ref="A87:J87"/>
  </mergeCells>
  <dataValidations xWindow="948" yWindow="596"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58:J73 J16:J22" xr:uid="{00000000-0002-0000-0100-000000000000}">
      <formula1>1</formula1>
    </dataValidation>
    <dataValidation operator="equal" allowBlank="1" showInputMessage="1" showErrorMessage="1" sqref="J9:J13 J47:J55 J76:J78" xr:uid="{00000000-0002-0000-0100-000001000000}"/>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J36"/>
  <sheetViews>
    <sheetView view="pageBreakPreview" topLeftCell="A22" zoomScale="120" zoomScaleNormal="120" zoomScaleSheetLayoutView="120" workbookViewId="0">
      <selection activeCell="A33" sqref="A33:C33"/>
    </sheetView>
  </sheetViews>
  <sheetFormatPr defaultColWidth="9.28515625" defaultRowHeight="15" x14ac:dyDescent="0.25"/>
  <cols>
    <col min="1" max="1" width="3.42578125" style="3" customWidth="1"/>
    <col min="2" max="2" width="31.7109375" style="37" customWidth="1"/>
    <col min="3" max="3" width="7.28515625" style="3" customWidth="1"/>
    <col min="4" max="4" width="4.7109375" style="3" customWidth="1"/>
    <col min="5" max="5" width="18.7109375" style="3" customWidth="1"/>
    <col min="6" max="9" width="10.140625" style="3" customWidth="1"/>
    <col min="10" max="10" width="10.140625" style="86" customWidth="1"/>
    <col min="11" max="16384" width="9.28515625" style="3"/>
  </cols>
  <sheetData>
    <row r="1" spans="1:10" x14ac:dyDescent="0.25">
      <c r="A1" s="226"/>
      <c r="B1" s="226"/>
      <c r="C1" s="226"/>
      <c r="D1" s="226"/>
      <c r="E1" s="13"/>
      <c r="F1" s="123" t="s">
        <v>274</v>
      </c>
      <c r="G1" s="1"/>
      <c r="H1" s="1"/>
    </row>
    <row r="2" spans="1:10" s="56" customFormat="1" x14ac:dyDescent="0.25">
      <c r="A2" s="228" t="s">
        <v>318</v>
      </c>
      <c r="B2" s="228"/>
      <c r="C2" s="228"/>
      <c r="D2" s="228"/>
      <c r="E2" s="228"/>
      <c r="F2" s="228"/>
      <c r="G2" s="228"/>
      <c r="H2" s="228"/>
      <c r="I2" s="228"/>
      <c r="J2" s="228"/>
    </row>
    <row r="3" spans="1:10" s="7" customFormat="1" ht="18" customHeight="1" x14ac:dyDescent="0.15">
      <c r="B3" s="36"/>
      <c r="J3" s="88"/>
    </row>
    <row r="4" spans="1:10" ht="18" customHeight="1" x14ac:dyDescent="0.3">
      <c r="A4" s="238" t="s">
        <v>493</v>
      </c>
      <c r="B4" s="238"/>
      <c r="C4" s="238"/>
      <c r="D4" s="238"/>
      <c r="E4" s="238"/>
      <c r="F4" s="238"/>
      <c r="G4" s="238"/>
      <c r="H4" s="238"/>
      <c r="I4" s="238"/>
      <c r="J4" s="238"/>
    </row>
    <row r="5" spans="1:10" s="7" customFormat="1" ht="6" customHeight="1" x14ac:dyDescent="0.15">
      <c r="B5" s="36"/>
      <c r="J5" s="88"/>
    </row>
    <row r="6" spans="1:10" s="8" customFormat="1" ht="51" customHeight="1" x14ac:dyDescent="0.15">
      <c r="A6" s="26" t="s">
        <v>2</v>
      </c>
      <c r="B6" s="40" t="s">
        <v>3</v>
      </c>
      <c r="C6" s="27" t="s">
        <v>4</v>
      </c>
      <c r="D6" s="27" t="s">
        <v>40</v>
      </c>
      <c r="E6" s="28" t="s">
        <v>5</v>
      </c>
      <c r="F6" s="28" t="s">
        <v>32</v>
      </c>
      <c r="G6" s="28" t="s">
        <v>33</v>
      </c>
      <c r="H6" s="28" t="s">
        <v>55</v>
      </c>
      <c r="I6" s="28" t="s">
        <v>36</v>
      </c>
      <c r="J6" s="174" t="s">
        <v>87</v>
      </c>
    </row>
    <row r="7" spans="1:10" s="8" customFormat="1" ht="22.5" x14ac:dyDescent="0.15">
      <c r="A7" s="29">
        <v>1</v>
      </c>
      <c r="B7" s="41">
        <v>2</v>
      </c>
      <c r="C7" s="30">
        <v>3</v>
      </c>
      <c r="D7" s="30">
        <v>4</v>
      </c>
      <c r="E7" s="30">
        <v>5</v>
      </c>
      <c r="F7" s="30">
        <v>6</v>
      </c>
      <c r="G7" s="31" t="s">
        <v>34</v>
      </c>
      <c r="H7" s="30" t="s">
        <v>35</v>
      </c>
      <c r="I7" s="31" t="s">
        <v>37</v>
      </c>
      <c r="J7" s="175">
        <v>10</v>
      </c>
    </row>
    <row r="8" spans="1:10" s="71" customFormat="1" ht="15" customHeight="1" x14ac:dyDescent="0.2">
      <c r="A8" s="224" t="s">
        <v>913</v>
      </c>
      <c r="B8" s="225"/>
      <c r="C8" s="225"/>
      <c r="D8" s="225"/>
      <c r="E8" s="225"/>
      <c r="F8" s="225"/>
      <c r="G8" s="225"/>
      <c r="H8" s="225"/>
      <c r="I8" s="225"/>
      <c r="J8" s="225"/>
    </row>
    <row r="9" spans="1:10" s="92" customFormat="1" ht="54.75" customHeight="1" x14ac:dyDescent="0.2">
      <c r="A9" s="108">
        <v>1</v>
      </c>
      <c r="B9" s="89" t="s">
        <v>1043</v>
      </c>
      <c r="C9" s="108">
        <v>200</v>
      </c>
      <c r="D9" s="108" t="s">
        <v>1</v>
      </c>
      <c r="E9" s="91"/>
      <c r="F9" s="110"/>
      <c r="G9" s="107">
        <f t="shared" ref="G9:G15" si="0">C9*ROUND(F9, 4)</f>
        <v>0</v>
      </c>
      <c r="H9" s="107">
        <f t="shared" ref="H9:H15" si="1">G9*0.095</f>
        <v>0</v>
      </c>
      <c r="I9" s="107">
        <f t="shared" ref="I9:I15" si="2">G9+H9</f>
        <v>0</v>
      </c>
      <c r="J9" s="167"/>
    </row>
    <row r="10" spans="1:10" s="92" customFormat="1" ht="56.25" customHeight="1" x14ac:dyDescent="0.2">
      <c r="A10" s="108">
        <v>2</v>
      </c>
      <c r="B10" s="140" t="s">
        <v>1044</v>
      </c>
      <c r="C10" s="108">
        <v>200</v>
      </c>
      <c r="D10" s="108" t="s">
        <v>1</v>
      </c>
      <c r="E10" s="91"/>
      <c r="F10" s="110"/>
      <c r="G10" s="107">
        <f t="shared" si="0"/>
        <v>0</v>
      </c>
      <c r="H10" s="107">
        <f t="shared" si="1"/>
        <v>0</v>
      </c>
      <c r="I10" s="107">
        <f t="shared" si="2"/>
        <v>0</v>
      </c>
      <c r="J10" s="167"/>
    </row>
    <row r="11" spans="1:10" s="111" customFormat="1" ht="58.5" customHeight="1" x14ac:dyDescent="0.2">
      <c r="A11" s="108">
        <v>3</v>
      </c>
      <c r="B11" s="140" t="s">
        <v>1045</v>
      </c>
      <c r="C11" s="108">
        <v>200</v>
      </c>
      <c r="D11" s="108" t="s">
        <v>1</v>
      </c>
      <c r="E11" s="91"/>
      <c r="F11" s="110"/>
      <c r="G11" s="107">
        <f t="shared" si="0"/>
        <v>0</v>
      </c>
      <c r="H11" s="107">
        <f t="shared" ref="H11" si="3">G11*0.095</f>
        <v>0</v>
      </c>
      <c r="I11" s="107">
        <f t="shared" ref="I11" si="4">G11+H11</f>
        <v>0</v>
      </c>
      <c r="J11" s="167"/>
    </row>
    <row r="12" spans="1:10" s="71" customFormat="1" ht="40.15" customHeight="1" x14ac:dyDescent="0.2">
      <c r="A12" s="108">
        <v>4</v>
      </c>
      <c r="B12" s="89" t="s">
        <v>1040</v>
      </c>
      <c r="C12" s="160">
        <v>100</v>
      </c>
      <c r="D12" s="160" t="s">
        <v>1</v>
      </c>
      <c r="E12" s="162"/>
      <c r="F12" s="163"/>
      <c r="G12" s="164">
        <f t="shared" si="0"/>
        <v>0</v>
      </c>
      <c r="H12" s="164">
        <f t="shared" si="1"/>
        <v>0</v>
      </c>
      <c r="I12" s="164">
        <f t="shared" si="2"/>
        <v>0</v>
      </c>
      <c r="J12" s="166"/>
    </row>
    <row r="13" spans="1:10" s="125" customFormat="1" ht="40.15" customHeight="1" x14ac:dyDescent="0.2">
      <c r="A13" s="108">
        <v>5</v>
      </c>
      <c r="B13" s="210" t="s">
        <v>1041</v>
      </c>
      <c r="C13" s="160">
        <v>100</v>
      </c>
      <c r="D13" s="160" t="s">
        <v>1</v>
      </c>
      <c r="E13" s="162"/>
      <c r="F13" s="163"/>
      <c r="G13" s="164">
        <f t="shared" si="0"/>
        <v>0</v>
      </c>
      <c r="H13" s="164">
        <f t="shared" si="1"/>
        <v>0</v>
      </c>
      <c r="I13" s="164">
        <f t="shared" si="2"/>
        <v>0</v>
      </c>
      <c r="J13" s="166"/>
    </row>
    <row r="14" spans="1:10" s="125" customFormat="1" ht="19.5" customHeight="1" x14ac:dyDescent="0.2">
      <c r="A14" s="108">
        <v>6</v>
      </c>
      <c r="B14" s="210" t="s">
        <v>728</v>
      </c>
      <c r="C14" s="160">
        <v>100</v>
      </c>
      <c r="D14" s="160" t="s">
        <v>1</v>
      </c>
      <c r="E14" s="162"/>
      <c r="F14" s="163"/>
      <c r="G14" s="164">
        <f t="shared" si="0"/>
        <v>0</v>
      </c>
      <c r="H14" s="164">
        <f t="shared" si="1"/>
        <v>0</v>
      </c>
      <c r="I14" s="164">
        <f t="shared" si="2"/>
        <v>0</v>
      </c>
      <c r="J14" s="166"/>
    </row>
    <row r="15" spans="1:10" s="125" customFormat="1" ht="40.15" customHeight="1" x14ac:dyDescent="0.2">
      <c r="A15" s="108">
        <v>7</v>
      </c>
      <c r="B15" s="89" t="s">
        <v>1042</v>
      </c>
      <c r="C15" s="160">
        <v>100</v>
      </c>
      <c r="D15" s="160" t="s">
        <v>1</v>
      </c>
      <c r="E15" s="162"/>
      <c r="F15" s="163"/>
      <c r="G15" s="164">
        <f t="shared" si="0"/>
        <v>0</v>
      </c>
      <c r="H15" s="164">
        <f t="shared" si="1"/>
        <v>0</v>
      </c>
      <c r="I15" s="164">
        <f t="shared" si="2"/>
        <v>0</v>
      </c>
      <c r="J15" s="166"/>
    </row>
    <row r="16" spans="1:10" s="71" customFormat="1" ht="20.100000000000001" customHeight="1" x14ac:dyDescent="0.2">
      <c r="A16" s="131"/>
      <c r="B16" s="83" t="s">
        <v>491</v>
      </c>
      <c r="C16" s="134" t="s">
        <v>6</v>
      </c>
      <c r="D16" s="134" t="s">
        <v>6</v>
      </c>
      <c r="E16" s="74" t="s">
        <v>6</v>
      </c>
      <c r="F16" s="75" t="s">
        <v>6</v>
      </c>
      <c r="G16" s="136">
        <f>SUM(G9:G15)</f>
        <v>0</v>
      </c>
      <c r="H16" s="136">
        <f>SUM(H9:H15)</f>
        <v>0</v>
      </c>
      <c r="I16" s="136">
        <f>SUM(I9:I15)</f>
        <v>0</v>
      </c>
      <c r="J16" s="76">
        <f>SUM(J9:J15)</f>
        <v>0</v>
      </c>
    </row>
    <row r="17" spans="1:10" s="71" customFormat="1" ht="15" customHeight="1" x14ac:dyDescent="0.2">
      <c r="A17" s="224" t="s">
        <v>914</v>
      </c>
      <c r="B17" s="225"/>
      <c r="C17" s="225"/>
      <c r="D17" s="225"/>
      <c r="E17" s="225"/>
      <c r="F17" s="225"/>
      <c r="G17" s="225"/>
      <c r="H17" s="225"/>
      <c r="I17" s="225"/>
      <c r="J17" s="225"/>
    </row>
    <row r="18" spans="1:10" s="71" customFormat="1" ht="39" customHeight="1" x14ac:dyDescent="0.2">
      <c r="A18" s="72">
        <v>1</v>
      </c>
      <c r="B18" s="165" t="s">
        <v>845</v>
      </c>
      <c r="C18" s="161">
        <v>900</v>
      </c>
      <c r="D18" s="160" t="s">
        <v>1</v>
      </c>
      <c r="E18" s="162"/>
      <c r="F18" s="163"/>
      <c r="G18" s="164">
        <f t="shared" ref="G18:G22" si="5">C18*ROUND(F18, 4)</f>
        <v>0</v>
      </c>
      <c r="H18" s="164">
        <f t="shared" ref="H18" si="6">G18*0.095</f>
        <v>0</v>
      </c>
      <c r="I18" s="164">
        <f t="shared" ref="I18" si="7">G18+H18</f>
        <v>0</v>
      </c>
      <c r="J18" s="166"/>
    </row>
    <row r="19" spans="1:10" s="125" customFormat="1" ht="39" customHeight="1" x14ac:dyDescent="0.2">
      <c r="A19" s="160">
        <v>2</v>
      </c>
      <c r="B19" s="165" t="s">
        <v>844</v>
      </c>
      <c r="C19" s="161">
        <v>200</v>
      </c>
      <c r="D19" s="160" t="s">
        <v>1</v>
      </c>
      <c r="E19" s="162"/>
      <c r="F19" s="163"/>
      <c r="G19" s="164">
        <f t="shared" si="5"/>
        <v>0</v>
      </c>
      <c r="H19" s="164">
        <f t="shared" ref="H19:H22" si="8">G19*0.095</f>
        <v>0</v>
      </c>
      <c r="I19" s="164">
        <f t="shared" ref="I19:I22" si="9">G19+H19</f>
        <v>0</v>
      </c>
      <c r="J19" s="166"/>
    </row>
    <row r="20" spans="1:10" s="125" customFormat="1" ht="18.75" customHeight="1" x14ac:dyDescent="0.2">
      <c r="A20" s="160">
        <v>3</v>
      </c>
      <c r="B20" s="197" t="s">
        <v>843</v>
      </c>
      <c r="C20" s="161">
        <v>50</v>
      </c>
      <c r="D20" s="160" t="s">
        <v>1</v>
      </c>
      <c r="E20" s="162"/>
      <c r="F20" s="163"/>
      <c r="G20" s="164">
        <f t="shared" si="5"/>
        <v>0</v>
      </c>
      <c r="H20" s="164">
        <f t="shared" si="8"/>
        <v>0</v>
      </c>
      <c r="I20" s="164">
        <f t="shared" si="9"/>
        <v>0</v>
      </c>
      <c r="J20" s="166"/>
    </row>
    <row r="21" spans="1:10" s="125" customFormat="1" ht="30" customHeight="1" x14ac:dyDescent="0.2">
      <c r="A21" s="160">
        <v>4</v>
      </c>
      <c r="B21" s="165" t="s">
        <v>842</v>
      </c>
      <c r="C21" s="161">
        <v>100</v>
      </c>
      <c r="D21" s="160" t="s">
        <v>1</v>
      </c>
      <c r="E21" s="162"/>
      <c r="F21" s="163"/>
      <c r="G21" s="164">
        <f t="shared" si="5"/>
        <v>0</v>
      </c>
      <c r="H21" s="164">
        <f t="shared" si="8"/>
        <v>0</v>
      </c>
      <c r="I21" s="164">
        <f t="shared" si="9"/>
        <v>0</v>
      </c>
      <c r="J21" s="166"/>
    </row>
    <row r="22" spans="1:10" s="125" customFormat="1" ht="18" customHeight="1" x14ac:dyDescent="0.2">
      <c r="A22" s="160">
        <v>5</v>
      </c>
      <c r="B22" s="165" t="s">
        <v>651</v>
      </c>
      <c r="C22" s="161">
        <v>10</v>
      </c>
      <c r="D22" s="160" t="s">
        <v>1</v>
      </c>
      <c r="E22" s="162"/>
      <c r="F22" s="163"/>
      <c r="G22" s="164">
        <f t="shared" si="5"/>
        <v>0</v>
      </c>
      <c r="H22" s="164">
        <f t="shared" si="8"/>
        <v>0</v>
      </c>
      <c r="I22" s="164">
        <f t="shared" si="9"/>
        <v>0</v>
      </c>
      <c r="J22" s="166"/>
    </row>
    <row r="23" spans="1:10" s="125" customFormat="1" ht="20.100000000000001" customHeight="1" x14ac:dyDescent="0.2">
      <c r="A23" s="131"/>
      <c r="B23" s="83" t="s">
        <v>492</v>
      </c>
      <c r="C23" s="134" t="s">
        <v>6</v>
      </c>
      <c r="D23" s="134" t="s">
        <v>6</v>
      </c>
      <c r="E23" s="134" t="s">
        <v>6</v>
      </c>
      <c r="F23" s="135" t="s">
        <v>6</v>
      </c>
      <c r="G23" s="136">
        <f>SUM(G18:G22)</f>
        <v>0</v>
      </c>
      <c r="H23" s="136">
        <f>SUM(H18:H22)</f>
        <v>0</v>
      </c>
      <c r="I23" s="136">
        <f>SUM(I18:I22)</f>
        <v>0</v>
      </c>
      <c r="J23" s="137">
        <f>SUM(J18:J22)</f>
        <v>0</v>
      </c>
    </row>
    <row r="24" spans="1:10" s="125" customFormat="1" ht="20.100000000000001" customHeight="1" x14ac:dyDescent="0.2">
      <c r="A24" s="230" t="s">
        <v>38</v>
      </c>
      <c r="B24" s="230"/>
      <c r="C24" s="230"/>
      <c r="D24" s="230"/>
      <c r="E24" s="230"/>
      <c r="F24" s="230"/>
      <c r="G24" s="230"/>
      <c r="H24" s="230"/>
      <c r="I24" s="230"/>
      <c r="J24" s="230"/>
    </row>
    <row r="25" spans="1:10" s="125" customFormat="1" ht="25.5" customHeight="1" x14ac:dyDescent="0.2">
      <c r="A25" s="231" t="s">
        <v>88</v>
      </c>
      <c r="B25" s="232"/>
      <c r="C25" s="232"/>
      <c r="D25" s="232"/>
      <c r="E25" s="232"/>
      <c r="F25" s="232"/>
      <c r="G25" s="232"/>
      <c r="H25" s="232"/>
      <c r="I25" s="232"/>
      <c r="J25" s="232"/>
    </row>
    <row r="26" spans="1:10" s="125" customFormat="1" ht="20.100000000000001" customHeight="1" x14ac:dyDescent="0.25">
      <c r="A26" s="221" t="s">
        <v>1046</v>
      </c>
      <c r="B26" s="220"/>
      <c r="C26" s="220"/>
      <c r="D26" s="220"/>
      <c r="E26" s="220"/>
      <c r="F26" s="220"/>
      <c r="G26" s="220"/>
      <c r="H26" s="220"/>
      <c r="I26" s="220"/>
      <c r="J26" s="220"/>
    </row>
    <row r="27" spans="1:10" s="125" customFormat="1" ht="23.25" customHeight="1" x14ac:dyDescent="0.2">
      <c r="A27" s="229" t="s">
        <v>1051</v>
      </c>
      <c r="B27" s="229"/>
      <c r="C27" s="229"/>
      <c r="D27" s="229"/>
      <c r="E27" s="229"/>
      <c r="F27" s="229"/>
      <c r="G27" s="229"/>
      <c r="H27" s="229"/>
      <c r="I27" s="229"/>
      <c r="J27" s="229"/>
    </row>
    <row r="28" spans="1:10" s="125" customFormat="1" ht="28.5" customHeight="1" x14ac:dyDescent="0.2">
      <c r="A28" s="229" t="s">
        <v>1052</v>
      </c>
      <c r="B28" s="229"/>
      <c r="C28" s="229"/>
      <c r="D28" s="229"/>
      <c r="E28" s="229"/>
      <c r="F28" s="229"/>
      <c r="G28" s="229"/>
      <c r="H28" s="229"/>
      <c r="I28" s="229"/>
      <c r="J28" s="229"/>
    </row>
    <row r="29" spans="1:10" s="125" customFormat="1" ht="20.100000000000001" customHeight="1" x14ac:dyDescent="0.2">
      <c r="A29" s="151" t="s">
        <v>89</v>
      </c>
      <c r="B29" s="219"/>
      <c r="C29" s="219"/>
      <c r="D29" s="219"/>
      <c r="E29" s="219"/>
      <c r="F29" s="219"/>
      <c r="G29" s="219"/>
      <c r="H29" s="219"/>
      <c r="I29" s="219"/>
      <c r="J29" s="219"/>
    </row>
    <row r="30" spans="1:10" s="125" customFormat="1" ht="20.100000000000001" customHeight="1" x14ac:dyDescent="0.2">
      <c r="A30" s="151" t="s">
        <v>90</v>
      </c>
      <c r="B30" s="219"/>
      <c r="C30" s="219"/>
      <c r="D30" s="219"/>
      <c r="E30" s="219"/>
      <c r="F30" s="219"/>
      <c r="G30" s="219"/>
      <c r="H30" s="219"/>
      <c r="I30" s="219"/>
      <c r="J30" s="219"/>
    </row>
    <row r="31" spans="1:10" s="125" customFormat="1" ht="29.25" customHeight="1" x14ac:dyDescent="0.2">
      <c r="A31" s="229" t="s">
        <v>1049</v>
      </c>
      <c r="B31" s="233"/>
      <c r="C31" s="233"/>
      <c r="D31" s="233"/>
      <c r="E31" s="233"/>
      <c r="F31" s="233"/>
      <c r="G31" s="233"/>
      <c r="H31" s="233"/>
      <c r="I31" s="233"/>
      <c r="J31" s="233"/>
    </row>
    <row r="32" spans="1:10" s="125" customFormat="1" ht="26.25" customHeight="1" x14ac:dyDescent="0.2">
      <c r="A32" s="229" t="s">
        <v>1053</v>
      </c>
      <c r="B32" s="229"/>
      <c r="C32" s="229"/>
      <c r="D32" s="229"/>
      <c r="E32" s="229"/>
      <c r="F32" s="229"/>
      <c r="G32" s="229"/>
      <c r="H32" s="229"/>
      <c r="I32" s="229"/>
      <c r="J32" s="229"/>
    </row>
    <row r="33" spans="1:3" s="78" customFormat="1" ht="20.25" customHeight="1" x14ac:dyDescent="0.2">
      <c r="A33" s="141" t="s">
        <v>317</v>
      </c>
      <c r="B33" s="85"/>
      <c r="C33" s="77"/>
    </row>
    <row r="34" spans="1:3" s="141" customFormat="1" ht="20.25" customHeight="1" x14ac:dyDescent="0.2">
      <c r="B34" s="152"/>
      <c r="C34" s="148"/>
    </row>
    <row r="35" spans="1:3" s="79" customFormat="1" ht="15" customHeight="1" x14ac:dyDescent="0.2">
      <c r="B35" s="80"/>
      <c r="C35" s="81"/>
    </row>
    <row r="36" spans="1:3" ht="15" customHeight="1" x14ac:dyDescent="0.25"/>
  </sheetData>
  <sheetProtection algorithmName="SHA-512" hashValue="4lEWpKaI0Lt1gPVgzuOZn26RBXDfObb4DdIVJjeOqyo+t2Pqafyym7uKBbxMbau1HzWPkiq2LBJgSyFT5+W3pQ==" saltValue="PvrtFfk4m5KQ6H5aMifcrA==" spinCount="100000" sheet="1" objects="1" scenarios="1"/>
  <mergeCells count="12">
    <mergeCell ref="A27:J27"/>
    <mergeCell ref="A1:D1"/>
    <mergeCell ref="A4:J4"/>
    <mergeCell ref="A8:J8"/>
    <mergeCell ref="A32:J32"/>
    <mergeCell ref="A28:J28"/>
    <mergeCell ref="A31:J31"/>
    <mergeCell ref="A17:J17"/>
    <mergeCell ref="A2:E2"/>
    <mergeCell ref="F2:J2"/>
    <mergeCell ref="A24:J24"/>
    <mergeCell ref="A25:J25"/>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9:J15 J18:J22" xr:uid="{00000000-0002-0000-0200-000000000000}">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A2759-7825-4830-9F19-F692E3842BF6}">
  <sheetPr>
    <tabColor rgb="FF92D050"/>
  </sheetPr>
  <dimension ref="A1:J22"/>
  <sheetViews>
    <sheetView view="pageBreakPreview" zoomScale="60" zoomScaleNormal="100" workbookViewId="0">
      <selection activeCell="I31" sqref="I31"/>
    </sheetView>
  </sheetViews>
  <sheetFormatPr defaultRowHeight="15" x14ac:dyDescent="0.25"/>
  <cols>
    <col min="2" max="2" width="24.7109375" bestFit="1" customWidth="1"/>
    <col min="6" max="7" width="9.140625" customWidth="1"/>
  </cols>
  <sheetData>
    <row r="1" spans="1:10" s="56" customFormat="1" x14ac:dyDescent="0.25">
      <c r="A1" s="226"/>
      <c r="B1" s="226"/>
      <c r="C1" s="226"/>
      <c r="D1" s="226"/>
      <c r="E1" s="13"/>
      <c r="F1" s="123" t="s">
        <v>274</v>
      </c>
      <c r="G1" s="123"/>
      <c r="H1" s="123"/>
    </row>
    <row r="2" spans="1:10" s="57" customFormat="1" ht="21" customHeight="1" x14ac:dyDescent="0.15">
      <c r="A2" s="4"/>
      <c r="B2" s="4"/>
      <c r="C2" s="4"/>
      <c r="D2" s="6"/>
      <c r="E2" s="4"/>
      <c r="F2" s="4"/>
      <c r="G2" s="4"/>
      <c r="H2" s="4"/>
      <c r="I2" s="4"/>
      <c r="J2" s="4"/>
    </row>
    <row r="3" spans="1:10" s="56" customFormat="1" ht="16.5" customHeight="1" x14ac:dyDescent="0.3">
      <c r="A3" s="238" t="s">
        <v>495</v>
      </c>
      <c r="B3" s="238"/>
      <c r="C3" s="238"/>
      <c r="D3" s="238"/>
      <c r="E3" s="238"/>
      <c r="F3" s="238"/>
      <c r="G3" s="238"/>
      <c r="H3" s="238"/>
      <c r="I3" s="238"/>
      <c r="J3" s="238"/>
    </row>
    <row r="4" spans="1:10" s="57" customFormat="1" ht="6" customHeight="1" x14ac:dyDescent="0.15">
      <c r="B4" s="15"/>
      <c r="C4" s="15"/>
    </row>
    <row r="5" spans="1:10" s="124" customFormat="1" ht="49.5" customHeight="1" x14ac:dyDescent="0.15">
      <c r="A5" s="62" t="s">
        <v>2</v>
      </c>
      <c r="B5" s="62" t="s">
        <v>3</v>
      </c>
      <c r="C5" s="63" t="s">
        <v>4</v>
      </c>
      <c r="D5" s="63" t="s">
        <v>40</v>
      </c>
      <c r="E5" s="64" t="s">
        <v>5</v>
      </c>
      <c r="F5" s="64" t="s">
        <v>32</v>
      </c>
      <c r="G5" s="64" t="s">
        <v>33</v>
      </c>
      <c r="H5" s="64" t="s">
        <v>55</v>
      </c>
      <c r="I5" s="64" t="s">
        <v>36</v>
      </c>
      <c r="J5" s="64" t="s">
        <v>87</v>
      </c>
    </row>
    <row r="6" spans="1:10" s="124" customFormat="1" ht="22.5" x14ac:dyDescent="0.15">
      <c r="A6" s="65">
        <v>1</v>
      </c>
      <c r="B6" s="65">
        <v>2</v>
      </c>
      <c r="C6" s="66">
        <v>3</v>
      </c>
      <c r="D6" s="66">
        <v>4</v>
      </c>
      <c r="E6" s="66">
        <v>5</v>
      </c>
      <c r="F6" s="66">
        <v>6</v>
      </c>
      <c r="G6" s="67" t="s">
        <v>34</v>
      </c>
      <c r="H6" s="66" t="s">
        <v>35</v>
      </c>
      <c r="I6" s="67" t="s">
        <v>37</v>
      </c>
      <c r="J6" s="66">
        <v>10</v>
      </c>
    </row>
    <row r="7" spans="1:10" s="125" customFormat="1" ht="15" customHeight="1" x14ac:dyDescent="0.2">
      <c r="A7" s="239" t="s">
        <v>938</v>
      </c>
      <c r="B7" s="239"/>
      <c r="C7" s="239"/>
      <c r="D7" s="239"/>
      <c r="E7" s="239"/>
      <c r="F7" s="239"/>
      <c r="G7" s="239"/>
      <c r="H7" s="239"/>
      <c r="I7" s="239"/>
      <c r="J7" s="239"/>
    </row>
    <row r="8" spans="1:10" s="125" customFormat="1" ht="30" customHeight="1" x14ac:dyDescent="0.2">
      <c r="A8" s="160">
        <v>1</v>
      </c>
      <c r="B8" s="84" t="s">
        <v>133</v>
      </c>
      <c r="C8" s="160">
        <v>36000</v>
      </c>
      <c r="D8" s="160" t="s">
        <v>593</v>
      </c>
      <c r="E8" s="139"/>
      <c r="F8" s="163"/>
      <c r="G8" s="164">
        <f t="shared" ref="G8" si="0">C8*ROUND(F8, 4)</f>
        <v>0</v>
      </c>
      <c r="H8" s="164">
        <f>G8*0.095</f>
        <v>0</v>
      </c>
      <c r="I8" s="164">
        <f>G8+H8</f>
        <v>0</v>
      </c>
      <c r="J8" s="166"/>
    </row>
    <row r="9" spans="1:10" s="125" customFormat="1" ht="20.100000000000001" customHeight="1" x14ac:dyDescent="0.2">
      <c r="A9" s="131"/>
      <c r="B9" s="133" t="s">
        <v>939</v>
      </c>
      <c r="C9" s="134" t="s">
        <v>6</v>
      </c>
      <c r="D9" s="134" t="s">
        <v>6</v>
      </c>
      <c r="E9" s="134" t="s">
        <v>6</v>
      </c>
      <c r="F9" s="134" t="s">
        <v>6</v>
      </c>
      <c r="G9" s="217">
        <f>SUM(G8)</f>
        <v>0</v>
      </c>
      <c r="H9" s="136">
        <f>SUM(H8)</f>
        <v>0</v>
      </c>
      <c r="I9" s="136">
        <f>SUM(I8)</f>
        <v>0</v>
      </c>
      <c r="J9" s="137">
        <f>SUM(J8)</f>
        <v>0</v>
      </c>
    </row>
    <row r="10" spans="1:10" s="14" customFormat="1" ht="17.100000000000001" customHeight="1" x14ac:dyDescent="0.25"/>
    <row r="11" spans="1:10" s="14" customFormat="1" ht="17.100000000000001" customHeight="1" x14ac:dyDescent="0.25">
      <c r="A11" s="230" t="s">
        <v>38</v>
      </c>
      <c r="B11" s="230"/>
      <c r="C11" s="230"/>
      <c r="D11" s="230"/>
      <c r="E11" s="230"/>
      <c r="F11" s="230"/>
      <c r="G11" s="230"/>
      <c r="H11" s="230"/>
      <c r="I11" s="230"/>
      <c r="J11" s="230"/>
    </row>
    <row r="12" spans="1:10" s="14" customFormat="1" ht="31.5" customHeight="1" x14ac:dyDescent="0.25">
      <c r="A12" s="231" t="s">
        <v>88</v>
      </c>
      <c r="B12" s="232"/>
      <c r="C12" s="232"/>
      <c r="D12" s="232"/>
      <c r="E12" s="232"/>
      <c r="F12" s="232"/>
      <c r="G12" s="232"/>
      <c r="H12" s="232"/>
      <c r="I12" s="232"/>
      <c r="J12" s="232"/>
    </row>
    <row r="13" spans="1:10" s="14" customFormat="1" ht="17.100000000000001" customHeight="1" x14ac:dyDescent="0.25">
      <c r="A13" s="221" t="s">
        <v>1046</v>
      </c>
      <c r="B13" s="220"/>
      <c r="C13" s="220"/>
      <c r="D13" s="220"/>
      <c r="E13" s="220"/>
      <c r="F13" s="220"/>
      <c r="G13" s="220"/>
      <c r="H13" s="220"/>
      <c r="I13" s="220"/>
      <c r="J13" s="220"/>
    </row>
    <row r="14" spans="1:10" s="14" customFormat="1" ht="26.25" customHeight="1" x14ac:dyDescent="0.25">
      <c r="A14" s="229" t="s">
        <v>1051</v>
      </c>
      <c r="B14" s="229"/>
      <c r="C14" s="229"/>
      <c r="D14" s="229"/>
      <c r="E14" s="229"/>
      <c r="F14" s="229"/>
      <c r="G14" s="229"/>
      <c r="H14" s="229"/>
      <c r="I14" s="229"/>
      <c r="J14" s="229"/>
    </row>
    <row r="15" spans="1:10" s="14" customFormat="1" ht="30.75" customHeight="1" x14ac:dyDescent="0.25">
      <c r="A15" s="229" t="s">
        <v>1052</v>
      </c>
      <c r="B15" s="229"/>
      <c r="C15" s="229"/>
      <c r="D15" s="229"/>
      <c r="E15" s="229"/>
      <c r="F15" s="229"/>
      <c r="G15" s="229"/>
      <c r="H15" s="229"/>
      <c r="I15" s="229"/>
      <c r="J15" s="229"/>
    </row>
    <row r="16" spans="1:10" s="14" customFormat="1" ht="17.100000000000001" customHeight="1" x14ac:dyDescent="0.25">
      <c r="A16" s="151" t="s">
        <v>89</v>
      </c>
      <c r="B16" s="219"/>
      <c r="C16" s="219"/>
      <c r="D16" s="219"/>
      <c r="E16" s="219"/>
      <c r="F16" s="219"/>
      <c r="G16" s="219"/>
      <c r="H16" s="219"/>
      <c r="I16" s="219"/>
      <c r="J16" s="219"/>
    </row>
    <row r="17" spans="1:10" s="14" customFormat="1" ht="24.75" customHeight="1" x14ac:dyDescent="0.25">
      <c r="A17" s="151" t="s">
        <v>90</v>
      </c>
      <c r="B17" s="219"/>
      <c r="C17" s="219"/>
      <c r="D17" s="219"/>
      <c r="E17" s="219"/>
      <c r="F17" s="219"/>
      <c r="G17" s="219"/>
      <c r="H17" s="219"/>
      <c r="I17" s="219"/>
      <c r="J17" s="219"/>
    </row>
    <row r="18" spans="1:10" s="14" customFormat="1" ht="30.75" customHeight="1" x14ac:dyDescent="0.25">
      <c r="A18" s="229" t="s">
        <v>1049</v>
      </c>
      <c r="B18" s="233"/>
      <c r="C18" s="233"/>
      <c r="D18" s="233"/>
      <c r="E18" s="233"/>
      <c r="F18" s="233"/>
      <c r="G18" s="233"/>
      <c r="H18" s="233"/>
      <c r="I18" s="233"/>
      <c r="J18" s="233"/>
    </row>
    <row r="19" spans="1:10" s="14" customFormat="1" ht="38.25" customHeight="1" x14ac:dyDescent="0.25">
      <c r="A19" s="229" t="s">
        <v>1053</v>
      </c>
      <c r="B19" s="229"/>
      <c r="C19" s="229"/>
      <c r="D19" s="229"/>
      <c r="E19" s="229"/>
      <c r="F19" s="229"/>
      <c r="G19" s="229"/>
      <c r="H19" s="229"/>
      <c r="I19" s="229"/>
      <c r="J19" s="229"/>
    </row>
    <row r="20" spans="1:10" s="141" customFormat="1" ht="20.25" customHeight="1" x14ac:dyDescent="0.2">
      <c r="A20" s="141" t="s">
        <v>317</v>
      </c>
      <c r="B20" s="152"/>
      <c r="C20" s="148"/>
    </row>
    <row r="21" spans="1:10" s="141" customFormat="1" ht="20.25" customHeight="1" x14ac:dyDescent="0.2">
      <c r="B21" s="152"/>
      <c r="C21" s="148"/>
    </row>
    <row r="22" spans="1:10" s="142" customFormat="1" ht="12.75" x14ac:dyDescent="0.2">
      <c r="B22" s="149"/>
      <c r="C22" s="150"/>
    </row>
  </sheetData>
  <sheetProtection algorithmName="SHA-512" hashValue="x6sfaxSA2ySyOT8+4q2cuf3BLvH/+kAReIPrLbsD5x7B9/UJ6bcxq3tYJo42JyXmTNKV7fNaVoCOwPcD/O3jjQ==" saltValue="N0LKRkdx+TGepFFXCtvQTg==" spinCount="100000" sheet="1" objects="1" scenarios="1"/>
  <mergeCells count="9">
    <mergeCell ref="A15:J15"/>
    <mergeCell ref="A18:J18"/>
    <mergeCell ref="A19:J19"/>
    <mergeCell ref="A14:J14"/>
    <mergeCell ref="A1:D1"/>
    <mergeCell ref="A3:J3"/>
    <mergeCell ref="A7:J7"/>
    <mergeCell ref="A11:J11"/>
    <mergeCell ref="A12:J12"/>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 xr:uid="{D3FC9B09-A0FC-46AE-B33E-58A0CA76E0DF}">
      <formula1>1</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J115"/>
  <sheetViews>
    <sheetView view="pageBreakPreview" topLeftCell="A106" zoomScale="120" zoomScaleNormal="120" zoomScaleSheetLayoutView="120" workbookViewId="0">
      <selection activeCell="A2" sqref="A2:XFD6"/>
    </sheetView>
  </sheetViews>
  <sheetFormatPr defaultColWidth="9.28515625" defaultRowHeight="15" x14ac:dyDescent="0.25"/>
  <cols>
    <col min="1" max="1" width="2.85546875" style="3" customWidth="1"/>
    <col min="2" max="2" width="31" style="3" customWidth="1"/>
    <col min="3" max="3" width="7.5703125" style="3" customWidth="1"/>
    <col min="4" max="4" width="4.42578125" style="3" customWidth="1"/>
    <col min="5" max="5" width="14.5703125" style="3" customWidth="1"/>
    <col min="6" max="7" width="10.7109375" style="3" customWidth="1"/>
    <col min="8" max="8" width="11.28515625" style="3" customWidth="1"/>
    <col min="9" max="9" width="11.7109375" style="3" customWidth="1"/>
    <col min="10" max="10" width="10.7109375" style="56" customWidth="1"/>
    <col min="11" max="16384" width="9.28515625" style="3"/>
  </cols>
  <sheetData>
    <row r="1" spans="1:10" x14ac:dyDescent="0.25">
      <c r="A1" s="226"/>
      <c r="B1" s="226"/>
      <c r="C1" s="226"/>
      <c r="D1" s="226"/>
      <c r="E1" s="13"/>
      <c r="F1" s="123" t="s">
        <v>274</v>
      </c>
      <c r="G1" s="1"/>
      <c r="H1" s="1"/>
    </row>
    <row r="2" spans="1:10" s="7" customFormat="1" ht="17.25" customHeight="1" x14ac:dyDescent="0.15">
      <c r="J2" s="57"/>
    </row>
    <row r="3" spans="1:10" s="32" customFormat="1" ht="17.25" customHeight="1" x14ac:dyDescent="0.3">
      <c r="A3" s="227" t="s">
        <v>494</v>
      </c>
      <c r="B3" s="227"/>
      <c r="C3" s="227"/>
      <c r="D3" s="227"/>
      <c r="E3" s="227"/>
      <c r="F3" s="227"/>
      <c r="G3" s="227"/>
      <c r="H3" s="227"/>
      <c r="I3" s="227"/>
      <c r="J3" s="227"/>
    </row>
    <row r="4" spans="1:10" s="7" customFormat="1" ht="6" customHeight="1" x14ac:dyDescent="0.15">
      <c r="J4" s="57"/>
    </row>
    <row r="5" spans="1:10" s="8" customFormat="1" ht="49.5" customHeight="1" x14ac:dyDescent="0.15">
      <c r="A5" s="26" t="s">
        <v>2</v>
      </c>
      <c r="B5" s="26" t="s">
        <v>3</v>
      </c>
      <c r="C5" s="27" t="s">
        <v>4</v>
      </c>
      <c r="D5" s="27" t="s">
        <v>40</v>
      </c>
      <c r="E5" s="28" t="s">
        <v>5</v>
      </c>
      <c r="F5" s="28" t="s">
        <v>32</v>
      </c>
      <c r="G5" s="28" t="s">
        <v>33</v>
      </c>
      <c r="H5" s="28" t="s">
        <v>55</v>
      </c>
      <c r="I5" s="28" t="s">
        <v>36</v>
      </c>
      <c r="J5" s="64" t="s">
        <v>87</v>
      </c>
    </row>
    <row r="6" spans="1:10" s="8" customFormat="1" ht="12" customHeight="1" x14ac:dyDescent="0.15">
      <c r="A6" s="29">
        <v>1</v>
      </c>
      <c r="B6" s="29">
        <v>2</v>
      </c>
      <c r="C6" s="30">
        <v>3</v>
      </c>
      <c r="D6" s="30">
        <v>4</v>
      </c>
      <c r="E6" s="30">
        <v>5</v>
      </c>
      <c r="F6" s="30">
        <v>6</v>
      </c>
      <c r="G6" s="31" t="s">
        <v>34</v>
      </c>
      <c r="H6" s="30" t="s">
        <v>35</v>
      </c>
      <c r="I6" s="31" t="s">
        <v>37</v>
      </c>
      <c r="J6" s="66">
        <v>10</v>
      </c>
    </row>
    <row r="7" spans="1:10" s="9" customFormat="1" ht="15" customHeight="1" x14ac:dyDescent="0.2">
      <c r="A7" s="224" t="s">
        <v>940</v>
      </c>
      <c r="B7" s="225"/>
      <c r="C7" s="225"/>
      <c r="D7" s="225"/>
      <c r="E7" s="225"/>
      <c r="F7" s="225"/>
      <c r="G7" s="225"/>
      <c r="H7" s="225"/>
      <c r="I7" s="225"/>
      <c r="J7" s="225"/>
    </row>
    <row r="8" spans="1:10" s="9" customFormat="1" ht="19.5" customHeight="1" x14ac:dyDescent="0.2">
      <c r="A8" s="160">
        <v>1</v>
      </c>
      <c r="B8" s="140" t="s">
        <v>833</v>
      </c>
      <c r="C8" s="161">
        <v>2000</v>
      </c>
      <c r="D8" s="160" t="s">
        <v>1</v>
      </c>
      <c r="E8" s="162" t="s">
        <v>6</v>
      </c>
      <c r="F8" s="163"/>
      <c r="G8" s="164">
        <f t="shared" ref="G8:G71" si="0">C8*ROUND(F8, 4)</f>
        <v>0</v>
      </c>
      <c r="H8" s="164">
        <f>G8*0.095</f>
        <v>0</v>
      </c>
      <c r="I8" s="164">
        <f>G8+H8</f>
        <v>0</v>
      </c>
      <c r="J8" s="166"/>
    </row>
    <row r="9" spans="1:10" s="125" customFormat="1" ht="29.25" customHeight="1" x14ac:dyDescent="0.2">
      <c r="A9" s="160">
        <v>2</v>
      </c>
      <c r="B9" s="140" t="s">
        <v>834</v>
      </c>
      <c r="C9" s="161">
        <v>500</v>
      </c>
      <c r="D9" s="160" t="s">
        <v>1</v>
      </c>
      <c r="E9" s="162" t="s">
        <v>6</v>
      </c>
      <c r="F9" s="163"/>
      <c r="G9" s="164">
        <f t="shared" si="0"/>
        <v>0</v>
      </c>
      <c r="H9" s="164">
        <f>G9*0.095</f>
        <v>0</v>
      </c>
      <c r="I9" s="164">
        <f>G9+H9</f>
        <v>0</v>
      </c>
      <c r="J9" s="166"/>
    </row>
    <row r="10" spans="1:10" s="9" customFormat="1" ht="31.5" customHeight="1" x14ac:dyDescent="0.2">
      <c r="A10" s="160">
        <v>3</v>
      </c>
      <c r="B10" s="140" t="s">
        <v>1011</v>
      </c>
      <c r="C10" s="161">
        <v>2000</v>
      </c>
      <c r="D10" s="160" t="s">
        <v>1</v>
      </c>
      <c r="E10" s="162" t="s">
        <v>6</v>
      </c>
      <c r="F10" s="163"/>
      <c r="G10" s="164">
        <f t="shared" si="0"/>
        <v>0</v>
      </c>
      <c r="H10" s="164">
        <f t="shared" ref="H10:H57" si="1">G10*0.095</f>
        <v>0</v>
      </c>
      <c r="I10" s="164">
        <f t="shared" ref="I10:I57" si="2">G10+H10</f>
        <v>0</v>
      </c>
      <c r="J10" s="166"/>
    </row>
    <row r="11" spans="1:10" s="9" customFormat="1" ht="20.100000000000001" customHeight="1" x14ac:dyDescent="0.2">
      <c r="A11" s="160">
        <v>4</v>
      </c>
      <c r="B11" s="140" t="s">
        <v>297</v>
      </c>
      <c r="C11" s="161">
        <v>500</v>
      </c>
      <c r="D11" s="160" t="s">
        <v>1</v>
      </c>
      <c r="E11" s="162" t="s">
        <v>6</v>
      </c>
      <c r="F11" s="163"/>
      <c r="G11" s="164">
        <f t="shared" si="0"/>
        <v>0</v>
      </c>
      <c r="H11" s="164">
        <f t="shared" si="1"/>
        <v>0</v>
      </c>
      <c r="I11" s="164">
        <f t="shared" si="2"/>
        <v>0</v>
      </c>
      <c r="J11" s="166"/>
    </row>
    <row r="12" spans="1:10" s="9" customFormat="1" ht="20.100000000000001" customHeight="1" x14ac:dyDescent="0.2">
      <c r="A12" s="160">
        <v>5</v>
      </c>
      <c r="B12" s="140" t="s">
        <v>10</v>
      </c>
      <c r="C12" s="161">
        <v>100</v>
      </c>
      <c r="D12" s="160" t="s">
        <v>1</v>
      </c>
      <c r="E12" s="162" t="s">
        <v>6</v>
      </c>
      <c r="F12" s="163"/>
      <c r="G12" s="164">
        <f t="shared" si="0"/>
        <v>0</v>
      </c>
      <c r="H12" s="164">
        <f t="shared" si="1"/>
        <v>0</v>
      </c>
      <c r="I12" s="164">
        <f t="shared" si="2"/>
        <v>0</v>
      </c>
      <c r="J12" s="166"/>
    </row>
    <row r="13" spans="1:10" s="9" customFormat="1" ht="20.100000000000001" customHeight="1" x14ac:dyDescent="0.2">
      <c r="A13" s="160">
        <v>6</v>
      </c>
      <c r="B13" s="140" t="s">
        <v>9</v>
      </c>
      <c r="C13" s="161">
        <v>50</v>
      </c>
      <c r="D13" s="160" t="s">
        <v>1</v>
      </c>
      <c r="E13" s="162" t="s">
        <v>6</v>
      </c>
      <c r="F13" s="163"/>
      <c r="G13" s="164">
        <f t="shared" si="0"/>
        <v>0</v>
      </c>
      <c r="H13" s="164">
        <f t="shared" si="1"/>
        <v>0</v>
      </c>
      <c r="I13" s="164">
        <f t="shared" si="2"/>
        <v>0</v>
      </c>
      <c r="J13" s="166"/>
    </row>
    <row r="14" spans="1:10" s="9" customFormat="1" ht="20.100000000000001" customHeight="1" x14ac:dyDescent="0.2">
      <c r="A14" s="160">
        <v>7</v>
      </c>
      <c r="B14" s="140" t="s">
        <v>298</v>
      </c>
      <c r="C14" s="161">
        <v>50</v>
      </c>
      <c r="D14" s="160" t="s">
        <v>1</v>
      </c>
      <c r="E14" s="162" t="s">
        <v>6</v>
      </c>
      <c r="F14" s="163"/>
      <c r="G14" s="164">
        <f t="shared" si="0"/>
        <v>0</v>
      </c>
      <c r="H14" s="164">
        <f t="shared" si="1"/>
        <v>0</v>
      </c>
      <c r="I14" s="164">
        <f t="shared" si="2"/>
        <v>0</v>
      </c>
      <c r="J14" s="166"/>
    </row>
    <row r="15" spans="1:10" s="9" customFormat="1" ht="20.100000000000001" customHeight="1" x14ac:dyDescent="0.2">
      <c r="A15" s="160">
        <v>8</v>
      </c>
      <c r="B15" s="140" t="s">
        <v>115</v>
      </c>
      <c r="C15" s="161">
        <v>50</v>
      </c>
      <c r="D15" s="160" t="s">
        <v>1</v>
      </c>
      <c r="E15" s="162" t="s">
        <v>6</v>
      </c>
      <c r="F15" s="163"/>
      <c r="G15" s="164">
        <f t="shared" si="0"/>
        <v>0</v>
      </c>
      <c r="H15" s="164">
        <f t="shared" si="1"/>
        <v>0</v>
      </c>
      <c r="I15" s="164">
        <f t="shared" si="2"/>
        <v>0</v>
      </c>
      <c r="J15" s="166"/>
    </row>
    <row r="16" spans="1:10" s="9" customFormat="1" ht="20.100000000000001" customHeight="1" x14ac:dyDescent="0.2">
      <c r="A16" s="160">
        <v>9</v>
      </c>
      <c r="B16" s="140" t="s">
        <v>835</v>
      </c>
      <c r="C16" s="161">
        <v>900</v>
      </c>
      <c r="D16" s="160" t="s">
        <v>1</v>
      </c>
      <c r="E16" s="162" t="s">
        <v>6</v>
      </c>
      <c r="F16" s="163"/>
      <c r="G16" s="164">
        <f t="shared" si="0"/>
        <v>0</v>
      </c>
      <c r="H16" s="164">
        <f t="shared" si="1"/>
        <v>0</v>
      </c>
      <c r="I16" s="164">
        <f t="shared" si="2"/>
        <v>0</v>
      </c>
      <c r="J16" s="166"/>
    </row>
    <row r="17" spans="1:10" s="9" customFormat="1" ht="20.100000000000001" customHeight="1" x14ac:dyDescent="0.2">
      <c r="A17" s="160">
        <v>10</v>
      </c>
      <c r="B17" s="140" t="s">
        <v>299</v>
      </c>
      <c r="C17" s="161">
        <v>200</v>
      </c>
      <c r="D17" s="160" t="s">
        <v>1</v>
      </c>
      <c r="E17" s="162" t="s">
        <v>6</v>
      </c>
      <c r="F17" s="163"/>
      <c r="G17" s="164">
        <f t="shared" si="0"/>
        <v>0</v>
      </c>
      <c r="H17" s="164">
        <f t="shared" si="1"/>
        <v>0</v>
      </c>
      <c r="I17" s="164">
        <f t="shared" si="2"/>
        <v>0</v>
      </c>
      <c r="J17" s="166"/>
    </row>
    <row r="18" spans="1:10" s="9" customFormat="1" ht="20.100000000000001" customHeight="1" x14ac:dyDescent="0.2">
      <c r="A18" s="160">
        <v>11</v>
      </c>
      <c r="B18" s="140" t="s">
        <v>836</v>
      </c>
      <c r="C18" s="161">
        <v>200</v>
      </c>
      <c r="D18" s="160" t="s">
        <v>1</v>
      </c>
      <c r="E18" s="162" t="s">
        <v>6</v>
      </c>
      <c r="F18" s="163"/>
      <c r="G18" s="164">
        <f t="shared" si="0"/>
        <v>0</v>
      </c>
      <c r="H18" s="164">
        <f t="shared" si="1"/>
        <v>0</v>
      </c>
      <c r="I18" s="164">
        <f t="shared" si="2"/>
        <v>0</v>
      </c>
      <c r="J18" s="166"/>
    </row>
    <row r="19" spans="1:10" s="125" customFormat="1" ht="20.100000000000001" customHeight="1" x14ac:dyDescent="0.2">
      <c r="A19" s="160">
        <v>12</v>
      </c>
      <c r="B19" s="140" t="s">
        <v>840</v>
      </c>
      <c r="C19" s="161">
        <v>100</v>
      </c>
      <c r="D19" s="160" t="s">
        <v>1</v>
      </c>
      <c r="E19" s="162" t="s">
        <v>6</v>
      </c>
      <c r="F19" s="163"/>
      <c r="G19" s="164">
        <f t="shared" si="0"/>
        <v>0</v>
      </c>
      <c r="H19" s="164">
        <f t="shared" ref="H19" si="3">G19*0.095</f>
        <v>0</v>
      </c>
      <c r="I19" s="164">
        <f t="shared" ref="I19" si="4">G19+H19</f>
        <v>0</v>
      </c>
      <c r="J19" s="166"/>
    </row>
    <row r="20" spans="1:10" s="9" customFormat="1" ht="20.100000000000001" customHeight="1" x14ac:dyDescent="0.2">
      <c r="A20" s="160">
        <v>13</v>
      </c>
      <c r="B20" s="140" t="s">
        <v>300</v>
      </c>
      <c r="C20" s="161">
        <v>300</v>
      </c>
      <c r="D20" s="160" t="s">
        <v>1</v>
      </c>
      <c r="E20" s="162" t="s">
        <v>6</v>
      </c>
      <c r="F20" s="163"/>
      <c r="G20" s="164">
        <f t="shared" si="0"/>
        <v>0</v>
      </c>
      <c r="H20" s="164">
        <f t="shared" si="1"/>
        <v>0</v>
      </c>
      <c r="I20" s="164">
        <f t="shared" si="2"/>
        <v>0</v>
      </c>
      <c r="J20" s="166"/>
    </row>
    <row r="21" spans="1:10" s="9" customFormat="1" ht="23.25" customHeight="1" x14ac:dyDescent="0.2">
      <c r="A21" s="160">
        <v>14</v>
      </c>
      <c r="B21" s="140" t="s">
        <v>14</v>
      </c>
      <c r="C21" s="161">
        <v>300</v>
      </c>
      <c r="D21" s="160" t="s">
        <v>1</v>
      </c>
      <c r="E21" s="162" t="s">
        <v>6</v>
      </c>
      <c r="F21" s="163"/>
      <c r="G21" s="164">
        <f t="shared" si="0"/>
        <v>0</v>
      </c>
      <c r="H21" s="164">
        <f t="shared" si="1"/>
        <v>0</v>
      </c>
      <c r="I21" s="164">
        <f t="shared" si="2"/>
        <v>0</v>
      </c>
      <c r="J21" s="166"/>
    </row>
    <row r="22" spans="1:10" s="9" customFormat="1" ht="20.100000000000001" customHeight="1" x14ac:dyDescent="0.2">
      <c r="A22" s="160">
        <v>15</v>
      </c>
      <c r="B22" s="140" t="s">
        <v>15</v>
      </c>
      <c r="C22" s="161">
        <v>300</v>
      </c>
      <c r="D22" s="160" t="s">
        <v>1</v>
      </c>
      <c r="E22" s="162" t="s">
        <v>6</v>
      </c>
      <c r="F22" s="163"/>
      <c r="G22" s="164">
        <f t="shared" si="0"/>
        <v>0</v>
      </c>
      <c r="H22" s="164">
        <f t="shared" si="1"/>
        <v>0</v>
      </c>
      <c r="I22" s="164">
        <f t="shared" si="2"/>
        <v>0</v>
      </c>
      <c r="J22" s="166"/>
    </row>
    <row r="23" spans="1:10" s="71" customFormat="1" ht="20.100000000000001" customHeight="1" x14ac:dyDescent="0.2">
      <c r="A23" s="160">
        <v>16</v>
      </c>
      <c r="B23" s="140" t="s">
        <v>837</v>
      </c>
      <c r="C23" s="161">
        <v>100</v>
      </c>
      <c r="D23" s="160" t="s">
        <v>1</v>
      </c>
      <c r="E23" s="162" t="s">
        <v>6</v>
      </c>
      <c r="F23" s="163"/>
      <c r="G23" s="164">
        <f t="shared" si="0"/>
        <v>0</v>
      </c>
      <c r="H23" s="164">
        <f t="shared" si="1"/>
        <v>0</v>
      </c>
      <c r="I23" s="164">
        <f t="shared" si="2"/>
        <v>0</v>
      </c>
      <c r="J23" s="166"/>
    </row>
    <row r="24" spans="1:10" s="9" customFormat="1" ht="20.100000000000001" customHeight="1" x14ac:dyDescent="0.2">
      <c r="A24" s="160">
        <v>17</v>
      </c>
      <c r="B24" s="140" t="s">
        <v>116</v>
      </c>
      <c r="C24" s="161">
        <v>300</v>
      </c>
      <c r="D24" s="160" t="s">
        <v>1</v>
      </c>
      <c r="E24" s="162" t="s">
        <v>6</v>
      </c>
      <c r="F24" s="163"/>
      <c r="G24" s="164">
        <f t="shared" si="0"/>
        <v>0</v>
      </c>
      <c r="H24" s="164">
        <f t="shared" si="1"/>
        <v>0</v>
      </c>
      <c r="I24" s="164">
        <f t="shared" si="2"/>
        <v>0</v>
      </c>
      <c r="J24" s="166"/>
    </row>
    <row r="25" spans="1:10" s="9" customFormat="1" ht="20.100000000000001" customHeight="1" x14ac:dyDescent="0.2">
      <c r="A25" s="160">
        <v>18</v>
      </c>
      <c r="B25" s="140" t="s">
        <v>292</v>
      </c>
      <c r="C25" s="161">
        <v>1500</v>
      </c>
      <c r="D25" s="160" t="s">
        <v>1</v>
      </c>
      <c r="E25" s="162" t="s">
        <v>6</v>
      </c>
      <c r="F25" s="163"/>
      <c r="G25" s="164">
        <f t="shared" si="0"/>
        <v>0</v>
      </c>
      <c r="H25" s="164">
        <f t="shared" si="1"/>
        <v>0</v>
      </c>
      <c r="I25" s="164">
        <f t="shared" si="2"/>
        <v>0</v>
      </c>
      <c r="J25" s="166"/>
    </row>
    <row r="26" spans="1:10" s="9" customFormat="1" ht="20.100000000000001" customHeight="1" x14ac:dyDescent="0.2">
      <c r="A26" s="160">
        <v>19</v>
      </c>
      <c r="B26" s="140" t="s">
        <v>117</v>
      </c>
      <c r="C26" s="161">
        <v>1200</v>
      </c>
      <c r="D26" s="160" t="s">
        <v>1</v>
      </c>
      <c r="E26" s="162" t="s">
        <v>6</v>
      </c>
      <c r="F26" s="163"/>
      <c r="G26" s="164">
        <f t="shared" si="0"/>
        <v>0</v>
      </c>
      <c r="H26" s="164">
        <f t="shared" si="1"/>
        <v>0</v>
      </c>
      <c r="I26" s="164">
        <f t="shared" si="2"/>
        <v>0</v>
      </c>
      <c r="J26" s="166"/>
    </row>
    <row r="27" spans="1:10" s="9" customFormat="1" ht="20.100000000000001" customHeight="1" x14ac:dyDescent="0.2">
      <c r="A27" s="160">
        <v>20</v>
      </c>
      <c r="B27" s="140" t="s">
        <v>16</v>
      </c>
      <c r="C27" s="161">
        <v>300</v>
      </c>
      <c r="D27" s="160" t="s">
        <v>1</v>
      </c>
      <c r="E27" s="162" t="s">
        <v>6</v>
      </c>
      <c r="F27" s="163"/>
      <c r="G27" s="164">
        <f t="shared" si="0"/>
        <v>0</v>
      </c>
      <c r="H27" s="164">
        <f t="shared" si="1"/>
        <v>0</v>
      </c>
      <c r="I27" s="164">
        <f t="shared" si="2"/>
        <v>0</v>
      </c>
      <c r="J27" s="166"/>
    </row>
    <row r="28" spans="1:10" s="9" customFormat="1" ht="19.5" customHeight="1" x14ac:dyDescent="0.2">
      <c r="A28" s="160">
        <v>21</v>
      </c>
      <c r="B28" s="140" t="s">
        <v>1010</v>
      </c>
      <c r="C28" s="161">
        <v>400</v>
      </c>
      <c r="D28" s="160" t="s">
        <v>1</v>
      </c>
      <c r="E28" s="162" t="s">
        <v>6</v>
      </c>
      <c r="F28" s="163"/>
      <c r="G28" s="164">
        <f t="shared" si="0"/>
        <v>0</v>
      </c>
      <c r="H28" s="164">
        <f t="shared" si="1"/>
        <v>0</v>
      </c>
      <c r="I28" s="164">
        <f t="shared" si="2"/>
        <v>0</v>
      </c>
      <c r="J28" s="166"/>
    </row>
    <row r="29" spans="1:10" s="71" customFormat="1" ht="18.75" customHeight="1" x14ac:dyDescent="0.2">
      <c r="A29" s="160">
        <v>22</v>
      </c>
      <c r="B29" s="140" t="s">
        <v>302</v>
      </c>
      <c r="C29" s="161">
        <v>450</v>
      </c>
      <c r="D29" s="160" t="s">
        <v>1</v>
      </c>
      <c r="E29" s="162" t="s">
        <v>6</v>
      </c>
      <c r="F29" s="163"/>
      <c r="G29" s="164">
        <f t="shared" si="0"/>
        <v>0</v>
      </c>
      <c r="H29" s="164">
        <f t="shared" si="1"/>
        <v>0</v>
      </c>
      <c r="I29" s="164">
        <f t="shared" si="2"/>
        <v>0</v>
      </c>
      <c r="J29" s="166"/>
    </row>
    <row r="30" spans="1:10" s="71" customFormat="1" ht="16.5" customHeight="1" x14ac:dyDescent="0.2">
      <c r="A30" s="160">
        <v>23</v>
      </c>
      <c r="B30" s="140" t="s">
        <v>303</v>
      </c>
      <c r="C30" s="161">
        <v>450</v>
      </c>
      <c r="D30" s="160" t="s">
        <v>1</v>
      </c>
      <c r="E30" s="162" t="s">
        <v>6</v>
      </c>
      <c r="F30" s="163"/>
      <c r="G30" s="164">
        <f t="shared" si="0"/>
        <v>0</v>
      </c>
      <c r="H30" s="164">
        <f t="shared" si="1"/>
        <v>0</v>
      </c>
      <c r="I30" s="164">
        <f t="shared" si="2"/>
        <v>0</v>
      </c>
      <c r="J30" s="166"/>
    </row>
    <row r="31" spans="1:10" s="9" customFormat="1" ht="20.100000000000001" customHeight="1" x14ac:dyDescent="0.2">
      <c r="A31" s="160">
        <v>24</v>
      </c>
      <c r="B31" s="140" t="s">
        <v>304</v>
      </c>
      <c r="C31" s="161">
        <v>600</v>
      </c>
      <c r="D31" s="160" t="s">
        <v>1</v>
      </c>
      <c r="E31" s="162" t="s">
        <v>6</v>
      </c>
      <c r="F31" s="163"/>
      <c r="G31" s="164">
        <f t="shared" si="0"/>
        <v>0</v>
      </c>
      <c r="H31" s="164">
        <f t="shared" si="1"/>
        <v>0</v>
      </c>
      <c r="I31" s="164">
        <f t="shared" si="2"/>
        <v>0</v>
      </c>
      <c r="J31" s="166"/>
    </row>
    <row r="32" spans="1:10" s="9" customFormat="1" ht="20.100000000000001" customHeight="1" x14ac:dyDescent="0.2">
      <c r="A32" s="160">
        <v>25</v>
      </c>
      <c r="B32" s="140" t="s">
        <v>305</v>
      </c>
      <c r="C32" s="161">
        <v>500</v>
      </c>
      <c r="D32" s="160" t="s">
        <v>1</v>
      </c>
      <c r="E32" s="162" t="s">
        <v>6</v>
      </c>
      <c r="F32" s="163"/>
      <c r="G32" s="164">
        <f t="shared" si="0"/>
        <v>0</v>
      </c>
      <c r="H32" s="164">
        <f t="shared" si="1"/>
        <v>0</v>
      </c>
      <c r="I32" s="164">
        <f t="shared" si="2"/>
        <v>0</v>
      </c>
      <c r="J32" s="166"/>
    </row>
    <row r="33" spans="1:10" s="71" customFormat="1" ht="20.100000000000001" customHeight="1" x14ac:dyDescent="0.2">
      <c r="A33" s="160">
        <v>26</v>
      </c>
      <c r="B33" s="140" t="s">
        <v>118</v>
      </c>
      <c r="C33" s="161">
        <v>4000</v>
      </c>
      <c r="D33" s="160" t="s">
        <v>1</v>
      </c>
      <c r="E33" s="162" t="s">
        <v>6</v>
      </c>
      <c r="F33" s="163"/>
      <c r="G33" s="164">
        <f t="shared" si="0"/>
        <v>0</v>
      </c>
      <c r="H33" s="164">
        <f t="shared" ref="H33" si="5">G33*0.095</f>
        <v>0</v>
      </c>
      <c r="I33" s="164">
        <f t="shared" ref="I33" si="6">G33+H33</f>
        <v>0</v>
      </c>
      <c r="J33" s="166"/>
    </row>
    <row r="34" spans="1:10" s="9" customFormat="1" ht="20.100000000000001" customHeight="1" x14ac:dyDescent="0.2">
      <c r="A34" s="160">
        <v>27</v>
      </c>
      <c r="B34" s="140" t="s">
        <v>119</v>
      </c>
      <c r="C34" s="161">
        <v>4000</v>
      </c>
      <c r="D34" s="160" t="s">
        <v>1</v>
      </c>
      <c r="E34" s="162" t="s">
        <v>6</v>
      </c>
      <c r="F34" s="163"/>
      <c r="G34" s="164">
        <f t="shared" si="0"/>
        <v>0</v>
      </c>
      <c r="H34" s="164">
        <f t="shared" si="1"/>
        <v>0</v>
      </c>
      <c r="I34" s="164">
        <f t="shared" si="2"/>
        <v>0</v>
      </c>
      <c r="J34" s="166"/>
    </row>
    <row r="35" spans="1:10" s="125" customFormat="1" ht="20.100000000000001" customHeight="1" x14ac:dyDescent="0.2">
      <c r="A35" s="160">
        <v>28</v>
      </c>
      <c r="B35" s="140" t="s">
        <v>498</v>
      </c>
      <c r="C35" s="161">
        <v>500</v>
      </c>
      <c r="D35" s="160" t="s">
        <v>1</v>
      </c>
      <c r="E35" s="162" t="s">
        <v>6</v>
      </c>
      <c r="F35" s="163"/>
      <c r="G35" s="164">
        <f t="shared" si="0"/>
        <v>0</v>
      </c>
      <c r="H35" s="164">
        <f t="shared" si="1"/>
        <v>0</v>
      </c>
      <c r="I35" s="164">
        <f t="shared" si="2"/>
        <v>0</v>
      </c>
      <c r="J35" s="166"/>
    </row>
    <row r="36" spans="1:10" s="9" customFormat="1" ht="20.100000000000001" customHeight="1" x14ac:dyDescent="0.2">
      <c r="A36" s="160">
        <v>29</v>
      </c>
      <c r="B36" s="140" t="s">
        <v>293</v>
      </c>
      <c r="C36" s="161">
        <v>270</v>
      </c>
      <c r="D36" s="160" t="s">
        <v>1</v>
      </c>
      <c r="E36" s="162" t="s">
        <v>6</v>
      </c>
      <c r="F36" s="163"/>
      <c r="G36" s="164">
        <f t="shared" si="0"/>
        <v>0</v>
      </c>
      <c r="H36" s="164">
        <f t="shared" si="1"/>
        <v>0</v>
      </c>
      <c r="I36" s="164">
        <f t="shared" si="2"/>
        <v>0</v>
      </c>
      <c r="J36" s="166"/>
    </row>
    <row r="37" spans="1:10" s="9" customFormat="1" ht="20.100000000000001" customHeight="1" x14ac:dyDescent="0.2">
      <c r="A37" s="160">
        <v>30</v>
      </c>
      <c r="B37" s="140" t="s">
        <v>56</v>
      </c>
      <c r="C37" s="161">
        <v>900</v>
      </c>
      <c r="D37" s="160" t="s">
        <v>1</v>
      </c>
      <c r="E37" s="162" t="s">
        <v>6</v>
      </c>
      <c r="F37" s="163"/>
      <c r="G37" s="164">
        <f t="shared" si="0"/>
        <v>0</v>
      </c>
      <c r="H37" s="164">
        <f t="shared" si="1"/>
        <v>0</v>
      </c>
      <c r="I37" s="164">
        <f t="shared" si="2"/>
        <v>0</v>
      </c>
      <c r="J37" s="166"/>
    </row>
    <row r="38" spans="1:10" s="125" customFormat="1" ht="20.100000000000001" customHeight="1" x14ac:dyDescent="0.2">
      <c r="A38" s="160">
        <v>31</v>
      </c>
      <c r="B38" s="140" t="s">
        <v>1009</v>
      </c>
      <c r="C38" s="161">
        <v>50</v>
      </c>
      <c r="D38" s="160" t="s">
        <v>1</v>
      </c>
      <c r="E38" s="162" t="s">
        <v>6</v>
      </c>
      <c r="F38" s="163"/>
      <c r="G38" s="164">
        <f t="shared" si="0"/>
        <v>0</v>
      </c>
      <c r="H38" s="164">
        <f t="shared" si="1"/>
        <v>0</v>
      </c>
      <c r="I38" s="164">
        <f t="shared" si="2"/>
        <v>0</v>
      </c>
      <c r="J38" s="166"/>
    </row>
    <row r="39" spans="1:10" s="9" customFormat="1" ht="20.100000000000001" customHeight="1" x14ac:dyDescent="0.2">
      <c r="A39" s="160">
        <v>32</v>
      </c>
      <c r="B39" s="140" t="s">
        <v>17</v>
      </c>
      <c r="C39" s="161">
        <v>50</v>
      </c>
      <c r="D39" s="160" t="s">
        <v>1</v>
      </c>
      <c r="E39" s="162" t="s">
        <v>6</v>
      </c>
      <c r="F39" s="163"/>
      <c r="G39" s="164">
        <f t="shared" si="0"/>
        <v>0</v>
      </c>
      <c r="H39" s="164">
        <f t="shared" si="1"/>
        <v>0</v>
      </c>
      <c r="I39" s="164">
        <f t="shared" si="2"/>
        <v>0</v>
      </c>
      <c r="J39" s="166"/>
    </row>
    <row r="40" spans="1:10" s="9" customFormat="1" ht="20.100000000000001" customHeight="1" x14ac:dyDescent="0.2">
      <c r="A40" s="160">
        <v>33</v>
      </c>
      <c r="B40" s="140" t="s">
        <v>120</v>
      </c>
      <c r="C40" s="161">
        <v>50</v>
      </c>
      <c r="D40" s="160" t="s">
        <v>1</v>
      </c>
      <c r="E40" s="162" t="s">
        <v>6</v>
      </c>
      <c r="F40" s="163"/>
      <c r="G40" s="164">
        <f t="shared" si="0"/>
        <v>0</v>
      </c>
      <c r="H40" s="164">
        <f t="shared" si="1"/>
        <v>0</v>
      </c>
      <c r="I40" s="164">
        <f t="shared" si="2"/>
        <v>0</v>
      </c>
      <c r="J40" s="166"/>
    </row>
    <row r="41" spans="1:10" s="125" customFormat="1" ht="20.100000000000001" customHeight="1" x14ac:dyDescent="0.2">
      <c r="A41" s="160">
        <v>34</v>
      </c>
      <c r="B41" s="140" t="s">
        <v>891</v>
      </c>
      <c r="C41" s="161">
        <v>10</v>
      </c>
      <c r="D41" s="160" t="s">
        <v>1</v>
      </c>
      <c r="E41" s="162" t="s">
        <v>6</v>
      </c>
      <c r="F41" s="163"/>
      <c r="G41" s="164">
        <f t="shared" si="0"/>
        <v>0</v>
      </c>
      <c r="H41" s="164">
        <f t="shared" si="1"/>
        <v>0</v>
      </c>
      <c r="I41" s="164">
        <f t="shared" si="2"/>
        <v>0</v>
      </c>
      <c r="J41" s="166"/>
    </row>
    <row r="42" spans="1:10" s="9" customFormat="1" ht="20.100000000000001" customHeight="1" x14ac:dyDescent="0.2">
      <c r="A42" s="160">
        <v>35</v>
      </c>
      <c r="B42" s="140" t="s">
        <v>42</v>
      </c>
      <c r="C42" s="161">
        <v>50</v>
      </c>
      <c r="D42" s="160" t="s">
        <v>1</v>
      </c>
      <c r="E42" s="162" t="s">
        <v>6</v>
      </c>
      <c r="F42" s="163"/>
      <c r="G42" s="164">
        <f t="shared" si="0"/>
        <v>0</v>
      </c>
      <c r="H42" s="164">
        <f t="shared" si="1"/>
        <v>0</v>
      </c>
      <c r="I42" s="164">
        <f t="shared" si="2"/>
        <v>0</v>
      </c>
      <c r="J42" s="166"/>
    </row>
    <row r="43" spans="1:10" s="9" customFormat="1" ht="20.100000000000001" customHeight="1" x14ac:dyDescent="0.2">
      <c r="A43" s="160">
        <v>36</v>
      </c>
      <c r="B43" s="140" t="s">
        <v>43</v>
      </c>
      <c r="C43" s="161">
        <v>50</v>
      </c>
      <c r="D43" s="160" t="s">
        <v>1</v>
      </c>
      <c r="E43" s="162" t="s">
        <v>6</v>
      </c>
      <c r="F43" s="163"/>
      <c r="G43" s="164">
        <f t="shared" si="0"/>
        <v>0</v>
      </c>
      <c r="H43" s="164">
        <f t="shared" si="1"/>
        <v>0</v>
      </c>
      <c r="I43" s="164">
        <f t="shared" si="2"/>
        <v>0</v>
      </c>
      <c r="J43" s="166"/>
    </row>
    <row r="44" spans="1:10" s="125" customFormat="1" ht="20.100000000000001" customHeight="1" x14ac:dyDescent="0.2">
      <c r="A44" s="160">
        <v>37</v>
      </c>
      <c r="B44" s="140" t="s">
        <v>8</v>
      </c>
      <c r="C44" s="161">
        <v>300</v>
      </c>
      <c r="D44" s="160" t="s">
        <v>1</v>
      </c>
      <c r="E44" s="162" t="s">
        <v>6</v>
      </c>
      <c r="F44" s="163"/>
      <c r="G44" s="164">
        <f t="shared" si="0"/>
        <v>0</v>
      </c>
      <c r="H44" s="164">
        <f t="shared" ref="H44" si="7">G44*0.095</f>
        <v>0</v>
      </c>
      <c r="I44" s="164">
        <f t="shared" ref="I44" si="8">G44+H44</f>
        <v>0</v>
      </c>
      <c r="J44" s="166"/>
    </row>
    <row r="45" spans="1:10" s="9" customFormat="1" ht="20.100000000000001" customHeight="1" x14ac:dyDescent="0.2">
      <c r="A45" s="160">
        <v>38</v>
      </c>
      <c r="B45" s="140" t="s">
        <v>97</v>
      </c>
      <c r="C45" s="161">
        <v>50</v>
      </c>
      <c r="D45" s="160" t="s">
        <v>1</v>
      </c>
      <c r="E45" s="162" t="s">
        <v>6</v>
      </c>
      <c r="F45" s="163"/>
      <c r="G45" s="164">
        <f t="shared" si="0"/>
        <v>0</v>
      </c>
      <c r="H45" s="164">
        <f t="shared" si="1"/>
        <v>0</v>
      </c>
      <c r="I45" s="164">
        <f t="shared" si="2"/>
        <v>0</v>
      </c>
      <c r="J45" s="166"/>
    </row>
    <row r="46" spans="1:10" s="9" customFormat="1" ht="20.100000000000001" customHeight="1" x14ac:dyDescent="0.2">
      <c r="A46" s="160">
        <v>39</v>
      </c>
      <c r="B46" s="140" t="s">
        <v>95</v>
      </c>
      <c r="C46" s="161">
        <v>100</v>
      </c>
      <c r="D46" s="160" t="s">
        <v>1</v>
      </c>
      <c r="E46" s="162" t="s">
        <v>6</v>
      </c>
      <c r="F46" s="163"/>
      <c r="G46" s="164">
        <f t="shared" si="0"/>
        <v>0</v>
      </c>
      <c r="H46" s="164">
        <f t="shared" si="1"/>
        <v>0</v>
      </c>
      <c r="I46" s="164">
        <f t="shared" si="2"/>
        <v>0</v>
      </c>
      <c r="J46" s="166"/>
    </row>
    <row r="47" spans="1:10" s="9" customFormat="1" ht="22.5" customHeight="1" x14ac:dyDescent="0.2">
      <c r="A47" s="160">
        <v>40</v>
      </c>
      <c r="B47" s="140" t="s">
        <v>838</v>
      </c>
      <c r="C47" s="161">
        <v>400</v>
      </c>
      <c r="D47" s="160" t="s">
        <v>1</v>
      </c>
      <c r="E47" s="162" t="s">
        <v>6</v>
      </c>
      <c r="F47" s="163"/>
      <c r="G47" s="164">
        <f t="shared" si="0"/>
        <v>0</v>
      </c>
      <c r="H47" s="164">
        <f t="shared" si="1"/>
        <v>0</v>
      </c>
      <c r="I47" s="164">
        <f t="shared" si="2"/>
        <v>0</v>
      </c>
      <c r="J47" s="166"/>
    </row>
    <row r="48" spans="1:10" s="9" customFormat="1" ht="20.100000000000001" customHeight="1" x14ac:dyDescent="0.2">
      <c r="A48" s="160">
        <v>41</v>
      </c>
      <c r="B48" s="140" t="s">
        <v>839</v>
      </c>
      <c r="C48" s="161">
        <v>100</v>
      </c>
      <c r="D48" s="160" t="s">
        <v>1</v>
      </c>
      <c r="E48" s="162" t="s">
        <v>6</v>
      </c>
      <c r="F48" s="163"/>
      <c r="G48" s="164">
        <f t="shared" si="0"/>
        <v>0</v>
      </c>
      <c r="H48" s="164">
        <f t="shared" si="1"/>
        <v>0</v>
      </c>
      <c r="I48" s="164">
        <f t="shared" si="2"/>
        <v>0</v>
      </c>
      <c r="J48" s="166"/>
    </row>
    <row r="49" spans="1:10" s="9" customFormat="1" ht="20.100000000000001" customHeight="1" x14ac:dyDescent="0.2">
      <c r="A49" s="160">
        <v>42</v>
      </c>
      <c r="B49" s="140" t="s">
        <v>841</v>
      </c>
      <c r="C49" s="161">
        <v>400</v>
      </c>
      <c r="D49" s="160" t="s">
        <v>1</v>
      </c>
      <c r="E49" s="162" t="s">
        <v>6</v>
      </c>
      <c r="F49" s="163"/>
      <c r="G49" s="164">
        <f t="shared" si="0"/>
        <v>0</v>
      </c>
      <c r="H49" s="164">
        <f t="shared" si="1"/>
        <v>0</v>
      </c>
      <c r="I49" s="164">
        <f t="shared" si="2"/>
        <v>0</v>
      </c>
      <c r="J49" s="166"/>
    </row>
    <row r="50" spans="1:10" s="9" customFormat="1" ht="20.100000000000001" customHeight="1" x14ac:dyDescent="0.2">
      <c r="A50" s="160">
        <v>43</v>
      </c>
      <c r="B50" s="140" t="s">
        <v>44</v>
      </c>
      <c r="C50" s="161">
        <v>300</v>
      </c>
      <c r="D50" s="160" t="s">
        <v>1</v>
      </c>
      <c r="E50" s="162" t="s">
        <v>6</v>
      </c>
      <c r="F50" s="163"/>
      <c r="G50" s="164">
        <f t="shared" si="0"/>
        <v>0</v>
      </c>
      <c r="H50" s="164">
        <f t="shared" si="1"/>
        <v>0</v>
      </c>
      <c r="I50" s="164">
        <f t="shared" si="2"/>
        <v>0</v>
      </c>
      <c r="J50" s="166"/>
    </row>
    <row r="51" spans="1:10" s="9" customFormat="1" ht="20.100000000000001" customHeight="1" x14ac:dyDescent="0.2">
      <c r="A51" s="160">
        <v>44</v>
      </c>
      <c r="B51" s="140" t="s">
        <v>96</v>
      </c>
      <c r="C51" s="161">
        <v>200</v>
      </c>
      <c r="D51" s="160" t="s">
        <v>1</v>
      </c>
      <c r="E51" s="162" t="s">
        <v>6</v>
      </c>
      <c r="F51" s="163"/>
      <c r="G51" s="164">
        <f t="shared" si="0"/>
        <v>0</v>
      </c>
      <c r="H51" s="164">
        <f t="shared" si="1"/>
        <v>0</v>
      </c>
      <c r="I51" s="164">
        <f t="shared" si="2"/>
        <v>0</v>
      </c>
      <c r="J51" s="166"/>
    </row>
    <row r="52" spans="1:10" s="9" customFormat="1" ht="20.100000000000001" customHeight="1" x14ac:dyDescent="0.2">
      <c r="A52" s="160">
        <v>45</v>
      </c>
      <c r="B52" s="140" t="s">
        <v>46</v>
      </c>
      <c r="C52" s="161">
        <v>25</v>
      </c>
      <c r="D52" s="160" t="s">
        <v>1</v>
      </c>
      <c r="E52" s="162" t="s">
        <v>6</v>
      </c>
      <c r="F52" s="163"/>
      <c r="G52" s="164">
        <f t="shared" si="0"/>
        <v>0</v>
      </c>
      <c r="H52" s="164">
        <f t="shared" si="1"/>
        <v>0</v>
      </c>
      <c r="I52" s="164">
        <f t="shared" si="2"/>
        <v>0</v>
      </c>
      <c r="J52" s="166"/>
    </row>
    <row r="53" spans="1:10" s="9" customFormat="1" ht="20.100000000000001" customHeight="1" x14ac:dyDescent="0.2">
      <c r="A53" s="160">
        <v>46</v>
      </c>
      <c r="B53" s="140" t="s">
        <v>47</v>
      </c>
      <c r="C53" s="161">
        <v>25</v>
      </c>
      <c r="D53" s="160" t="s">
        <v>1</v>
      </c>
      <c r="E53" s="162" t="s">
        <v>6</v>
      </c>
      <c r="F53" s="163"/>
      <c r="G53" s="164">
        <f t="shared" si="0"/>
        <v>0</v>
      </c>
      <c r="H53" s="164">
        <f t="shared" si="1"/>
        <v>0</v>
      </c>
      <c r="I53" s="164">
        <f t="shared" si="2"/>
        <v>0</v>
      </c>
      <c r="J53" s="166"/>
    </row>
    <row r="54" spans="1:10" s="125" customFormat="1" ht="20.100000000000001" customHeight="1" x14ac:dyDescent="0.2">
      <c r="A54" s="160">
        <v>47</v>
      </c>
      <c r="B54" s="140" t="s">
        <v>264</v>
      </c>
      <c r="C54" s="161">
        <v>600</v>
      </c>
      <c r="D54" s="160" t="s">
        <v>1</v>
      </c>
      <c r="E54" s="162" t="s">
        <v>6</v>
      </c>
      <c r="F54" s="163"/>
      <c r="G54" s="164">
        <f t="shared" si="0"/>
        <v>0</v>
      </c>
      <c r="H54" s="164">
        <f t="shared" si="1"/>
        <v>0</v>
      </c>
      <c r="I54" s="164">
        <f t="shared" si="2"/>
        <v>0</v>
      </c>
      <c r="J54" s="166"/>
    </row>
    <row r="55" spans="1:10" s="125" customFormat="1" ht="20.100000000000001" customHeight="1" x14ac:dyDescent="0.2">
      <c r="A55" s="160">
        <v>48</v>
      </c>
      <c r="B55" s="140" t="s">
        <v>499</v>
      </c>
      <c r="C55" s="161">
        <v>600</v>
      </c>
      <c r="D55" s="160" t="s">
        <v>1</v>
      </c>
      <c r="E55" s="162" t="s">
        <v>6</v>
      </c>
      <c r="F55" s="163"/>
      <c r="G55" s="164">
        <f t="shared" si="0"/>
        <v>0</v>
      </c>
      <c r="H55" s="164">
        <f t="shared" si="1"/>
        <v>0</v>
      </c>
      <c r="I55" s="164">
        <f t="shared" si="2"/>
        <v>0</v>
      </c>
      <c r="J55" s="166"/>
    </row>
    <row r="56" spans="1:10" s="125" customFormat="1" ht="20.100000000000001" customHeight="1" x14ac:dyDescent="0.2">
      <c r="A56" s="160">
        <v>49</v>
      </c>
      <c r="B56" s="140" t="s">
        <v>554</v>
      </c>
      <c r="C56" s="161">
        <v>500</v>
      </c>
      <c r="D56" s="160" t="s">
        <v>1</v>
      </c>
      <c r="E56" s="162" t="s">
        <v>6</v>
      </c>
      <c r="F56" s="163"/>
      <c r="G56" s="164">
        <f t="shared" si="0"/>
        <v>0</v>
      </c>
      <c r="H56" s="164">
        <f t="shared" si="1"/>
        <v>0</v>
      </c>
      <c r="I56" s="164">
        <f t="shared" si="2"/>
        <v>0</v>
      </c>
      <c r="J56" s="166"/>
    </row>
    <row r="57" spans="1:10" s="125" customFormat="1" ht="20.100000000000001" customHeight="1" x14ac:dyDescent="0.2">
      <c r="A57" s="160">
        <v>50</v>
      </c>
      <c r="B57" s="140" t="s">
        <v>986</v>
      </c>
      <c r="C57" s="161">
        <v>20</v>
      </c>
      <c r="D57" s="160" t="s">
        <v>1</v>
      </c>
      <c r="E57" s="162" t="s">
        <v>6</v>
      </c>
      <c r="F57" s="163"/>
      <c r="G57" s="164">
        <f t="shared" si="0"/>
        <v>0</v>
      </c>
      <c r="H57" s="164">
        <f t="shared" si="1"/>
        <v>0</v>
      </c>
      <c r="I57" s="164">
        <f t="shared" si="2"/>
        <v>0</v>
      </c>
      <c r="J57" s="166"/>
    </row>
    <row r="58" spans="1:10" s="9" customFormat="1" ht="27.75" customHeight="1" x14ac:dyDescent="0.2">
      <c r="A58" s="160">
        <v>51</v>
      </c>
      <c r="B58" s="140" t="s">
        <v>72</v>
      </c>
      <c r="C58" s="161">
        <v>600</v>
      </c>
      <c r="D58" s="160" t="s">
        <v>1</v>
      </c>
      <c r="E58" s="162" t="s">
        <v>6</v>
      </c>
      <c r="F58" s="163"/>
      <c r="G58" s="164">
        <f t="shared" si="0"/>
        <v>0</v>
      </c>
      <c r="H58" s="164">
        <f>G58*0.095</f>
        <v>0</v>
      </c>
      <c r="I58" s="164">
        <f>G58+H58</f>
        <v>0</v>
      </c>
      <c r="J58" s="166"/>
    </row>
    <row r="59" spans="1:10" s="9" customFormat="1" ht="20.100000000000001" customHeight="1" x14ac:dyDescent="0.2">
      <c r="A59" s="160">
        <v>52</v>
      </c>
      <c r="B59" s="165" t="s">
        <v>73</v>
      </c>
      <c r="C59" s="161">
        <v>750</v>
      </c>
      <c r="D59" s="160" t="s">
        <v>1</v>
      </c>
      <c r="E59" s="162" t="s">
        <v>6</v>
      </c>
      <c r="F59" s="163"/>
      <c r="G59" s="164">
        <f t="shared" si="0"/>
        <v>0</v>
      </c>
      <c r="H59" s="164">
        <f>G59*0.095</f>
        <v>0</v>
      </c>
      <c r="I59" s="164">
        <f>G59+H59</f>
        <v>0</v>
      </c>
      <c r="J59" s="166"/>
    </row>
    <row r="60" spans="1:10" s="9" customFormat="1" ht="20.100000000000001" customHeight="1" x14ac:dyDescent="0.2">
      <c r="A60" s="160">
        <v>53</v>
      </c>
      <c r="B60" s="165" t="s">
        <v>25</v>
      </c>
      <c r="C60" s="161">
        <v>100</v>
      </c>
      <c r="D60" s="160" t="s">
        <v>1</v>
      </c>
      <c r="E60" s="162" t="s">
        <v>6</v>
      </c>
      <c r="F60" s="163"/>
      <c r="G60" s="164">
        <f t="shared" si="0"/>
        <v>0</v>
      </c>
      <c r="H60" s="164">
        <f t="shared" ref="H60:H79" si="9">G60*0.095</f>
        <v>0</v>
      </c>
      <c r="I60" s="164">
        <f t="shared" ref="I60:I79" si="10">G60+H60</f>
        <v>0</v>
      </c>
      <c r="J60" s="166"/>
    </row>
    <row r="61" spans="1:10" s="9" customFormat="1" ht="20.100000000000001" customHeight="1" x14ac:dyDescent="0.2">
      <c r="A61" s="160">
        <v>54</v>
      </c>
      <c r="B61" s="140" t="s">
        <v>24</v>
      </c>
      <c r="C61" s="161">
        <v>300</v>
      </c>
      <c r="D61" s="160" t="s">
        <v>1</v>
      </c>
      <c r="E61" s="162" t="s">
        <v>6</v>
      </c>
      <c r="F61" s="163"/>
      <c r="G61" s="164">
        <f t="shared" si="0"/>
        <v>0</v>
      </c>
      <c r="H61" s="164">
        <f t="shared" si="9"/>
        <v>0</v>
      </c>
      <c r="I61" s="164">
        <f t="shared" si="10"/>
        <v>0</v>
      </c>
      <c r="J61" s="166"/>
    </row>
    <row r="62" spans="1:10" s="9" customFormat="1" ht="20.100000000000001" customHeight="1" x14ac:dyDescent="0.2">
      <c r="A62" s="160">
        <v>55</v>
      </c>
      <c r="B62" s="140" t="s">
        <v>23</v>
      </c>
      <c r="C62" s="161">
        <v>600</v>
      </c>
      <c r="D62" s="160" t="s">
        <v>1</v>
      </c>
      <c r="E62" s="162" t="s">
        <v>6</v>
      </c>
      <c r="F62" s="163"/>
      <c r="G62" s="164">
        <f t="shared" si="0"/>
        <v>0</v>
      </c>
      <c r="H62" s="164">
        <f t="shared" si="9"/>
        <v>0</v>
      </c>
      <c r="I62" s="164">
        <f t="shared" si="10"/>
        <v>0</v>
      </c>
      <c r="J62" s="166"/>
    </row>
    <row r="63" spans="1:10" s="9" customFormat="1" ht="20.100000000000001" customHeight="1" x14ac:dyDescent="0.2">
      <c r="A63" s="160">
        <v>56</v>
      </c>
      <c r="B63" s="140" t="s">
        <v>77</v>
      </c>
      <c r="C63" s="161">
        <v>400</v>
      </c>
      <c r="D63" s="160" t="s">
        <v>1</v>
      </c>
      <c r="E63" s="162" t="s">
        <v>6</v>
      </c>
      <c r="F63" s="163"/>
      <c r="G63" s="164">
        <f t="shared" si="0"/>
        <v>0</v>
      </c>
      <c r="H63" s="164">
        <f t="shared" si="9"/>
        <v>0</v>
      </c>
      <c r="I63" s="164">
        <f t="shared" si="10"/>
        <v>0</v>
      </c>
      <c r="J63" s="166"/>
    </row>
    <row r="64" spans="1:10" s="9" customFormat="1" ht="20.100000000000001" customHeight="1" x14ac:dyDescent="0.2">
      <c r="A64" s="160">
        <v>57</v>
      </c>
      <c r="B64" s="140" t="s">
        <v>74</v>
      </c>
      <c r="C64" s="161">
        <v>1000</v>
      </c>
      <c r="D64" s="160" t="s">
        <v>1</v>
      </c>
      <c r="E64" s="162" t="s">
        <v>6</v>
      </c>
      <c r="F64" s="163"/>
      <c r="G64" s="164">
        <f t="shared" si="0"/>
        <v>0</v>
      </c>
      <c r="H64" s="164">
        <f t="shared" si="9"/>
        <v>0</v>
      </c>
      <c r="I64" s="164">
        <f t="shared" si="10"/>
        <v>0</v>
      </c>
      <c r="J64" s="166"/>
    </row>
    <row r="65" spans="1:10" s="9" customFormat="1" ht="16.5" customHeight="1" x14ac:dyDescent="0.2">
      <c r="A65" s="160">
        <v>58</v>
      </c>
      <c r="B65" s="140" t="s">
        <v>75</v>
      </c>
      <c r="C65" s="161">
        <v>600</v>
      </c>
      <c r="D65" s="160" t="s">
        <v>1</v>
      </c>
      <c r="E65" s="162" t="s">
        <v>6</v>
      </c>
      <c r="F65" s="163"/>
      <c r="G65" s="164">
        <f t="shared" si="0"/>
        <v>0</v>
      </c>
      <c r="H65" s="164">
        <f t="shared" si="9"/>
        <v>0</v>
      </c>
      <c r="I65" s="164">
        <f t="shared" si="10"/>
        <v>0</v>
      </c>
      <c r="J65" s="166"/>
    </row>
    <row r="66" spans="1:10" s="9" customFormat="1" ht="20.25" customHeight="1" x14ac:dyDescent="0.2">
      <c r="A66" s="160">
        <v>59</v>
      </c>
      <c r="B66" s="165" t="s">
        <v>71</v>
      </c>
      <c r="C66" s="161">
        <v>800</v>
      </c>
      <c r="D66" s="160" t="s">
        <v>1</v>
      </c>
      <c r="E66" s="162" t="s">
        <v>6</v>
      </c>
      <c r="F66" s="163"/>
      <c r="G66" s="164">
        <f t="shared" si="0"/>
        <v>0</v>
      </c>
      <c r="H66" s="164">
        <f t="shared" si="9"/>
        <v>0</v>
      </c>
      <c r="I66" s="164">
        <f t="shared" si="10"/>
        <v>0</v>
      </c>
      <c r="J66" s="166"/>
    </row>
    <row r="67" spans="1:10" s="9" customFormat="1" ht="17.25" customHeight="1" x14ac:dyDescent="0.2">
      <c r="A67" s="160">
        <v>60</v>
      </c>
      <c r="B67" s="165" t="s">
        <v>98</v>
      </c>
      <c r="C67" s="161">
        <v>800</v>
      </c>
      <c r="D67" s="160" t="s">
        <v>1</v>
      </c>
      <c r="E67" s="162" t="s">
        <v>6</v>
      </c>
      <c r="F67" s="163"/>
      <c r="G67" s="164">
        <f t="shared" si="0"/>
        <v>0</v>
      </c>
      <c r="H67" s="164">
        <f t="shared" si="9"/>
        <v>0</v>
      </c>
      <c r="I67" s="164">
        <f t="shared" si="10"/>
        <v>0</v>
      </c>
      <c r="J67" s="166"/>
    </row>
    <row r="68" spans="1:10" s="9" customFormat="1" ht="18" customHeight="1" x14ac:dyDescent="0.2">
      <c r="A68" s="160">
        <v>61</v>
      </c>
      <c r="B68" s="140" t="s">
        <v>76</v>
      </c>
      <c r="C68" s="161">
        <v>1200</v>
      </c>
      <c r="D68" s="160" t="s">
        <v>1</v>
      </c>
      <c r="E68" s="162" t="s">
        <v>6</v>
      </c>
      <c r="F68" s="163"/>
      <c r="G68" s="164">
        <f t="shared" si="0"/>
        <v>0</v>
      </c>
      <c r="H68" s="164">
        <f t="shared" si="9"/>
        <v>0</v>
      </c>
      <c r="I68" s="164">
        <f t="shared" si="10"/>
        <v>0</v>
      </c>
      <c r="J68" s="166"/>
    </row>
    <row r="69" spans="1:10" s="9" customFormat="1" ht="20.100000000000001" customHeight="1" x14ac:dyDescent="0.2">
      <c r="A69" s="160">
        <v>62</v>
      </c>
      <c r="B69" s="140" t="s">
        <v>78</v>
      </c>
      <c r="C69" s="161">
        <v>600</v>
      </c>
      <c r="D69" s="160" t="s">
        <v>1</v>
      </c>
      <c r="E69" s="162" t="s">
        <v>6</v>
      </c>
      <c r="F69" s="163"/>
      <c r="G69" s="164">
        <f t="shared" si="0"/>
        <v>0</v>
      </c>
      <c r="H69" s="164">
        <f t="shared" si="9"/>
        <v>0</v>
      </c>
      <c r="I69" s="164">
        <f t="shared" si="10"/>
        <v>0</v>
      </c>
      <c r="J69" s="166"/>
    </row>
    <row r="70" spans="1:10" s="9" customFormat="1" ht="20.100000000000001" customHeight="1" x14ac:dyDescent="0.2">
      <c r="A70" s="160">
        <v>63</v>
      </c>
      <c r="B70" s="140" t="s">
        <v>26</v>
      </c>
      <c r="C70" s="161">
        <v>3000</v>
      </c>
      <c r="D70" s="160" t="s">
        <v>1</v>
      </c>
      <c r="E70" s="162" t="s">
        <v>6</v>
      </c>
      <c r="F70" s="163"/>
      <c r="G70" s="164">
        <f t="shared" si="0"/>
        <v>0</v>
      </c>
      <c r="H70" s="164">
        <f t="shared" si="9"/>
        <v>0</v>
      </c>
      <c r="I70" s="164">
        <f t="shared" si="10"/>
        <v>0</v>
      </c>
      <c r="J70" s="166"/>
    </row>
    <row r="71" spans="1:10" s="9" customFormat="1" ht="20.100000000000001" customHeight="1" x14ac:dyDescent="0.2">
      <c r="A71" s="160">
        <v>64</v>
      </c>
      <c r="B71" s="140" t="s">
        <v>27</v>
      </c>
      <c r="C71" s="161">
        <v>900</v>
      </c>
      <c r="D71" s="160" t="s">
        <v>1</v>
      </c>
      <c r="E71" s="162" t="s">
        <v>6</v>
      </c>
      <c r="F71" s="163"/>
      <c r="G71" s="164">
        <f t="shared" si="0"/>
        <v>0</v>
      </c>
      <c r="H71" s="164">
        <f t="shared" si="9"/>
        <v>0</v>
      </c>
      <c r="I71" s="164">
        <f t="shared" si="10"/>
        <v>0</v>
      </c>
      <c r="J71" s="166"/>
    </row>
    <row r="72" spans="1:10" s="9" customFormat="1" ht="19.5" customHeight="1" x14ac:dyDescent="0.2">
      <c r="A72" s="160">
        <v>65</v>
      </c>
      <c r="B72" s="140" t="s">
        <v>79</v>
      </c>
      <c r="C72" s="161">
        <v>2100</v>
      </c>
      <c r="D72" s="160" t="s">
        <v>1</v>
      </c>
      <c r="E72" s="162" t="s">
        <v>6</v>
      </c>
      <c r="F72" s="163"/>
      <c r="G72" s="164">
        <f t="shared" ref="G72:G79" si="11">C72*ROUND(F72, 4)</f>
        <v>0</v>
      </c>
      <c r="H72" s="164">
        <f t="shared" si="9"/>
        <v>0</v>
      </c>
      <c r="I72" s="164">
        <f t="shared" si="10"/>
        <v>0</v>
      </c>
      <c r="J72" s="166"/>
    </row>
    <row r="73" spans="1:10" s="9" customFormat="1" ht="26.25" customHeight="1" x14ac:dyDescent="0.2">
      <c r="A73" s="160">
        <v>66</v>
      </c>
      <c r="B73" s="140" t="s">
        <v>465</v>
      </c>
      <c r="C73" s="94">
        <v>4600</v>
      </c>
      <c r="D73" s="160" t="s">
        <v>1</v>
      </c>
      <c r="E73" s="162" t="s">
        <v>6</v>
      </c>
      <c r="F73" s="163"/>
      <c r="G73" s="164">
        <f t="shared" si="11"/>
        <v>0</v>
      </c>
      <c r="H73" s="164">
        <f t="shared" si="9"/>
        <v>0</v>
      </c>
      <c r="I73" s="164">
        <f t="shared" si="10"/>
        <v>0</v>
      </c>
      <c r="J73" s="166"/>
    </row>
    <row r="74" spans="1:10" s="9" customFormat="1" ht="20.100000000000001" customHeight="1" x14ac:dyDescent="0.2">
      <c r="A74" s="160">
        <v>67</v>
      </c>
      <c r="B74" s="140" t="s">
        <v>80</v>
      </c>
      <c r="C74" s="161">
        <v>600</v>
      </c>
      <c r="D74" s="160" t="s">
        <v>1</v>
      </c>
      <c r="E74" s="162" t="s">
        <v>6</v>
      </c>
      <c r="F74" s="163"/>
      <c r="G74" s="164">
        <f t="shared" si="11"/>
        <v>0</v>
      </c>
      <c r="H74" s="164">
        <f t="shared" si="9"/>
        <v>0</v>
      </c>
      <c r="I74" s="164">
        <f t="shared" si="10"/>
        <v>0</v>
      </c>
      <c r="J74" s="166"/>
    </row>
    <row r="75" spans="1:10" s="9" customFormat="1" ht="20.25" customHeight="1" x14ac:dyDescent="0.2">
      <c r="A75" s="160">
        <v>68</v>
      </c>
      <c r="B75" s="140" t="s">
        <v>306</v>
      </c>
      <c r="C75" s="161">
        <v>200</v>
      </c>
      <c r="D75" s="160" t="s">
        <v>1</v>
      </c>
      <c r="E75" s="162" t="s">
        <v>6</v>
      </c>
      <c r="F75" s="163"/>
      <c r="G75" s="164">
        <f t="shared" si="11"/>
        <v>0</v>
      </c>
      <c r="H75" s="164">
        <f t="shared" si="9"/>
        <v>0</v>
      </c>
      <c r="I75" s="164">
        <f t="shared" si="10"/>
        <v>0</v>
      </c>
      <c r="J75" s="166"/>
    </row>
    <row r="76" spans="1:10" s="9" customFormat="1" ht="15.75" customHeight="1" x14ac:dyDescent="0.2">
      <c r="A76" s="160">
        <v>69</v>
      </c>
      <c r="B76" s="140" t="s">
        <v>307</v>
      </c>
      <c r="C76" s="161">
        <v>9000</v>
      </c>
      <c r="D76" s="160" t="s">
        <v>1</v>
      </c>
      <c r="E76" s="162" t="s">
        <v>6</v>
      </c>
      <c r="F76" s="163"/>
      <c r="G76" s="164">
        <f t="shared" si="11"/>
        <v>0</v>
      </c>
      <c r="H76" s="164">
        <f t="shared" si="9"/>
        <v>0</v>
      </c>
      <c r="I76" s="164">
        <f t="shared" si="10"/>
        <v>0</v>
      </c>
      <c r="J76" s="166"/>
    </row>
    <row r="77" spans="1:10" s="9" customFormat="1" ht="20.100000000000001" customHeight="1" x14ac:dyDescent="0.2">
      <c r="A77" s="160">
        <v>70</v>
      </c>
      <c r="B77" s="140" t="s">
        <v>99</v>
      </c>
      <c r="C77" s="161">
        <v>2000</v>
      </c>
      <c r="D77" s="160" t="s">
        <v>1</v>
      </c>
      <c r="E77" s="162" t="s">
        <v>6</v>
      </c>
      <c r="F77" s="163"/>
      <c r="G77" s="164">
        <f t="shared" si="11"/>
        <v>0</v>
      </c>
      <c r="H77" s="164">
        <f t="shared" si="9"/>
        <v>0</v>
      </c>
      <c r="I77" s="164">
        <f t="shared" si="10"/>
        <v>0</v>
      </c>
      <c r="J77" s="166"/>
    </row>
    <row r="78" spans="1:10" s="125" customFormat="1" ht="20.100000000000001" customHeight="1" x14ac:dyDescent="0.2">
      <c r="A78" s="160">
        <v>71</v>
      </c>
      <c r="B78" s="140" t="s">
        <v>500</v>
      </c>
      <c r="C78" s="161">
        <v>200</v>
      </c>
      <c r="D78" s="160" t="s">
        <v>1</v>
      </c>
      <c r="E78" s="162" t="s">
        <v>6</v>
      </c>
      <c r="F78" s="163"/>
      <c r="G78" s="164">
        <f t="shared" si="11"/>
        <v>0</v>
      </c>
      <c r="H78" s="164">
        <f t="shared" si="9"/>
        <v>0</v>
      </c>
      <c r="I78" s="164">
        <f t="shared" si="10"/>
        <v>0</v>
      </c>
      <c r="J78" s="166"/>
    </row>
    <row r="79" spans="1:10" s="9" customFormat="1" ht="20.100000000000001" customHeight="1" x14ac:dyDescent="0.2">
      <c r="A79" s="160">
        <v>72</v>
      </c>
      <c r="B79" s="140" t="s">
        <v>28</v>
      </c>
      <c r="C79" s="161">
        <v>1300</v>
      </c>
      <c r="D79" s="160" t="s">
        <v>1</v>
      </c>
      <c r="E79" s="162" t="s">
        <v>6</v>
      </c>
      <c r="F79" s="163"/>
      <c r="G79" s="164">
        <f t="shared" si="11"/>
        <v>0</v>
      </c>
      <c r="H79" s="164">
        <f t="shared" si="9"/>
        <v>0</v>
      </c>
      <c r="I79" s="164">
        <f t="shared" si="10"/>
        <v>0</v>
      </c>
      <c r="J79" s="166"/>
    </row>
    <row r="80" spans="1:10" s="9" customFormat="1" ht="20.100000000000001" customHeight="1" x14ac:dyDescent="0.2">
      <c r="A80" s="131"/>
      <c r="B80" s="133" t="s">
        <v>941</v>
      </c>
      <c r="C80" s="134" t="s">
        <v>6</v>
      </c>
      <c r="D80" s="134" t="s">
        <v>6</v>
      </c>
      <c r="E80" s="134" t="s">
        <v>6</v>
      </c>
      <c r="F80" s="23" t="s">
        <v>6</v>
      </c>
      <c r="G80" s="136">
        <f>SUM(G8:G79)</f>
        <v>0</v>
      </c>
      <c r="H80" s="136">
        <f>SUM(H8:H79)</f>
        <v>0</v>
      </c>
      <c r="I80" s="136">
        <f>SUM(I8:I79)</f>
        <v>0</v>
      </c>
      <c r="J80" s="76">
        <f>SUM(J8:J79)</f>
        <v>0</v>
      </c>
    </row>
    <row r="81" spans="1:10" s="9" customFormat="1" ht="15" customHeight="1" x14ac:dyDescent="0.2">
      <c r="A81" s="239" t="s">
        <v>942</v>
      </c>
      <c r="B81" s="239"/>
      <c r="C81" s="239"/>
      <c r="D81" s="239"/>
      <c r="E81" s="239"/>
      <c r="F81" s="239"/>
      <c r="G81" s="239"/>
      <c r="H81" s="239"/>
      <c r="I81" s="239"/>
      <c r="J81" s="239"/>
    </row>
    <row r="82" spans="1:10" s="9" customFormat="1" ht="20.25" customHeight="1" x14ac:dyDescent="0.2">
      <c r="A82" s="160">
        <v>1</v>
      </c>
      <c r="B82" s="90" t="s">
        <v>81</v>
      </c>
      <c r="C82" s="161">
        <v>600</v>
      </c>
      <c r="D82" s="160" t="s">
        <v>1</v>
      </c>
      <c r="E82" s="134" t="s">
        <v>6</v>
      </c>
      <c r="F82" s="163"/>
      <c r="G82" s="164">
        <f t="shared" ref="G82:G98" si="12">C82*ROUND(F82, 4)</f>
        <v>0</v>
      </c>
      <c r="H82" s="164">
        <f t="shared" ref="H82:H86" si="13">G82*0.095</f>
        <v>0</v>
      </c>
      <c r="I82" s="164">
        <f t="shared" ref="I82:I86" si="14">G82+H82</f>
        <v>0</v>
      </c>
      <c r="J82" s="138" t="s">
        <v>6</v>
      </c>
    </row>
    <row r="83" spans="1:10" s="9" customFormat="1" ht="20.100000000000001" customHeight="1" x14ac:dyDescent="0.2">
      <c r="A83" s="160">
        <v>2</v>
      </c>
      <c r="B83" s="165" t="s">
        <v>82</v>
      </c>
      <c r="C83" s="161">
        <v>600</v>
      </c>
      <c r="D83" s="160" t="s">
        <v>1</v>
      </c>
      <c r="E83" s="134" t="s">
        <v>6</v>
      </c>
      <c r="F83" s="163"/>
      <c r="G83" s="164">
        <f t="shared" si="12"/>
        <v>0</v>
      </c>
      <c r="H83" s="164">
        <f t="shared" si="13"/>
        <v>0</v>
      </c>
      <c r="I83" s="164">
        <f t="shared" si="14"/>
        <v>0</v>
      </c>
      <c r="J83" s="138" t="s">
        <v>6</v>
      </c>
    </row>
    <row r="84" spans="1:10" s="9" customFormat="1" ht="19.5" customHeight="1" x14ac:dyDescent="0.2">
      <c r="A84" s="160">
        <v>3</v>
      </c>
      <c r="B84" s="165" t="s">
        <v>121</v>
      </c>
      <c r="C84" s="161">
        <v>3000</v>
      </c>
      <c r="D84" s="160" t="s">
        <v>1</v>
      </c>
      <c r="E84" s="134" t="s">
        <v>6</v>
      </c>
      <c r="F84" s="163"/>
      <c r="G84" s="164">
        <f t="shared" si="12"/>
        <v>0</v>
      </c>
      <c r="H84" s="164">
        <f t="shared" si="13"/>
        <v>0</v>
      </c>
      <c r="I84" s="164">
        <f t="shared" si="14"/>
        <v>0</v>
      </c>
      <c r="J84" s="138" t="s">
        <v>6</v>
      </c>
    </row>
    <row r="85" spans="1:10" s="9" customFormat="1" ht="20.100000000000001" customHeight="1" x14ac:dyDescent="0.2">
      <c r="A85" s="160">
        <v>4</v>
      </c>
      <c r="B85" s="165" t="s">
        <v>83</v>
      </c>
      <c r="C85" s="161">
        <v>1500</v>
      </c>
      <c r="D85" s="160" t="s">
        <v>1</v>
      </c>
      <c r="E85" s="134" t="s">
        <v>6</v>
      </c>
      <c r="F85" s="163"/>
      <c r="G85" s="164">
        <f t="shared" si="12"/>
        <v>0</v>
      </c>
      <c r="H85" s="164">
        <f t="shared" si="13"/>
        <v>0</v>
      </c>
      <c r="I85" s="164">
        <f t="shared" si="14"/>
        <v>0</v>
      </c>
      <c r="J85" s="138" t="s">
        <v>6</v>
      </c>
    </row>
    <row r="86" spans="1:10" s="9" customFormat="1" ht="18" customHeight="1" x14ac:dyDescent="0.2">
      <c r="A86" s="160">
        <v>5</v>
      </c>
      <c r="B86" s="165" t="s">
        <v>84</v>
      </c>
      <c r="C86" s="161">
        <v>300</v>
      </c>
      <c r="D86" s="160" t="s">
        <v>1</v>
      </c>
      <c r="E86" s="134" t="s">
        <v>6</v>
      </c>
      <c r="F86" s="163"/>
      <c r="G86" s="164">
        <f t="shared" si="12"/>
        <v>0</v>
      </c>
      <c r="H86" s="164">
        <f t="shared" si="13"/>
        <v>0</v>
      </c>
      <c r="I86" s="164">
        <f t="shared" si="14"/>
        <v>0</v>
      </c>
      <c r="J86" s="138" t="s">
        <v>6</v>
      </c>
    </row>
    <row r="87" spans="1:10" s="125" customFormat="1" ht="18" customHeight="1" x14ac:dyDescent="0.2">
      <c r="A87" s="160">
        <v>6</v>
      </c>
      <c r="B87" s="165" t="s">
        <v>653</v>
      </c>
      <c r="C87" s="161">
        <v>300</v>
      </c>
      <c r="D87" s="160" t="s">
        <v>1</v>
      </c>
      <c r="E87" s="134" t="s">
        <v>6</v>
      </c>
      <c r="F87" s="163"/>
      <c r="G87" s="164">
        <f t="shared" si="12"/>
        <v>0</v>
      </c>
      <c r="H87" s="164">
        <f t="shared" ref="H87:H91" si="15">G87*0.095</f>
        <v>0</v>
      </c>
      <c r="I87" s="164">
        <f t="shared" ref="I87:I91" si="16">G87+H87</f>
        <v>0</v>
      </c>
      <c r="J87" s="138" t="s">
        <v>6</v>
      </c>
    </row>
    <row r="88" spans="1:10" s="125" customFormat="1" ht="18" customHeight="1" x14ac:dyDescent="0.2">
      <c r="A88" s="160">
        <v>7</v>
      </c>
      <c r="B88" s="165" t="s">
        <v>832</v>
      </c>
      <c r="C88" s="161">
        <v>300</v>
      </c>
      <c r="D88" s="160" t="s">
        <v>1</v>
      </c>
      <c r="E88" s="134" t="s">
        <v>6</v>
      </c>
      <c r="F88" s="163"/>
      <c r="G88" s="164">
        <f t="shared" si="12"/>
        <v>0</v>
      </c>
      <c r="H88" s="164">
        <f t="shared" si="15"/>
        <v>0</v>
      </c>
      <c r="I88" s="164">
        <f t="shared" si="16"/>
        <v>0</v>
      </c>
      <c r="J88" s="138"/>
    </row>
    <row r="89" spans="1:10" s="125" customFormat="1" ht="18" customHeight="1" x14ac:dyDescent="0.2">
      <c r="A89" s="160">
        <v>8</v>
      </c>
      <c r="B89" s="165" t="s">
        <v>654</v>
      </c>
      <c r="C89" s="161">
        <v>300</v>
      </c>
      <c r="D89" s="160" t="s">
        <v>1</v>
      </c>
      <c r="E89" s="134" t="s">
        <v>6</v>
      </c>
      <c r="F89" s="163"/>
      <c r="G89" s="164">
        <f t="shared" si="12"/>
        <v>0</v>
      </c>
      <c r="H89" s="164">
        <f t="shared" si="15"/>
        <v>0</v>
      </c>
      <c r="I89" s="164">
        <f t="shared" si="16"/>
        <v>0</v>
      </c>
      <c r="J89" s="138" t="s">
        <v>6</v>
      </c>
    </row>
    <row r="90" spans="1:10" s="125" customFormat="1" ht="18" customHeight="1" x14ac:dyDescent="0.2">
      <c r="A90" s="160">
        <v>9</v>
      </c>
      <c r="B90" s="165" t="s">
        <v>655</v>
      </c>
      <c r="C90" s="161">
        <v>300</v>
      </c>
      <c r="D90" s="160" t="s">
        <v>1</v>
      </c>
      <c r="E90" s="134" t="s">
        <v>6</v>
      </c>
      <c r="F90" s="163"/>
      <c r="G90" s="164">
        <f t="shared" si="12"/>
        <v>0</v>
      </c>
      <c r="H90" s="164">
        <f t="shared" si="15"/>
        <v>0</v>
      </c>
      <c r="I90" s="164">
        <f t="shared" si="16"/>
        <v>0</v>
      </c>
      <c r="J90" s="138" t="s">
        <v>6</v>
      </c>
    </row>
    <row r="91" spans="1:10" s="125" customFormat="1" ht="18" customHeight="1" x14ac:dyDescent="0.2">
      <c r="A91" s="160">
        <v>10</v>
      </c>
      <c r="B91" s="165" t="s">
        <v>656</v>
      </c>
      <c r="C91" s="161">
        <v>300</v>
      </c>
      <c r="D91" s="160" t="s">
        <v>1</v>
      </c>
      <c r="E91" s="134" t="s">
        <v>6</v>
      </c>
      <c r="F91" s="163"/>
      <c r="G91" s="164">
        <f t="shared" si="12"/>
        <v>0</v>
      </c>
      <c r="H91" s="164">
        <f t="shared" si="15"/>
        <v>0</v>
      </c>
      <c r="I91" s="164">
        <f t="shared" si="16"/>
        <v>0</v>
      </c>
      <c r="J91" s="138" t="s">
        <v>6</v>
      </c>
    </row>
    <row r="92" spans="1:10" s="125" customFormat="1" ht="20.100000000000001" customHeight="1" x14ac:dyDescent="0.2">
      <c r="A92" s="160">
        <v>11</v>
      </c>
      <c r="B92" s="140" t="s">
        <v>18</v>
      </c>
      <c r="C92" s="161">
        <v>120</v>
      </c>
      <c r="D92" s="160" t="s">
        <v>1</v>
      </c>
      <c r="E92" s="134" t="s">
        <v>6</v>
      </c>
      <c r="F92" s="163"/>
      <c r="G92" s="164">
        <f t="shared" si="12"/>
        <v>0</v>
      </c>
      <c r="H92" s="164">
        <f>G92*0.095</f>
        <v>0</v>
      </c>
      <c r="I92" s="164">
        <f>G92+H92</f>
        <v>0</v>
      </c>
      <c r="J92" s="138" t="s">
        <v>6</v>
      </c>
    </row>
    <row r="93" spans="1:10" s="125" customFormat="1" ht="20.100000000000001" customHeight="1" x14ac:dyDescent="0.2">
      <c r="A93" s="160">
        <v>12</v>
      </c>
      <c r="B93" s="140" t="s">
        <v>19</v>
      </c>
      <c r="C93" s="161">
        <v>100</v>
      </c>
      <c r="D93" s="160" t="s">
        <v>1</v>
      </c>
      <c r="E93" s="134" t="s">
        <v>6</v>
      </c>
      <c r="F93" s="163"/>
      <c r="G93" s="164">
        <f t="shared" si="12"/>
        <v>0</v>
      </c>
      <c r="H93" s="164">
        <f t="shared" ref="H93:H98" si="17">G93*0.095</f>
        <v>0</v>
      </c>
      <c r="I93" s="164">
        <f t="shared" ref="I93:I98" si="18">G93+H93</f>
        <v>0</v>
      </c>
      <c r="J93" s="138" t="s">
        <v>6</v>
      </c>
    </row>
    <row r="94" spans="1:10" s="125" customFormat="1" ht="20.100000000000001" customHeight="1" x14ac:dyDescent="0.2">
      <c r="A94" s="160">
        <v>13</v>
      </c>
      <c r="B94" s="140" t="s">
        <v>20</v>
      </c>
      <c r="C94" s="161">
        <v>300</v>
      </c>
      <c r="D94" s="160" t="s">
        <v>1</v>
      </c>
      <c r="E94" s="134" t="s">
        <v>6</v>
      </c>
      <c r="F94" s="163"/>
      <c r="G94" s="164">
        <f t="shared" si="12"/>
        <v>0</v>
      </c>
      <c r="H94" s="164">
        <f t="shared" si="17"/>
        <v>0</v>
      </c>
      <c r="I94" s="164">
        <f t="shared" si="18"/>
        <v>0</v>
      </c>
      <c r="J94" s="138" t="s">
        <v>6</v>
      </c>
    </row>
    <row r="95" spans="1:10" s="125" customFormat="1" ht="20.100000000000001" customHeight="1" x14ac:dyDescent="0.2">
      <c r="A95" s="160">
        <v>14</v>
      </c>
      <c r="B95" s="140" t="s">
        <v>21</v>
      </c>
      <c r="C95" s="161">
        <v>100</v>
      </c>
      <c r="D95" s="160" t="s">
        <v>1</v>
      </c>
      <c r="E95" s="134" t="s">
        <v>6</v>
      </c>
      <c r="F95" s="163"/>
      <c r="G95" s="164">
        <f t="shared" si="12"/>
        <v>0</v>
      </c>
      <c r="H95" s="164">
        <f t="shared" si="17"/>
        <v>0</v>
      </c>
      <c r="I95" s="164">
        <f t="shared" si="18"/>
        <v>0</v>
      </c>
      <c r="J95" s="138" t="s">
        <v>6</v>
      </c>
    </row>
    <row r="96" spans="1:10" s="125" customFormat="1" ht="20.100000000000001" customHeight="1" x14ac:dyDescent="0.2">
      <c r="A96" s="160">
        <v>15</v>
      </c>
      <c r="B96" s="140" t="s">
        <v>501</v>
      </c>
      <c r="C96" s="161">
        <v>100</v>
      </c>
      <c r="D96" s="160" t="s">
        <v>1</v>
      </c>
      <c r="E96" s="134" t="s">
        <v>6</v>
      </c>
      <c r="F96" s="163"/>
      <c r="G96" s="164">
        <f t="shared" si="12"/>
        <v>0</v>
      </c>
      <c r="H96" s="164">
        <f t="shared" ref="H96:H97" si="19">G96*0.095</f>
        <v>0</v>
      </c>
      <c r="I96" s="164">
        <f t="shared" ref="I96:I97" si="20">G96+H96</f>
        <v>0</v>
      </c>
      <c r="J96" s="138" t="s">
        <v>6</v>
      </c>
    </row>
    <row r="97" spans="1:10" s="125" customFormat="1" ht="20.100000000000001" customHeight="1" x14ac:dyDescent="0.2">
      <c r="A97" s="160">
        <v>16</v>
      </c>
      <c r="B97" s="140" t="s">
        <v>502</v>
      </c>
      <c r="C97" s="161">
        <v>100</v>
      </c>
      <c r="D97" s="160" t="s">
        <v>1</v>
      </c>
      <c r="E97" s="134" t="s">
        <v>6</v>
      </c>
      <c r="F97" s="163"/>
      <c r="G97" s="164">
        <f t="shared" si="12"/>
        <v>0</v>
      </c>
      <c r="H97" s="164">
        <f t="shared" si="19"/>
        <v>0</v>
      </c>
      <c r="I97" s="164">
        <f t="shared" si="20"/>
        <v>0</v>
      </c>
      <c r="J97" s="138" t="s">
        <v>6</v>
      </c>
    </row>
    <row r="98" spans="1:10" s="125" customFormat="1" ht="20.100000000000001" customHeight="1" x14ac:dyDescent="0.2">
      <c r="A98" s="160">
        <v>17</v>
      </c>
      <c r="B98" s="140" t="s">
        <v>45</v>
      </c>
      <c r="C98" s="161">
        <v>600</v>
      </c>
      <c r="D98" s="160" t="s">
        <v>1</v>
      </c>
      <c r="E98" s="134" t="s">
        <v>6</v>
      </c>
      <c r="F98" s="163"/>
      <c r="G98" s="164">
        <f t="shared" si="12"/>
        <v>0</v>
      </c>
      <c r="H98" s="164">
        <f t="shared" si="17"/>
        <v>0</v>
      </c>
      <c r="I98" s="164">
        <f t="shared" si="18"/>
        <v>0</v>
      </c>
      <c r="J98" s="138" t="s">
        <v>6</v>
      </c>
    </row>
    <row r="99" spans="1:10" s="125" customFormat="1" ht="15" customHeight="1" x14ac:dyDescent="0.2">
      <c r="A99" s="131"/>
      <c r="B99" s="83" t="s">
        <v>729</v>
      </c>
      <c r="C99" s="134" t="s">
        <v>6</v>
      </c>
      <c r="D99" s="134" t="s">
        <v>6</v>
      </c>
      <c r="E99" s="134" t="s">
        <v>6</v>
      </c>
      <c r="F99" s="134" t="s">
        <v>6</v>
      </c>
      <c r="G99" s="136">
        <f>SUM(G82:G98)</f>
        <v>0</v>
      </c>
      <c r="H99" s="136">
        <f>SUM(H82:H98)</f>
        <v>0</v>
      </c>
      <c r="I99" s="136">
        <f>SUM(I82:I98)</f>
        <v>0</v>
      </c>
      <c r="J99" s="137">
        <f>SUM(J82:J98)</f>
        <v>0</v>
      </c>
    </row>
    <row r="100" spans="1:10" s="125" customFormat="1" ht="20.100000000000001" customHeight="1" x14ac:dyDescent="0.2">
      <c r="A100" s="239" t="s">
        <v>943</v>
      </c>
      <c r="B100" s="239"/>
      <c r="C100" s="239"/>
      <c r="D100" s="239"/>
      <c r="E100" s="239"/>
      <c r="F100" s="239"/>
      <c r="G100" s="239"/>
      <c r="H100" s="239"/>
      <c r="I100" s="239"/>
      <c r="J100" s="239"/>
    </row>
    <row r="101" spans="1:10" s="125" customFormat="1" ht="30" customHeight="1" x14ac:dyDescent="0.2">
      <c r="A101" s="160">
        <v>1</v>
      </c>
      <c r="B101" s="89" t="s">
        <v>301</v>
      </c>
      <c r="C101" s="161">
        <v>600</v>
      </c>
      <c r="D101" s="160" t="s">
        <v>1</v>
      </c>
      <c r="E101" s="187" t="s">
        <v>6</v>
      </c>
      <c r="F101" s="163"/>
      <c r="G101" s="164">
        <f t="shared" ref="G101:G102" si="21">C101*ROUND(F101, 4)</f>
        <v>0</v>
      </c>
      <c r="H101" s="164">
        <f>G101*0.095</f>
        <v>0</v>
      </c>
      <c r="I101" s="164">
        <f>G101+H101</f>
        <v>0</v>
      </c>
      <c r="J101" s="166"/>
    </row>
    <row r="102" spans="1:10" s="125" customFormat="1" ht="20.100000000000001" customHeight="1" x14ac:dyDescent="0.2">
      <c r="A102" s="160">
        <v>2</v>
      </c>
      <c r="B102" s="89" t="s">
        <v>41</v>
      </c>
      <c r="C102" s="161">
        <v>100</v>
      </c>
      <c r="D102" s="160" t="s">
        <v>1</v>
      </c>
      <c r="E102" s="187" t="s">
        <v>6</v>
      </c>
      <c r="F102" s="163"/>
      <c r="G102" s="164">
        <f t="shared" si="21"/>
        <v>0</v>
      </c>
      <c r="H102" s="164">
        <f>G102*0.095</f>
        <v>0</v>
      </c>
      <c r="I102" s="164">
        <f>G102+H102</f>
        <v>0</v>
      </c>
      <c r="J102" s="166"/>
    </row>
    <row r="103" spans="1:10" s="9" customFormat="1" ht="15" customHeight="1" x14ac:dyDescent="0.2">
      <c r="A103" s="131"/>
      <c r="B103" s="133" t="s">
        <v>915</v>
      </c>
      <c r="C103" s="134" t="s">
        <v>6</v>
      </c>
      <c r="D103" s="134" t="s">
        <v>6</v>
      </c>
      <c r="E103" s="134" t="s">
        <v>6</v>
      </c>
      <c r="F103" s="23" t="s">
        <v>6</v>
      </c>
      <c r="G103" s="136">
        <f>SUM(G101:G102)</f>
        <v>0</v>
      </c>
      <c r="H103" s="136">
        <f>SUM(H101:H102)</f>
        <v>0</v>
      </c>
      <c r="I103" s="136">
        <f>SUM(I101:I102)</f>
        <v>0</v>
      </c>
      <c r="J103" s="76">
        <f>SUM(J101:J102)</f>
        <v>0</v>
      </c>
    </row>
    <row r="104" spans="1:10" s="14" customFormat="1" ht="17.100000000000001" customHeight="1" x14ac:dyDescent="0.25">
      <c r="A104" s="230" t="s">
        <v>38</v>
      </c>
      <c r="B104" s="230"/>
      <c r="C104" s="230"/>
      <c r="D104" s="230"/>
      <c r="E104" s="230"/>
      <c r="F104" s="230"/>
      <c r="G104" s="230"/>
      <c r="H104" s="230"/>
      <c r="I104" s="230"/>
      <c r="J104" s="230"/>
    </row>
    <row r="105" spans="1:10" s="14" customFormat="1" ht="46.5" customHeight="1" x14ac:dyDescent="0.25">
      <c r="A105" s="231" t="s">
        <v>88</v>
      </c>
      <c r="B105" s="232"/>
      <c r="C105" s="232"/>
      <c r="D105" s="232"/>
      <c r="E105" s="232"/>
      <c r="F105" s="232"/>
      <c r="G105" s="232"/>
      <c r="H105" s="232"/>
      <c r="I105" s="232"/>
      <c r="J105" s="232"/>
    </row>
    <row r="106" spans="1:10" s="14" customFormat="1" ht="31.5" customHeight="1" x14ac:dyDescent="0.25">
      <c r="A106" s="221" t="s">
        <v>1046</v>
      </c>
      <c r="B106" s="220"/>
      <c r="C106" s="220"/>
      <c r="D106" s="220"/>
      <c r="E106" s="220"/>
      <c r="F106" s="220"/>
      <c r="G106" s="220"/>
      <c r="H106" s="220"/>
      <c r="I106" s="220"/>
      <c r="J106" s="220"/>
    </row>
    <row r="107" spans="1:10" s="14" customFormat="1" ht="38.25" customHeight="1" x14ac:dyDescent="0.25">
      <c r="A107" s="229" t="s">
        <v>1047</v>
      </c>
      <c r="B107" s="229"/>
      <c r="C107" s="229"/>
      <c r="D107" s="229"/>
      <c r="E107" s="229"/>
      <c r="F107" s="229"/>
      <c r="G107" s="229"/>
      <c r="H107" s="229"/>
      <c r="I107" s="229"/>
      <c r="J107" s="229"/>
    </row>
    <row r="108" spans="1:10" s="14" customFormat="1" ht="34.5" customHeight="1" x14ac:dyDescent="0.25">
      <c r="A108" s="229" t="s">
        <v>1048</v>
      </c>
      <c r="B108" s="229"/>
      <c r="C108" s="229"/>
      <c r="D108" s="229"/>
      <c r="E108" s="229"/>
      <c r="F108" s="229"/>
      <c r="G108" s="229"/>
      <c r="H108" s="229"/>
      <c r="I108" s="229"/>
      <c r="J108" s="229"/>
    </row>
    <row r="109" spans="1:10" s="14" customFormat="1" ht="17.100000000000001" customHeight="1" x14ac:dyDescent="0.25">
      <c r="A109" s="151" t="s">
        <v>89</v>
      </c>
      <c r="B109" s="219"/>
      <c r="C109" s="219"/>
      <c r="D109" s="219"/>
      <c r="E109" s="219"/>
      <c r="F109" s="219"/>
      <c r="G109" s="219"/>
      <c r="H109" s="219"/>
      <c r="I109" s="219"/>
      <c r="J109" s="219"/>
    </row>
    <row r="110" spans="1:10" s="14" customFormat="1" ht="24" customHeight="1" x14ac:dyDescent="0.25">
      <c r="A110" s="151" t="s">
        <v>90</v>
      </c>
      <c r="B110" s="219"/>
      <c r="C110" s="219"/>
      <c r="D110" s="219"/>
      <c r="E110" s="219"/>
      <c r="F110" s="219"/>
      <c r="G110" s="219"/>
      <c r="H110" s="219"/>
      <c r="I110" s="219"/>
      <c r="J110" s="219"/>
    </row>
    <row r="111" spans="1:10" s="14" customFormat="1" ht="33" customHeight="1" x14ac:dyDescent="0.25">
      <c r="A111" s="229" t="s">
        <v>1049</v>
      </c>
      <c r="B111" s="233"/>
      <c r="C111" s="233"/>
      <c r="D111" s="233"/>
      <c r="E111" s="233"/>
      <c r="F111" s="233"/>
      <c r="G111" s="233"/>
      <c r="H111" s="233"/>
      <c r="I111" s="233"/>
      <c r="J111" s="233"/>
    </row>
    <row r="112" spans="1:10" s="14" customFormat="1" ht="51.75" customHeight="1" x14ac:dyDescent="0.25">
      <c r="A112" s="229" t="s">
        <v>1050</v>
      </c>
      <c r="B112" s="229"/>
      <c r="C112" s="229"/>
      <c r="D112" s="229"/>
      <c r="E112" s="229"/>
      <c r="F112" s="229"/>
      <c r="G112" s="229"/>
      <c r="H112" s="229"/>
      <c r="I112" s="229"/>
      <c r="J112" s="229"/>
    </row>
    <row r="113" spans="1:3" s="78" customFormat="1" ht="20.25" customHeight="1" x14ac:dyDescent="0.2">
      <c r="A113" s="141" t="s">
        <v>317</v>
      </c>
      <c r="B113" s="85"/>
      <c r="C113" s="77"/>
    </row>
    <row r="114" spans="1:3" s="141" customFormat="1" ht="20.25" customHeight="1" x14ac:dyDescent="0.2">
      <c r="B114" s="152"/>
      <c r="C114" s="148"/>
    </row>
    <row r="115" spans="1:3" s="79" customFormat="1" ht="12.75" x14ac:dyDescent="0.2">
      <c r="B115" s="80"/>
      <c r="C115" s="81"/>
    </row>
  </sheetData>
  <sheetProtection algorithmName="SHA-512" hashValue="ay4l39vraN/gCn37ySSf3v9XmlhxlcDAFtxkeWYTvWQdbKA9qX45K0LpD3wJbxd8b9uCqcmCqHJaQAyDapTQig==" saltValue="UK+Q1URFXtmGWMLxkPw3vg==" spinCount="100000" sheet="1" objects="1" scenarios="1"/>
  <mergeCells count="11">
    <mergeCell ref="A1:D1"/>
    <mergeCell ref="A3:J3"/>
    <mergeCell ref="A7:J7"/>
    <mergeCell ref="A81:J81"/>
    <mergeCell ref="A112:J112"/>
    <mergeCell ref="A108:J108"/>
    <mergeCell ref="A111:J111"/>
    <mergeCell ref="A100:J100"/>
    <mergeCell ref="A104:J104"/>
    <mergeCell ref="A105:J105"/>
    <mergeCell ref="A107:J107"/>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01:J102 J8:J79" xr:uid="{00000000-0002-0000-0400-000000000000}">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J90"/>
  <sheetViews>
    <sheetView view="pageBreakPreview" zoomScale="110" zoomScaleNormal="120" zoomScaleSheetLayoutView="110" workbookViewId="0">
      <selection activeCell="A3" sqref="A3:XFD6"/>
    </sheetView>
  </sheetViews>
  <sheetFormatPr defaultColWidth="9.28515625" defaultRowHeight="15" x14ac:dyDescent="0.25"/>
  <cols>
    <col min="1" max="1" width="3.42578125" style="3" customWidth="1"/>
    <col min="2" max="2" width="30.28515625" style="3" customWidth="1"/>
    <col min="3" max="3" width="7.7109375" style="3" customWidth="1"/>
    <col min="4" max="4" width="5.42578125" style="3" customWidth="1"/>
    <col min="5" max="5" width="17.28515625" style="3" customWidth="1"/>
    <col min="6" max="9" width="11.42578125" style="3" customWidth="1"/>
    <col min="10" max="10" width="11.42578125" style="56" customWidth="1"/>
    <col min="11" max="16384" width="9.28515625" style="3"/>
  </cols>
  <sheetData>
    <row r="1" spans="1:10" x14ac:dyDescent="0.25">
      <c r="A1" s="226"/>
      <c r="B1" s="226"/>
      <c r="C1" s="226"/>
      <c r="D1" s="226"/>
      <c r="E1" s="13"/>
      <c r="F1" s="123" t="s">
        <v>274</v>
      </c>
      <c r="G1" s="1"/>
      <c r="H1" s="1"/>
    </row>
    <row r="2" spans="1:10" s="56" customFormat="1" x14ac:dyDescent="0.25">
      <c r="A2" s="228" t="s">
        <v>318</v>
      </c>
      <c r="B2" s="228"/>
      <c r="C2" s="228"/>
      <c r="D2" s="228"/>
      <c r="E2" s="228"/>
      <c r="F2" s="228"/>
      <c r="G2" s="228"/>
      <c r="H2" s="228"/>
      <c r="I2" s="228"/>
      <c r="J2" s="228"/>
    </row>
    <row r="3" spans="1:10" s="7" customFormat="1" ht="18" customHeight="1" x14ac:dyDescent="0.15">
      <c r="J3" s="57"/>
    </row>
    <row r="4" spans="1:10" ht="18.75" customHeight="1" x14ac:dyDescent="0.25">
      <c r="A4" s="227" t="s">
        <v>506</v>
      </c>
      <c r="B4" s="227"/>
      <c r="C4" s="227"/>
      <c r="D4" s="227"/>
      <c r="E4" s="227"/>
      <c r="F4" s="227"/>
      <c r="G4" s="227"/>
      <c r="H4" s="227"/>
      <c r="I4" s="227"/>
      <c r="J4" s="227"/>
    </row>
    <row r="5" spans="1:10" s="7" customFormat="1" ht="6" customHeight="1" x14ac:dyDescent="0.15">
      <c r="J5" s="57"/>
    </row>
    <row r="6" spans="1:10" s="8" customFormat="1" ht="49.5" customHeight="1" x14ac:dyDescent="0.15">
      <c r="A6" s="26" t="s">
        <v>2</v>
      </c>
      <c r="B6" s="26" t="s">
        <v>3</v>
      </c>
      <c r="C6" s="27" t="s">
        <v>4</v>
      </c>
      <c r="D6" s="27" t="s">
        <v>40</v>
      </c>
      <c r="E6" s="28" t="s">
        <v>5</v>
      </c>
      <c r="F6" s="28" t="s">
        <v>32</v>
      </c>
      <c r="G6" s="28" t="s">
        <v>33</v>
      </c>
      <c r="H6" s="28" t="s">
        <v>55</v>
      </c>
      <c r="I6" s="28" t="s">
        <v>36</v>
      </c>
      <c r="J6" s="64" t="s">
        <v>87</v>
      </c>
    </row>
    <row r="7" spans="1:10" s="8" customFormat="1" ht="12.75" customHeight="1" x14ac:dyDescent="0.15">
      <c r="A7" s="29">
        <v>1</v>
      </c>
      <c r="B7" s="29">
        <v>2</v>
      </c>
      <c r="C7" s="30">
        <v>3</v>
      </c>
      <c r="D7" s="30">
        <v>4</v>
      </c>
      <c r="E7" s="30">
        <v>5</v>
      </c>
      <c r="F7" s="30">
        <v>6</v>
      </c>
      <c r="G7" s="31" t="s">
        <v>34</v>
      </c>
      <c r="H7" s="30" t="s">
        <v>35</v>
      </c>
      <c r="I7" s="31" t="s">
        <v>37</v>
      </c>
      <c r="J7" s="66">
        <v>10</v>
      </c>
    </row>
    <row r="8" spans="1:10" s="9" customFormat="1" ht="15" customHeight="1" x14ac:dyDescent="0.2">
      <c r="A8" s="224" t="s">
        <v>944</v>
      </c>
      <c r="B8" s="225"/>
      <c r="C8" s="225"/>
      <c r="D8" s="225"/>
      <c r="E8" s="225"/>
      <c r="F8" s="225"/>
      <c r="G8" s="225"/>
      <c r="H8" s="225"/>
      <c r="I8" s="225"/>
      <c r="J8" s="225"/>
    </row>
    <row r="9" spans="1:10" s="71" customFormat="1" ht="30" customHeight="1" x14ac:dyDescent="0.2">
      <c r="A9" s="160">
        <v>1</v>
      </c>
      <c r="B9" s="140" t="s">
        <v>505</v>
      </c>
      <c r="C9" s="161">
        <v>1500</v>
      </c>
      <c r="D9" s="160" t="s">
        <v>1</v>
      </c>
      <c r="E9" s="162"/>
      <c r="F9" s="163"/>
      <c r="G9" s="164">
        <f t="shared" ref="G9:G32" si="0">C9*ROUND(F9, 4)</f>
        <v>0</v>
      </c>
      <c r="H9" s="164">
        <f t="shared" ref="H9:H30" si="1">G9*0.095</f>
        <v>0</v>
      </c>
      <c r="I9" s="164">
        <f t="shared" ref="I9:I30" si="2">G9+H9</f>
        <v>0</v>
      </c>
      <c r="J9" s="166"/>
    </row>
    <row r="10" spans="1:10" s="71" customFormat="1" ht="30" customHeight="1" x14ac:dyDescent="0.2">
      <c r="A10" s="160">
        <v>2</v>
      </c>
      <c r="B10" s="140" t="s">
        <v>406</v>
      </c>
      <c r="C10" s="94">
        <v>600</v>
      </c>
      <c r="D10" s="160" t="s">
        <v>1</v>
      </c>
      <c r="E10" s="162"/>
      <c r="F10" s="163"/>
      <c r="G10" s="164">
        <f t="shared" si="0"/>
        <v>0</v>
      </c>
      <c r="H10" s="164">
        <f t="shared" si="1"/>
        <v>0</v>
      </c>
      <c r="I10" s="164">
        <f t="shared" si="2"/>
        <v>0</v>
      </c>
      <c r="J10" s="166"/>
    </row>
    <row r="11" spans="1:10" s="71" customFormat="1" ht="30" customHeight="1" x14ac:dyDescent="0.2">
      <c r="A11" s="160">
        <v>3</v>
      </c>
      <c r="B11" s="140" t="s">
        <v>407</v>
      </c>
      <c r="C11" s="161">
        <v>600</v>
      </c>
      <c r="D11" s="160" t="s">
        <v>1</v>
      </c>
      <c r="E11" s="162"/>
      <c r="F11" s="163"/>
      <c r="G11" s="164">
        <f t="shared" si="0"/>
        <v>0</v>
      </c>
      <c r="H11" s="164">
        <f t="shared" si="1"/>
        <v>0</v>
      </c>
      <c r="I11" s="164">
        <f t="shared" si="2"/>
        <v>0</v>
      </c>
      <c r="J11" s="166"/>
    </row>
    <row r="12" spans="1:10" s="125" customFormat="1" ht="30" customHeight="1" x14ac:dyDescent="0.2">
      <c r="A12" s="160">
        <v>4</v>
      </c>
      <c r="B12" s="140" t="s">
        <v>329</v>
      </c>
      <c r="C12" s="161">
        <v>100</v>
      </c>
      <c r="D12" s="160" t="s">
        <v>1</v>
      </c>
      <c r="E12" s="162"/>
      <c r="F12" s="163"/>
      <c r="G12" s="164">
        <f t="shared" si="0"/>
        <v>0</v>
      </c>
      <c r="H12" s="164">
        <f t="shared" si="1"/>
        <v>0</v>
      </c>
      <c r="I12" s="164">
        <f t="shared" si="2"/>
        <v>0</v>
      </c>
      <c r="J12" s="166"/>
    </row>
    <row r="13" spans="1:10" s="97" customFormat="1" ht="30" customHeight="1" x14ac:dyDescent="0.2">
      <c r="A13" s="160">
        <v>5</v>
      </c>
      <c r="B13" s="140" t="s">
        <v>170</v>
      </c>
      <c r="C13" s="161">
        <v>600</v>
      </c>
      <c r="D13" s="160" t="s">
        <v>1</v>
      </c>
      <c r="E13" s="162"/>
      <c r="F13" s="163"/>
      <c r="G13" s="164">
        <f t="shared" si="0"/>
        <v>0</v>
      </c>
      <c r="H13" s="164">
        <f t="shared" ref="H13:H15" si="3">G13*0.095</f>
        <v>0</v>
      </c>
      <c r="I13" s="164">
        <f t="shared" ref="I13:I15" si="4">G13+H13</f>
        <v>0</v>
      </c>
      <c r="J13" s="166"/>
    </row>
    <row r="14" spans="1:10" s="97" customFormat="1" ht="20.25" customHeight="1" x14ac:dyDescent="0.2">
      <c r="A14" s="160">
        <v>6</v>
      </c>
      <c r="B14" s="89" t="s">
        <v>322</v>
      </c>
      <c r="C14" s="161">
        <v>50</v>
      </c>
      <c r="D14" s="160" t="s">
        <v>1</v>
      </c>
      <c r="E14" s="162"/>
      <c r="F14" s="163"/>
      <c r="G14" s="164">
        <f t="shared" si="0"/>
        <v>0</v>
      </c>
      <c r="H14" s="164">
        <f t="shared" si="3"/>
        <v>0</v>
      </c>
      <c r="I14" s="164">
        <f t="shared" si="4"/>
        <v>0</v>
      </c>
      <c r="J14" s="166"/>
    </row>
    <row r="15" spans="1:10" s="125" customFormat="1" ht="24.75" customHeight="1" x14ac:dyDescent="0.2">
      <c r="A15" s="160">
        <v>7</v>
      </c>
      <c r="B15" s="89" t="s">
        <v>328</v>
      </c>
      <c r="C15" s="161">
        <v>50</v>
      </c>
      <c r="D15" s="160" t="s">
        <v>1</v>
      </c>
      <c r="E15" s="162"/>
      <c r="F15" s="163"/>
      <c r="G15" s="164">
        <f t="shared" si="0"/>
        <v>0</v>
      </c>
      <c r="H15" s="164">
        <f t="shared" si="3"/>
        <v>0</v>
      </c>
      <c r="I15" s="164">
        <f t="shared" si="4"/>
        <v>0</v>
      </c>
      <c r="J15" s="166"/>
    </row>
    <row r="16" spans="1:10" s="71" customFormat="1" ht="30" customHeight="1" x14ac:dyDescent="0.2">
      <c r="A16" s="160">
        <v>8</v>
      </c>
      <c r="B16" s="140" t="s">
        <v>408</v>
      </c>
      <c r="C16" s="161">
        <v>200</v>
      </c>
      <c r="D16" s="160" t="s">
        <v>1</v>
      </c>
      <c r="E16" s="162"/>
      <c r="F16" s="163"/>
      <c r="G16" s="164">
        <f t="shared" si="0"/>
        <v>0</v>
      </c>
      <c r="H16" s="164">
        <f t="shared" si="1"/>
        <v>0</v>
      </c>
      <c r="I16" s="164">
        <f t="shared" si="2"/>
        <v>0</v>
      </c>
      <c r="J16" s="166"/>
    </row>
    <row r="17" spans="1:10" s="71" customFormat="1" ht="27.75" customHeight="1" x14ac:dyDescent="0.2">
      <c r="A17" s="160">
        <v>9</v>
      </c>
      <c r="B17" s="140" t="s">
        <v>139</v>
      </c>
      <c r="C17" s="161">
        <v>200</v>
      </c>
      <c r="D17" s="160" t="s">
        <v>1</v>
      </c>
      <c r="E17" s="162"/>
      <c r="F17" s="163"/>
      <c r="G17" s="164">
        <f t="shared" si="0"/>
        <v>0</v>
      </c>
      <c r="H17" s="164">
        <f t="shared" si="1"/>
        <v>0</v>
      </c>
      <c r="I17" s="164">
        <f t="shared" si="2"/>
        <v>0</v>
      </c>
      <c r="J17" s="166"/>
    </row>
    <row r="18" spans="1:10" s="71" customFormat="1" ht="20.100000000000001" customHeight="1" x14ac:dyDescent="0.2">
      <c r="A18" s="160">
        <v>10</v>
      </c>
      <c r="B18" s="140" t="s">
        <v>409</v>
      </c>
      <c r="C18" s="161">
        <v>1000</v>
      </c>
      <c r="D18" s="160" t="s">
        <v>1</v>
      </c>
      <c r="E18" s="162"/>
      <c r="F18" s="163"/>
      <c r="G18" s="164">
        <f t="shared" si="0"/>
        <v>0</v>
      </c>
      <c r="H18" s="164">
        <f t="shared" si="1"/>
        <v>0</v>
      </c>
      <c r="I18" s="164">
        <f t="shared" si="2"/>
        <v>0</v>
      </c>
      <c r="J18" s="166"/>
    </row>
    <row r="19" spans="1:10" s="71" customFormat="1" ht="18.75" customHeight="1" x14ac:dyDescent="0.2">
      <c r="A19" s="160">
        <v>11</v>
      </c>
      <c r="B19" s="140" t="s">
        <v>410</v>
      </c>
      <c r="C19" s="161">
        <v>900</v>
      </c>
      <c r="D19" s="160" t="s">
        <v>1</v>
      </c>
      <c r="E19" s="162"/>
      <c r="F19" s="163"/>
      <c r="G19" s="164">
        <f t="shared" si="0"/>
        <v>0</v>
      </c>
      <c r="H19" s="164">
        <f t="shared" si="1"/>
        <v>0</v>
      </c>
      <c r="I19" s="164">
        <f t="shared" si="2"/>
        <v>0</v>
      </c>
      <c r="J19" s="166"/>
    </row>
    <row r="20" spans="1:10" s="71" customFormat="1" ht="20.100000000000001" customHeight="1" x14ac:dyDescent="0.2">
      <c r="A20" s="160">
        <v>12</v>
      </c>
      <c r="B20" s="140" t="s">
        <v>411</v>
      </c>
      <c r="C20" s="161">
        <v>900</v>
      </c>
      <c r="D20" s="160" t="s">
        <v>1</v>
      </c>
      <c r="E20" s="162"/>
      <c r="F20" s="163"/>
      <c r="G20" s="164">
        <f t="shared" si="0"/>
        <v>0</v>
      </c>
      <c r="H20" s="164">
        <f t="shared" si="1"/>
        <v>0</v>
      </c>
      <c r="I20" s="164">
        <f t="shared" si="2"/>
        <v>0</v>
      </c>
      <c r="J20" s="166"/>
    </row>
    <row r="21" spans="1:10" s="71" customFormat="1" ht="30" customHeight="1" x14ac:dyDescent="0.2">
      <c r="A21" s="160">
        <v>13</v>
      </c>
      <c r="B21" s="140" t="s">
        <v>412</v>
      </c>
      <c r="C21" s="161">
        <v>100</v>
      </c>
      <c r="D21" s="160" t="s">
        <v>1</v>
      </c>
      <c r="E21" s="162"/>
      <c r="F21" s="163"/>
      <c r="G21" s="164">
        <f t="shared" si="0"/>
        <v>0</v>
      </c>
      <c r="H21" s="164">
        <f t="shared" si="1"/>
        <v>0</v>
      </c>
      <c r="I21" s="164">
        <f t="shared" si="2"/>
        <v>0</v>
      </c>
      <c r="J21" s="166"/>
    </row>
    <row r="22" spans="1:10" s="71" customFormat="1" ht="30" customHeight="1" x14ac:dyDescent="0.2">
      <c r="A22" s="160">
        <v>14</v>
      </c>
      <c r="B22" s="140" t="s">
        <v>413</v>
      </c>
      <c r="C22" s="161">
        <v>300</v>
      </c>
      <c r="D22" s="160" t="s">
        <v>1</v>
      </c>
      <c r="E22" s="162"/>
      <c r="F22" s="163"/>
      <c r="G22" s="164">
        <f t="shared" si="0"/>
        <v>0</v>
      </c>
      <c r="H22" s="164">
        <f t="shared" si="1"/>
        <v>0</v>
      </c>
      <c r="I22" s="164">
        <f t="shared" si="2"/>
        <v>0</v>
      </c>
      <c r="J22" s="166"/>
    </row>
    <row r="23" spans="1:10" s="71" customFormat="1" ht="30" customHeight="1" x14ac:dyDescent="0.2">
      <c r="A23" s="160">
        <v>15</v>
      </c>
      <c r="B23" s="140" t="s">
        <v>414</v>
      </c>
      <c r="C23" s="161">
        <v>100</v>
      </c>
      <c r="D23" s="160" t="s">
        <v>1</v>
      </c>
      <c r="E23" s="162"/>
      <c r="F23" s="163"/>
      <c r="G23" s="164">
        <f t="shared" si="0"/>
        <v>0</v>
      </c>
      <c r="H23" s="164">
        <f t="shared" si="1"/>
        <v>0</v>
      </c>
      <c r="I23" s="164">
        <f t="shared" si="2"/>
        <v>0</v>
      </c>
      <c r="J23" s="166"/>
    </row>
    <row r="24" spans="1:10" s="71" customFormat="1" ht="30" customHeight="1" x14ac:dyDescent="0.2">
      <c r="A24" s="160">
        <v>16</v>
      </c>
      <c r="B24" s="140" t="s">
        <v>415</v>
      </c>
      <c r="C24" s="161">
        <v>600</v>
      </c>
      <c r="D24" s="160" t="s">
        <v>1</v>
      </c>
      <c r="E24" s="162"/>
      <c r="F24" s="163"/>
      <c r="G24" s="164">
        <f t="shared" si="0"/>
        <v>0</v>
      </c>
      <c r="H24" s="164">
        <f t="shared" si="1"/>
        <v>0</v>
      </c>
      <c r="I24" s="164">
        <f t="shared" si="2"/>
        <v>0</v>
      </c>
      <c r="J24" s="166"/>
    </row>
    <row r="25" spans="1:10" s="125" customFormat="1" ht="30" customHeight="1" x14ac:dyDescent="0.2">
      <c r="A25" s="160">
        <v>17</v>
      </c>
      <c r="B25" s="140" t="s">
        <v>508</v>
      </c>
      <c r="C25" s="161">
        <v>100</v>
      </c>
      <c r="D25" s="160" t="s">
        <v>1</v>
      </c>
      <c r="E25" s="162"/>
      <c r="F25" s="163"/>
      <c r="G25" s="164">
        <f t="shared" si="0"/>
        <v>0</v>
      </c>
      <c r="H25" s="164">
        <f t="shared" si="1"/>
        <v>0</v>
      </c>
      <c r="I25" s="164">
        <f t="shared" si="2"/>
        <v>0</v>
      </c>
      <c r="J25" s="166"/>
    </row>
    <row r="26" spans="1:10" s="71" customFormat="1" ht="30" customHeight="1" x14ac:dyDescent="0.2">
      <c r="A26" s="160">
        <v>18</v>
      </c>
      <c r="B26" s="140" t="s">
        <v>416</v>
      </c>
      <c r="C26" s="161">
        <v>100</v>
      </c>
      <c r="D26" s="160" t="s">
        <v>1</v>
      </c>
      <c r="E26" s="162"/>
      <c r="F26" s="163"/>
      <c r="G26" s="164">
        <f t="shared" si="0"/>
        <v>0</v>
      </c>
      <c r="H26" s="164">
        <f t="shared" si="1"/>
        <v>0</v>
      </c>
      <c r="I26" s="164">
        <f t="shared" si="2"/>
        <v>0</v>
      </c>
      <c r="J26" s="166"/>
    </row>
    <row r="27" spans="1:10" s="71" customFormat="1" ht="30" customHeight="1" x14ac:dyDescent="0.2">
      <c r="A27" s="160">
        <v>19</v>
      </c>
      <c r="B27" s="140" t="s">
        <v>417</v>
      </c>
      <c r="C27" s="161">
        <v>60</v>
      </c>
      <c r="D27" s="160" t="s">
        <v>1</v>
      </c>
      <c r="E27" s="162"/>
      <c r="F27" s="163"/>
      <c r="G27" s="164">
        <f t="shared" si="0"/>
        <v>0</v>
      </c>
      <c r="H27" s="164">
        <f t="shared" si="1"/>
        <v>0</v>
      </c>
      <c r="I27" s="164">
        <f t="shared" si="2"/>
        <v>0</v>
      </c>
      <c r="J27" s="166"/>
    </row>
    <row r="28" spans="1:10" s="71" customFormat="1" ht="30" customHeight="1" x14ac:dyDescent="0.2">
      <c r="A28" s="160">
        <v>20</v>
      </c>
      <c r="B28" s="140" t="s">
        <v>418</v>
      </c>
      <c r="C28" s="161">
        <v>100</v>
      </c>
      <c r="D28" s="160" t="s">
        <v>1</v>
      </c>
      <c r="E28" s="162"/>
      <c r="F28" s="163"/>
      <c r="G28" s="164">
        <f t="shared" si="0"/>
        <v>0</v>
      </c>
      <c r="H28" s="164">
        <f t="shared" si="1"/>
        <v>0</v>
      </c>
      <c r="I28" s="164">
        <f t="shared" si="2"/>
        <v>0</v>
      </c>
      <c r="J28" s="166"/>
    </row>
    <row r="29" spans="1:10" s="71" customFormat="1" ht="24.75" customHeight="1" x14ac:dyDescent="0.2">
      <c r="A29" s="160">
        <v>21</v>
      </c>
      <c r="B29" s="140" t="s">
        <v>419</v>
      </c>
      <c r="C29" s="161">
        <v>100</v>
      </c>
      <c r="D29" s="160" t="s">
        <v>1</v>
      </c>
      <c r="E29" s="162"/>
      <c r="F29" s="163"/>
      <c r="G29" s="164">
        <f t="shared" si="0"/>
        <v>0</v>
      </c>
      <c r="H29" s="164">
        <f t="shared" si="1"/>
        <v>0</v>
      </c>
      <c r="I29" s="164">
        <f t="shared" si="2"/>
        <v>0</v>
      </c>
      <c r="J29" s="166"/>
    </row>
    <row r="30" spans="1:10" s="71" customFormat="1" ht="26.25" customHeight="1" x14ac:dyDescent="0.2">
      <c r="A30" s="160">
        <v>22</v>
      </c>
      <c r="B30" s="140" t="s">
        <v>420</v>
      </c>
      <c r="C30" s="161">
        <v>100</v>
      </c>
      <c r="D30" s="160" t="s">
        <v>1</v>
      </c>
      <c r="E30" s="162"/>
      <c r="F30" s="163"/>
      <c r="G30" s="164">
        <f t="shared" si="0"/>
        <v>0</v>
      </c>
      <c r="H30" s="164">
        <f t="shared" si="1"/>
        <v>0</v>
      </c>
      <c r="I30" s="164">
        <f t="shared" si="2"/>
        <v>0</v>
      </c>
      <c r="J30" s="166"/>
    </row>
    <row r="31" spans="1:10" s="97" customFormat="1" ht="30" customHeight="1" x14ac:dyDescent="0.2">
      <c r="A31" s="160">
        <v>23</v>
      </c>
      <c r="B31" s="140" t="s">
        <v>421</v>
      </c>
      <c r="C31" s="161">
        <v>100</v>
      </c>
      <c r="D31" s="160" t="s">
        <v>1</v>
      </c>
      <c r="E31" s="162"/>
      <c r="F31" s="163"/>
      <c r="G31" s="164">
        <f t="shared" si="0"/>
        <v>0</v>
      </c>
      <c r="H31" s="164">
        <f t="shared" ref="H31:H32" si="5">G31*0.095</f>
        <v>0</v>
      </c>
      <c r="I31" s="164">
        <f t="shared" ref="I31:I32" si="6">G31+H31</f>
        <v>0</v>
      </c>
      <c r="J31" s="166"/>
    </row>
    <row r="32" spans="1:10" s="125" customFormat="1" ht="25.5" customHeight="1" x14ac:dyDescent="0.2">
      <c r="A32" s="160">
        <v>24</v>
      </c>
      <c r="B32" s="89" t="s">
        <v>466</v>
      </c>
      <c r="C32" s="161">
        <v>30</v>
      </c>
      <c r="D32" s="160" t="s">
        <v>1</v>
      </c>
      <c r="E32" s="162"/>
      <c r="F32" s="163"/>
      <c r="G32" s="164">
        <f t="shared" si="0"/>
        <v>0</v>
      </c>
      <c r="H32" s="164">
        <f t="shared" si="5"/>
        <v>0</v>
      </c>
      <c r="I32" s="164">
        <f t="shared" si="6"/>
        <v>0</v>
      </c>
      <c r="J32" s="166"/>
    </row>
    <row r="33" spans="1:10" s="71" customFormat="1" ht="20.100000000000001" customHeight="1" x14ac:dyDescent="0.2">
      <c r="A33" s="131"/>
      <c r="B33" s="133" t="s">
        <v>496</v>
      </c>
      <c r="C33" s="134" t="s">
        <v>6</v>
      </c>
      <c r="D33" s="134" t="s">
        <v>6</v>
      </c>
      <c r="E33" s="74" t="s">
        <v>6</v>
      </c>
      <c r="F33" s="75" t="s">
        <v>6</v>
      </c>
      <c r="G33" s="136">
        <f>SUM(G9:G32)</f>
        <v>0</v>
      </c>
      <c r="H33" s="136">
        <f>SUM(H9:H32)</f>
        <v>0</v>
      </c>
      <c r="I33" s="136">
        <f>SUM(I9:I32)</f>
        <v>0</v>
      </c>
      <c r="J33" s="76">
        <f>SUM(J9:J32)</f>
        <v>0</v>
      </c>
    </row>
    <row r="34" spans="1:10" s="71" customFormat="1" ht="15" customHeight="1" x14ac:dyDescent="0.2">
      <c r="A34" s="224" t="s">
        <v>945</v>
      </c>
      <c r="B34" s="225"/>
      <c r="C34" s="225"/>
      <c r="D34" s="225"/>
      <c r="E34" s="225"/>
      <c r="F34" s="225"/>
      <c r="G34" s="225"/>
      <c r="H34" s="225"/>
      <c r="I34" s="225"/>
      <c r="J34" s="225"/>
    </row>
    <row r="35" spans="1:10" s="71" customFormat="1" ht="30" customHeight="1" x14ac:dyDescent="0.2">
      <c r="A35" s="160">
        <v>1</v>
      </c>
      <c r="B35" s="109" t="s">
        <v>135</v>
      </c>
      <c r="C35" s="161">
        <v>50</v>
      </c>
      <c r="D35" s="160" t="s">
        <v>1</v>
      </c>
      <c r="E35" s="162"/>
      <c r="F35" s="163"/>
      <c r="G35" s="164">
        <f t="shared" ref="G35:G72" si="7">C35*ROUND(F35, 4)</f>
        <v>0</v>
      </c>
      <c r="H35" s="164">
        <f t="shared" ref="H35:H60" si="8">G35*0.095</f>
        <v>0</v>
      </c>
      <c r="I35" s="164">
        <f t="shared" ref="I35:I60" si="9">G35+H35</f>
        <v>0</v>
      </c>
      <c r="J35" s="166"/>
    </row>
    <row r="36" spans="1:10" s="71" customFormat="1" ht="30" customHeight="1" x14ac:dyDescent="0.2">
      <c r="A36" s="160">
        <v>2</v>
      </c>
      <c r="B36" s="140" t="s">
        <v>422</v>
      </c>
      <c r="C36" s="161">
        <v>500</v>
      </c>
      <c r="D36" s="160" t="s">
        <v>1</v>
      </c>
      <c r="E36" s="162"/>
      <c r="F36" s="163"/>
      <c r="G36" s="164">
        <f t="shared" si="7"/>
        <v>0</v>
      </c>
      <c r="H36" s="164">
        <f t="shared" si="8"/>
        <v>0</v>
      </c>
      <c r="I36" s="164">
        <f t="shared" si="9"/>
        <v>0</v>
      </c>
      <c r="J36" s="166"/>
    </row>
    <row r="37" spans="1:10" s="71" customFormat="1" ht="30" customHeight="1" x14ac:dyDescent="0.2">
      <c r="A37" s="160">
        <v>3</v>
      </c>
      <c r="B37" s="140" t="s">
        <v>53</v>
      </c>
      <c r="C37" s="161">
        <v>60</v>
      </c>
      <c r="D37" s="160" t="s">
        <v>1</v>
      </c>
      <c r="E37" s="162"/>
      <c r="F37" s="163"/>
      <c r="G37" s="164">
        <f t="shared" si="7"/>
        <v>0</v>
      </c>
      <c r="H37" s="164">
        <f t="shared" si="8"/>
        <v>0</v>
      </c>
      <c r="I37" s="164">
        <f t="shared" si="9"/>
        <v>0</v>
      </c>
      <c r="J37" s="166"/>
    </row>
    <row r="38" spans="1:10" s="71" customFormat="1" ht="27" x14ac:dyDescent="0.2">
      <c r="A38" s="160">
        <v>4</v>
      </c>
      <c r="B38" s="140" t="s">
        <v>423</v>
      </c>
      <c r="C38" s="161">
        <v>500</v>
      </c>
      <c r="D38" s="160" t="s">
        <v>1</v>
      </c>
      <c r="E38" s="162"/>
      <c r="F38" s="163"/>
      <c r="G38" s="164">
        <f t="shared" si="7"/>
        <v>0</v>
      </c>
      <c r="H38" s="164">
        <f t="shared" si="8"/>
        <v>0</v>
      </c>
      <c r="I38" s="164">
        <f t="shared" si="9"/>
        <v>0</v>
      </c>
      <c r="J38" s="166"/>
    </row>
    <row r="39" spans="1:10" s="71" customFormat="1" ht="30" customHeight="1" x14ac:dyDescent="0.2">
      <c r="A39" s="160">
        <v>5</v>
      </c>
      <c r="B39" s="140" t="s">
        <v>54</v>
      </c>
      <c r="C39" s="161">
        <v>50</v>
      </c>
      <c r="D39" s="160" t="s">
        <v>1</v>
      </c>
      <c r="E39" s="162"/>
      <c r="F39" s="163"/>
      <c r="G39" s="164">
        <f t="shared" si="7"/>
        <v>0</v>
      </c>
      <c r="H39" s="164">
        <f t="shared" si="8"/>
        <v>0</v>
      </c>
      <c r="I39" s="164">
        <f t="shared" si="9"/>
        <v>0</v>
      </c>
      <c r="J39" s="166"/>
    </row>
    <row r="40" spans="1:10" s="71" customFormat="1" ht="40.15" customHeight="1" x14ac:dyDescent="0.2">
      <c r="A40" s="160">
        <v>6</v>
      </c>
      <c r="B40" s="140" t="s">
        <v>467</v>
      </c>
      <c r="C40" s="161">
        <v>500</v>
      </c>
      <c r="D40" s="160" t="s">
        <v>1</v>
      </c>
      <c r="E40" s="162"/>
      <c r="F40" s="163"/>
      <c r="G40" s="164">
        <f t="shared" si="7"/>
        <v>0</v>
      </c>
      <c r="H40" s="164">
        <f t="shared" si="8"/>
        <v>0</v>
      </c>
      <c r="I40" s="164">
        <f t="shared" si="9"/>
        <v>0</v>
      </c>
      <c r="J40" s="166"/>
    </row>
    <row r="41" spans="1:10" s="71" customFormat="1" ht="40.15" customHeight="1" x14ac:dyDescent="0.2">
      <c r="A41" s="160">
        <v>7</v>
      </c>
      <c r="B41" s="140" t="s">
        <v>424</v>
      </c>
      <c r="C41" s="161">
        <v>300</v>
      </c>
      <c r="D41" s="160" t="s">
        <v>1</v>
      </c>
      <c r="E41" s="162"/>
      <c r="F41" s="163"/>
      <c r="G41" s="164">
        <f t="shared" si="7"/>
        <v>0</v>
      </c>
      <c r="H41" s="164">
        <f t="shared" si="8"/>
        <v>0</v>
      </c>
      <c r="I41" s="164">
        <f t="shared" si="9"/>
        <v>0</v>
      </c>
      <c r="J41" s="166"/>
    </row>
    <row r="42" spans="1:10" s="71" customFormat="1" ht="40.15" customHeight="1" x14ac:dyDescent="0.2">
      <c r="A42" s="160">
        <v>8</v>
      </c>
      <c r="B42" s="140" t="s">
        <v>425</v>
      </c>
      <c r="C42" s="161">
        <v>300</v>
      </c>
      <c r="D42" s="160" t="s">
        <v>1</v>
      </c>
      <c r="E42" s="162"/>
      <c r="F42" s="163"/>
      <c r="G42" s="164">
        <f t="shared" si="7"/>
        <v>0</v>
      </c>
      <c r="H42" s="164">
        <f t="shared" si="8"/>
        <v>0</v>
      </c>
      <c r="I42" s="164">
        <f t="shared" si="9"/>
        <v>0</v>
      </c>
      <c r="J42" s="166"/>
    </row>
    <row r="43" spans="1:10" s="71" customFormat="1" ht="43.5" customHeight="1" x14ac:dyDescent="0.2">
      <c r="A43" s="160">
        <v>9</v>
      </c>
      <c r="B43" s="140" t="s">
        <v>136</v>
      </c>
      <c r="C43" s="161">
        <v>100</v>
      </c>
      <c r="D43" s="160" t="s">
        <v>1</v>
      </c>
      <c r="E43" s="162"/>
      <c r="F43" s="163"/>
      <c r="G43" s="164">
        <f t="shared" si="7"/>
        <v>0</v>
      </c>
      <c r="H43" s="164">
        <f t="shared" si="8"/>
        <v>0</v>
      </c>
      <c r="I43" s="164">
        <f t="shared" si="9"/>
        <v>0</v>
      </c>
      <c r="J43" s="166"/>
    </row>
    <row r="44" spans="1:10" s="71" customFormat="1" ht="32.25" customHeight="1" x14ac:dyDescent="0.2">
      <c r="A44" s="160">
        <v>10</v>
      </c>
      <c r="B44" s="140" t="s">
        <v>426</v>
      </c>
      <c r="C44" s="161">
        <v>2500</v>
      </c>
      <c r="D44" s="160" t="s">
        <v>1</v>
      </c>
      <c r="E44" s="162"/>
      <c r="F44" s="163"/>
      <c r="G44" s="164">
        <f t="shared" si="7"/>
        <v>0</v>
      </c>
      <c r="H44" s="164">
        <f t="shared" si="8"/>
        <v>0</v>
      </c>
      <c r="I44" s="164">
        <f t="shared" si="9"/>
        <v>0</v>
      </c>
      <c r="J44" s="166"/>
    </row>
    <row r="45" spans="1:10" s="71" customFormat="1" ht="32.25" customHeight="1" x14ac:dyDescent="0.2">
      <c r="A45" s="160">
        <v>11</v>
      </c>
      <c r="B45" s="140" t="s">
        <v>94</v>
      </c>
      <c r="C45" s="161">
        <v>330</v>
      </c>
      <c r="D45" s="160" t="s">
        <v>1</v>
      </c>
      <c r="E45" s="162"/>
      <c r="F45" s="163"/>
      <c r="G45" s="164">
        <f t="shared" si="7"/>
        <v>0</v>
      </c>
      <c r="H45" s="164">
        <f t="shared" si="8"/>
        <v>0</v>
      </c>
      <c r="I45" s="164">
        <f t="shared" si="9"/>
        <v>0</v>
      </c>
      <c r="J45" s="166"/>
    </row>
    <row r="46" spans="1:10" s="97" customFormat="1" ht="32.25" customHeight="1" x14ac:dyDescent="0.2">
      <c r="A46" s="160">
        <v>12</v>
      </c>
      <c r="B46" s="140" t="s">
        <v>330</v>
      </c>
      <c r="C46" s="161">
        <v>100</v>
      </c>
      <c r="D46" s="160" t="s">
        <v>1</v>
      </c>
      <c r="E46" s="162"/>
      <c r="F46" s="163"/>
      <c r="G46" s="164">
        <f t="shared" si="7"/>
        <v>0</v>
      </c>
      <c r="H46" s="164">
        <f t="shared" ref="H46:H49" si="10">G46*0.095</f>
        <v>0</v>
      </c>
      <c r="I46" s="164">
        <f t="shared" ref="I46:I49" si="11">G46+H46</f>
        <v>0</v>
      </c>
      <c r="J46" s="166"/>
    </row>
    <row r="47" spans="1:10" s="125" customFormat="1" ht="32.25" customHeight="1" x14ac:dyDescent="0.2">
      <c r="A47" s="160">
        <v>13</v>
      </c>
      <c r="B47" s="140" t="s">
        <v>659</v>
      </c>
      <c r="C47" s="161">
        <v>100</v>
      </c>
      <c r="D47" s="160" t="s">
        <v>1</v>
      </c>
      <c r="E47" s="162"/>
      <c r="F47" s="163"/>
      <c r="G47" s="164">
        <f t="shared" si="7"/>
        <v>0</v>
      </c>
      <c r="H47" s="164">
        <f t="shared" si="10"/>
        <v>0</v>
      </c>
      <c r="I47" s="164">
        <f t="shared" si="11"/>
        <v>0</v>
      </c>
      <c r="J47" s="166"/>
    </row>
    <row r="48" spans="1:10" s="125" customFormat="1" ht="32.25" customHeight="1" x14ac:dyDescent="0.2">
      <c r="A48" s="160">
        <v>14</v>
      </c>
      <c r="B48" s="140" t="s">
        <v>899</v>
      </c>
      <c r="C48" s="161">
        <v>100</v>
      </c>
      <c r="D48" s="160" t="s">
        <v>1</v>
      </c>
      <c r="E48" s="162"/>
      <c r="F48" s="163"/>
      <c r="G48" s="164">
        <f t="shared" si="7"/>
        <v>0</v>
      </c>
      <c r="H48" s="164">
        <f t="shared" si="10"/>
        <v>0</v>
      </c>
      <c r="I48" s="164">
        <f t="shared" si="11"/>
        <v>0</v>
      </c>
      <c r="J48" s="166"/>
    </row>
    <row r="49" spans="1:10" s="97" customFormat="1" ht="32.25" customHeight="1" x14ac:dyDescent="0.2">
      <c r="A49" s="160">
        <v>15</v>
      </c>
      <c r="B49" s="140" t="s">
        <v>140</v>
      </c>
      <c r="C49" s="161">
        <v>50</v>
      </c>
      <c r="D49" s="160" t="s">
        <v>1</v>
      </c>
      <c r="E49" s="162"/>
      <c r="F49" s="163"/>
      <c r="G49" s="164">
        <f t="shared" si="7"/>
        <v>0</v>
      </c>
      <c r="H49" s="164">
        <f t="shared" si="10"/>
        <v>0</v>
      </c>
      <c r="I49" s="164">
        <f t="shared" si="11"/>
        <v>0</v>
      </c>
      <c r="J49" s="166"/>
    </row>
    <row r="50" spans="1:10" s="71" customFormat="1" ht="19.5" customHeight="1" x14ac:dyDescent="0.2">
      <c r="A50" s="160">
        <v>16</v>
      </c>
      <c r="B50" s="140" t="s">
        <v>509</v>
      </c>
      <c r="C50" s="161">
        <v>10</v>
      </c>
      <c r="D50" s="160" t="s">
        <v>1</v>
      </c>
      <c r="E50" s="162"/>
      <c r="F50" s="163"/>
      <c r="G50" s="164">
        <f t="shared" si="7"/>
        <v>0</v>
      </c>
      <c r="H50" s="164">
        <f t="shared" si="8"/>
        <v>0</v>
      </c>
      <c r="I50" s="164">
        <f t="shared" si="9"/>
        <v>0</v>
      </c>
      <c r="J50" s="166"/>
    </row>
    <row r="51" spans="1:10" s="125" customFormat="1" ht="19.5" customHeight="1" x14ac:dyDescent="0.2">
      <c r="A51" s="160">
        <v>17</v>
      </c>
      <c r="B51" s="198" t="s">
        <v>510</v>
      </c>
      <c r="C51" s="161">
        <v>10</v>
      </c>
      <c r="D51" s="160" t="s">
        <v>1</v>
      </c>
      <c r="E51" s="162"/>
      <c r="F51" s="163"/>
      <c r="G51" s="164">
        <f t="shared" si="7"/>
        <v>0</v>
      </c>
      <c r="H51" s="164">
        <f t="shared" si="8"/>
        <v>0</v>
      </c>
      <c r="I51" s="164">
        <f t="shared" si="9"/>
        <v>0</v>
      </c>
      <c r="J51" s="166"/>
    </row>
    <row r="52" spans="1:10" s="125" customFormat="1" ht="19.5" customHeight="1" x14ac:dyDescent="0.2">
      <c r="A52" s="160">
        <v>18</v>
      </c>
      <c r="B52" s="199" t="s">
        <v>511</v>
      </c>
      <c r="C52" s="161">
        <v>10</v>
      </c>
      <c r="D52" s="160" t="s">
        <v>1</v>
      </c>
      <c r="E52" s="162"/>
      <c r="F52" s="163"/>
      <c r="G52" s="164">
        <f t="shared" si="7"/>
        <v>0</v>
      </c>
      <c r="H52" s="164">
        <f t="shared" si="8"/>
        <v>0</v>
      </c>
      <c r="I52" s="164">
        <f t="shared" si="9"/>
        <v>0</v>
      </c>
      <c r="J52" s="166"/>
    </row>
    <row r="53" spans="1:10" s="125" customFormat="1" ht="27" customHeight="1" x14ac:dyDescent="0.2">
      <c r="A53" s="160">
        <v>19</v>
      </c>
      <c r="B53" s="118" t="s">
        <v>169</v>
      </c>
      <c r="C53" s="161">
        <v>50</v>
      </c>
      <c r="D53" s="160" t="s">
        <v>1</v>
      </c>
      <c r="E53" s="162"/>
      <c r="F53" s="163"/>
      <c r="G53" s="164">
        <f t="shared" si="7"/>
        <v>0</v>
      </c>
      <c r="H53" s="164">
        <f t="shared" si="8"/>
        <v>0</v>
      </c>
      <c r="I53" s="164">
        <f t="shared" si="9"/>
        <v>0</v>
      </c>
      <c r="J53" s="166"/>
    </row>
    <row r="54" spans="1:10" s="125" customFormat="1" ht="19.5" customHeight="1" x14ac:dyDescent="0.2">
      <c r="A54" s="160">
        <v>20</v>
      </c>
      <c r="B54" s="198" t="s">
        <v>512</v>
      </c>
      <c r="C54" s="161">
        <v>50</v>
      </c>
      <c r="D54" s="160" t="s">
        <v>1</v>
      </c>
      <c r="E54" s="162"/>
      <c r="F54" s="163"/>
      <c r="G54" s="164">
        <f t="shared" si="7"/>
        <v>0</v>
      </c>
      <c r="H54" s="164">
        <f t="shared" si="8"/>
        <v>0</v>
      </c>
      <c r="I54" s="164">
        <f t="shared" si="9"/>
        <v>0</v>
      </c>
      <c r="J54" s="166"/>
    </row>
    <row r="55" spans="1:10" s="125" customFormat="1" ht="19.5" customHeight="1" x14ac:dyDescent="0.2">
      <c r="A55" s="160">
        <v>21</v>
      </c>
      <c r="B55" s="96" t="s">
        <v>12</v>
      </c>
      <c r="C55" s="161">
        <v>120</v>
      </c>
      <c r="D55" s="160" t="s">
        <v>1</v>
      </c>
      <c r="E55" s="162"/>
      <c r="F55" s="163"/>
      <c r="G55" s="164">
        <f t="shared" si="7"/>
        <v>0</v>
      </c>
      <c r="H55" s="164">
        <f t="shared" si="8"/>
        <v>0</v>
      </c>
      <c r="I55" s="164">
        <f t="shared" si="9"/>
        <v>0</v>
      </c>
      <c r="J55" s="166"/>
    </row>
    <row r="56" spans="1:10" s="125" customFormat="1" ht="19.5" customHeight="1" x14ac:dyDescent="0.2">
      <c r="A56" s="160">
        <v>22</v>
      </c>
      <c r="B56" s="198" t="s">
        <v>658</v>
      </c>
      <c r="C56" s="161">
        <v>100</v>
      </c>
      <c r="D56" s="160" t="s">
        <v>1</v>
      </c>
      <c r="E56" s="162"/>
      <c r="F56" s="163"/>
      <c r="G56" s="164">
        <f t="shared" si="7"/>
        <v>0</v>
      </c>
      <c r="H56" s="164">
        <f t="shared" si="8"/>
        <v>0</v>
      </c>
      <c r="I56" s="164">
        <f t="shared" si="9"/>
        <v>0</v>
      </c>
      <c r="J56" s="166"/>
    </row>
    <row r="57" spans="1:10" s="125" customFormat="1" ht="19.5" customHeight="1" x14ac:dyDescent="0.2">
      <c r="A57" s="160">
        <v>23</v>
      </c>
      <c r="B57" s="198" t="s">
        <v>657</v>
      </c>
      <c r="C57" s="161">
        <v>50</v>
      </c>
      <c r="D57" s="160" t="s">
        <v>1</v>
      </c>
      <c r="E57" s="162"/>
      <c r="F57" s="163"/>
      <c r="G57" s="164">
        <f t="shared" si="7"/>
        <v>0</v>
      </c>
      <c r="H57" s="164">
        <f t="shared" si="8"/>
        <v>0</v>
      </c>
      <c r="I57" s="164">
        <f t="shared" si="9"/>
        <v>0</v>
      </c>
      <c r="J57" s="166"/>
    </row>
    <row r="58" spans="1:10" s="125" customFormat="1" ht="13.5" x14ac:dyDescent="0.2">
      <c r="A58" s="160">
        <v>24</v>
      </c>
      <c r="B58" s="199" t="s">
        <v>513</v>
      </c>
      <c r="C58" s="161">
        <v>25</v>
      </c>
      <c r="D58" s="160" t="s">
        <v>1</v>
      </c>
      <c r="E58" s="162"/>
      <c r="F58" s="163"/>
      <c r="G58" s="164">
        <f t="shared" si="7"/>
        <v>0</v>
      </c>
      <c r="H58" s="164">
        <f t="shared" si="8"/>
        <v>0</v>
      </c>
      <c r="I58" s="164">
        <f t="shared" si="9"/>
        <v>0</v>
      </c>
      <c r="J58" s="166"/>
    </row>
    <row r="59" spans="1:10" s="125" customFormat="1" ht="19.5" customHeight="1" x14ac:dyDescent="0.2">
      <c r="A59" s="160">
        <v>25</v>
      </c>
      <c r="B59" s="198" t="s">
        <v>514</v>
      </c>
      <c r="C59" s="161">
        <v>50</v>
      </c>
      <c r="D59" s="160" t="s">
        <v>1</v>
      </c>
      <c r="E59" s="162"/>
      <c r="F59" s="163"/>
      <c r="G59" s="164">
        <f t="shared" si="7"/>
        <v>0</v>
      </c>
      <c r="H59" s="164">
        <f t="shared" si="8"/>
        <v>0</v>
      </c>
      <c r="I59" s="164">
        <f t="shared" si="9"/>
        <v>0</v>
      </c>
      <c r="J59" s="166"/>
    </row>
    <row r="60" spans="1:10" s="125" customFormat="1" ht="19.5" customHeight="1" x14ac:dyDescent="0.2">
      <c r="A60" s="160">
        <v>26</v>
      </c>
      <c r="B60" s="198" t="s">
        <v>515</v>
      </c>
      <c r="C60" s="161">
        <v>50</v>
      </c>
      <c r="D60" s="160" t="s">
        <v>1</v>
      </c>
      <c r="E60" s="162"/>
      <c r="F60" s="163"/>
      <c r="G60" s="164">
        <f t="shared" si="7"/>
        <v>0</v>
      </c>
      <c r="H60" s="164">
        <f t="shared" si="8"/>
        <v>0</v>
      </c>
      <c r="I60" s="164">
        <f t="shared" si="9"/>
        <v>0</v>
      </c>
      <c r="J60" s="166"/>
    </row>
    <row r="61" spans="1:10" s="71" customFormat="1" ht="46.5" customHeight="1" x14ac:dyDescent="0.2">
      <c r="A61" s="160">
        <v>27</v>
      </c>
      <c r="B61" s="140" t="s">
        <v>823</v>
      </c>
      <c r="C61" s="161">
        <v>10</v>
      </c>
      <c r="D61" s="160" t="s">
        <v>1</v>
      </c>
      <c r="E61" s="162"/>
      <c r="F61" s="163"/>
      <c r="G61" s="164">
        <f t="shared" si="7"/>
        <v>0</v>
      </c>
      <c r="H61" s="164">
        <f t="shared" ref="H61:H67" si="12">G61*0.095</f>
        <v>0</v>
      </c>
      <c r="I61" s="164">
        <f t="shared" ref="I61:I67" si="13">G61+H61</f>
        <v>0</v>
      </c>
      <c r="J61" s="166"/>
    </row>
    <row r="62" spans="1:10" s="125" customFormat="1" ht="41.25" customHeight="1" x14ac:dyDescent="0.2">
      <c r="A62" s="160">
        <v>28</v>
      </c>
      <c r="B62" s="140" t="s">
        <v>824</v>
      </c>
      <c r="C62" s="161">
        <v>10</v>
      </c>
      <c r="D62" s="160" t="s">
        <v>1</v>
      </c>
      <c r="E62" s="162"/>
      <c r="F62" s="163"/>
      <c r="G62" s="164">
        <f t="shared" si="7"/>
        <v>0</v>
      </c>
      <c r="H62" s="164">
        <f t="shared" ref="H62" si="14">G62*0.095</f>
        <v>0</v>
      </c>
      <c r="I62" s="164">
        <f t="shared" ref="I62" si="15">G62+H62</f>
        <v>0</v>
      </c>
      <c r="J62" s="166"/>
    </row>
    <row r="63" spans="1:10" s="71" customFormat="1" ht="44.25" customHeight="1" x14ac:dyDescent="0.2">
      <c r="A63" s="160">
        <v>29</v>
      </c>
      <c r="B63" s="89" t="s">
        <v>427</v>
      </c>
      <c r="C63" s="161">
        <v>10</v>
      </c>
      <c r="D63" s="160" t="s">
        <v>1</v>
      </c>
      <c r="E63" s="162"/>
      <c r="F63" s="163"/>
      <c r="G63" s="164">
        <f t="shared" si="7"/>
        <v>0</v>
      </c>
      <c r="H63" s="164">
        <f t="shared" si="12"/>
        <v>0</v>
      </c>
      <c r="I63" s="164">
        <f t="shared" si="13"/>
        <v>0</v>
      </c>
      <c r="J63" s="166"/>
    </row>
    <row r="64" spans="1:10" s="71" customFormat="1" ht="57" customHeight="1" x14ac:dyDescent="0.2">
      <c r="A64" s="160">
        <v>30</v>
      </c>
      <c r="B64" s="140" t="s">
        <v>825</v>
      </c>
      <c r="C64" s="161">
        <v>10</v>
      </c>
      <c r="D64" s="160" t="s">
        <v>1</v>
      </c>
      <c r="E64" s="162"/>
      <c r="F64" s="163"/>
      <c r="G64" s="164">
        <f t="shared" si="7"/>
        <v>0</v>
      </c>
      <c r="H64" s="164">
        <f t="shared" si="12"/>
        <v>0</v>
      </c>
      <c r="I64" s="164">
        <f t="shared" si="13"/>
        <v>0</v>
      </c>
      <c r="J64" s="166"/>
    </row>
    <row r="65" spans="1:10" s="71" customFormat="1" ht="42.75" customHeight="1" x14ac:dyDescent="0.2">
      <c r="A65" s="160">
        <v>31</v>
      </c>
      <c r="B65" s="89" t="s">
        <v>826</v>
      </c>
      <c r="C65" s="161">
        <v>10</v>
      </c>
      <c r="D65" s="160" t="s">
        <v>1</v>
      </c>
      <c r="E65" s="162"/>
      <c r="F65" s="163"/>
      <c r="G65" s="164">
        <f t="shared" si="7"/>
        <v>0</v>
      </c>
      <c r="H65" s="164">
        <f t="shared" si="12"/>
        <v>0</v>
      </c>
      <c r="I65" s="164">
        <f t="shared" si="13"/>
        <v>0</v>
      </c>
      <c r="J65" s="166"/>
    </row>
    <row r="66" spans="1:10" s="71" customFormat="1" ht="53.25" customHeight="1" x14ac:dyDescent="0.2">
      <c r="A66" s="160">
        <v>32</v>
      </c>
      <c r="B66" s="140" t="s">
        <v>827</v>
      </c>
      <c r="C66" s="161">
        <v>20</v>
      </c>
      <c r="D66" s="160" t="s">
        <v>1</v>
      </c>
      <c r="E66" s="162"/>
      <c r="F66" s="163"/>
      <c r="G66" s="164">
        <f t="shared" si="7"/>
        <v>0</v>
      </c>
      <c r="H66" s="164">
        <f t="shared" si="12"/>
        <v>0</v>
      </c>
      <c r="I66" s="164">
        <f t="shared" si="13"/>
        <v>0</v>
      </c>
      <c r="J66" s="166"/>
    </row>
    <row r="67" spans="1:10" s="125" customFormat="1" ht="29.25" customHeight="1" x14ac:dyDescent="0.2">
      <c r="A67" s="160">
        <v>33</v>
      </c>
      <c r="B67" s="200" t="s">
        <v>828</v>
      </c>
      <c r="C67" s="161">
        <v>10</v>
      </c>
      <c r="D67" s="160" t="s">
        <v>1</v>
      </c>
      <c r="E67" s="162"/>
      <c r="F67" s="163"/>
      <c r="G67" s="164">
        <f t="shared" si="7"/>
        <v>0</v>
      </c>
      <c r="H67" s="164">
        <f t="shared" si="12"/>
        <v>0</v>
      </c>
      <c r="I67" s="164">
        <f t="shared" si="13"/>
        <v>0</v>
      </c>
      <c r="J67" s="166"/>
    </row>
    <row r="68" spans="1:10" s="125" customFormat="1" ht="32.25" customHeight="1" x14ac:dyDescent="0.2">
      <c r="A68" s="160">
        <v>34</v>
      </c>
      <c r="B68" s="200" t="s">
        <v>829</v>
      </c>
      <c r="C68" s="161">
        <v>10</v>
      </c>
      <c r="D68" s="160" t="s">
        <v>1</v>
      </c>
      <c r="E68" s="162"/>
      <c r="F68" s="163"/>
      <c r="G68" s="164">
        <f t="shared" si="7"/>
        <v>0</v>
      </c>
      <c r="H68" s="164">
        <f t="shared" ref="H68:H72" si="16">G68*0.095</f>
        <v>0</v>
      </c>
      <c r="I68" s="164">
        <f t="shared" ref="I68:I72" si="17">G68+H68</f>
        <v>0</v>
      </c>
      <c r="J68" s="166"/>
    </row>
    <row r="69" spans="1:10" s="125" customFormat="1" ht="30" customHeight="1" x14ac:dyDescent="0.2">
      <c r="A69" s="160">
        <v>35</v>
      </c>
      <c r="B69" s="200" t="s">
        <v>830</v>
      </c>
      <c r="C69" s="161">
        <v>10</v>
      </c>
      <c r="D69" s="160" t="s">
        <v>1</v>
      </c>
      <c r="E69" s="162"/>
      <c r="F69" s="163"/>
      <c r="G69" s="164">
        <f t="shared" si="7"/>
        <v>0</v>
      </c>
      <c r="H69" s="164">
        <f t="shared" si="16"/>
        <v>0</v>
      </c>
      <c r="I69" s="164">
        <f t="shared" si="17"/>
        <v>0</v>
      </c>
      <c r="J69" s="166"/>
    </row>
    <row r="70" spans="1:10" s="125" customFormat="1" ht="27.75" customHeight="1" x14ac:dyDescent="0.2">
      <c r="A70" s="160">
        <v>36</v>
      </c>
      <c r="B70" s="200" t="s">
        <v>831</v>
      </c>
      <c r="C70" s="161">
        <v>10</v>
      </c>
      <c r="D70" s="160" t="s">
        <v>1</v>
      </c>
      <c r="E70" s="162"/>
      <c r="F70" s="163"/>
      <c r="G70" s="164">
        <f t="shared" si="7"/>
        <v>0</v>
      </c>
      <c r="H70" s="164">
        <f t="shared" si="16"/>
        <v>0</v>
      </c>
      <c r="I70" s="164">
        <f t="shared" si="17"/>
        <v>0</v>
      </c>
      <c r="J70" s="166"/>
    </row>
    <row r="71" spans="1:10" s="125" customFormat="1" ht="25.5" customHeight="1" x14ac:dyDescent="0.2">
      <c r="A71" s="160">
        <v>37</v>
      </c>
      <c r="B71" s="200" t="s">
        <v>519</v>
      </c>
      <c r="C71" s="161">
        <v>10</v>
      </c>
      <c r="D71" s="160" t="s">
        <v>1</v>
      </c>
      <c r="E71" s="162"/>
      <c r="F71" s="163"/>
      <c r="G71" s="164">
        <f t="shared" si="7"/>
        <v>0</v>
      </c>
      <c r="H71" s="164">
        <f t="shared" si="16"/>
        <v>0</v>
      </c>
      <c r="I71" s="164">
        <f t="shared" si="17"/>
        <v>0</v>
      </c>
      <c r="J71" s="166"/>
    </row>
    <row r="72" spans="1:10" s="125" customFormat="1" ht="29.25" customHeight="1" x14ac:dyDescent="0.2">
      <c r="A72" s="160">
        <v>38</v>
      </c>
      <c r="B72" s="200" t="s">
        <v>518</v>
      </c>
      <c r="C72" s="161">
        <v>10</v>
      </c>
      <c r="D72" s="160" t="s">
        <v>1</v>
      </c>
      <c r="E72" s="162"/>
      <c r="F72" s="163"/>
      <c r="G72" s="164">
        <f t="shared" si="7"/>
        <v>0</v>
      </c>
      <c r="H72" s="164">
        <f t="shared" si="16"/>
        <v>0</v>
      </c>
      <c r="I72" s="164">
        <f t="shared" si="17"/>
        <v>0</v>
      </c>
      <c r="J72" s="166"/>
    </row>
    <row r="73" spans="1:10" s="71" customFormat="1" ht="20.100000000000001" customHeight="1" x14ac:dyDescent="0.2">
      <c r="A73" s="160"/>
      <c r="B73" s="83" t="s">
        <v>497</v>
      </c>
      <c r="C73" s="134" t="s">
        <v>6</v>
      </c>
      <c r="D73" s="134" t="s">
        <v>6</v>
      </c>
      <c r="E73" s="74" t="s">
        <v>6</v>
      </c>
      <c r="F73" s="75" t="s">
        <v>6</v>
      </c>
      <c r="G73" s="136">
        <f>SUM(G35:G72)</f>
        <v>0</v>
      </c>
      <c r="H73" s="136">
        <f>SUM(H35:H72)</f>
        <v>0</v>
      </c>
      <c r="I73" s="136">
        <f>SUM(I35:I72)</f>
        <v>0</v>
      </c>
      <c r="J73" s="76">
        <f>SUM(J35:J72)</f>
        <v>0</v>
      </c>
    </row>
    <row r="74" spans="1:10" s="69" customFormat="1" ht="18.75" customHeight="1" x14ac:dyDescent="0.2">
      <c r="A74" s="224" t="s">
        <v>946</v>
      </c>
      <c r="B74" s="225"/>
      <c r="C74" s="225"/>
      <c r="D74" s="225"/>
      <c r="E74" s="225"/>
      <c r="F74" s="225"/>
      <c r="G74" s="225"/>
      <c r="H74" s="225"/>
      <c r="I74" s="225"/>
      <c r="J74" s="225"/>
    </row>
    <row r="75" spans="1:10" s="97" customFormat="1" ht="31.5" customHeight="1" x14ac:dyDescent="0.2">
      <c r="A75" s="160">
        <v>1</v>
      </c>
      <c r="B75" s="140" t="s">
        <v>137</v>
      </c>
      <c r="C75" s="161">
        <v>100</v>
      </c>
      <c r="D75" s="160" t="s">
        <v>1</v>
      </c>
      <c r="E75" s="162"/>
      <c r="F75" s="163"/>
      <c r="G75" s="164">
        <f t="shared" ref="G75:G77" si="18">C75*ROUND(F75, 4)</f>
        <v>0</v>
      </c>
      <c r="H75" s="164">
        <f t="shared" ref="H75:H77" si="19">G75*0.095</f>
        <v>0</v>
      </c>
      <c r="I75" s="164">
        <f t="shared" ref="I75:I77" si="20">G75+H75</f>
        <v>0</v>
      </c>
      <c r="J75" s="168" t="s">
        <v>6</v>
      </c>
    </row>
    <row r="76" spans="1:10" s="97" customFormat="1" ht="28.5" customHeight="1" x14ac:dyDescent="0.2">
      <c r="A76" s="160">
        <v>2</v>
      </c>
      <c r="B76" s="140" t="s">
        <v>138</v>
      </c>
      <c r="C76" s="161">
        <v>100</v>
      </c>
      <c r="D76" s="160" t="s">
        <v>1</v>
      </c>
      <c r="E76" s="162"/>
      <c r="F76" s="163"/>
      <c r="G76" s="164">
        <f t="shared" si="18"/>
        <v>0</v>
      </c>
      <c r="H76" s="164">
        <f t="shared" si="19"/>
        <v>0</v>
      </c>
      <c r="I76" s="164">
        <f t="shared" si="20"/>
        <v>0</v>
      </c>
      <c r="J76" s="168" t="s">
        <v>6</v>
      </c>
    </row>
    <row r="77" spans="1:10" s="97" customFormat="1" ht="28.5" customHeight="1" x14ac:dyDescent="0.2">
      <c r="A77" s="160">
        <v>3</v>
      </c>
      <c r="B77" s="140" t="s">
        <v>265</v>
      </c>
      <c r="C77" s="161">
        <v>600</v>
      </c>
      <c r="D77" s="160" t="s">
        <v>1</v>
      </c>
      <c r="E77" s="162"/>
      <c r="F77" s="163"/>
      <c r="G77" s="164">
        <f t="shared" si="18"/>
        <v>0</v>
      </c>
      <c r="H77" s="164">
        <f t="shared" si="19"/>
        <v>0</v>
      </c>
      <c r="I77" s="164">
        <f t="shared" si="20"/>
        <v>0</v>
      </c>
      <c r="J77" s="168" t="s">
        <v>6</v>
      </c>
    </row>
    <row r="78" spans="1:10" s="97" customFormat="1" ht="15" customHeight="1" x14ac:dyDescent="0.2">
      <c r="A78" s="131"/>
      <c r="B78" s="83" t="s">
        <v>507</v>
      </c>
      <c r="C78" s="134" t="s">
        <v>6</v>
      </c>
      <c r="D78" s="134" t="s">
        <v>6</v>
      </c>
      <c r="E78" s="101" t="s">
        <v>6</v>
      </c>
      <c r="F78" s="102" t="s">
        <v>6</v>
      </c>
      <c r="G78" s="136">
        <f>SUM(G75:G77)</f>
        <v>0</v>
      </c>
      <c r="H78" s="136">
        <f>SUM(H75:H77)</f>
        <v>0</v>
      </c>
      <c r="I78" s="136">
        <f>SUM(I75:I77)</f>
        <v>0</v>
      </c>
      <c r="J78" s="137">
        <f>SUM(J75:J77)</f>
        <v>0</v>
      </c>
    </row>
    <row r="79" spans="1:10" s="183" customFormat="1" ht="12.75" customHeight="1" x14ac:dyDescent="0.25">
      <c r="A79" s="182"/>
      <c r="B79" s="184"/>
      <c r="C79" s="184"/>
      <c r="D79" s="184"/>
      <c r="E79" s="184"/>
      <c r="F79" s="184"/>
      <c r="G79" s="184"/>
      <c r="H79" s="184"/>
      <c r="I79" s="184"/>
      <c r="J79" s="184"/>
    </row>
    <row r="80" spans="1:10" s="219" customFormat="1" ht="12.75" customHeight="1" x14ac:dyDescent="0.25">
      <c r="A80" s="230" t="s">
        <v>38</v>
      </c>
      <c r="B80" s="230"/>
      <c r="C80" s="230"/>
      <c r="D80" s="230"/>
      <c r="E80" s="230"/>
      <c r="F80" s="230"/>
      <c r="G80" s="230"/>
      <c r="H80" s="230"/>
      <c r="I80" s="230"/>
      <c r="J80" s="230"/>
    </row>
    <row r="81" spans="1:10" s="219" customFormat="1" ht="26.25" customHeight="1" x14ac:dyDescent="0.25">
      <c r="A81" s="231" t="s">
        <v>88</v>
      </c>
      <c r="B81" s="232"/>
      <c r="C81" s="232"/>
      <c r="D81" s="232"/>
      <c r="E81" s="232"/>
      <c r="F81" s="232"/>
      <c r="G81" s="232"/>
      <c r="H81" s="232"/>
      <c r="I81" s="232"/>
      <c r="J81" s="232"/>
    </row>
    <row r="82" spans="1:10" s="219" customFormat="1" ht="27" customHeight="1" x14ac:dyDescent="0.25">
      <c r="A82" s="221" t="s">
        <v>1046</v>
      </c>
      <c r="B82" s="220"/>
      <c r="C82" s="220"/>
      <c r="D82" s="220"/>
      <c r="E82" s="220"/>
      <c r="F82" s="220"/>
      <c r="G82" s="220"/>
      <c r="H82" s="220"/>
      <c r="I82" s="220"/>
      <c r="J82" s="220"/>
    </row>
    <row r="83" spans="1:10" s="219" customFormat="1" ht="21.75" customHeight="1" x14ac:dyDescent="0.25">
      <c r="A83" s="229" t="s">
        <v>1051</v>
      </c>
      <c r="B83" s="229"/>
      <c r="C83" s="229"/>
      <c r="D83" s="229"/>
      <c r="E83" s="229"/>
      <c r="F83" s="229"/>
      <c r="G83" s="229"/>
      <c r="H83" s="229"/>
      <c r="I83" s="229"/>
      <c r="J83" s="229"/>
    </row>
    <row r="84" spans="1:10" s="219" customFormat="1" ht="25.5" customHeight="1" x14ac:dyDescent="0.25">
      <c r="A84" s="229" t="s">
        <v>1052</v>
      </c>
      <c r="B84" s="229"/>
      <c r="C84" s="229"/>
      <c r="D84" s="229"/>
      <c r="E84" s="229"/>
      <c r="F84" s="229"/>
      <c r="G84" s="229"/>
      <c r="H84" s="229"/>
      <c r="I84" s="229"/>
      <c r="J84" s="229"/>
    </row>
    <row r="85" spans="1:10" s="219" customFormat="1" ht="22.5" customHeight="1" x14ac:dyDescent="0.25">
      <c r="A85" s="151" t="s">
        <v>89</v>
      </c>
    </row>
    <row r="86" spans="1:10" s="219" customFormat="1" ht="25.5" customHeight="1" x14ac:dyDescent="0.25">
      <c r="A86" s="151" t="s">
        <v>90</v>
      </c>
    </row>
    <row r="87" spans="1:10" s="219" customFormat="1" ht="32.25" customHeight="1" x14ac:dyDescent="0.25">
      <c r="A87" s="229" t="s">
        <v>1049</v>
      </c>
      <c r="B87" s="233"/>
      <c r="C87" s="233"/>
      <c r="D87" s="233"/>
      <c r="E87" s="233"/>
      <c r="F87" s="233"/>
      <c r="G87" s="233"/>
      <c r="H87" s="233"/>
      <c r="I87" s="233"/>
      <c r="J87" s="233"/>
    </row>
    <row r="88" spans="1:10" s="219" customFormat="1" ht="37.5" customHeight="1" x14ac:dyDescent="0.25">
      <c r="A88" s="229" t="s">
        <v>1053</v>
      </c>
      <c r="B88" s="229"/>
      <c r="C88" s="229"/>
      <c r="D88" s="229"/>
      <c r="E88" s="229"/>
      <c r="F88" s="229"/>
      <c r="G88" s="229"/>
      <c r="H88" s="229"/>
      <c r="I88" s="229"/>
      <c r="J88" s="229"/>
    </row>
    <row r="89" spans="1:10" s="104" customFormat="1" ht="20.25" customHeight="1" x14ac:dyDescent="0.2">
      <c r="A89" s="141" t="s">
        <v>317</v>
      </c>
      <c r="B89" s="85"/>
      <c r="C89" s="77"/>
    </row>
    <row r="90" spans="1:10" s="141" customFormat="1" ht="13.5" customHeight="1" x14ac:dyDescent="0.2">
      <c r="B90" s="152"/>
      <c r="C90" s="148"/>
    </row>
  </sheetData>
  <sheetProtection algorithmName="SHA-512" hashValue="fWab5uEqdQINtQtIEuLxM1Q1NvtSQ7oAj6dUefT0DuBdX6FEQUPE3PDZWF+eh9K2BTPHAj1q8WkUph5u3u31RQ==" saltValue="LWgCZZas+nG+4K3RlEFgsQ==" spinCount="100000" sheet="1" objects="1" scenarios="1"/>
  <mergeCells count="13">
    <mergeCell ref="A74:J74"/>
    <mergeCell ref="A1:D1"/>
    <mergeCell ref="A4:J4"/>
    <mergeCell ref="A8:J8"/>
    <mergeCell ref="A34:J34"/>
    <mergeCell ref="A2:E2"/>
    <mergeCell ref="F2:J2"/>
    <mergeCell ref="A87:J87"/>
    <mergeCell ref="A88:J88"/>
    <mergeCell ref="A80:J80"/>
    <mergeCell ref="A81:J81"/>
    <mergeCell ref="A83:J83"/>
    <mergeCell ref="A84:J84"/>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9:J32 J35:J72" xr:uid="{00000000-0002-0000-0500-000000000000}">
      <formula1>1</formula1>
    </dataValidation>
    <dataValidation operator="equal" allowBlank="1" showInputMessage="1" showErrorMessage="1" error="V celico vnesete vrednost &quot;1&quot; za živila, ki jih ponujate v ekološki kvaliteti. Če ta zahteva ni izpolnjena, NE vnašate ničesar." prompt="V celico vnesete vrednost &quot;1&quot; za živila, ki jih ponujate v ekološki kvaliteti." sqref="J75:J77" xr:uid="{00000000-0002-0000-0500-000001000000}"/>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J50"/>
  <sheetViews>
    <sheetView view="pageBreakPreview" zoomScale="110" zoomScaleNormal="110" zoomScaleSheetLayoutView="110" workbookViewId="0">
      <selection activeCell="A3" sqref="A3:XFD6"/>
    </sheetView>
  </sheetViews>
  <sheetFormatPr defaultColWidth="9.28515625" defaultRowHeight="15" x14ac:dyDescent="0.25"/>
  <cols>
    <col min="1" max="1" width="3.42578125" style="3" customWidth="1"/>
    <col min="2" max="2" width="30.5703125" style="3" customWidth="1"/>
    <col min="3" max="3" width="6.7109375" style="3" customWidth="1"/>
    <col min="4" max="4" width="4.5703125" style="3" customWidth="1"/>
    <col min="5" max="5" width="19.85546875" style="3" customWidth="1"/>
    <col min="6" max="9" width="11" style="3" customWidth="1"/>
    <col min="10" max="10" width="11" style="56" customWidth="1"/>
    <col min="11" max="16384" width="9.28515625" style="3"/>
  </cols>
  <sheetData>
    <row r="1" spans="1:10" x14ac:dyDescent="0.25">
      <c r="A1" s="226"/>
      <c r="B1" s="226"/>
      <c r="C1" s="226"/>
      <c r="D1" s="226"/>
      <c r="E1" s="13"/>
      <c r="F1" s="123" t="s">
        <v>274</v>
      </c>
      <c r="G1" s="1"/>
      <c r="H1" s="1"/>
    </row>
    <row r="2" spans="1:10" s="56" customFormat="1" x14ac:dyDescent="0.25">
      <c r="A2" s="228" t="s">
        <v>318</v>
      </c>
      <c r="B2" s="228"/>
      <c r="C2" s="228"/>
      <c r="D2" s="228"/>
      <c r="E2" s="228"/>
      <c r="F2" s="228"/>
      <c r="G2" s="228"/>
      <c r="H2" s="228"/>
      <c r="I2" s="228"/>
      <c r="J2" s="228"/>
    </row>
    <row r="3" spans="1:10" s="7" customFormat="1" ht="15" customHeight="1" x14ac:dyDescent="0.15">
      <c r="J3" s="57"/>
    </row>
    <row r="4" spans="1:10" s="33" customFormat="1" ht="17.25" customHeight="1" x14ac:dyDescent="0.3">
      <c r="A4" s="227" t="s">
        <v>523</v>
      </c>
      <c r="B4" s="227"/>
      <c r="C4" s="227"/>
      <c r="D4" s="227"/>
      <c r="E4" s="227"/>
      <c r="F4" s="227"/>
      <c r="G4" s="227"/>
      <c r="H4" s="227"/>
      <c r="I4" s="227"/>
      <c r="J4" s="227"/>
    </row>
    <row r="5" spans="1:10" s="7" customFormat="1" ht="6" customHeight="1" x14ac:dyDescent="0.15">
      <c r="B5" s="15"/>
      <c r="C5" s="15"/>
      <c r="J5" s="57"/>
    </row>
    <row r="6" spans="1:10" s="8" customFormat="1" ht="50.1" customHeight="1" x14ac:dyDescent="0.15">
      <c r="A6" s="26" t="s">
        <v>2</v>
      </c>
      <c r="B6" s="26" t="s">
        <v>3</v>
      </c>
      <c r="C6" s="27" t="s">
        <v>4</v>
      </c>
      <c r="D6" s="27" t="s">
        <v>40</v>
      </c>
      <c r="E6" s="28" t="s">
        <v>5</v>
      </c>
      <c r="F6" s="28" t="s">
        <v>32</v>
      </c>
      <c r="G6" s="28" t="s">
        <v>33</v>
      </c>
      <c r="H6" s="28" t="s">
        <v>55</v>
      </c>
      <c r="I6" s="28" t="s">
        <v>36</v>
      </c>
      <c r="J6" s="64" t="s">
        <v>87</v>
      </c>
    </row>
    <row r="7" spans="1:10" s="8" customFormat="1" ht="11.25" x14ac:dyDescent="0.15">
      <c r="A7" s="29">
        <v>1</v>
      </c>
      <c r="B7" s="29">
        <v>2</v>
      </c>
      <c r="C7" s="30">
        <v>3</v>
      </c>
      <c r="D7" s="30">
        <v>4</v>
      </c>
      <c r="E7" s="30">
        <v>5</v>
      </c>
      <c r="F7" s="30">
        <v>6</v>
      </c>
      <c r="G7" s="31" t="s">
        <v>34</v>
      </c>
      <c r="H7" s="30" t="s">
        <v>35</v>
      </c>
      <c r="I7" s="31" t="s">
        <v>37</v>
      </c>
      <c r="J7" s="66">
        <v>10</v>
      </c>
    </row>
    <row r="8" spans="1:10" s="97" customFormat="1" ht="13.5" x14ac:dyDescent="0.2">
      <c r="A8" s="224" t="s">
        <v>947</v>
      </c>
      <c r="B8" s="225"/>
      <c r="C8" s="225"/>
      <c r="D8" s="225"/>
      <c r="E8" s="225"/>
      <c r="F8" s="225"/>
      <c r="G8" s="225"/>
      <c r="H8" s="225"/>
      <c r="I8" s="225"/>
      <c r="J8" s="225"/>
    </row>
    <row r="9" spans="1:10" s="97" customFormat="1" ht="27" x14ac:dyDescent="0.2">
      <c r="A9" s="98">
        <v>1</v>
      </c>
      <c r="B9" s="95" t="s">
        <v>809</v>
      </c>
      <c r="C9" s="160">
        <v>1000</v>
      </c>
      <c r="D9" s="160" t="s">
        <v>0</v>
      </c>
      <c r="E9" s="162"/>
      <c r="F9" s="163"/>
      <c r="G9" s="164">
        <f t="shared" ref="G9:G28" si="0">C9*ROUND(F9, 4)</f>
        <v>0</v>
      </c>
      <c r="H9" s="164">
        <f t="shared" ref="H9:H23" si="1">G9*0.095</f>
        <v>0</v>
      </c>
      <c r="I9" s="164">
        <f t="shared" ref="I9:I23" si="2">G9+H9</f>
        <v>0</v>
      </c>
      <c r="J9" s="166"/>
    </row>
    <row r="10" spans="1:10" s="125" customFormat="1" ht="27" x14ac:dyDescent="0.2">
      <c r="A10" s="160">
        <v>2</v>
      </c>
      <c r="B10" s="90" t="s">
        <v>810</v>
      </c>
      <c r="C10" s="160">
        <v>1000</v>
      </c>
      <c r="D10" s="160" t="s">
        <v>0</v>
      </c>
      <c r="E10" s="162"/>
      <c r="F10" s="163"/>
      <c r="G10" s="164">
        <f t="shared" si="0"/>
        <v>0</v>
      </c>
      <c r="H10" s="164">
        <f t="shared" si="1"/>
        <v>0</v>
      </c>
      <c r="I10" s="164">
        <f t="shared" si="2"/>
        <v>0</v>
      </c>
      <c r="J10" s="166"/>
    </row>
    <row r="11" spans="1:10" s="125" customFormat="1" ht="27" x14ac:dyDescent="0.2">
      <c r="A11" s="160">
        <v>3</v>
      </c>
      <c r="B11" s="95" t="s">
        <v>811</v>
      </c>
      <c r="C11" s="160">
        <v>1000</v>
      </c>
      <c r="D11" s="160" t="s">
        <v>0</v>
      </c>
      <c r="E11" s="162"/>
      <c r="F11" s="163"/>
      <c r="G11" s="164">
        <f t="shared" si="0"/>
        <v>0</v>
      </c>
      <c r="H11" s="164">
        <f t="shared" si="1"/>
        <v>0</v>
      </c>
      <c r="I11" s="164">
        <f t="shared" si="2"/>
        <v>0</v>
      </c>
      <c r="J11" s="166"/>
    </row>
    <row r="12" spans="1:10" s="97" customFormat="1" ht="27" x14ac:dyDescent="0.2">
      <c r="A12" s="160">
        <v>4</v>
      </c>
      <c r="B12" s="95" t="s">
        <v>812</v>
      </c>
      <c r="C12" s="160">
        <v>1000</v>
      </c>
      <c r="D12" s="160" t="s">
        <v>0</v>
      </c>
      <c r="E12" s="162"/>
      <c r="F12" s="163"/>
      <c r="G12" s="164">
        <f t="shared" si="0"/>
        <v>0</v>
      </c>
      <c r="H12" s="164">
        <f t="shared" si="1"/>
        <v>0</v>
      </c>
      <c r="I12" s="164">
        <f t="shared" si="2"/>
        <v>0</v>
      </c>
      <c r="J12" s="166"/>
    </row>
    <row r="13" spans="1:10" s="97" customFormat="1" ht="27" x14ac:dyDescent="0.2">
      <c r="A13" s="160">
        <v>5</v>
      </c>
      <c r="B13" s="95" t="s">
        <v>813</v>
      </c>
      <c r="C13" s="160">
        <v>1000</v>
      </c>
      <c r="D13" s="160" t="s">
        <v>0</v>
      </c>
      <c r="E13" s="162"/>
      <c r="F13" s="163"/>
      <c r="G13" s="164">
        <f t="shared" si="0"/>
        <v>0</v>
      </c>
      <c r="H13" s="164">
        <f t="shared" si="1"/>
        <v>0</v>
      </c>
      <c r="I13" s="164">
        <f t="shared" si="2"/>
        <v>0</v>
      </c>
      <c r="J13" s="166"/>
    </row>
    <row r="14" spans="1:10" s="125" customFormat="1" ht="27" x14ac:dyDescent="0.2">
      <c r="A14" s="160">
        <v>6</v>
      </c>
      <c r="B14" s="90" t="s">
        <v>814</v>
      </c>
      <c r="C14" s="160">
        <v>1000</v>
      </c>
      <c r="D14" s="160" t="s">
        <v>0</v>
      </c>
      <c r="E14" s="162"/>
      <c r="F14" s="163"/>
      <c r="G14" s="164">
        <f t="shared" si="0"/>
        <v>0</v>
      </c>
      <c r="H14" s="164">
        <f t="shared" si="1"/>
        <v>0</v>
      </c>
      <c r="I14" s="164">
        <f t="shared" si="2"/>
        <v>0</v>
      </c>
      <c r="J14" s="166"/>
    </row>
    <row r="15" spans="1:10" s="97" customFormat="1" ht="27" x14ac:dyDescent="0.2">
      <c r="A15" s="160">
        <v>7</v>
      </c>
      <c r="B15" s="95" t="s">
        <v>815</v>
      </c>
      <c r="C15" s="160">
        <v>1000</v>
      </c>
      <c r="D15" s="160" t="s">
        <v>0</v>
      </c>
      <c r="E15" s="162"/>
      <c r="F15" s="163"/>
      <c r="G15" s="164">
        <f t="shared" si="0"/>
        <v>0</v>
      </c>
      <c r="H15" s="164">
        <f t="shared" si="1"/>
        <v>0</v>
      </c>
      <c r="I15" s="164">
        <f t="shared" si="2"/>
        <v>0</v>
      </c>
      <c r="J15" s="166"/>
    </row>
    <row r="16" spans="1:10" s="97" customFormat="1" ht="27" x14ac:dyDescent="0.2">
      <c r="A16" s="160">
        <v>8</v>
      </c>
      <c r="B16" s="95" t="s">
        <v>816</v>
      </c>
      <c r="C16" s="160">
        <v>1000</v>
      </c>
      <c r="D16" s="160" t="s">
        <v>0</v>
      </c>
      <c r="E16" s="162"/>
      <c r="F16" s="163"/>
      <c r="G16" s="164">
        <f t="shared" si="0"/>
        <v>0</v>
      </c>
      <c r="H16" s="164">
        <f t="shared" si="1"/>
        <v>0</v>
      </c>
      <c r="I16" s="164">
        <f t="shared" si="2"/>
        <v>0</v>
      </c>
      <c r="J16" s="166"/>
    </row>
    <row r="17" spans="1:10" s="97" customFormat="1" ht="40.5" x14ac:dyDescent="0.2">
      <c r="A17" s="160">
        <v>9</v>
      </c>
      <c r="B17" s="95" t="s">
        <v>817</v>
      </c>
      <c r="C17" s="160">
        <v>1000</v>
      </c>
      <c r="D17" s="160" t="s">
        <v>0</v>
      </c>
      <c r="E17" s="162"/>
      <c r="F17" s="163"/>
      <c r="G17" s="164">
        <f t="shared" si="0"/>
        <v>0</v>
      </c>
      <c r="H17" s="164">
        <f t="shared" si="1"/>
        <v>0</v>
      </c>
      <c r="I17" s="164">
        <f t="shared" si="2"/>
        <v>0</v>
      </c>
      <c r="J17" s="166"/>
    </row>
    <row r="18" spans="1:10" s="97" customFormat="1" ht="27" x14ac:dyDescent="0.2">
      <c r="A18" s="160">
        <v>10</v>
      </c>
      <c r="B18" s="90" t="s">
        <v>987</v>
      </c>
      <c r="C18" s="160">
        <v>1000</v>
      </c>
      <c r="D18" s="160" t="s">
        <v>0</v>
      </c>
      <c r="E18" s="162"/>
      <c r="F18" s="163"/>
      <c r="G18" s="164">
        <f t="shared" si="0"/>
        <v>0</v>
      </c>
      <c r="H18" s="164">
        <f t="shared" ref="H18" si="3">G18*0.095</f>
        <v>0</v>
      </c>
      <c r="I18" s="164">
        <f t="shared" ref="I18" si="4">G18+H18</f>
        <v>0</v>
      </c>
      <c r="J18" s="166"/>
    </row>
    <row r="19" spans="1:10" s="93" customFormat="1" ht="27" x14ac:dyDescent="0.2">
      <c r="A19" s="160">
        <v>11</v>
      </c>
      <c r="B19" s="90" t="s">
        <v>818</v>
      </c>
      <c r="C19" s="108">
        <v>500</v>
      </c>
      <c r="D19" s="160" t="s">
        <v>0</v>
      </c>
      <c r="E19" s="162"/>
      <c r="F19" s="163"/>
      <c r="G19" s="164">
        <f t="shared" si="0"/>
        <v>0</v>
      </c>
      <c r="H19" s="164">
        <f t="shared" si="1"/>
        <v>0</v>
      </c>
      <c r="I19" s="164">
        <f t="shared" si="2"/>
        <v>0</v>
      </c>
      <c r="J19" s="176"/>
    </row>
    <row r="20" spans="1:10" s="93" customFormat="1" ht="13.5" x14ac:dyDescent="0.2">
      <c r="A20" s="160">
        <v>12</v>
      </c>
      <c r="B20" s="207" t="s">
        <v>661</v>
      </c>
      <c r="C20" s="108">
        <v>50</v>
      </c>
      <c r="D20" s="160" t="s">
        <v>0</v>
      </c>
      <c r="E20" s="162"/>
      <c r="F20" s="163"/>
      <c r="G20" s="164">
        <f t="shared" si="0"/>
        <v>0</v>
      </c>
      <c r="H20" s="164">
        <f t="shared" ref="H20:H21" si="5">G20*0.095</f>
        <v>0</v>
      </c>
      <c r="I20" s="164">
        <f t="shared" ref="I20:I21" si="6">G20+H20</f>
        <v>0</v>
      </c>
      <c r="J20" s="176"/>
    </row>
    <row r="21" spans="1:10" s="93" customFormat="1" ht="13.5" x14ac:dyDescent="0.2">
      <c r="A21" s="160">
        <v>13</v>
      </c>
      <c r="B21" s="207" t="s">
        <v>660</v>
      </c>
      <c r="C21" s="108">
        <v>100</v>
      </c>
      <c r="D21" s="160" t="s">
        <v>0</v>
      </c>
      <c r="E21" s="162"/>
      <c r="F21" s="163"/>
      <c r="G21" s="164">
        <f t="shared" si="0"/>
        <v>0</v>
      </c>
      <c r="H21" s="164">
        <f t="shared" si="5"/>
        <v>0</v>
      </c>
      <c r="I21" s="164">
        <f t="shared" si="6"/>
        <v>0</v>
      </c>
      <c r="J21" s="176"/>
    </row>
    <row r="22" spans="1:10" s="116" customFormat="1" ht="27" x14ac:dyDescent="0.2">
      <c r="A22" s="160">
        <v>14</v>
      </c>
      <c r="B22" s="114" t="s">
        <v>819</v>
      </c>
      <c r="C22" s="115">
        <v>20</v>
      </c>
      <c r="D22" s="160" t="s">
        <v>0</v>
      </c>
      <c r="E22" s="162"/>
      <c r="F22" s="163"/>
      <c r="G22" s="164">
        <f t="shared" si="0"/>
        <v>0</v>
      </c>
      <c r="H22" s="164">
        <f t="shared" si="1"/>
        <v>0</v>
      </c>
      <c r="I22" s="164">
        <f t="shared" si="2"/>
        <v>0</v>
      </c>
      <c r="J22" s="177"/>
    </row>
    <row r="23" spans="1:10" s="116" customFormat="1" ht="27" x14ac:dyDescent="0.2">
      <c r="A23" s="160">
        <v>15</v>
      </c>
      <c r="B23" s="114" t="s">
        <v>428</v>
      </c>
      <c r="C23" s="115">
        <v>100</v>
      </c>
      <c r="D23" s="160" t="s">
        <v>0</v>
      </c>
      <c r="E23" s="162"/>
      <c r="F23" s="163"/>
      <c r="G23" s="164">
        <f t="shared" si="0"/>
        <v>0</v>
      </c>
      <c r="H23" s="164">
        <f t="shared" si="1"/>
        <v>0</v>
      </c>
      <c r="I23" s="164">
        <f t="shared" si="2"/>
        <v>0</v>
      </c>
      <c r="J23" s="177"/>
    </row>
    <row r="24" spans="1:10" s="116" customFormat="1" ht="27" x14ac:dyDescent="0.2">
      <c r="A24" s="160">
        <v>16</v>
      </c>
      <c r="B24" s="159" t="s">
        <v>820</v>
      </c>
      <c r="C24" s="115">
        <v>100</v>
      </c>
      <c r="D24" s="160" t="s">
        <v>0</v>
      </c>
      <c r="E24" s="162"/>
      <c r="F24" s="163"/>
      <c r="G24" s="164">
        <f t="shared" si="0"/>
        <v>0</v>
      </c>
      <c r="H24" s="164">
        <f t="shared" ref="H24:H28" si="7">G24*0.095</f>
        <v>0</v>
      </c>
      <c r="I24" s="164">
        <f t="shared" ref="I24:I28" si="8">G24+H24</f>
        <v>0</v>
      </c>
      <c r="J24" s="177"/>
    </row>
    <row r="25" spans="1:10" s="116" customFormat="1" ht="27" x14ac:dyDescent="0.2">
      <c r="A25" s="160">
        <v>17</v>
      </c>
      <c r="B25" s="159" t="s">
        <v>821</v>
      </c>
      <c r="C25" s="115">
        <v>1000</v>
      </c>
      <c r="D25" s="160" t="s">
        <v>0</v>
      </c>
      <c r="E25" s="162"/>
      <c r="F25" s="163"/>
      <c r="G25" s="164">
        <f t="shared" si="0"/>
        <v>0</v>
      </c>
      <c r="H25" s="164">
        <f t="shared" si="7"/>
        <v>0</v>
      </c>
      <c r="I25" s="164">
        <f t="shared" si="8"/>
        <v>0</v>
      </c>
      <c r="J25" s="177"/>
    </row>
    <row r="26" spans="1:10" s="116" customFormat="1" ht="27" x14ac:dyDescent="0.2">
      <c r="A26" s="160">
        <v>18</v>
      </c>
      <c r="B26" s="131" t="s">
        <v>822</v>
      </c>
      <c r="C26" s="115">
        <v>20</v>
      </c>
      <c r="D26" s="160" t="s">
        <v>0</v>
      </c>
      <c r="E26" s="162"/>
      <c r="F26" s="163"/>
      <c r="G26" s="164">
        <f t="shared" si="0"/>
        <v>0</v>
      </c>
      <c r="H26" s="164">
        <f t="shared" si="7"/>
        <v>0</v>
      </c>
      <c r="I26" s="164">
        <f t="shared" si="8"/>
        <v>0</v>
      </c>
      <c r="J26" s="177"/>
    </row>
    <row r="27" spans="1:10" s="116" customFormat="1" ht="40.5" x14ac:dyDescent="0.2">
      <c r="A27" s="160">
        <v>19</v>
      </c>
      <c r="B27" s="200" t="s">
        <v>988</v>
      </c>
      <c r="C27" s="115">
        <v>10</v>
      </c>
      <c r="D27" s="160" t="s">
        <v>0</v>
      </c>
      <c r="E27" s="162"/>
      <c r="F27" s="163"/>
      <c r="G27" s="164">
        <f t="shared" si="0"/>
        <v>0</v>
      </c>
      <c r="H27" s="164">
        <f t="shared" si="7"/>
        <v>0</v>
      </c>
      <c r="I27" s="164">
        <f t="shared" si="8"/>
        <v>0</v>
      </c>
      <c r="J27" s="177"/>
    </row>
    <row r="28" spans="1:10" s="116" customFormat="1" ht="40.5" x14ac:dyDescent="0.2">
      <c r="A28" s="160">
        <v>20</v>
      </c>
      <c r="B28" s="200" t="s">
        <v>989</v>
      </c>
      <c r="C28" s="115">
        <v>10</v>
      </c>
      <c r="D28" s="160" t="s">
        <v>0</v>
      </c>
      <c r="E28" s="162"/>
      <c r="F28" s="163"/>
      <c r="G28" s="164">
        <f t="shared" si="0"/>
        <v>0</v>
      </c>
      <c r="H28" s="164">
        <f t="shared" si="7"/>
        <v>0</v>
      </c>
      <c r="I28" s="164">
        <f t="shared" si="8"/>
        <v>0</v>
      </c>
      <c r="J28" s="177"/>
    </row>
    <row r="29" spans="1:10" s="97" customFormat="1" ht="13.5" x14ac:dyDescent="0.2">
      <c r="A29" s="99"/>
      <c r="B29" s="100" t="s">
        <v>516</v>
      </c>
      <c r="C29" s="101" t="s">
        <v>6</v>
      </c>
      <c r="D29" s="101" t="s">
        <v>6</v>
      </c>
      <c r="E29" s="101" t="s">
        <v>6</v>
      </c>
      <c r="F29" s="102" t="s">
        <v>6</v>
      </c>
      <c r="G29" s="136">
        <f>SUM(G9:G28)</f>
        <v>0</v>
      </c>
      <c r="H29" s="136">
        <f>SUM(H9:H28)</f>
        <v>0</v>
      </c>
      <c r="I29" s="136">
        <f>SUM(I9:I28)</f>
        <v>0</v>
      </c>
      <c r="J29" s="103">
        <f>SUM(J9:J28)</f>
        <v>0</v>
      </c>
    </row>
    <row r="30" spans="1:10" s="125" customFormat="1" ht="13.5" x14ac:dyDescent="0.2">
      <c r="A30" s="224" t="s">
        <v>948</v>
      </c>
      <c r="B30" s="225"/>
      <c r="C30" s="225"/>
      <c r="D30" s="225"/>
      <c r="E30" s="225"/>
      <c r="F30" s="225"/>
      <c r="G30" s="225"/>
      <c r="H30" s="225"/>
      <c r="I30" s="225"/>
      <c r="J30" s="225"/>
    </row>
    <row r="31" spans="1:10" s="125" customFormat="1" ht="13.5" x14ac:dyDescent="0.2">
      <c r="A31" s="160">
        <v>1</v>
      </c>
      <c r="B31" s="95" t="s">
        <v>336</v>
      </c>
      <c r="C31" s="160">
        <v>500</v>
      </c>
      <c r="D31" s="160" t="s">
        <v>0</v>
      </c>
      <c r="E31" s="162"/>
      <c r="F31" s="163"/>
      <c r="G31" s="164">
        <f t="shared" ref="G31:G35" si="9">C31*ROUND(F31, 4)</f>
        <v>0</v>
      </c>
      <c r="H31" s="164">
        <f t="shared" ref="H31:H35" si="10">G31*0.095</f>
        <v>0</v>
      </c>
      <c r="I31" s="164">
        <f t="shared" ref="I31:I35" si="11">G31+H31</f>
        <v>0</v>
      </c>
      <c r="J31" s="185" t="s">
        <v>6</v>
      </c>
    </row>
    <row r="32" spans="1:10" s="125" customFormat="1" ht="27" x14ac:dyDescent="0.2">
      <c r="A32" s="160">
        <v>2</v>
      </c>
      <c r="B32" s="95" t="s">
        <v>1021</v>
      </c>
      <c r="C32" s="160">
        <v>2500</v>
      </c>
      <c r="D32" s="160" t="s">
        <v>7</v>
      </c>
      <c r="E32" s="162"/>
      <c r="F32" s="163"/>
      <c r="G32" s="164">
        <f t="shared" si="9"/>
        <v>0</v>
      </c>
      <c r="H32" s="164">
        <f t="shared" si="10"/>
        <v>0</v>
      </c>
      <c r="I32" s="164">
        <f t="shared" si="11"/>
        <v>0</v>
      </c>
      <c r="J32" s="185" t="s">
        <v>6</v>
      </c>
    </row>
    <row r="33" spans="1:10" s="125" customFormat="1" ht="30" customHeight="1" x14ac:dyDescent="0.2">
      <c r="A33" s="160">
        <v>3</v>
      </c>
      <c r="B33" s="206" t="s">
        <v>594</v>
      </c>
      <c r="C33" s="160">
        <v>1000</v>
      </c>
      <c r="D33" s="160" t="s">
        <v>0</v>
      </c>
      <c r="E33" s="162"/>
      <c r="F33" s="163"/>
      <c r="G33" s="164">
        <f t="shared" si="9"/>
        <v>0</v>
      </c>
      <c r="H33" s="164">
        <f t="shared" ref="H33" si="12">G33*0.095</f>
        <v>0</v>
      </c>
      <c r="I33" s="164">
        <f t="shared" ref="I33" si="13">G33+H33</f>
        <v>0</v>
      </c>
      <c r="J33" s="185" t="s">
        <v>6</v>
      </c>
    </row>
    <row r="34" spans="1:10" s="125" customFormat="1" ht="27" x14ac:dyDescent="0.2">
      <c r="A34" s="160">
        <v>4</v>
      </c>
      <c r="B34" s="90" t="s">
        <v>522</v>
      </c>
      <c r="C34" s="160">
        <v>500</v>
      </c>
      <c r="D34" s="160" t="s">
        <v>0</v>
      </c>
      <c r="E34" s="162"/>
      <c r="F34" s="163"/>
      <c r="G34" s="164">
        <f t="shared" si="9"/>
        <v>0</v>
      </c>
      <c r="H34" s="164">
        <f t="shared" si="10"/>
        <v>0</v>
      </c>
      <c r="I34" s="164">
        <f t="shared" si="11"/>
        <v>0</v>
      </c>
      <c r="J34" s="185" t="s">
        <v>6</v>
      </c>
    </row>
    <row r="35" spans="1:10" s="125" customFormat="1" ht="27" x14ac:dyDescent="0.2">
      <c r="A35" s="160">
        <v>5</v>
      </c>
      <c r="B35" s="95" t="s">
        <v>1022</v>
      </c>
      <c r="C35" s="160">
        <v>2500</v>
      </c>
      <c r="D35" s="160" t="s">
        <v>7</v>
      </c>
      <c r="E35" s="162"/>
      <c r="F35" s="163"/>
      <c r="G35" s="164">
        <f t="shared" si="9"/>
        <v>0</v>
      </c>
      <c r="H35" s="164">
        <f t="shared" si="10"/>
        <v>0</v>
      </c>
      <c r="I35" s="164">
        <f t="shared" si="11"/>
        <v>0</v>
      </c>
      <c r="J35" s="185" t="s">
        <v>6</v>
      </c>
    </row>
    <row r="36" spans="1:10" s="125" customFormat="1" ht="13.5" x14ac:dyDescent="0.2">
      <c r="A36" s="131"/>
      <c r="B36" s="133" t="s">
        <v>517</v>
      </c>
      <c r="C36" s="134" t="s">
        <v>6</v>
      </c>
      <c r="D36" s="134" t="s">
        <v>6</v>
      </c>
      <c r="E36" s="134" t="s">
        <v>6</v>
      </c>
      <c r="F36" s="135" t="s">
        <v>6</v>
      </c>
      <c r="G36" s="136">
        <f>SUM(G31:G35)</f>
        <v>0</v>
      </c>
      <c r="H36" s="136">
        <f>SUM(H31:H35)</f>
        <v>0</v>
      </c>
      <c r="I36" s="136">
        <f>SUM(I31:I35)</f>
        <v>0</v>
      </c>
      <c r="J36" s="137">
        <f>SUM(J31:J35)</f>
        <v>0</v>
      </c>
    </row>
    <row r="37" spans="1:10" s="124" customFormat="1" ht="15" customHeight="1" x14ac:dyDescent="0.15">
      <c r="A37" s="126"/>
      <c r="B37" s="127"/>
      <c r="C37" s="128"/>
      <c r="D37" s="128"/>
      <c r="E37" s="128"/>
      <c r="F37" s="129"/>
    </row>
    <row r="38" spans="1:10" s="130" customFormat="1" ht="12.95" customHeight="1" x14ac:dyDescent="0.2">
      <c r="A38" s="145" t="s">
        <v>52</v>
      </c>
      <c r="B38" s="123"/>
      <c r="C38" s="143"/>
      <c r="D38" s="144"/>
      <c r="E38" s="123"/>
      <c r="F38" s="123"/>
      <c r="G38" s="123"/>
      <c r="H38" s="123"/>
      <c r="I38" s="123"/>
      <c r="J38" s="123"/>
    </row>
    <row r="39" spans="1:10" s="130" customFormat="1" ht="29.1" customHeight="1" x14ac:dyDescent="0.2">
      <c r="A39" s="240" t="s">
        <v>331</v>
      </c>
      <c r="B39" s="240"/>
      <c r="C39" s="240"/>
      <c r="D39" s="240"/>
      <c r="E39" s="240"/>
      <c r="F39" s="240"/>
      <c r="G39" s="240"/>
      <c r="H39" s="240"/>
      <c r="I39" s="240"/>
      <c r="J39" s="240"/>
    </row>
    <row r="40" spans="1:10" s="147" customFormat="1" ht="17.100000000000001" customHeight="1" x14ac:dyDescent="0.2">
      <c r="A40" s="146" t="s">
        <v>233</v>
      </c>
      <c r="B40" s="146"/>
      <c r="C40" s="146"/>
      <c r="D40" s="146"/>
      <c r="E40" s="146"/>
      <c r="F40" s="146"/>
      <c r="G40" s="146"/>
      <c r="H40" s="146"/>
      <c r="I40" s="146"/>
      <c r="J40" s="146"/>
    </row>
    <row r="41" spans="1:10" s="141" customFormat="1" ht="20.25" customHeight="1" x14ac:dyDescent="0.2">
      <c r="A41" s="230" t="s">
        <v>38</v>
      </c>
      <c r="B41" s="230"/>
      <c r="C41" s="230"/>
      <c r="D41" s="230"/>
      <c r="E41" s="230"/>
      <c r="F41" s="230"/>
      <c r="G41" s="230"/>
      <c r="H41" s="230"/>
      <c r="I41" s="230"/>
      <c r="J41" s="230"/>
    </row>
    <row r="42" spans="1:10" s="141" customFormat="1" ht="30" customHeight="1" x14ac:dyDescent="0.2">
      <c r="A42" s="231" t="s">
        <v>88</v>
      </c>
      <c r="B42" s="232"/>
      <c r="C42" s="232"/>
      <c r="D42" s="232"/>
      <c r="E42" s="232"/>
      <c r="F42" s="232"/>
      <c r="G42" s="232"/>
      <c r="H42" s="232"/>
      <c r="I42" s="232"/>
      <c r="J42" s="232"/>
    </row>
    <row r="43" spans="1:10" s="141" customFormat="1" ht="20.25" customHeight="1" x14ac:dyDescent="0.25">
      <c r="A43" s="221" t="s">
        <v>1046</v>
      </c>
      <c r="B43" s="220"/>
      <c r="C43" s="220"/>
      <c r="D43" s="220"/>
      <c r="E43" s="220"/>
      <c r="F43" s="220"/>
      <c r="G43" s="220"/>
      <c r="H43" s="220"/>
      <c r="I43" s="220"/>
      <c r="J43" s="220"/>
    </row>
    <row r="44" spans="1:10" s="141" customFormat="1" ht="21" customHeight="1" x14ac:dyDescent="0.2">
      <c r="A44" s="229" t="s">
        <v>1051</v>
      </c>
      <c r="B44" s="229"/>
      <c r="C44" s="229"/>
      <c r="D44" s="229"/>
      <c r="E44" s="229"/>
      <c r="F44" s="229"/>
      <c r="G44" s="229"/>
      <c r="H44" s="229"/>
      <c r="I44" s="229"/>
      <c r="J44" s="229"/>
    </row>
    <row r="45" spans="1:10" s="141" customFormat="1" ht="36.75" customHeight="1" x14ac:dyDescent="0.2">
      <c r="A45" s="229" t="s">
        <v>1052</v>
      </c>
      <c r="B45" s="229"/>
      <c r="C45" s="229"/>
      <c r="D45" s="229"/>
      <c r="E45" s="229"/>
      <c r="F45" s="229"/>
      <c r="G45" s="229"/>
      <c r="H45" s="229"/>
      <c r="I45" s="229"/>
      <c r="J45" s="229"/>
    </row>
    <row r="46" spans="1:10" s="141" customFormat="1" ht="25.5" customHeight="1" x14ac:dyDescent="0.2">
      <c r="A46" s="151" t="s">
        <v>89</v>
      </c>
      <c r="B46" s="219"/>
      <c r="C46" s="219"/>
      <c r="D46" s="219"/>
      <c r="E46" s="219"/>
      <c r="F46" s="219"/>
      <c r="G46" s="219"/>
      <c r="H46" s="219"/>
      <c r="I46" s="219"/>
      <c r="J46" s="219"/>
    </row>
    <row r="47" spans="1:10" s="141" customFormat="1" ht="29.25" customHeight="1" x14ac:dyDescent="0.2">
      <c r="A47" s="151" t="s">
        <v>90</v>
      </c>
      <c r="B47" s="219"/>
      <c r="C47" s="219"/>
      <c r="D47" s="219"/>
      <c r="E47" s="219"/>
      <c r="F47" s="219"/>
      <c r="G47" s="219"/>
      <c r="H47" s="219"/>
      <c r="I47" s="219"/>
      <c r="J47" s="219"/>
    </row>
    <row r="48" spans="1:10" s="141" customFormat="1" ht="31.5" customHeight="1" x14ac:dyDescent="0.2">
      <c r="A48" s="229" t="s">
        <v>1049</v>
      </c>
      <c r="B48" s="233"/>
      <c r="C48" s="233"/>
      <c r="D48" s="233"/>
      <c r="E48" s="233"/>
      <c r="F48" s="233"/>
      <c r="G48" s="233"/>
      <c r="H48" s="233"/>
      <c r="I48" s="233"/>
      <c r="J48" s="233"/>
    </row>
    <row r="49" spans="1:10" s="141" customFormat="1" ht="40.5" customHeight="1" x14ac:dyDescent="0.2">
      <c r="A49" s="229" t="s">
        <v>1053</v>
      </c>
      <c r="B49" s="229"/>
      <c r="C49" s="229"/>
      <c r="D49" s="229"/>
      <c r="E49" s="229"/>
      <c r="F49" s="229"/>
      <c r="G49" s="229"/>
      <c r="H49" s="229"/>
      <c r="I49" s="229"/>
      <c r="J49" s="229"/>
    </row>
    <row r="50" spans="1:10" s="141" customFormat="1" ht="20.25" customHeight="1" x14ac:dyDescent="0.2">
      <c r="A50" s="141" t="s">
        <v>317</v>
      </c>
      <c r="B50" s="152"/>
      <c r="C50" s="148"/>
    </row>
  </sheetData>
  <sheetProtection algorithmName="SHA-512" hashValue="bAH8XXNa3fCcAV+vZC4K8WZavkWaAeX33QPMXuuo+9p+Pim8EUwg/VclAo6mp9vSft5dD4RITjEu1K9foWcoZg==" saltValue="/fEdsOt5QsCdOwBLGPfcjA==" spinCount="100000" sheet="1" objects="1" scenarios="1"/>
  <mergeCells count="13">
    <mergeCell ref="A49:J49"/>
    <mergeCell ref="A1:D1"/>
    <mergeCell ref="A4:J4"/>
    <mergeCell ref="A8:J8"/>
    <mergeCell ref="A39:J39"/>
    <mergeCell ref="A2:E2"/>
    <mergeCell ref="F2:J2"/>
    <mergeCell ref="A30:J30"/>
    <mergeCell ref="A48:J48"/>
    <mergeCell ref="A41:J41"/>
    <mergeCell ref="A44:J44"/>
    <mergeCell ref="A42:J42"/>
    <mergeCell ref="A45:J45"/>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9:J28" xr:uid="{00000000-0002-0000-0600-000000000000}">
      <formula1>1</formula1>
    </dataValidation>
    <dataValidation operator="equal" allowBlank="1" showInputMessage="1" showErrorMessage="1" sqref="J31:J35" xr:uid="{F8C95028-18A6-4233-9C37-0433E79975E5}"/>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J48"/>
  <sheetViews>
    <sheetView view="pageBreakPreview" zoomScale="110" zoomScaleNormal="120" zoomScaleSheetLayoutView="110" workbookViewId="0">
      <selection activeCell="A3" sqref="A3:XFD6"/>
    </sheetView>
  </sheetViews>
  <sheetFormatPr defaultColWidth="9.28515625" defaultRowHeight="15" x14ac:dyDescent="0.25"/>
  <cols>
    <col min="1" max="1" width="3.42578125" style="3" customWidth="1"/>
    <col min="2" max="2" width="30" style="3" customWidth="1"/>
    <col min="3" max="3" width="6.85546875" style="3" customWidth="1"/>
    <col min="4" max="4" width="4.85546875" style="3" customWidth="1"/>
    <col min="5" max="5" width="18.28515625" style="18" customWidth="1"/>
    <col min="6" max="9" width="11.5703125" style="3" customWidth="1"/>
    <col min="10" max="10" width="10.42578125" style="56" customWidth="1"/>
    <col min="11" max="16384" width="9.28515625" style="3"/>
  </cols>
  <sheetData>
    <row r="1" spans="1:10" x14ac:dyDescent="0.25">
      <c r="A1" s="226"/>
      <c r="B1" s="226"/>
      <c r="C1" s="226"/>
      <c r="D1" s="226"/>
      <c r="E1" s="19"/>
      <c r="F1" s="123" t="s">
        <v>275</v>
      </c>
      <c r="G1" s="1"/>
      <c r="H1" s="1"/>
      <c r="I1" s="1"/>
      <c r="J1" s="55"/>
    </row>
    <row r="2" spans="1:10" s="56" customFormat="1" x14ac:dyDescent="0.25">
      <c r="A2" s="228" t="s">
        <v>318</v>
      </c>
      <c r="B2" s="228"/>
      <c r="C2" s="228"/>
      <c r="D2" s="228"/>
      <c r="E2" s="228"/>
      <c r="F2" s="228"/>
      <c r="G2" s="228"/>
      <c r="H2" s="228"/>
      <c r="I2" s="228"/>
      <c r="J2" s="228"/>
    </row>
    <row r="3" spans="1:10" s="7" customFormat="1" ht="13.5" customHeight="1" x14ac:dyDescent="0.15">
      <c r="E3" s="17"/>
      <c r="J3" s="57"/>
    </row>
    <row r="4" spans="1:10" ht="18" customHeight="1" x14ac:dyDescent="0.25">
      <c r="A4" s="241" t="s">
        <v>524</v>
      </c>
      <c r="B4" s="241"/>
      <c r="C4" s="241"/>
      <c r="D4" s="241"/>
      <c r="E4" s="241"/>
      <c r="F4" s="241"/>
      <c r="G4" s="241"/>
      <c r="H4" s="241"/>
      <c r="I4" s="241"/>
      <c r="J4" s="241"/>
    </row>
    <row r="5" spans="1:10" s="7" customFormat="1" ht="6" customHeight="1" x14ac:dyDescent="0.15">
      <c r="B5" s="15"/>
      <c r="C5" s="15"/>
      <c r="E5" s="17"/>
      <c r="J5" s="57"/>
    </row>
    <row r="6" spans="1:10" s="8" customFormat="1" ht="45" x14ac:dyDescent="0.15">
      <c r="A6" s="26" t="s">
        <v>2</v>
      </c>
      <c r="B6" s="26" t="s">
        <v>3</v>
      </c>
      <c r="C6" s="27" t="s">
        <v>4</v>
      </c>
      <c r="D6" s="27" t="s">
        <v>40</v>
      </c>
      <c r="E6" s="28" t="s">
        <v>5</v>
      </c>
      <c r="F6" s="28" t="s">
        <v>32</v>
      </c>
      <c r="G6" s="28" t="s">
        <v>33</v>
      </c>
      <c r="H6" s="28" t="s">
        <v>55</v>
      </c>
      <c r="I6" s="28" t="s">
        <v>36</v>
      </c>
      <c r="J6" s="64" t="s">
        <v>87</v>
      </c>
    </row>
    <row r="7" spans="1:10" s="8" customFormat="1" ht="12.75" customHeight="1" x14ac:dyDescent="0.15">
      <c r="A7" s="29">
        <v>1</v>
      </c>
      <c r="B7" s="29">
        <v>2</v>
      </c>
      <c r="C7" s="30">
        <v>3</v>
      </c>
      <c r="D7" s="30">
        <v>4</v>
      </c>
      <c r="E7" s="30">
        <v>5</v>
      </c>
      <c r="F7" s="30">
        <v>6</v>
      </c>
      <c r="G7" s="31" t="s">
        <v>34</v>
      </c>
      <c r="H7" s="30" t="s">
        <v>35</v>
      </c>
      <c r="I7" s="31" t="s">
        <v>37</v>
      </c>
      <c r="J7" s="66">
        <v>10</v>
      </c>
    </row>
    <row r="8" spans="1:10" s="9" customFormat="1" ht="15" customHeight="1" x14ac:dyDescent="0.2">
      <c r="A8" s="239" t="s">
        <v>949</v>
      </c>
      <c r="B8" s="239"/>
      <c r="C8" s="239"/>
      <c r="D8" s="239"/>
      <c r="E8" s="239"/>
      <c r="F8" s="239"/>
      <c r="G8" s="239"/>
      <c r="H8" s="239"/>
      <c r="I8" s="239"/>
      <c r="J8" s="239"/>
    </row>
    <row r="9" spans="1:10" s="71" customFormat="1" ht="15.75" customHeight="1" x14ac:dyDescent="0.2">
      <c r="A9" s="160">
        <v>1</v>
      </c>
      <c r="B9" s="165" t="s">
        <v>796</v>
      </c>
      <c r="C9" s="161">
        <v>1000</v>
      </c>
      <c r="D9" s="160" t="s">
        <v>1</v>
      </c>
      <c r="E9" s="162"/>
      <c r="F9" s="163"/>
      <c r="G9" s="164">
        <f t="shared" ref="G9:G31" si="0">C9*ROUND(F9, 4)</f>
        <v>0</v>
      </c>
      <c r="H9" s="164">
        <f t="shared" ref="H9:H19" si="1">G9*0.095</f>
        <v>0</v>
      </c>
      <c r="I9" s="164">
        <f t="shared" ref="I9:I19" si="2">G9+H9</f>
        <v>0</v>
      </c>
      <c r="J9" s="179"/>
    </row>
    <row r="10" spans="1:10" s="71" customFormat="1" ht="26.25" customHeight="1" x14ac:dyDescent="0.2">
      <c r="A10" s="160">
        <v>2</v>
      </c>
      <c r="B10" s="165" t="s">
        <v>797</v>
      </c>
      <c r="C10" s="161">
        <v>1000</v>
      </c>
      <c r="D10" s="160" t="s">
        <v>1</v>
      </c>
      <c r="E10" s="162"/>
      <c r="F10" s="163"/>
      <c r="G10" s="164">
        <f t="shared" si="0"/>
        <v>0</v>
      </c>
      <c r="H10" s="164">
        <f t="shared" si="1"/>
        <v>0</v>
      </c>
      <c r="I10" s="164">
        <f t="shared" si="2"/>
        <v>0</v>
      </c>
      <c r="J10" s="180"/>
    </row>
    <row r="11" spans="1:10" s="71" customFormat="1" ht="26.25" customHeight="1" x14ac:dyDescent="0.2">
      <c r="A11" s="160">
        <v>3</v>
      </c>
      <c r="B11" s="165" t="s">
        <v>429</v>
      </c>
      <c r="C11" s="161">
        <v>1000</v>
      </c>
      <c r="D11" s="160" t="s">
        <v>1</v>
      </c>
      <c r="E11" s="162"/>
      <c r="F11" s="163"/>
      <c r="G11" s="164">
        <f t="shared" si="0"/>
        <v>0</v>
      </c>
      <c r="H11" s="164">
        <f t="shared" si="1"/>
        <v>0</v>
      </c>
      <c r="I11" s="164">
        <f t="shared" si="2"/>
        <v>0</v>
      </c>
      <c r="J11" s="181"/>
    </row>
    <row r="12" spans="1:10" s="71" customFormat="1" ht="27" customHeight="1" x14ac:dyDescent="0.2">
      <c r="A12" s="160">
        <v>4</v>
      </c>
      <c r="B12" s="165" t="s">
        <v>430</v>
      </c>
      <c r="C12" s="161">
        <v>1500</v>
      </c>
      <c r="D12" s="160" t="s">
        <v>1</v>
      </c>
      <c r="E12" s="162"/>
      <c r="F12" s="163"/>
      <c r="G12" s="164">
        <f t="shared" si="0"/>
        <v>0</v>
      </c>
      <c r="H12" s="164">
        <f t="shared" si="1"/>
        <v>0</v>
      </c>
      <c r="I12" s="164">
        <f t="shared" si="2"/>
        <v>0</v>
      </c>
      <c r="J12" s="181"/>
    </row>
    <row r="13" spans="1:10" s="71" customFormat="1" ht="15.75" customHeight="1" x14ac:dyDescent="0.2">
      <c r="A13" s="160">
        <v>5</v>
      </c>
      <c r="B13" s="165" t="s">
        <v>431</v>
      </c>
      <c r="C13" s="161">
        <v>1500</v>
      </c>
      <c r="D13" s="160" t="s">
        <v>1</v>
      </c>
      <c r="E13" s="162"/>
      <c r="F13" s="163"/>
      <c r="G13" s="164">
        <f t="shared" si="0"/>
        <v>0</v>
      </c>
      <c r="H13" s="164">
        <f t="shared" si="1"/>
        <v>0</v>
      </c>
      <c r="I13" s="164">
        <f t="shared" si="2"/>
        <v>0</v>
      </c>
      <c r="J13" s="181"/>
    </row>
    <row r="14" spans="1:10" s="71" customFormat="1" ht="15.75" customHeight="1" x14ac:dyDescent="0.2">
      <c r="A14" s="160">
        <v>6</v>
      </c>
      <c r="B14" s="165" t="s">
        <v>798</v>
      </c>
      <c r="C14" s="161">
        <v>300</v>
      </c>
      <c r="D14" s="160" t="s">
        <v>1</v>
      </c>
      <c r="E14" s="162"/>
      <c r="F14" s="163"/>
      <c r="G14" s="164">
        <f t="shared" si="0"/>
        <v>0</v>
      </c>
      <c r="H14" s="164">
        <f t="shared" si="1"/>
        <v>0</v>
      </c>
      <c r="I14" s="164">
        <f t="shared" si="2"/>
        <v>0</v>
      </c>
      <c r="J14" s="181"/>
    </row>
    <row r="15" spans="1:10" s="71" customFormat="1" ht="16.5" customHeight="1" x14ac:dyDescent="0.2">
      <c r="A15" s="160">
        <v>7</v>
      </c>
      <c r="B15" s="165" t="s">
        <v>799</v>
      </c>
      <c r="C15" s="161">
        <v>300</v>
      </c>
      <c r="D15" s="160" t="s">
        <v>1</v>
      </c>
      <c r="E15" s="162"/>
      <c r="F15" s="163"/>
      <c r="G15" s="164">
        <f t="shared" si="0"/>
        <v>0</v>
      </c>
      <c r="H15" s="164">
        <f t="shared" si="1"/>
        <v>0</v>
      </c>
      <c r="I15" s="164">
        <f t="shared" si="2"/>
        <v>0</v>
      </c>
      <c r="J15" s="181"/>
    </row>
    <row r="16" spans="1:10" s="71" customFormat="1" ht="15.75" customHeight="1" x14ac:dyDescent="0.2">
      <c r="A16" s="160">
        <v>8</v>
      </c>
      <c r="B16" s="165" t="s">
        <v>800</v>
      </c>
      <c r="C16" s="161">
        <v>300</v>
      </c>
      <c r="D16" s="160" t="s">
        <v>1</v>
      </c>
      <c r="E16" s="162"/>
      <c r="F16" s="163"/>
      <c r="G16" s="164">
        <f t="shared" si="0"/>
        <v>0</v>
      </c>
      <c r="H16" s="164">
        <f t="shared" si="1"/>
        <v>0</v>
      </c>
      <c r="I16" s="164">
        <f t="shared" si="2"/>
        <v>0</v>
      </c>
      <c r="J16" s="181"/>
    </row>
    <row r="17" spans="1:10" s="71" customFormat="1" ht="14.25" customHeight="1" x14ac:dyDescent="0.2">
      <c r="A17" s="160">
        <v>9</v>
      </c>
      <c r="B17" s="165" t="s">
        <v>801</v>
      </c>
      <c r="C17" s="161">
        <v>300</v>
      </c>
      <c r="D17" s="160" t="s">
        <v>1</v>
      </c>
      <c r="E17" s="162"/>
      <c r="F17" s="163"/>
      <c r="G17" s="164">
        <f t="shared" si="0"/>
        <v>0</v>
      </c>
      <c r="H17" s="164">
        <f t="shared" si="1"/>
        <v>0</v>
      </c>
      <c r="I17" s="164">
        <f t="shared" si="2"/>
        <v>0</v>
      </c>
      <c r="J17" s="181"/>
    </row>
    <row r="18" spans="1:10" s="71" customFormat="1" ht="15.75" customHeight="1" x14ac:dyDescent="0.2">
      <c r="A18" s="160">
        <v>10</v>
      </c>
      <c r="B18" s="165" t="s">
        <v>802</v>
      </c>
      <c r="C18" s="161">
        <v>300</v>
      </c>
      <c r="D18" s="160" t="s">
        <v>1</v>
      </c>
      <c r="E18" s="162"/>
      <c r="F18" s="163"/>
      <c r="G18" s="164">
        <f t="shared" si="0"/>
        <v>0</v>
      </c>
      <c r="H18" s="164">
        <f t="shared" si="1"/>
        <v>0</v>
      </c>
      <c r="I18" s="164">
        <f t="shared" si="2"/>
        <v>0</v>
      </c>
      <c r="J18" s="181"/>
    </row>
    <row r="19" spans="1:10" s="125" customFormat="1" ht="15.75" customHeight="1" x14ac:dyDescent="0.2">
      <c r="A19" s="160">
        <v>11</v>
      </c>
      <c r="B19" s="165" t="s">
        <v>803</v>
      </c>
      <c r="C19" s="161">
        <v>200</v>
      </c>
      <c r="D19" s="160" t="s">
        <v>1</v>
      </c>
      <c r="E19" s="162"/>
      <c r="F19" s="163"/>
      <c r="G19" s="164">
        <f t="shared" si="0"/>
        <v>0</v>
      </c>
      <c r="H19" s="164">
        <f t="shared" si="1"/>
        <v>0</v>
      </c>
      <c r="I19" s="164">
        <f t="shared" si="2"/>
        <v>0</v>
      </c>
      <c r="J19" s="181"/>
    </row>
    <row r="20" spans="1:10" s="71" customFormat="1" ht="26.25" customHeight="1" x14ac:dyDescent="0.2">
      <c r="A20" s="160">
        <v>12</v>
      </c>
      <c r="B20" s="140" t="s">
        <v>804</v>
      </c>
      <c r="C20" s="161">
        <v>300</v>
      </c>
      <c r="D20" s="160" t="s">
        <v>1</v>
      </c>
      <c r="E20" s="162"/>
      <c r="F20" s="163"/>
      <c r="G20" s="164">
        <f t="shared" si="0"/>
        <v>0</v>
      </c>
      <c r="H20" s="164">
        <f t="shared" ref="H20:H25" si="3">G20*0.095</f>
        <v>0</v>
      </c>
      <c r="I20" s="164">
        <f t="shared" ref="I20:I25" si="4">G20+H20</f>
        <v>0</v>
      </c>
      <c r="J20" s="178"/>
    </row>
    <row r="21" spans="1:10" s="71" customFormat="1" ht="27" customHeight="1" x14ac:dyDescent="0.2">
      <c r="A21" s="160">
        <v>13</v>
      </c>
      <c r="B21" s="140" t="s">
        <v>805</v>
      </c>
      <c r="C21" s="161">
        <v>300</v>
      </c>
      <c r="D21" s="160" t="s">
        <v>1</v>
      </c>
      <c r="E21" s="162"/>
      <c r="F21" s="163"/>
      <c r="G21" s="164">
        <f t="shared" si="0"/>
        <v>0</v>
      </c>
      <c r="H21" s="164">
        <f t="shared" si="3"/>
        <v>0</v>
      </c>
      <c r="I21" s="164">
        <f t="shared" si="4"/>
        <v>0</v>
      </c>
      <c r="J21" s="178"/>
    </row>
    <row r="22" spans="1:10" s="71" customFormat="1" ht="27" customHeight="1" x14ac:dyDescent="0.2">
      <c r="A22" s="160">
        <v>14</v>
      </c>
      <c r="B22" s="89" t="s">
        <v>806</v>
      </c>
      <c r="C22" s="161">
        <v>150</v>
      </c>
      <c r="D22" s="160" t="s">
        <v>1</v>
      </c>
      <c r="E22" s="162"/>
      <c r="F22" s="163"/>
      <c r="G22" s="164">
        <f t="shared" si="0"/>
        <v>0</v>
      </c>
      <c r="H22" s="164">
        <f t="shared" si="3"/>
        <v>0</v>
      </c>
      <c r="I22" s="164">
        <f t="shared" si="4"/>
        <v>0</v>
      </c>
      <c r="J22" s="178"/>
    </row>
    <row r="23" spans="1:10" s="125" customFormat="1" ht="15.75" customHeight="1" x14ac:dyDescent="0.2">
      <c r="A23" s="160">
        <v>15</v>
      </c>
      <c r="B23" s="89" t="s">
        <v>807</v>
      </c>
      <c r="C23" s="161">
        <v>1500</v>
      </c>
      <c r="D23" s="160" t="s">
        <v>1</v>
      </c>
      <c r="E23" s="162"/>
      <c r="F23" s="163"/>
      <c r="G23" s="164">
        <f t="shared" si="0"/>
        <v>0</v>
      </c>
      <c r="H23" s="164">
        <f t="shared" si="3"/>
        <v>0</v>
      </c>
      <c r="I23" s="164">
        <f t="shared" si="4"/>
        <v>0</v>
      </c>
      <c r="J23" s="178"/>
    </row>
    <row r="24" spans="1:10" s="125" customFormat="1" ht="27.75" customHeight="1" x14ac:dyDescent="0.2">
      <c r="A24" s="160">
        <v>16</v>
      </c>
      <c r="B24" s="89" t="s">
        <v>874</v>
      </c>
      <c r="C24" s="161">
        <v>500</v>
      </c>
      <c r="D24" s="160" t="s">
        <v>1</v>
      </c>
      <c r="E24" s="162"/>
      <c r="F24" s="163"/>
      <c r="G24" s="164">
        <f t="shared" si="0"/>
        <v>0</v>
      </c>
      <c r="H24" s="164">
        <f t="shared" si="3"/>
        <v>0</v>
      </c>
      <c r="I24" s="164">
        <f t="shared" si="4"/>
        <v>0</v>
      </c>
      <c r="J24" s="178"/>
    </row>
    <row r="25" spans="1:10" s="71" customFormat="1" ht="39" customHeight="1" x14ac:dyDescent="0.2">
      <c r="A25" s="160">
        <v>17</v>
      </c>
      <c r="B25" s="89" t="s">
        <v>808</v>
      </c>
      <c r="C25" s="94">
        <v>500</v>
      </c>
      <c r="D25" s="160" t="s">
        <v>1</v>
      </c>
      <c r="E25" s="162"/>
      <c r="F25" s="163"/>
      <c r="G25" s="164">
        <f t="shared" si="0"/>
        <v>0</v>
      </c>
      <c r="H25" s="164">
        <f t="shared" si="3"/>
        <v>0</v>
      </c>
      <c r="I25" s="164">
        <f t="shared" si="4"/>
        <v>0</v>
      </c>
      <c r="J25" s="178"/>
    </row>
    <row r="26" spans="1:10" s="71" customFormat="1" ht="26.25" customHeight="1" x14ac:dyDescent="0.2">
      <c r="A26" s="160">
        <v>18</v>
      </c>
      <c r="B26" s="140" t="s">
        <v>556</v>
      </c>
      <c r="C26" s="161">
        <v>200</v>
      </c>
      <c r="D26" s="160" t="s">
        <v>1</v>
      </c>
      <c r="E26" s="162"/>
      <c r="F26" s="163"/>
      <c r="G26" s="164">
        <f t="shared" si="0"/>
        <v>0</v>
      </c>
      <c r="H26" s="164">
        <f t="shared" ref="H26:H27" si="5">G26*0.095</f>
        <v>0</v>
      </c>
      <c r="I26" s="164">
        <f t="shared" ref="I26:I27" si="6">G26+H26</f>
        <v>0</v>
      </c>
      <c r="J26" s="178"/>
    </row>
    <row r="27" spans="1:10" s="71" customFormat="1" ht="26.25" customHeight="1" x14ac:dyDescent="0.2">
      <c r="A27" s="160">
        <v>19</v>
      </c>
      <c r="B27" s="89" t="s">
        <v>338</v>
      </c>
      <c r="C27" s="161">
        <v>200</v>
      </c>
      <c r="D27" s="160" t="s">
        <v>1</v>
      </c>
      <c r="E27" s="162"/>
      <c r="F27" s="163"/>
      <c r="G27" s="164">
        <f t="shared" si="0"/>
        <v>0</v>
      </c>
      <c r="H27" s="164">
        <f t="shared" si="5"/>
        <v>0</v>
      </c>
      <c r="I27" s="164">
        <f t="shared" si="6"/>
        <v>0</v>
      </c>
      <c r="J27" s="178"/>
    </row>
    <row r="28" spans="1:10" s="71" customFormat="1" ht="40.5" customHeight="1" x14ac:dyDescent="0.2">
      <c r="A28" s="160">
        <v>20</v>
      </c>
      <c r="B28" s="140" t="s">
        <v>432</v>
      </c>
      <c r="C28" s="161">
        <v>1500</v>
      </c>
      <c r="D28" s="160" t="s">
        <v>1</v>
      </c>
      <c r="E28" s="162"/>
      <c r="F28" s="163"/>
      <c r="G28" s="164">
        <f t="shared" si="0"/>
        <v>0</v>
      </c>
      <c r="H28" s="164">
        <f t="shared" ref="H28:H31" si="7">G28*0.095</f>
        <v>0</v>
      </c>
      <c r="I28" s="164">
        <f t="shared" ref="I28:I31" si="8">G28+H28</f>
        <v>0</v>
      </c>
      <c r="J28" s="178"/>
    </row>
    <row r="29" spans="1:10" s="71" customFormat="1" ht="15.75" customHeight="1" x14ac:dyDescent="0.2">
      <c r="A29" s="160">
        <v>21</v>
      </c>
      <c r="B29" s="140" t="s">
        <v>433</v>
      </c>
      <c r="C29" s="161">
        <v>500</v>
      </c>
      <c r="D29" s="160" t="s">
        <v>1</v>
      </c>
      <c r="E29" s="162"/>
      <c r="F29" s="163"/>
      <c r="G29" s="164">
        <f t="shared" si="0"/>
        <v>0</v>
      </c>
      <c r="H29" s="164">
        <f t="shared" si="7"/>
        <v>0</v>
      </c>
      <c r="I29" s="164">
        <f t="shared" si="8"/>
        <v>0</v>
      </c>
      <c r="J29" s="178"/>
    </row>
    <row r="30" spans="1:10" s="125" customFormat="1" ht="15.75" customHeight="1" x14ac:dyDescent="0.2">
      <c r="A30" s="160">
        <v>22</v>
      </c>
      <c r="B30" s="140" t="s">
        <v>337</v>
      </c>
      <c r="C30" s="161">
        <v>200</v>
      </c>
      <c r="D30" s="160" t="s">
        <v>1</v>
      </c>
      <c r="E30" s="162"/>
      <c r="F30" s="163"/>
      <c r="G30" s="164">
        <f t="shared" si="0"/>
        <v>0</v>
      </c>
      <c r="H30" s="164">
        <f t="shared" ref="H30" si="9">G30*0.095</f>
        <v>0</v>
      </c>
      <c r="I30" s="164">
        <f t="shared" ref="I30" si="10">G30+H30</f>
        <v>0</v>
      </c>
      <c r="J30" s="178"/>
    </row>
    <row r="31" spans="1:10" s="125" customFormat="1" ht="15.75" customHeight="1" x14ac:dyDescent="0.2">
      <c r="A31" s="160">
        <v>23</v>
      </c>
      <c r="B31" s="140" t="s">
        <v>652</v>
      </c>
      <c r="C31" s="161">
        <v>200</v>
      </c>
      <c r="D31" s="160" t="s">
        <v>1</v>
      </c>
      <c r="E31" s="162"/>
      <c r="F31" s="163"/>
      <c r="G31" s="164">
        <f t="shared" si="0"/>
        <v>0</v>
      </c>
      <c r="H31" s="164">
        <f t="shared" si="7"/>
        <v>0</v>
      </c>
      <c r="I31" s="164">
        <f t="shared" si="8"/>
        <v>0</v>
      </c>
      <c r="J31" s="178"/>
    </row>
    <row r="32" spans="1:10" s="71" customFormat="1" ht="15" customHeight="1" x14ac:dyDescent="0.2">
      <c r="A32" s="131"/>
      <c r="B32" s="83" t="s">
        <v>520</v>
      </c>
      <c r="C32" s="133"/>
      <c r="D32" s="134" t="s">
        <v>6</v>
      </c>
      <c r="E32" s="74" t="s">
        <v>6</v>
      </c>
      <c r="F32" s="75" t="s">
        <v>6</v>
      </c>
      <c r="G32" s="136">
        <f>SUM(G9:G31)</f>
        <v>0</v>
      </c>
      <c r="H32" s="136">
        <f>SUM(H9:H31)</f>
        <v>0</v>
      </c>
      <c r="I32" s="136">
        <f>SUM(I9:I31)</f>
        <v>0</v>
      </c>
      <c r="J32" s="76">
        <f>SUM(J9:J31)</f>
        <v>0</v>
      </c>
    </row>
    <row r="33" spans="1:10" s="125" customFormat="1" ht="17.100000000000001" customHeight="1" x14ac:dyDescent="0.25">
      <c r="A33" s="153"/>
      <c r="B33" s="154"/>
      <c r="C33" s="155"/>
      <c r="D33" s="156"/>
      <c r="E33" s="154"/>
      <c r="F33" s="154"/>
      <c r="G33" s="154"/>
      <c r="H33" s="154"/>
      <c r="I33" s="154"/>
      <c r="J33" s="154"/>
    </row>
    <row r="34" spans="1:10" s="130" customFormat="1" ht="12.95" customHeight="1" x14ac:dyDescent="0.2">
      <c r="A34" s="145" t="s">
        <v>52</v>
      </c>
      <c r="B34" s="123"/>
      <c r="C34" s="143"/>
      <c r="D34" s="144"/>
      <c r="E34" s="123"/>
      <c r="F34" s="123"/>
      <c r="G34" s="123"/>
      <c r="H34" s="123"/>
      <c r="I34" s="123"/>
      <c r="J34" s="123"/>
    </row>
    <row r="35" spans="1:10" s="130" customFormat="1" ht="12.95" customHeight="1" x14ac:dyDescent="0.2">
      <c r="A35" s="242" t="s">
        <v>247</v>
      </c>
      <c r="B35" s="242"/>
      <c r="C35" s="242"/>
      <c r="D35" s="242"/>
      <c r="E35" s="242"/>
      <c r="F35" s="242"/>
      <c r="G35" s="242"/>
      <c r="H35" s="242"/>
      <c r="I35" s="242"/>
      <c r="J35" s="242"/>
    </row>
    <row r="36" spans="1:10" s="130" customFormat="1" ht="12.95" customHeight="1" x14ac:dyDescent="0.2">
      <c r="A36" s="242" t="s">
        <v>248</v>
      </c>
      <c r="B36" s="242"/>
      <c r="C36" s="242"/>
      <c r="D36" s="242"/>
      <c r="E36" s="242"/>
      <c r="F36" s="242"/>
      <c r="G36" s="242"/>
      <c r="H36" s="242"/>
      <c r="I36" s="242"/>
      <c r="J36" s="242"/>
    </row>
    <row r="37" spans="1:10" s="130" customFormat="1" ht="12.95" customHeight="1" x14ac:dyDescent="0.2">
      <c r="A37" s="240" t="s">
        <v>249</v>
      </c>
      <c r="B37" s="240"/>
      <c r="C37" s="240"/>
      <c r="D37" s="240"/>
      <c r="E37" s="240"/>
      <c r="F37" s="240"/>
      <c r="G37" s="240"/>
      <c r="H37" s="240"/>
      <c r="I37" s="240"/>
      <c r="J37" s="240"/>
    </row>
    <row r="38" spans="1:10" s="130" customFormat="1" ht="12.95" customHeight="1" x14ac:dyDescent="0.2">
      <c r="A38" s="230" t="s">
        <v>38</v>
      </c>
      <c r="B38" s="230"/>
      <c r="C38" s="230"/>
      <c r="D38" s="230"/>
      <c r="E38" s="230"/>
      <c r="F38" s="230"/>
      <c r="G38" s="230"/>
      <c r="H38" s="230"/>
      <c r="I38" s="230"/>
      <c r="J38" s="230"/>
    </row>
    <row r="39" spans="1:10" s="130" customFormat="1" ht="25.5" customHeight="1" x14ac:dyDescent="0.2">
      <c r="A39" s="231" t="s">
        <v>88</v>
      </c>
      <c r="B39" s="232"/>
      <c r="C39" s="232"/>
      <c r="D39" s="232"/>
      <c r="E39" s="232"/>
      <c r="F39" s="232"/>
      <c r="G39" s="232"/>
      <c r="H39" s="232"/>
      <c r="I39" s="232"/>
      <c r="J39" s="232"/>
    </row>
    <row r="40" spans="1:10" s="130" customFormat="1" ht="21.75" customHeight="1" x14ac:dyDescent="0.25">
      <c r="A40" s="221" t="s">
        <v>1046</v>
      </c>
      <c r="B40" s="220"/>
      <c r="C40" s="220"/>
      <c r="D40" s="220"/>
      <c r="E40" s="220"/>
      <c r="F40" s="220"/>
      <c r="G40" s="220"/>
      <c r="H40" s="220"/>
      <c r="I40" s="220"/>
      <c r="J40" s="220"/>
    </row>
    <row r="41" spans="1:10" s="130" customFormat="1" ht="22.5" customHeight="1" x14ac:dyDescent="0.2">
      <c r="A41" s="229" t="s">
        <v>1051</v>
      </c>
      <c r="B41" s="229"/>
      <c r="C41" s="229"/>
      <c r="D41" s="229"/>
      <c r="E41" s="229"/>
      <c r="F41" s="229"/>
      <c r="G41" s="229"/>
      <c r="H41" s="229"/>
      <c r="I41" s="229"/>
      <c r="J41" s="229"/>
    </row>
    <row r="42" spans="1:10" s="130" customFormat="1" ht="26.25" customHeight="1" x14ac:dyDescent="0.2">
      <c r="A42" s="229" t="s">
        <v>1052</v>
      </c>
      <c r="B42" s="229"/>
      <c r="C42" s="229"/>
      <c r="D42" s="229"/>
      <c r="E42" s="229"/>
      <c r="F42" s="229"/>
      <c r="G42" s="229"/>
      <c r="H42" s="229"/>
      <c r="I42" s="229"/>
      <c r="J42" s="229"/>
    </row>
    <row r="43" spans="1:10" s="130" customFormat="1" ht="12.95" customHeight="1" x14ac:dyDescent="0.2">
      <c r="A43" s="151" t="s">
        <v>89</v>
      </c>
      <c r="B43" s="219"/>
      <c r="C43" s="219"/>
      <c r="D43" s="219"/>
      <c r="E43" s="219"/>
      <c r="F43" s="219"/>
      <c r="G43" s="219"/>
      <c r="H43" s="219"/>
      <c r="I43" s="219"/>
      <c r="J43" s="219"/>
    </row>
    <row r="44" spans="1:10" s="125" customFormat="1" ht="17.100000000000001" customHeight="1" x14ac:dyDescent="0.2">
      <c r="A44" s="151" t="s">
        <v>90</v>
      </c>
      <c r="B44" s="219"/>
      <c r="C44" s="219"/>
      <c r="D44" s="219"/>
      <c r="E44" s="219"/>
      <c r="F44" s="219"/>
      <c r="G44" s="219"/>
      <c r="H44" s="219"/>
      <c r="I44" s="219"/>
      <c r="J44" s="219"/>
    </row>
    <row r="45" spans="1:10" s="71" customFormat="1" ht="26.25" customHeight="1" x14ac:dyDescent="0.2">
      <c r="A45" s="229" t="s">
        <v>1049</v>
      </c>
      <c r="B45" s="233"/>
      <c r="C45" s="233"/>
      <c r="D45" s="233"/>
      <c r="E45" s="233"/>
      <c r="F45" s="233"/>
      <c r="G45" s="233"/>
      <c r="H45" s="233"/>
      <c r="I45" s="233"/>
      <c r="J45" s="233"/>
    </row>
    <row r="46" spans="1:10" s="183" customFormat="1" ht="28.5" customHeight="1" x14ac:dyDescent="0.25">
      <c r="A46" s="229" t="s">
        <v>1053</v>
      </c>
      <c r="B46" s="229"/>
      <c r="C46" s="229"/>
      <c r="D46" s="229"/>
      <c r="E46" s="229"/>
      <c r="F46" s="229"/>
      <c r="G46" s="229"/>
      <c r="H46" s="229"/>
      <c r="I46" s="229"/>
      <c r="J46" s="229"/>
    </row>
    <row r="47" spans="1:10" s="78" customFormat="1" ht="20.25" customHeight="1" x14ac:dyDescent="0.2">
      <c r="A47" s="141" t="s">
        <v>317</v>
      </c>
      <c r="B47" s="85"/>
      <c r="C47" s="77"/>
    </row>
    <row r="48" spans="1:10" s="141" customFormat="1" ht="15" customHeight="1" x14ac:dyDescent="0.2">
      <c r="B48" s="152"/>
      <c r="C48" s="148"/>
    </row>
  </sheetData>
  <sheetProtection algorithmName="SHA-512" hashValue="cD2OK82Tu1VtLQhbMyfA3O55uSv/OtnJiS99nJr8SOG8V9rdkpoKAKnbZMNoQPAg7+7uSkmXL1QQk6xCEa5RJQ==" saltValue="UGOQLvFwRF6n45wuHCL0AQ==" spinCount="100000" sheet="1" objects="1" scenarios="1"/>
  <mergeCells count="14">
    <mergeCell ref="A42:J42"/>
    <mergeCell ref="A45:J45"/>
    <mergeCell ref="A46:J46"/>
    <mergeCell ref="F2:J2"/>
    <mergeCell ref="A38:J38"/>
    <mergeCell ref="A1:D1"/>
    <mergeCell ref="A41:J41"/>
    <mergeCell ref="A4:J4"/>
    <mergeCell ref="A8:J8"/>
    <mergeCell ref="A35:J35"/>
    <mergeCell ref="A36:J36"/>
    <mergeCell ref="A37:J37"/>
    <mergeCell ref="A2:E2"/>
    <mergeCell ref="A39:J39"/>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9:J31" xr:uid="{00000000-0002-0000-0700-000000000000}">
      <formula1>1</formula1>
    </dataValidation>
  </dataValidations>
  <pageMargins left="0.62992125984251968" right="0.23622047244094491" top="0.55118110236220474" bottom="0.35433070866141736" header="0.31496062992125984" footer="0.31496062992125984"/>
  <pageSetup paperSize="9" fitToHeight="0" orientation="landscape" cellComments="asDisplaye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J105"/>
  <sheetViews>
    <sheetView view="pageBreakPreview" zoomScale="110" zoomScaleNormal="120" zoomScaleSheetLayoutView="110" workbookViewId="0">
      <selection activeCell="A3" sqref="A3:XFD6"/>
    </sheetView>
  </sheetViews>
  <sheetFormatPr defaultColWidth="9.28515625" defaultRowHeight="15" x14ac:dyDescent="0.25"/>
  <cols>
    <col min="1" max="1" width="3.42578125" style="3" customWidth="1"/>
    <col min="2" max="2" width="32.7109375" style="3" customWidth="1"/>
    <col min="3" max="3" width="7" style="3" customWidth="1"/>
    <col min="4" max="4" width="5.28515625" style="3" customWidth="1"/>
    <col min="5" max="5" width="16.7109375" style="3" customWidth="1"/>
    <col min="6" max="9" width="11.5703125" style="3" customWidth="1"/>
    <col min="10" max="10" width="11.5703125" style="56" customWidth="1"/>
    <col min="11" max="16384" width="9.28515625" style="3"/>
  </cols>
  <sheetData>
    <row r="1" spans="1:10" x14ac:dyDescent="0.25">
      <c r="A1" s="226"/>
      <c r="B1" s="226"/>
      <c r="C1" s="226"/>
      <c r="D1" s="226"/>
      <c r="E1" s="13"/>
      <c r="F1" s="123" t="s">
        <v>274</v>
      </c>
      <c r="G1" s="1"/>
      <c r="H1" s="1"/>
    </row>
    <row r="2" spans="1:10" s="56" customFormat="1" x14ac:dyDescent="0.25">
      <c r="A2" s="228" t="s">
        <v>318</v>
      </c>
      <c r="B2" s="228"/>
      <c r="C2" s="228"/>
      <c r="D2" s="228"/>
      <c r="E2" s="228"/>
      <c r="F2" s="228"/>
      <c r="G2" s="228"/>
      <c r="H2" s="228"/>
      <c r="I2" s="228"/>
      <c r="J2" s="228"/>
    </row>
    <row r="3" spans="1:10" s="7" customFormat="1" ht="21" customHeight="1" x14ac:dyDescent="0.15">
      <c r="J3" s="57"/>
    </row>
    <row r="4" spans="1:10" s="32" customFormat="1" ht="18" customHeight="1" x14ac:dyDescent="0.3">
      <c r="A4" s="227" t="s">
        <v>588</v>
      </c>
      <c r="B4" s="227"/>
      <c r="C4" s="227"/>
      <c r="D4" s="227"/>
      <c r="E4" s="227"/>
      <c r="F4" s="227"/>
      <c r="G4" s="227"/>
      <c r="H4" s="227"/>
      <c r="I4" s="227"/>
      <c r="J4" s="227"/>
    </row>
    <row r="5" spans="1:10" s="7" customFormat="1" ht="6" customHeight="1" x14ac:dyDescent="0.15">
      <c r="B5" s="15"/>
      <c r="C5" s="15"/>
      <c r="J5" s="57"/>
    </row>
    <row r="6" spans="1:10" s="8" customFormat="1" ht="51" customHeight="1" x14ac:dyDescent="0.15">
      <c r="A6" s="26" t="s">
        <v>2</v>
      </c>
      <c r="B6" s="26" t="s">
        <v>3</v>
      </c>
      <c r="C6" s="27" t="s">
        <v>4</v>
      </c>
      <c r="D6" s="27" t="s">
        <v>40</v>
      </c>
      <c r="E6" s="28" t="s">
        <v>5</v>
      </c>
      <c r="F6" s="28" t="s">
        <v>32</v>
      </c>
      <c r="G6" s="28" t="s">
        <v>33</v>
      </c>
      <c r="H6" s="28" t="s">
        <v>55</v>
      </c>
      <c r="I6" s="28" t="s">
        <v>36</v>
      </c>
      <c r="J6" s="64" t="s">
        <v>87</v>
      </c>
    </row>
    <row r="7" spans="1:10" s="8" customFormat="1" ht="12.75" customHeight="1" x14ac:dyDescent="0.15">
      <c r="A7" s="29">
        <v>1</v>
      </c>
      <c r="B7" s="29">
        <v>2</v>
      </c>
      <c r="C7" s="30">
        <v>3</v>
      </c>
      <c r="D7" s="30">
        <v>4</v>
      </c>
      <c r="E7" s="30">
        <v>5</v>
      </c>
      <c r="F7" s="30">
        <v>6</v>
      </c>
      <c r="G7" s="31" t="s">
        <v>34</v>
      </c>
      <c r="H7" s="30" t="s">
        <v>35</v>
      </c>
      <c r="I7" s="31" t="s">
        <v>37</v>
      </c>
      <c r="J7" s="66">
        <v>10</v>
      </c>
    </row>
    <row r="8" spans="1:10" s="9" customFormat="1" ht="15.75" customHeight="1" x14ac:dyDescent="0.2">
      <c r="A8" s="224" t="s">
        <v>950</v>
      </c>
      <c r="B8" s="225"/>
      <c r="C8" s="225"/>
      <c r="D8" s="225"/>
      <c r="E8" s="225"/>
      <c r="F8" s="225"/>
      <c r="G8" s="225"/>
      <c r="H8" s="225"/>
      <c r="I8" s="225"/>
      <c r="J8" s="225"/>
    </row>
    <row r="9" spans="1:10" s="71" customFormat="1" ht="17.25" customHeight="1" x14ac:dyDescent="0.2">
      <c r="A9" s="160">
        <v>1</v>
      </c>
      <c r="B9" s="84" t="s">
        <v>776</v>
      </c>
      <c r="C9" s="161">
        <v>600</v>
      </c>
      <c r="D9" s="160" t="s">
        <v>1</v>
      </c>
      <c r="E9" s="162"/>
      <c r="F9" s="163"/>
      <c r="G9" s="164">
        <f t="shared" ref="G9:G48" si="0">C9*ROUND(F9, 4)</f>
        <v>0</v>
      </c>
      <c r="H9" s="164">
        <f t="shared" ref="H9:H34" si="1">G9*0.095</f>
        <v>0</v>
      </c>
      <c r="I9" s="164">
        <f t="shared" ref="I9:I34" si="2">G9+H9</f>
        <v>0</v>
      </c>
      <c r="J9" s="166"/>
    </row>
    <row r="10" spans="1:10" s="71" customFormat="1" ht="17.25" customHeight="1" x14ac:dyDescent="0.2">
      <c r="A10" s="160">
        <v>2</v>
      </c>
      <c r="B10" s="84" t="s">
        <v>777</v>
      </c>
      <c r="C10" s="161">
        <v>400</v>
      </c>
      <c r="D10" s="160" t="s">
        <v>1</v>
      </c>
      <c r="E10" s="162"/>
      <c r="F10" s="163"/>
      <c r="G10" s="164">
        <f t="shared" si="0"/>
        <v>0</v>
      </c>
      <c r="H10" s="164">
        <f t="shared" si="1"/>
        <v>0</v>
      </c>
      <c r="I10" s="164">
        <f t="shared" si="2"/>
        <v>0</v>
      </c>
      <c r="J10" s="166"/>
    </row>
    <row r="11" spans="1:10" s="125" customFormat="1" ht="16.5" customHeight="1" x14ac:dyDescent="0.2">
      <c r="A11" s="160">
        <v>3</v>
      </c>
      <c r="B11" s="84" t="s">
        <v>922</v>
      </c>
      <c r="C11" s="161">
        <v>50</v>
      </c>
      <c r="D11" s="160" t="s">
        <v>1</v>
      </c>
      <c r="E11" s="162"/>
      <c r="F11" s="163"/>
      <c r="G11" s="164">
        <f t="shared" si="0"/>
        <v>0</v>
      </c>
      <c r="H11" s="164">
        <f t="shared" ref="H11" si="3">G11*0.095</f>
        <v>0</v>
      </c>
      <c r="I11" s="164">
        <f t="shared" ref="I11" si="4">G11+H11</f>
        <v>0</v>
      </c>
      <c r="J11" s="166"/>
    </row>
    <row r="12" spans="1:10" s="71" customFormat="1" ht="16.5" customHeight="1" x14ac:dyDescent="0.2">
      <c r="A12" s="160">
        <v>4</v>
      </c>
      <c r="B12" s="84" t="s">
        <v>778</v>
      </c>
      <c r="C12" s="161">
        <v>500</v>
      </c>
      <c r="D12" s="160" t="s">
        <v>1</v>
      </c>
      <c r="E12" s="162"/>
      <c r="F12" s="163"/>
      <c r="G12" s="164">
        <f t="shared" si="0"/>
        <v>0</v>
      </c>
      <c r="H12" s="164">
        <f t="shared" si="1"/>
        <v>0</v>
      </c>
      <c r="I12" s="164">
        <f t="shared" si="2"/>
        <v>0</v>
      </c>
      <c r="J12" s="166"/>
    </row>
    <row r="13" spans="1:10" s="71" customFormat="1" ht="15.75" customHeight="1" x14ac:dyDescent="0.2">
      <c r="A13" s="160">
        <v>5</v>
      </c>
      <c r="B13" s="84" t="s">
        <v>779</v>
      </c>
      <c r="C13" s="161">
        <v>100</v>
      </c>
      <c r="D13" s="160" t="s">
        <v>1</v>
      </c>
      <c r="E13" s="162"/>
      <c r="F13" s="163"/>
      <c r="G13" s="164">
        <f t="shared" si="0"/>
        <v>0</v>
      </c>
      <c r="H13" s="164">
        <f t="shared" si="1"/>
        <v>0</v>
      </c>
      <c r="I13" s="164">
        <f t="shared" si="2"/>
        <v>0</v>
      </c>
      <c r="J13" s="166"/>
    </row>
    <row r="14" spans="1:10" s="71" customFormat="1" ht="15" customHeight="1" x14ac:dyDescent="0.2">
      <c r="A14" s="160">
        <v>6</v>
      </c>
      <c r="B14" s="84" t="s">
        <v>780</v>
      </c>
      <c r="C14" s="161">
        <v>1500</v>
      </c>
      <c r="D14" s="160" t="s">
        <v>1</v>
      </c>
      <c r="E14" s="162"/>
      <c r="F14" s="163"/>
      <c r="G14" s="164">
        <f t="shared" si="0"/>
        <v>0</v>
      </c>
      <c r="H14" s="164">
        <f t="shared" si="1"/>
        <v>0</v>
      </c>
      <c r="I14" s="164">
        <f t="shared" si="2"/>
        <v>0</v>
      </c>
      <c r="J14" s="166"/>
    </row>
    <row r="15" spans="1:10" s="125" customFormat="1" ht="16.5" customHeight="1" x14ac:dyDescent="0.2">
      <c r="A15" s="160">
        <v>7</v>
      </c>
      <c r="B15" s="84" t="s">
        <v>781</v>
      </c>
      <c r="C15" s="161">
        <v>300</v>
      </c>
      <c r="D15" s="160" t="s">
        <v>1</v>
      </c>
      <c r="E15" s="162"/>
      <c r="F15" s="163"/>
      <c r="G15" s="164">
        <f t="shared" si="0"/>
        <v>0</v>
      </c>
      <c r="H15" s="164">
        <f t="shared" si="1"/>
        <v>0</v>
      </c>
      <c r="I15" s="164">
        <f t="shared" si="2"/>
        <v>0</v>
      </c>
      <c r="J15" s="166"/>
    </row>
    <row r="16" spans="1:10" s="71" customFormat="1" ht="17.25" customHeight="1" x14ac:dyDescent="0.2">
      <c r="A16" s="160">
        <v>8</v>
      </c>
      <c r="B16" s="84" t="s">
        <v>782</v>
      </c>
      <c r="C16" s="161">
        <v>100</v>
      </c>
      <c r="D16" s="160" t="s">
        <v>1</v>
      </c>
      <c r="E16" s="162"/>
      <c r="F16" s="163"/>
      <c r="G16" s="164">
        <f t="shared" si="0"/>
        <v>0</v>
      </c>
      <c r="H16" s="164">
        <f t="shared" si="1"/>
        <v>0</v>
      </c>
      <c r="I16" s="164">
        <f t="shared" si="2"/>
        <v>0</v>
      </c>
      <c r="J16" s="166"/>
    </row>
    <row r="17" spans="1:10" s="71" customFormat="1" ht="15.75" customHeight="1" x14ac:dyDescent="0.2">
      <c r="A17" s="160">
        <v>9</v>
      </c>
      <c r="B17" s="84" t="s">
        <v>783</v>
      </c>
      <c r="C17" s="161">
        <v>300</v>
      </c>
      <c r="D17" s="160" t="s">
        <v>1</v>
      </c>
      <c r="E17" s="162"/>
      <c r="F17" s="163"/>
      <c r="G17" s="164">
        <f t="shared" si="0"/>
        <v>0</v>
      </c>
      <c r="H17" s="164">
        <f t="shared" si="1"/>
        <v>0</v>
      </c>
      <c r="I17" s="164">
        <f t="shared" si="2"/>
        <v>0</v>
      </c>
      <c r="J17" s="166"/>
    </row>
    <row r="18" spans="1:10" s="71" customFormat="1" ht="15" customHeight="1" x14ac:dyDescent="0.2">
      <c r="A18" s="160">
        <v>10</v>
      </c>
      <c r="B18" s="84" t="s">
        <v>784</v>
      </c>
      <c r="C18" s="161">
        <v>900</v>
      </c>
      <c r="D18" s="160" t="s">
        <v>1</v>
      </c>
      <c r="E18" s="162"/>
      <c r="F18" s="163"/>
      <c r="G18" s="164">
        <f t="shared" si="0"/>
        <v>0</v>
      </c>
      <c r="H18" s="164">
        <f t="shared" si="1"/>
        <v>0</v>
      </c>
      <c r="I18" s="164">
        <f t="shared" si="2"/>
        <v>0</v>
      </c>
      <c r="J18" s="166"/>
    </row>
    <row r="19" spans="1:10" s="71" customFormat="1" ht="15" customHeight="1" x14ac:dyDescent="0.2">
      <c r="A19" s="160">
        <v>11</v>
      </c>
      <c r="B19" s="84" t="s">
        <v>785</v>
      </c>
      <c r="C19" s="161">
        <v>100</v>
      </c>
      <c r="D19" s="160" t="s">
        <v>1</v>
      </c>
      <c r="E19" s="162"/>
      <c r="F19" s="163"/>
      <c r="G19" s="164">
        <f t="shared" si="0"/>
        <v>0</v>
      </c>
      <c r="H19" s="164">
        <f t="shared" si="1"/>
        <v>0</v>
      </c>
      <c r="I19" s="164">
        <f t="shared" si="2"/>
        <v>0</v>
      </c>
      <c r="J19" s="166"/>
    </row>
    <row r="20" spans="1:10" s="71" customFormat="1" ht="13.5" customHeight="1" x14ac:dyDescent="0.2">
      <c r="A20" s="160">
        <v>12</v>
      </c>
      <c r="B20" s="140" t="s">
        <v>266</v>
      </c>
      <c r="C20" s="161">
        <v>200</v>
      </c>
      <c r="D20" s="160" t="s">
        <v>1</v>
      </c>
      <c r="E20" s="162"/>
      <c r="F20" s="163"/>
      <c r="G20" s="164">
        <f t="shared" si="0"/>
        <v>0</v>
      </c>
      <c r="H20" s="164">
        <f t="shared" si="1"/>
        <v>0</v>
      </c>
      <c r="I20" s="164">
        <f t="shared" si="2"/>
        <v>0</v>
      </c>
      <c r="J20" s="166"/>
    </row>
    <row r="21" spans="1:10" s="71" customFormat="1" ht="15" customHeight="1" x14ac:dyDescent="0.2">
      <c r="A21" s="160">
        <v>13</v>
      </c>
      <c r="B21" s="84" t="s">
        <v>1018</v>
      </c>
      <c r="C21" s="161">
        <v>900</v>
      </c>
      <c r="D21" s="160" t="s">
        <v>1</v>
      </c>
      <c r="E21" s="162"/>
      <c r="F21" s="163"/>
      <c r="G21" s="164">
        <f t="shared" si="0"/>
        <v>0</v>
      </c>
      <c r="H21" s="164">
        <f t="shared" si="1"/>
        <v>0</v>
      </c>
      <c r="I21" s="164">
        <f t="shared" si="2"/>
        <v>0</v>
      </c>
      <c r="J21" s="166"/>
    </row>
    <row r="22" spans="1:10" s="71" customFormat="1" ht="15.75" customHeight="1" x14ac:dyDescent="0.2">
      <c r="A22" s="160">
        <v>14</v>
      </c>
      <c r="B22" s="84" t="s">
        <v>786</v>
      </c>
      <c r="C22" s="161">
        <v>900</v>
      </c>
      <c r="D22" s="160" t="s">
        <v>1</v>
      </c>
      <c r="E22" s="162"/>
      <c r="F22" s="163"/>
      <c r="G22" s="164">
        <f t="shared" si="0"/>
        <v>0</v>
      </c>
      <c r="H22" s="164">
        <f t="shared" si="1"/>
        <v>0</v>
      </c>
      <c r="I22" s="164">
        <f t="shared" si="2"/>
        <v>0</v>
      </c>
      <c r="J22" s="166"/>
    </row>
    <row r="23" spans="1:10" s="71" customFormat="1" ht="15" customHeight="1" x14ac:dyDescent="0.2">
      <c r="A23" s="160">
        <v>15</v>
      </c>
      <c r="B23" s="84" t="s">
        <v>663</v>
      </c>
      <c r="C23" s="161">
        <v>500</v>
      </c>
      <c r="D23" s="160" t="s">
        <v>1</v>
      </c>
      <c r="E23" s="162"/>
      <c r="F23" s="163"/>
      <c r="G23" s="164">
        <f t="shared" si="0"/>
        <v>0</v>
      </c>
      <c r="H23" s="164">
        <f t="shared" si="1"/>
        <v>0</v>
      </c>
      <c r="I23" s="164">
        <f t="shared" si="2"/>
        <v>0</v>
      </c>
      <c r="J23" s="166"/>
    </row>
    <row r="24" spans="1:10" s="97" customFormat="1" ht="16.5" customHeight="1" x14ac:dyDescent="0.2">
      <c r="A24" s="160">
        <v>16</v>
      </c>
      <c r="B24" s="171" t="s">
        <v>319</v>
      </c>
      <c r="C24" s="161">
        <v>500</v>
      </c>
      <c r="D24" s="160" t="s">
        <v>1</v>
      </c>
      <c r="E24" s="162"/>
      <c r="F24" s="163"/>
      <c r="G24" s="164">
        <f t="shared" si="0"/>
        <v>0</v>
      </c>
      <c r="H24" s="164">
        <f t="shared" ref="H24" si="5">G24*0.095</f>
        <v>0</v>
      </c>
      <c r="I24" s="164">
        <f t="shared" ref="I24" si="6">G24+H24</f>
        <v>0</v>
      </c>
      <c r="J24" s="166"/>
    </row>
    <row r="25" spans="1:10" s="71" customFormat="1" ht="27" customHeight="1" x14ac:dyDescent="0.2">
      <c r="A25" s="160">
        <v>17</v>
      </c>
      <c r="B25" s="140" t="s">
        <v>662</v>
      </c>
      <c r="C25" s="161">
        <v>500</v>
      </c>
      <c r="D25" s="160" t="s">
        <v>1</v>
      </c>
      <c r="E25" s="162"/>
      <c r="F25" s="163"/>
      <c r="G25" s="164">
        <f t="shared" si="0"/>
        <v>0</v>
      </c>
      <c r="H25" s="164">
        <f t="shared" si="1"/>
        <v>0</v>
      </c>
      <c r="I25" s="164">
        <f t="shared" si="2"/>
        <v>0</v>
      </c>
      <c r="J25" s="166"/>
    </row>
    <row r="26" spans="1:10" s="71" customFormat="1" ht="29.25" customHeight="1" x14ac:dyDescent="0.2">
      <c r="A26" s="160">
        <v>18</v>
      </c>
      <c r="B26" s="84" t="s">
        <v>434</v>
      </c>
      <c r="C26" s="161">
        <v>500</v>
      </c>
      <c r="D26" s="160" t="s">
        <v>1</v>
      </c>
      <c r="E26" s="162"/>
      <c r="F26" s="163"/>
      <c r="G26" s="164">
        <f t="shared" si="0"/>
        <v>0</v>
      </c>
      <c r="H26" s="164">
        <f t="shared" si="1"/>
        <v>0</v>
      </c>
      <c r="I26" s="164">
        <f t="shared" si="2"/>
        <v>0</v>
      </c>
      <c r="J26" s="166"/>
    </row>
    <row r="27" spans="1:10" s="71" customFormat="1" ht="15" customHeight="1" x14ac:dyDescent="0.2">
      <c r="A27" s="160">
        <v>19</v>
      </c>
      <c r="B27" s="84" t="s">
        <v>48</v>
      </c>
      <c r="C27" s="161">
        <v>150</v>
      </c>
      <c r="D27" s="160" t="s">
        <v>1</v>
      </c>
      <c r="E27" s="162"/>
      <c r="F27" s="163"/>
      <c r="G27" s="164">
        <f t="shared" si="0"/>
        <v>0</v>
      </c>
      <c r="H27" s="164">
        <f t="shared" si="1"/>
        <v>0</v>
      </c>
      <c r="I27" s="164">
        <f t="shared" si="2"/>
        <v>0</v>
      </c>
      <c r="J27" s="166"/>
    </row>
    <row r="28" spans="1:10" s="71" customFormat="1" ht="15" customHeight="1" x14ac:dyDescent="0.2">
      <c r="A28" s="160">
        <v>20</v>
      </c>
      <c r="B28" s="84" t="s">
        <v>787</v>
      </c>
      <c r="C28" s="161">
        <v>90</v>
      </c>
      <c r="D28" s="160" t="s">
        <v>1</v>
      </c>
      <c r="E28" s="162"/>
      <c r="F28" s="163"/>
      <c r="G28" s="164">
        <f t="shared" si="0"/>
        <v>0</v>
      </c>
      <c r="H28" s="164">
        <f t="shared" si="1"/>
        <v>0</v>
      </c>
      <c r="I28" s="164">
        <f t="shared" si="2"/>
        <v>0</v>
      </c>
      <c r="J28" s="166"/>
    </row>
    <row r="29" spans="1:10" s="71" customFormat="1" ht="13.5" x14ac:dyDescent="0.2">
      <c r="A29" s="160">
        <v>21</v>
      </c>
      <c r="B29" s="84" t="s">
        <v>29</v>
      </c>
      <c r="C29" s="161">
        <v>150</v>
      </c>
      <c r="D29" s="160" t="s">
        <v>1</v>
      </c>
      <c r="E29" s="162"/>
      <c r="F29" s="163"/>
      <c r="G29" s="164">
        <f t="shared" si="0"/>
        <v>0</v>
      </c>
      <c r="H29" s="164">
        <f t="shared" si="1"/>
        <v>0</v>
      </c>
      <c r="I29" s="164">
        <f t="shared" si="2"/>
        <v>0</v>
      </c>
      <c r="J29" s="166"/>
    </row>
    <row r="30" spans="1:10" s="125" customFormat="1" ht="13.5" customHeight="1" x14ac:dyDescent="0.2">
      <c r="A30" s="160">
        <v>22</v>
      </c>
      <c r="B30" s="84" t="s">
        <v>788</v>
      </c>
      <c r="C30" s="161">
        <v>150</v>
      </c>
      <c r="D30" s="160" t="s">
        <v>1</v>
      </c>
      <c r="E30" s="162"/>
      <c r="F30" s="163"/>
      <c r="G30" s="164">
        <f t="shared" si="0"/>
        <v>0</v>
      </c>
      <c r="H30" s="164">
        <f t="shared" si="1"/>
        <v>0</v>
      </c>
      <c r="I30" s="164">
        <f t="shared" si="2"/>
        <v>0</v>
      </c>
      <c r="J30" s="166"/>
    </row>
    <row r="31" spans="1:10" s="71" customFormat="1" ht="13.5" customHeight="1" x14ac:dyDescent="0.2">
      <c r="A31" s="160">
        <v>23</v>
      </c>
      <c r="B31" s="84" t="s">
        <v>789</v>
      </c>
      <c r="C31" s="161">
        <v>150</v>
      </c>
      <c r="D31" s="160" t="s">
        <v>1</v>
      </c>
      <c r="E31" s="162"/>
      <c r="F31" s="163"/>
      <c r="G31" s="164">
        <f t="shared" si="0"/>
        <v>0</v>
      </c>
      <c r="H31" s="164">
        <f t="shared" si="1"/>
        <v>0</v>
      </c>
      <c r="I31" s="164">
        <f t="shared" si="2"/>
        <v>0</v>
      </c>
      <c r="J31" s="166"/>
    </row>
    <row r="32" spans="1:10" s="71" customFormat="1" ht="13.5" customHeight="1" x14ac:dyDescent="0.2">
      <c r="A32" s="160">
        <v>24</v>
      </c>
      <c r="B32" s="140" t="s">
        <v>550</v>
      </c>
      <c r="C32" s="161">
        <v>150</v>
      </c>
      <c r="D32" s="160" t="s">
        <v>1</v>
      </c>
      <c r="E32" s="162"/>
      <c r="F32" s="163"/>
      <c r="G32" s="164">
        <f t="shared" si="0"/>
        <v>0</v>
      </c>
      <c r="H32" s="164">
        <f t="shared" si="1"/>
        <v>0</v>
      </c>
      <c r="I32" s="164">
        <f t="shared" si="2"/>
        <v>0</v>
      </c>
      <c r="J32" s="166"/>
    </row>
    <row r="33" spans="1:10" s="125" customFormat="1" ht="14.25" customHeight="1" x14ac:dyDescent="0.2">
      <c r="A33" s="160">
        <v>25</v>
      </c>
      <c r="B33" s="140" t="s">
        <v>552</v>
      </c>
      <c r="C33" s="161">
        <v>100</v>
      </c>
      <c r="D33" s="160" t="s">
        <v>1</v>
      </c>
      <c r="E33" s="162"/>
      <c r="F33" s="163"/>
      <c r="G33" s="164">
        <f t="shared" si="0"/>
        <v>0</v>
      </c>
      <c r="H33" s="164">
        <f t="shared" si="1"/>
        <v>0</v>
      </c>
      <c r="I33" s="164">
        <f t="shared" si="2"/>
        <v>0</v>
      </c>
      <c r="J33" s="166"/>
    </row>
    <row r="34" spans="1:10" s="125" customFormat="1" ht="14.25" customHeight="1" x14ac:dyDescent="0.2">
      <c r="A34" s="160">
        <v>26</v>
      </c>
      <c r="B34" s="140" t="s">
        <v>553</v>
      </c>
      <c r="C34" s="161">
        <v>50</v>
      </c>
      <c r="D34" s="160" t="s">
        <v>1</v>
      </c>
      <c r="E34" s="162"/>
      <c r="F34" s="163"/>
      <c r="G34" s="164">
        <f t="shared" si="0"/>
        <v>0</v>
      </c>
      <c r="H34" s="164">
        <f t="shared" si="1"/>
        <v>0</v>
      </c>
      <c r="I34" s="164">
        <f t="shared" si="2"/>
        <v>0</v>
      </c>
      <c r="J34" s="166"/>
    </row>
    <row r="35" spans="1:10" s="71" customFormat="1" ht="26.25" customHeight="1" x14ac:dyDescent="0.2">
      <c r="A35" s="160">
        <v>27</v>
      </c>
      <c r="B35" s="140" t="s">
        <v>1005</v>
      </c>
      <c r="C35" s="161">
        <v>600</v>
      </c>
      <c r="D35" s="160" t="s">
        <v>1</v>
      </c>
      <c r="E35" s="162"/>
      <c r="F35" s="163"/>
      <c r="G35" s="164">
        <f t="shared" si="0"/>
        <v>0</v>
      </c>
      <c r="H35" s="164">
        <f t="shared" ref="H35:H38" si="7">G35*0.095</f>
        <v>0</v>
      </c>
      <c r="I35" s="164">
        <f t="shared" ref="I35:I38" si="8">G35+H35</f>
        <v>0</v>
      </c>
      <c r="J35" s="166"/>
    </row>
    <row r="36" spans="1:10" s="125" customFormat="1" ht="24.75" customHeight="1" x14ac:dyDescent="0.2">
      <c r="A36" s="160">
        <v>28</v>
      </c>
      <c r="B36" s="140" t="s">
        <v>901</v>
      </c>
      <c r="C36" s="161">
        <v>100</v>
      </c>
      <c r="D36" s="160" t="s">
        <v>1</v>
      </c>
      <c r="E36" s="162"/>
      <c r="F36" s="163"/>
      <c r="G36" s="164">
        <f t="shared" si="0"/>
        <v>0</v>
      </c>
      <c r="H36" s="164">
        <f t="shared" si="7"/>
        <v>0</v>
      </c>
      <c r="I36" s="164">
        <f t="shared" si="8"/>
        <v>0</v>
      </c>
      <c r="J36" s="166"/>
    </row>
    <row r="37" spans="1:10" s="71" customFormat="1" ht="15" customHeight="1" x14ac:dyDescent="0.2">
      <c r="A37" s="160">
        <v>29</v>
      </c>
      <c r="B37" s="84" t="s">
        <v>790</v>
      </c>
      <c r="C37" s="161">
        <v>450</v>
      </c>
      <c r="D37" s="160" t="s">
        <v>1</v>
      </c>
      <c r="E37" s="162"/>
      <c r="F37" s="163"/>
      <c r="G37" s="164">
        <f t="shared" si="0"/>
        <v>0</v>
      </c>
      <c r="H37" s="164">
        <f t="shared" si="7"/>
        <v>0</v>
      </c>
      <c r="I37" s="164">
        <f t="shared" si="8"/>
        <v>0</v>
      </c>
      <c r="J37" s="166"/>
    </row>
    <row r="38" spans="1:10" s="97" customFormat="1" ht="15" customHeight="1" x14ac:dyDescent="0.2">
      <c r="A38" s="160">
        <v>30</v>
      </c>
      <c r="B38" s="89" t="s">
        <v>149</v>
      </c>
      <c r="C38" s="161">
        <v>200</v>
      </c>
      <c r="D38" s="160" t="s">
        <v>1</v>
      </c>
      <c r="E38" s="162"/>
      <c r="F38" s="163"/>
      <c r="G38" s="164">
        <f t="shared" si="0"/>
        <v>0</v>
      </c>
      <c r="H38" s="164">
        <f t="shared" si="7"/>
        <v>0</v>
      </c>
      <c r="I38" s="164">
        <f t="shared" si="8"/>
        <v>0</v>
      </c>
      <c r="J38" s="166"/>
    </row>
    <row r="39" spans="1:10" s="125" customFormat="1" ht="16.5" customHeight="1" x14ac:dyDescent="0.2">
      <c r="A39" s="160">
        <v>31</v>
      </c>
      <c r="B39" s="165" t="s">
        <v>549</v>
      </c>
      <c r="C39" s="161">
        <v>200</v>
      </c>
      <c r="D39" s="160" t="s">
        <v>1</v>
      </c>
      <c r="E39" s="162"/>
      <c r="F39" s="163"/>
      <c r="G39" s="164">
        <f t="shared" si="0"/>
        <v>0</v>
      </c>
      <c r="H39" s="164">
        <f>G39*0.095</f>
        <v>0</v>
      </c>
      <c r="I39" s="164">
        <f>G39+H39</f>
        <v>0</v>
      </c>
      <c r="J39" s="166"/>
    </row>
    <row r="40" spans="1:10" s="125" customFormat="1" ht="24.75" customHeight="1" x14ac:dyDescent="0.2">
      <c r="A40" s="160">
        <v>32</v>
      </c>
      <c r="B40" s="165" t="s">
        <v>435</v>
      </c>
      <c r="C40" s="161">
        <v>300</v>
      </c>
      <c r="D40" s="160" t="s">
        <v>1</v>
      </c>
      <c r="E40" s="162"/>
      <c r="F40" s="163"/>
      <c r="G40" s="164">
        <f t="shared" si="0"/>
        <v>0</v>
      </c>
      <c r="H40" s="164">
        <f t="shared" ref="H40:H48" si="9">G40*0.095</f>
        <v>0</v>
      </c>
      <c r="I40" s="164">
        <f t="shared" ref="I40:I48" si="10">G40+H40</f>
        <v>0</v>
      </c>
      <c r="J40" s="166"/>
    </row>
    <row r="41" spans="1:10" s="125" customFormat="1" ht="26.25" customHeight="1" x14ac:dyDescent="0.2">
      <c r="A41" s="160">
        <v>33</v>
      </c>
      <c r="B41" s="165" t="s">
        <v>436</v>
      </c>
      <c r="C41" s="161">
        <v>300</v>
      </c>
      <c r="D41" s="160" t="s">
        <v>1</v>
      </c>
      <c r="E41" s="162"/>
      <c r="F41" s="163"/>
      <c r="G41" s="164">
        <f t="shared" si="0"/>
        <v>0</v>
      </c>
      <c r="H41" s="164">
        <f t="shared" si="9"/>
        <v>0</v>
      </c>
      <c r="I41" s="164">
        <f t="shared" si="10"/>
        <v>0</v>
      </c>
      <c r="J41" s="166"/>
    </row>
    <row r="42" spans="1:10" s="125" customFormat="1" ht="17.25" customHeight="1" x14ac:dyDescent="0.2">
      <c r="A42" s="160">
        <v>34</v>
      </c>
      <c r="B42" s="165" t="s">
        <v>894</v>
      </c>
      <c r="C42" s="161">
        <v>50</v>
      </c>
      <c r="D42" s="160" t="s">
        <v>1</v>
      </c>
      <c r="E42" s="162"/>
      <c r="F42" s="163"/>
      <c r="G42" s="164">
        <f t="shared" si="0"/>
        <v>0</v>
      </c>
      <c r="H42" s="164">
        <f t="shared" si="9"/>
        <v>0</v>
      </c>
      <c r="I42" s="164">
        <f t="shared" si="10"/>
        <v>0</v>
      </c>
      <c r="J42" s="166"/>
    </row>
    <row r="43" spans="1:10" s="125" customFormat="1" ht="15.75" customHeight="1" x14ac:dyDescent="0.2">
      <c r="A43" s="160">
        <v>35</v>
      </c>
      <c r="B43" s="165" t="s">
        <v>437</v>
      </c>
      <c r="C43" s="161">
        <v>300</v>
      </c>
      <c r="D43" s="160" t="s">
        <v>1</v>
      </c>
      <c r="E43" s="162"/>
      <c r="F43" s="163"/>
      <c r="G43" s="164">
        <f t="shared" si="0"/>
        <v>0</v>
      </c>
      <c r="H43" s="164">
        <f t="shared" si="9"/>
        <v>0</v>
      </c>
      <c r="I43" s="164">
        <f t="shared" si="10"/>
        <v>0</v>
      </c>
      <c r="J43" s="166"/>
    </row>
    <row r="44" spans="1:10" s="125" customFormat="1" ht="15.75" customHeight="1" x14ac:dyDescent="0.2">
      <c r="A44" s="160">
        <v>36</v>
      </c>
      <c r="B44" s="165" t="s">
        <v>438</v>
      </c>
      <c r="C44" s="161">
        <v>200</v>
      </c>
      <c r="D44" s="160" t="s">
        <v>1</v>
      </c>
      <c r="E44" s="162"/>
      <c r="F44" s="163"/>
      <c r="G44" s="164">
        <f t="shared" si="0"/>
        <v>0</v>
      </c>
      <c r="H44" s="164">
        <f t="shared" si="9"/>
        <v>0</v>
      </c>
      <c r="I44" s="164">
        <f t="shared" si="10"/>
        <v>0</v>
      </c>
      <c r="J44" s="166"/>
    </row>
    <row r="45" spans="1:10" s="125" customFormat="1" ht="13.5" customHeight="1" x14ac:dyDescent="0.2">
      <c r="A45" s="160">
        <v>37</v>
      </c>
      <c r="B45" s="165" t="s">
        <v>439</v>
      </c>
      <c r="C45" s="161">
        <v>100</v>
      </c>
      <c r="D45" s="160" t="s">
        <v>1</v>
      </c>
      <c r="E45" s="162"/>
      <c r="F45" s="163"/>
      <c r="G45" s="164">
        <f t="shared" si="0"/>
        <v>0</v>
      </c>
      <c r="H45" s="164">
        <f t="shared" si="9"/>
        <v>0</v>
      </c>
      <c r="I45" s="164">
        <f t="shared" si="10"/>
        <v>0</v>
      </c>
      <c r="J45" s="166"/>
    </row>
    <row r="46" spans="1:10" s="125" customFormat="1" ht="14.25" customHeight="1" x14ac:dyDescent="0.2">
      <c r="A46" s="160">
        <v>38</v>
      </c>
      <c r="B46" s="165" t="s">
        <v>150</v>
      </c>
      <c r="C46" s="161">
        <v>100</v>
      </c>
      <c r="D46" s="160" t="s">
        <v>1</v>
      </c>
      <c r="E46" s="162"/>
      <c r="F46" s="163"/>
      <c r="G46" s="164">
        <f t="shared" si="0"/>
        <v>0</v>
      </c>
      <c r="H46" s="164">
        <f t="shared" si="9"/>
        <v>0</v>
      </c>
      <c r="I46" s="164">
        <f t="shared" si="10"/>
        <v>0</v>
      </c>
      <c r="J46" s="166"/>
    </row>
    <row r="47" spans="1:10" s="125" customFormat="1" ht="14.25" customHeight="1" x14ac:dyDescent="0.2">
      <c r="A47" s="160">
        <v>39</v>
      </c>
      <c r="B47" s="165" t="s">
        <v>791</v>
      </c>
      <c r="C47" s="161">
        <v>100</v>
      </c>
      <c r="D47" s="160" t="s">
        <v>1</v>
      </c>
      <c r="E47" s="162"/>
      <c r="F47" s="163"/>
      <c r="G47" s="164">
        <f t="shared" si="0"/>
        <v>0</v>
      </c>
      <c r="H47" s="164">
        <f t="shared" si="9"/>
        <v>0</v>
      </c>
      <c r="I47" s="164">
        <f t="shared" si="10"/>
        <v>0</v>
      </c>
      <c r="J47" s="166"/>
    </row>
    <row r="48" spans="1:10" s="125" customFormat="1" ht="14.25" customHeight="1" x14ac:dyDescent="0.2">
      <c r="A48" s="160">
        <v>40</v>
      </c>
      <c r="B48" s="165" t="s">
        <v>792</v>
      </c>
      <c r="C48" s="161">
        <v>200</v>
      </c>
      <c r="D48" s="160" t="s">
        <v>1</v>
      </c>
      <c r="E48" s="162"/>
      <c r="F48" s="163"/>
      <c r="G48" s="164">
        <f t="shared" si="0"/>
        <v>0</v>
      </c>
      <c r="H48" s="164">
        <f t="shared" si="9"/>
        <v>0</v>
      </c>
      <c r="I48" s="164">
        <f t="shared" si="10"/>
        <v>0</v>
      </c>
      <c r="J48" s="166"/>
    </row>
    <row r="49" spans="1:10" s="71" customFormat="1" ht="20.100000000000001" customHeight="1" x14ac:dyDescent="0.2">
      <c r="A49" s="131"/>
      <c r="B49" s="133" t="s">
        <v>951</v>
      </c>
      <c r="C49" s="134" t="s">
        <v>6</v>
      </c>
      <c r="D49" s="134" t="s">
        <v>6</v>
      </c>
      <c r="E49" s="74" t="s">
        <v>6</v>
      </c>
      <c r="F49" s="75" t="s">
        <v>6</v>
      </c>
      <c r="G49" s="136">
        <f>SUM(G9:G48)</f>
        <v>0</v>
      </c>
      <c r="H49" s="136">
        <f>SUM(H9:H48)</f>
        <v>0</v>
      </c>
      <c r="I49" s="136">
        <f>SUM(I9:I48)</f>
        <v>0</v>
      </c>
      <c r="J49" s="76">
        <f>SUM(J9:J48)</f>
        <v>0</v>
      </c>
    </row>
    <row r="50" spans="1:10" s="71" customFormat="1" ht="15" customHeight="1" x14ac:dyDescent="0.2">
      <c r="A50" s="224" t="s">
        <v>952</v>
      </c>
      <c r="B50" s="225"/>
      <c r="C50" s="225"/>
      <c r="D50" s="225"/>
      <c r="E50" s="225"/>
      <c r="F50" s="225"/>
      <c r="G50" s="225"/>
      <c r="H50" s="225"/>
      <c r="I50" s="225"/>
      <c r="J50" s="225"/>
    </row>
    <row r="51" spans="1:10" s="71" customFormat="1" ht="25.15" customHeight="1" x14ac:dyDescent="0.2">
      <c r="A51" s="160">
        <v>1</v>
      </c>
      <c r="B51" s="84" t="s">
        <v>1001</v>
      </c>
      <c r="C51" s="161">
        <v>150</v>
      </c>
      <c r="D51" s="160" t="s">
        <v>1</v>
      </c>
      <c r="E51" s="162"/>
      <c r="F51" s="163"/>
      <c r="G51" s="164">
        <f t="shared" ref="G51:G76" si="11">C51*ROUND(F51, 4)</f>
        <v>0</v>
      </c>
      <c r="H51" s="164">
        <f t="shared" ref="H51:H74" si="12">G51*0.095</f>
        <v>0</v>
      </c>
      <c r="I51" s="164">
        <f t="shared" ref="I51:I74" si="13">G51+H51</f>
        <v>0</v>
      </c>
      <c r="J51" s="166"/>
    </row>
    <row r="52" spans="1:10" s="71" customFormat="1" ht="25.9" customHeight="1" x14ac:dyDescent="0.2">
      <c r="A52" s="160">
        <v>2</v>
      </c>
      <c r="B52" s="109" t="s">
        <v>998</v>
      </c>
      <c r="C52" s="161">
        <v>150</v>
      </c>
      <c r="D52" s="160" t="s">
        <v>1</v>
      </c>
      <c r="E52" s="162"/>
      <c r="F52" s="163"/>
      <c r="G52" s="164">
        <f t="shared" si="11"/>
        <v>0</v>
      </c>
      <c r="H52" s="164">
        <f t="shared" si="12"/>
        <v>0</v>
      </c>
      <c r="I52" s="164">
        <f t="shared" si="13"/>
        <v>0</v>
      </c>
      <c r="J52" s="166"/>
    </row>
    <row r="53" spans="1:10" s="71" customFormat="1" ht="27.6" customHeight="1" x14ac:dyDescent="0.2">
      <c r="A53" s="160">
        <v>3</v>
      </c>
      <c r="B53" s="84" t="s">
        <v>1000</v>
      </c>
      <c r="C53" s="161">
        <v>100</v>
      </c>
      <c r="D53" s="160" t="s">
        <v>1</v>
      </c>
      <c r="E53" s="162"/>
      <c r="F53" s="163"/>
      <c r="G53" s="164">
        <f t="shared" si="11"/>
        <v>0</v>
      </c>
      <c r="H53" s="164">
        <f t="shared" si="12"/>
        <v>0</v>
      </c>
      <c r="I53" s="164">
        <f t="shared" si="13"/>
        <v>0</v>
      </c>
      <c r="J53" s="166"/>
    </row>
    <row r="54" spans="1:10" s="71" customFormat="1" ht="30" customHeight="1" x14ac:dyDescent="0.2">
      <c r="A54" s="160">
        <v>4</v>
      </c>
      <c r="B54" s="113" t="s">
        <v>999</v>
      </c>
      <c r="C54" s="161">
        <v>100</v>
      </c>
      <c r="D54" s="160" t="s">
        <v>1</v>
      </c>
      <c r="E54" s="162"/>
      <c r="F54" s="163"/>
      <c r="G54" s="164">
        <f t="shared" si="11"/>
        <v>0</v>
      </c>
      <c r="H54" s="164">
        <f t="shared" si="12"/>
        <v>0</v>
      </c>
      <c r="I54" s="164">
        <f t="shared" si="13"/>
        <v>0</v>
      </c>
      <c r="J54" s="166"/>
    </row>
    <row r="55" spans="1:10" s="71" customFormat="1" ht="20.100000000000001" customHeight="1" x14ac:dyDescent="0.2">
      <c r="A55" s="160">
        <v>5</v>
      </c>
      <c r="B55" s="84" t="s">
        <v>1002</v>
      </c>
      <c r="C55" s="161">
        <v>50</v>
      </c>
      <c r="D55" s="160" t="s">
        <v>1</v>
      </c>
      <c r="E55" s="162"/>
      <c r="F55" s="163"/>
      <c r="G55" s="164">
        <f t="shared" si="11"/>
        <v>0</v>
      </c>
      <c r="H55" s="164">
        <f t="shared" si="12"/>
        <v>0</v>
      </c>
      <c r="I55" s="164">
        <f t="shared" si="13"/>
        <v>0</v>
      </c>
      <c r="J55" s="166"/>
    </row>
    <row r="56" spans="1:10" s="71" customFormat="1" ht="20.100000000000001" customHeight="1" x14ac:dyDescent="0.2">
      <c r="A56" s="160">
        <v>6</v>
      </c>
      <c r="B56" s="89" t="s">
        <v>925</v>
      </c>
      <c r="C56" s="161">
        <v>500</v>
      </c>
      <c r="D56" s="160" t="s">
        <v>1</v>
      </c>
      <c r="E56" s="162"/>
      <c r="F56" s="163"/>
      <c r="G56" s="164">
        <f t="shared" si="11"/>
        <v>0</v>
      </c>
      <c r="H56" s="164">
        <f t="shared" si="12"/>
        <v>0</v>
      </c>
      <c r="I56" s="164">
        <f t="shared" si="13"/>
        <v>0</v>
      </c>
      <c r="J56" s="166"/>
    </row>
    <row r="57" spans="1:10" s="71" customFormat="1" ht="20.100000000000001" customHeight="1" x14ac:dyDescent="0.2">
      <c r="A57" s="160">
        <v>7</v>
      </c>
      <c r="B57" s="84" t="s">
        <v>926</v>
      </c>
      <c r="C57" s="161">
        <v>500</v>
      </c>
      <c r="D57" s="160" t="s">
        <v>1</v>
      </c>
      <c r="E57" s="162"/>
      <c r="F57" s="163"/>
      <c r="G57" s="164">
        <f t="shared" si="11"/>
        <v>0</v>
      </c>
      <c r="H57" s="164">
        <f t="shared" si="12"/>
        <v>0</v>
      </c>
      <c r="I57" s="164">
        <f t="shared" si="13"/>
        <v>0</v>
      </c>
      <c r="J57" s="166"/>
    </row>
    <row r="58" spans="1:10" s="216" customFormat="1" ht="18" customHeight="1" x14ac:dyDescent="0.2">
      <c r="A58" s="160">
        <v>8</v>
      </c>
      <c r="B58" s="84" t="s">
        <v>927</v>
      </c>
      <c r="C58" s="94">
        <v>400</v>
      </c>
      <c r="D58" s="160" t="s">
        <v>1</v>
      </c>
      <c r="E58" s="162"/>
      <c r="F58" s="163"/>
      <c r="G58" s="164">
        <f t="shared" si="11"/>
        <v>0</v>
      </c>
      <c r="H58" s="164">
        <f t="shared" si="12"/>
        <v>0</v>
      </c>
      <c r="I58" s="164">
        <f t="shared" si="13"/>
        <v>0</v>
      </c>
      <c r="J58" s="166"/>
    </row>
    <row r="59" spans="1:10" s="215" customFormat="1" ht="19.149999999999999" customHeight="1" x14ac:dyDescent="0.2">
      <c r="A59" s="160">
        <v>9</v>
      </c>
      <c r="B59" s="95" t="s">
        <v>928</v>
      </c>
      <c r="C59" s="94">
        <v>200</v>
      </c>
      <c r="D59" s="160" t="s">
        <v>1</v>
      </c>
      <c r="E59" s="162"/>
      <c r="F59" s="163"/>
      <c r="G59" s="164">
        <f t="shared" si="11"/>
        <v>0</v>
      </c>
      <c r="H59" s="164">
        <f t="shared" si="12"/>
        <v>0</v>
      </c>
      <c r="I59" s="164">
        <f t="shared" si="13"/>
        <v>0</v>
      </c>
      <c r="J59" s="214"/>
    </row>
    <row r="60" spans="1:10" s="215" customFormat="1" ht="17.45" customHeight="1" x14ac:dyDescent="0.2">
      <c r="A60" s="160">
        <v>10</v>
      </c>
      <c r="B60" s="95" t="s">
        <v>936</v>
      </c>
      <c r="C60" s="94">
        <v>200</v>
      </c>
      <c r="D60" s="160" t="s">
        <v>1</v>
      </c>
      <c r="E60" s="162"/>
      <c r="F60" s="163"/>
      <c r="G60" s="164">
        <f t="shared" si="11"/>
        <v>0</v>
      </c>
      <c r="H60" s="164">
        <f t="shared" si="12"/>
        <v>0</v>
      </c>
      <c r="I60" s="164">
        <f t="shared" si="13"/>
        <v>0</v>
      </c>
      <c r="J60" s="214"/>
    </row>
    <row r="61" spans="1:10" s="71" customFormat="1" ht="16.5" customHeight="1" x14ac:dyDescent="0.2">
      <c r="A61" s="160">
        <v>11</v>
      </c>
      <c r="B61" s="84" t="s">
        <v>929</v>
      </c>
      <c r="C61" s="161">
        <v>500</v>
      </c>
      <c r="D61" s="160" t="s">
        <v>1</v>
      </c>
      <c r="E61" s="162"/>
      <c r="F61" s="163"/>
      <c r="G61" s="164">
        <f t="shared" si="11"/>
        <v>0</v>
      </c>
      <c r="H61" s="164">
        <f t="shared" si="12"/>
        <v>0</v>
      </c>
      <c r="I61" s="164">
        <f t="shared" si="13"/>
        <v>0</v>
      </c>
      <c r="J61" s="166"/>
    </row>
    <row r="62" spans="1:10" s="125" customFormat="1" ht="13.5" customHeight="1" x14ac:dyDescent="0.2">
      <c r="A62" s="160">
        <v>12</v>
      </c>
      <c r="B62" s="84" t="s">
        <v>930</v>
      </c>
      <c r="C62" s="94">
        <v>300</v>
      </c>
      <c r="D62" s="160" t="s">
        <v>1</v>
      </c>
      <c r="E62" s="162"/>
      <c r="F62" s="163"/>
      <c r="G62" s="164">
        <f t="shared" si="11"/>
        <v>0</v>
      </c>
      <c r="H62" s="164">
        <f t="shared" si="12"/>
        <v>0</v>
      </c>
      <c r="I62" s="164">
        <f t="shared" si="13"/>
        <v>0</v>
      </c>
      <c r="J62" s="166"/>
    </row>
    <row r="63" spans="1:10" s="125" customFormat="1" ht="12.75" customHeight="1" x14ac:dyDescent="0.2">
      <c r="A63" s="160">
        <v>13</v>
      </c>
      <c r="B63" s="84" t="s">
        <v>991</v>
      </c>
      <c r="C63" s="94">
        <v>300</v>
      </c>
      <c r="D63" s="160" t="s">
        <v>1</v>
      </c>
      <c r="E63" s="162"/>
      <c r="F63" s="163"/>
      <c r="G63" s="164">
        <f t="shared" si="11"/>
        <v>0</v>
      </c>
      <c r="H63" s="164">
        <f t="shared" si="12"/>
        <v>0</v>
      </c>
      <c r="I63" s="164">
        <f t="shared" si="13"/>
        <v>0</v>
      </c>
      <c r="J63" s="166"/>
    </row>
    <row r="64" spans="1:10" s="71" customFormat="1" ht="13.5" customHeight="1" x14ac:dyDescent="0.2">
      <c r="A64" s="160">
        <v>14</v>
      </c>
      <c r="B64" s="171" t="s">
        <v>931</v>
      </c>
      <c r="C64" s="161">
        <v>500</v>
      </c>
      <c r="D64" s="160" t="s">
        <v>1</v>
      </c>
      <c r="E64" s="162"/>
      <c r="F64" s="163"/>
      <c r="G64" s="164">
        <f t="shared" si="11"/>
        <v>0</v>
      </c>
      <c r="H64" s="164">
        <f t="shared" si="12"/>
        <v>0</v>
      </c>
      <c r="I64" s="164">
        <f t="shared" si="13"/>
        <v>0</v>
      </c>
      <c r="J64" s="166"/>
    </row>
    <row r="65" spans="1:10" s="125" customFormat="1" ht="26.45" customHeight="1" x14ac:dyDescent="0.2">
      <c r="A65" s="160">
        <v>15</v>
      </c>
      <c r="B65" s="171" t="s">
        <v>793</v>
      </c>
      <c r="C65" s="161">
        <v>500</v>
      </c>
      <c r="D65" s="160" t="s">
        <v>1</v>
      </c>
      <c r="E65" s="162"/>
      <c r="F65" s="163"/>
      <c r="G65" s="164">
        <f t="shared" si="11"/>
        <v>0</v>
      </c>
      <c r="H65" s="164">
        <f t="shared" si="12"/>
        <v>0</v>
      </c>
      <c r="I65" s="164">
        <f t="shared" si="13"/>
        <v>0</v>
      </c>
      <c r="J65" s="166"/>
    </row>
    <row r="66" spans="1:10" s="125" customFormat="1" ht="28.5" customHeight="1" x14ac:dyDescent="0.2">
      <c r="A66" s="160">
        <v>16</v>
      </c>
      <c r="B66" s="171" t="s">
        <v>932</v>
      </c>
      <c r="C66" s="161">
        <v>500</v>
      </c>
      <c r="D66" s="160" t="s">
        <v>1</v>
      </c>
      <c r="E66" s="162"/>
      <c r="F66" s="163"/>
      <c r="G66" s="164">
        <f t="shared" si="11"/>
        <v>0</v>
      </c>
      <c r="H66" s="164">
        <f t="shared" si="12"/>
        <v>0</v>
      </c>
      <c r="I66" s="164">
        <f t="shared" si="13"/>
        <v>0</v>
      </c>
      <c r="J66" s="166"/>
    </row>
    <row r="67" spans="1:10" s="71" customFormat="1" ht="25.5" customHeight="1" x14ac:dyDescent="0.2">
      <c r="A67" s="160">
        <v>17</v>
      </c>
      <c r="B67" s="171" t="s">
        <v>933</v>
      </c>
      <c r="C67" s="161">
        <v>500</v>
      </c>
      <c r="D67" s="160" t="s">
        <v>1</v>
      </c>
      <c r="E67" s="162"/>
      <c r="F67" s="163"/>
      <c r="G67" s="164">
        <f t="shared" si="11"/>
        <v>0</v>
      </c>
      <c r="H67" s="164">
        <f t="shared" si="12"/>
        <v>0</v>
      </c>
      <c r="I67" s="164">
        <f t="shared" si="13"/>
        <v>0</v>
      </c>
      <c r="J67" s="166"/>
    </row>
    <row r="68" spans="1:10" s="71" customFormat="1" ht="18" customHeight="1" x14ac:dyDescent="0.2">
      <c r="A68" s="160">
        <v>18</v>
      </c>
      <c r="B68" s="84" t="s">
        <v>923</v>
      </c>
      <c r="C68" s="161">
        <v>500</v>
      </c>
      <c r="D68" s="160" t="s">
        <v>1</v>
      </c>
      <c r="E68" s="162"/>
      <c r="F68" s="163"/>
      <c r="G68" s="164">
        <f t="shared" si="11"/>
        <v>0</v>
      </c>
      <c r="H68" s="164">
        <f t="shared" si="12"/>
        <v>0</v>
      </c>
      <c r="I68" s="164">
        <f t="shared" si="13"/>
        <v>0</v>
      </c>
      <c r="J68" s="166"/>
    </row>
    <row r="69" spans="1:10" s="71" customFormat="1" ht="16.149999999999999" customHeight="1" x14ac:dyDescent="0.2">
      <c r="A69" s="160">
        <v>19</v>
      </c>
      <c r="B69" s="84" t="s">
        <v>924</v>
      </c>
      <c r="C69" s="161">
        <v>500</v>
      </c>
      <c r="D69" s="160" t="s">
        <v>1</v>
      </c>
      <c r="E69" s="162"/>
      <c r="F69" s="163"/>
      <c r="G69" s="164">
        <f t="shared" si="11"/>
        <v>0</v>
      </c>
      <c r="H69" s="164">
        <f t="shared" si="12"/>
        <v>0</v>
      </c>
      <c r="I69" s="164">
        <f t="shared" si="13"/>
        <v>0</v>
      </c>
      <c r="J69" s="166"/>
    </row>
    <row r="70" spans="1:10" s="125" customFormat="1" ht="17.45" customHeight="1" x14ac:dyDescent="0.2">
      <c r="A70" s="160">
        <v>20</v>
      </c>
      <c r="B70" s="84" t="s">
        <v>937</v>
      </c>
      <c r="C70" s="161">
        <v>400</v>
      </c>
      <c r="D70" s="160" t="s">
        <v>1</v>
      </c>
      <c r="E70" s="162"/>
      <c r="F70" s="163"/>
      <c r="G70" s="164">
        <f t="shared" si="11"/>
        <v>0</v>
      </c>
      <c r="H70" s="164">
        <f t="shared" si="12"/>
        <v>0</v>
      </c>
      <c r="I70" s="164">
        <f t="shared" si="13"/>
        <v>0</v>
      </c>
      <c r="J70" s="166"/>
    </row>
    <row r="71" spans="1:10" s="71" customFormat="1" ht="16.899999999999999" customHeight="1" x14ac:dyDescent="0.2">
      <c r="A71" s="160">
        <v>21</v>
      </c>
      <c r="B71" s="171" t="s">
        <v>934</v>
      </c>
      <c r="C71" s="161">
        <v>500</v>
      </c>
      <c r="D71" s="160" t="s">
        <v>1</v>
      </c>
      <c r="E71" s="162"/>
      <c r="F71" s="163"/>
      <c r="G71" s="164">
        <f t="shared" si="11"/>
        <v>0</v>
      </c>
      <c r="H71" s="164">
        <f t="shared" si="12"/>
        <v>0</v>
      </c>
      <c r="I71" s="164">
        <f t="shared" si="13"/>
        <v>0</v>
      </c>
      <c r="J71" s="166"/>
    </row>
    <row r="72" spans="1:10" s="71" customFormat="1" ht="18" customHeight="1" x14ac:dyDescent="0.2">
      <c r="A72" s="160">
        <v>22</v>
      </c>
      <c r="B72" s="89" t="s">
        <v>794</v>
      </c>
      <c r="C72" s="161">
        <v>500</v>
      </c>
      <c r="D72" s="160" t="s">
        <v>1</v>
      </c>
      <c r="E72" s="162"/>
      <c r="F72" s="163"/>
      <c r="G72" s="164">
        <f t="shared" si="11"/>
        <v>0</v>
      </c>
      <c r="H72" s="164">
        <f t="shared" si="12"/>
        <v>0</v>
      </c>
      <c r="I72" s="164">
        <f t="shared" si="13"/>
        <v>0</v>
      </c>
      <c r="J72" s="166"/>
    </row>
    <row r="73" spans="1:10" s="71" customFormat="1" ht="27.75" customHeight="1" x14ac:dyDescent="0.2">
      <c r="A73" s="160">
        <v>23</v>
      </c>
      <c r="B73" s="89" t="s">
        <v>935</v>
      </c>
      <c r="C73" s="161">
        <v>500</v>
      </c>
      <c r="D73" s="160" t="s">
        <v>1</v>
      </c>
      <c r="E73" s="162"/>
      <c r="F73" s="163"/>
      <c r="G73" s="164">
        <f t="shared" si="11"/>
        <v>0</v>
      </c>
      <c r="H73" s="164">
        <f t="shared" si="12"/>
        <v>0</v>
      </c>
      <c r="I73" s="164">
        <f t="shared" si="13"/>
        <v>0</v>
      </c>
      <c r="J73" s="166"/>
    </row>
    <row r="74" spans="1:10" s="71" customFormat="1" ht="18" customHeight="1" x14ac:dyDescent="0.2">
      <c r="A74" s="160">
        <v>24</v>
      </c>
      <c r="B74" s="84" t="s">
        <v>85</v>
      </c>
      <c r="C74" s="161">
        <v>100</v>
      </c>
      <c r="D74" s="160" t="s">
        <v>1</v>
      </c>
      <c r="E74" s="162"/>
      <c r="F74" s="163"/>
      <c r="G74" s="164">
        <f t="shared" si="11"/>
        <v>0</v>
      </c>
      <c r="H74" s="164">
        <f t="shared" si="12"/>
        <v>0</v>
      </c>
      <c r="I74" s="164">
        <f t="shared" si="13"/>
        <v>0</v>
      </c>
      <c r="J74" s="166"/>
    </row>
    <row r="75" spans="1:10" s="71" customFormat="1" ht="15.75" customHeight="1" x14ac:dyDescent="0.2">
      <c r="A75" s="160">
        <v>25</v>
      </c>
      <c r="B75" s="84" t="s">
        <v>1003</v>
      </c>
      <c r="C75" s="161">
        <v>200</v>
      </c>
      <c r="D75" s="160" t="s">
        <v>1</v>
      </c>
      <c r="E75" s="162"/>
      <c r="F75" s="163"/>
      <c r="G75" s="164">
        <f t="shared" si="11"/>
        <v>0</v>
      </c>
      <c r="H75" s="164">
        <f t="shared" ref="H75:H76" si="14">G75*0.095</f>
        <v>0</v>
      </c>
      <c r="I75" s="164">
        <f t="shared" ref="I75:I76" si="15">G75+H75</f>
        <v>0</v>
      </c>
      <c r="J75" s="166"/>
    </row>
    <row r="76" spans="1:10" s="71" customFormat="1" ht="15" customHeight="1" x14ac:dyDescent="0.2">
      <c r="A76" s="160">
        <v>26</v>
      </c>
      <c r="B76" s="84" t="s">
        <v>1004</v>
      </c>
      <c r="C76" s="161">
        <v>200</v>
      </c>
      <c r="D76" s="160" t="s">
        <v>1</v>
      </c>
      <c r="E76" s="162"/>
      <c r="F76" s="163"/>
      <c r="G76" s="164">
        <f t="shared" si="11"/>
        <v>0</v>
      </c>
      <c r="H76" s="164">
        <f t="shared" si="14"/>
        <v>0</v>
      </c>
      <c r="I76" s="164">
        <f t="shared" si="15"/>
        <v>0</v>
      </c>
      <c r="J76" s="166"/>
    </row>
    <row r="77" spans="1:10" s="71" customFormat="1" ht="20.100000000000001" customHeight="1" x14ac:dyDescent="0.2">
      <c r="A77" s="131"/>
      <c r="B77" s="133" t="s">
        <v>953</v>
      </c>
      <c r="C77" s="134" t="s">
        <v>6</v>
      </c>
      <c r="D77" s="134" t="s">
        <v>6</v>
      </c>
      <c r="E77" s="74" t="s">
        <v>6</v>
      </c>
      <c r="F77" s="75" t="s">
        <v>6</v>
      </c>
      <c r="G77" s="136">
        <f>SUM(G51:G76)</f>
        <v>0</v>
      </c>
      <c r="H77" s="136">
        <f>SUM(H51:H76)</f>
        <v>0</v>
      </c>
      <c r="I77" s="136">
        <f>SUM(I51:I76)</f>
        <v>0</v>
      </c>
      <c r="J77" s="76">
        <f>SUM(J51:J76)</f>
        <v>0</v>
      </c>
    </row>
    <row r="78" spans="1:10" s="71" customFormat="1" ht="15" customHeight="1" x14ac:dyDescent="0.2">
      <c r="A78" s="224" t="s">
        <v>954</v>
      </c>
      <c r="B78" s="225"/>
      <c r="C78" s="225"/>
      <c r="D78" s="225"/>
      <c r="E78" s="225"/>
      <c r="F78" s="225"/>
      <c r="G78" s="225"/>
      <c r="H78" s="225"/>
      <c r="I78" s="225"/>
      <c r="J78" s="225"/>
    </row>
    <row r="79" spans="1:10" s="71" customFormat="1" ht="26.25" customHeight="1" x14ac:dyDescent="0.2">
      <c r="A79" s="160">
        <v>1</v>
      </c>
      <c r="B79" s="140" t="s">
        <v>521</v>
      </c>
      <c r="C79" s="161">
        <v>1000</v>
      </c>
      <c r="D79" s="160" t="s">
        <v>1</v>
      </c>
      <c r="E79" s="162"/>
      <c r="F79" s="163"/>
      <c r="G79" s="164">
        <f t="shared" ref="G79:G82" si="16">C79*ROUND(F79, 4)</f>
        <v>0</v>
      </c>
      <c r="H79" s="164">
        <f t="shared" ref="H79" si="17">G79*0.095</f>
        <v>0</v>
      </c>
      <c r="I79" s="164">
        <f t="shared" ref="I79:I82" si="18">G79+H79</f>
        <v>0</v>
      </c>
      <c r="J79" s="166"/>
    </row>
    <row r="80" spans="1:10" s="71" customFormat="1" ht="16.5" customHeight="1" x14ac:dyDescent="0.2">
      <c r="A80" s="160">
        <v>2</v>
      </c>
      <c r="B80" s="84" t="s">
        <v>893</v>
      </c>
      <c r="C80" s="161">
        <v>100</v>
      </c>
      <c r="D80" s="160" t="s">
        <v>1</v>
      </c>
      <c r="E80" s="162"/>
      <c r="F80" s="163"/>
      <c r="G80" s="164">
        <f t="shared" si="16"/>
        <v>0</v>
      </c>
      <c r="H80" s="164">
        <f t="shared" ref="H80" si="19">G80*0.095</f>
        <v>0</v>
      </c>
      <c r="I80" s="164">
        <f t="shared" si="18"/>
        <v>0</v>
      </c>
      <c r="J80" s="166"/>
    </row>
    <row r="81" spans="1:10" s="125" customFormat="1" ht="16.5" customHeight="1" x14ac:dyDescent="0.2">
      <c r="A81" s="160">
        <v>3</v>
      </c>
      <c r="B81" s="84" t="s">
        <v>921</v>
      </c>
      <c r="C81" s="161">
        <v>100</v>
      </c>
      <c r="D81" s="160" t="s">
        <v>1</v>
      </c>
      <c r="E81" s="162"/>
      <c r="F81" s="163"/>
      <c r="G81" s="164">
        <f t="shared" si="16"/>
        <v>0</v>
      </c>
      <c r="H81" s="164">
        <f t="shared" ref="H81" si="20">G81*0.095</f>
        <v>0</v>
      </c>
      <c r="I81" s="164">
        <f t="shared" si="18"/>
        <v>0</v>
      </c>
      <c r="J81" s="166"/>
    </row>
    <row r="82" spans="1:10" s="71" customFormat="1" ht="17.25" customHeight="1" x14ac:dyDescent="0.2">
      <c r="A82" s="160">
        <v>4</v>
      </c>
      <c r="B82" s="84" t="s">
        <v>795</v>
      </c>
      <c r="C82" s="161">
        <v>100</v>
      </c>
      <c r="D82" s="160" t="s">
        <v>1</v>
      </c>
      <c r="E82" s="162"/>
      <c r="F82" s="163"/>
      <c r="G82" s="164">
        <f t="shared" si="16"/>
        <v>0</v>
      </c>
      <c r="H82" s="164">
        <f>G82*0.095</f>
        <v>0</v>
      </c>
      <c r="I82" s="164">
        <f t="shared" si="18"/>
        <v>0</v>
      </c>
      <c r="J82" s="166"/>
    </row>
    <row r="83" spans="1:10" s="71" customFormat="1" ht="15" customHeight="1" x14ac:dyDescent="0.2">
      <c r="A83" s="131"/>
      <c r="B83" s="133" t="s">
        <v>955</v>
      </c>
      <c r="C83" s="134" t="s">
        <v>6</v>
      </c>
      <c r="D83" s="134" t="s">
        <v>6</v>
      </c>
      <c r="E83" s="74" t="s">
        <v>6</v>
      </c>
      <c r="F83" s="75" t="s">
        <v>6</v>
      </c>
      <c r="G83" s="136">
        <f>SUM(G79:G82)</f>
        <v>0</v>
      </c>
      <c r="H83" s="136">
        <f>SUM(H79:H82)</f>
        <v>0</v>
      </c>
      <c r="I83" s="136">
        <f>SUM(I79:I82)</f>
        <v>0</v>
      </c>
      <c r="J83" s="76">
        <f>SUM(J79:J82)</f>
        <v>0</v>
      </c>
    </row>
    <row r="84" spans="1:10" s="9" customFormat="1" ht="17.100000000000001" customHeight="1" x14ac:dyDescent="0.2">
      <c r="A84" s="224" t="s">
        <v>956</v>
      </c>
      <c r="B84" s="225"/>
      <c r="C84" s="225"/>
      <c r="D84" s="225"/>
      <c r="E84" s="225"/>
      <c r="F84" s="225"/>
      <c r="G84" s="225"/>
      <c r="H84" s="225"/>
      <c r="I84" s="225"/>
      <c r="J84" s="225"/>
    </row>
    <row r="85" spans="1:10" s="71" customFormat="1" ht="15" customHeight="1" x14ac:dyDescent="0.2">
      <c r="A85" s="160">
        <v>1</v>
      </c>
      <c r="B85" s="140" t="s">
        <v>667</v>
      </c>
      <c r="C85" s="203">
        <v>100</v>
      </c>
      <c r="D85" s="203" t="s">
        <v>1</v>
      </c>
      <c r="E85" s="162"/>
      <c r="F85" s="163"/>
      <c r="G85" s="164">
        <f t="shared" ref="G85:G93" si="21">C85*ROUND(F85, 4)</f>
        <v>0</v>
      </c>
      <c r="H85" s="164">
        <f t="shared" ref="H85" si="22">G85*0.095</f>
        <v>0</v>
      </c>
      <c r="I85" s="164">
        <f t="shared" ref="I85" si="23">G85+H85</f>
        <v>0</v>
      </c>
      <c r="J85" s="218" t="s">
        <v>6</v>
      </c>
    </row>
    <row r="86" spans="1:10" s="125" customFormat="1" ht="16.5" customHeight="1" x14ac:dyDescent="0.2">
      <c r="A86" s="160">
        <v>2</v>
      </c>
      <c r="B86" s="140" t="s">
        <v>668</v>
      </c>
      <c r="C86" s="203">
        <v>200</v>
      </c>
      <c r="D86" s="203" t="s">
        <v>1</v>
      </c>
      <c r="E86" s="162"/>
      <c r="F86" s="163"/>
      <c r="G86" s="164">
        <f t="shared" si="21"/>
        <v>0</v>
      </c>
      <c r="H86" s="164">
        <f>G86*0.095</f>
        <v>0</v>
      </c>
      <c r="I86" s="164">
        <f>G86+H86</f>
        <v>0</v>
      </c>
      <c r="J86" s="218" t="s">
        <v>6</v>
      </c>
    </row>
    <row r="87" spans="1:10" s="125" customFormat="1" ht="16.5" customHeight="1" x14ac:dyDescent="0.2">
      <c r="A87" s="160">
        <v>3</v>
      </c>
      <c r="B87" s="140" t="s">
        <v>669</v>
      </c>
      <c r="C87" s="203">
        <v>50</v>
      </c>
      <c r="D87" s="203" t="s">
        <v>1</v>
      </c>
      <c r="E87" s="162"/>
      <c r="F87" s="163"/>
      <c r="G87" s="164">
        <f t="shared" si="21"/>
        <v>0</v>
      </c>
      <c r="H87" s="164">
        <f t="shared" ref="H87:H93" si="24">G87*0.095</f>
        <v>0</v>
      </c>
      <c r="I87" s="164">
        <f t="shared" ref="I87:I93" si="25">G87+H87</f>
        <v>0</v>
      </c>
      <c r="J87" s="218" t="s">
        <v>6</v>
      </c>
    </row>
    <row r="88" spans="1:10" s="125" customFormat="1" ht="15" customHeight="1" x14ac:dyDescent="0.2">
      <c r="A88" s="160">
        <v>4</v>
      </c>
      <c r="B88" s="140" t="s">
        <v>670</v>
      </c>
      <c r="C88" s="203">
        <v>400</v>
      </c>
      <c r="D88" s="203" t="s">
        <v>1</v>
      </c>
      <c r="E88" s="162"/>
      <c r="F88" s="163"/>
      <c r="G88" s="164">
        <f t="shared" si="21"/>
        <v>0</v>
      </c>
      <c r="H88" s="164">
        <f t="shared" si="24"/>
        <v>0</v>
      </c>
      <c r="I88" s="164">
        <f t="shared" si="25"/>
        <v>0</v>
      </c>
      <c r="J88" s="218" t="s">
        <v>6</v>
      </c>
    </row>
    <row r="89" spans="1:10" s="125" customFormat="1" ht="17.25" customHeight="1" x14ac:dyDescent="0.2">
      <c r="A89" s="160">
        <v>5</v>
      </c>
      <c r="B89" s="140" t="s">
        <v>671</v>
      </c>
      <c r="C89" s="203">
        <v>20</v>
      </c>
      <c r="D89" s="203" t="s">
        <v>1</v>
      </c>
      <c r="E89" s="162"/>
      <c r="F89" s="163"/>
      <c r="G89" s="164">
        <f t="shared" si="21"/>
        <v>0</v>
      </c>
      <c r="H89" s="164">
        <f t="shared" si="24"/>
        <v>0</v>
      </c>
      <c r="I89" s="164">
        <f t="shared" si="25"/>
        <v>0</v>
      </c>
      <c r="J89" s="218" t="s">
        <v>6</v>
      </c>
    </row>
    <row r="90" spans="1:10" s="125" customFormat="1" ht="15.75" customHeight="1" x14ac:dyDescent="0.2">
      <c r="A90" s="160">
        <v>6</v>
      </c>
      <c r="B90" s="140" t="s">
        <v>672</v>
      </c>
      <c r="C90" s="203">
        <v>10</v>
      </c>
      <c r="D90" s="203" t="s">
        <v>1</v>
      </c>
      <c r="E90" s="162"/>
      <c r="F90" s="163"/>
      <c r="G90" s="164">
        <f t="shared" si="21"/>
        <v>0</v>
      </c>
      <c r="H90" s="164">
        <f t="shared" si="24"/>
        <v>0</v>
      </c>
      <c r="I90" s="164">
        <f t="shared" si="25"/>
        <v>0</v>
      </c>
      <c r="J90" s="218" t="s">
        <v>6</v>
      </c>
    </row>
    <row r="91" spans="1:10" s="125" customFormat="1" ht="15.75" customHeight="1" x14ac:dyDescent="0.2">
      <c r="A91" s="160">
        <v>7</v>
      </c>
      <c r="B91" s="140" t="s">
        <v>673</v>
      </c>
      <c r="C91" s="203">
        <v>10</v>
      </c>
      <c r="D91" s="203" t="s">
        <v>1</v>
      </c>
      <c r="E91" s="162"/>
      <c r="F91" s="163"/>
      <c r="G91" s="164">
        <f t="shared" si="21"/>
        <v>0</v>
      </c>
      <c r="H91" s="164">
        <f t="shared" si="24"/>
        <v>0</v>
      </c>
      <c r="I91" s="164">
        <f t="shared" si="25"/>
        <v>0</v>
      </c>
      <c r="J91" s="218" t="s">
        <v>6</v>
      </c>
    </row>
    <row r="92" spans="1:10" s="125" customFormat="1" ht="15" customHeight="1" x14ac:dyDescent="0.2">
      <c r="A92" s="160">
        <v>8</v>
      </c>
      <c r="B92" s="140" t="s">
        <v>674</v>
      </c>
      <c r="C92" s="203">
        <v>400</v>
      </c>
      <c r="D92" s="203" t="s">
        <v>1</v>
      </c>
      <c r="E92" s="162"/>
      <c r="F92" s="163"/>
      <c r="G92" s="164">
        <f t="shared" si="21"/>
        <v>0</v>
      </c>
      <c r="H92" s="164">
        <f t="shared" si="24"/>
        <v>0</v>
      </c>
      <c r="I92" s="164">
        <f t="shared" si="25"/>
        <v>0</v>
      </c>
      <c r="J92" s="218" t="s">
        <v>6</v>
      </c>
    </row>
    <row r="93" spans="1:10" s="125" customFormat="1" ht="16.5" customHeight="1" x14ac:dyDescent="0.2">
      <c r="A93" s="160">
        <v>9</v>
      </c>
      <c r="B93" s="140" t="s">
        <v>675</v>
      </c>
      <c r="C93" s="203">
        <v>400</v>
      </c>
      <c r="D93" s="203" t="s">
        <v>1</v>
      </c>
      <c r="E93" s="162"/>
      <c r="F93" s="163"/>
      <c r="G93" s="164">
        <f t="shared" si="21"/>
        <v>0</v>
      </c>
      <c r="H93" s="164">
        <f t="shared" si="24"/>
        <v>0</v>
      </c>
      <c r="I93" s="164">
        <f t="shared" si="25"/>
        <v>0</v>
      </c>
      <c r="J93" s="218" t="s">
        <v>6</v>
      </c>
    </row>
    <row r="94" spans="1:10" s="125" customFormat="1" ht="17.25" customHeight="1" x14ac:dyDescent="0.2">
      <c r="A94" s="160"/>
      <c r="B94" s="133" t="s">
        <v>916</v>
      </c>
      <c r="C94" s="134" t="s">
        <v>6</v>
      </c>
      <c r="D94" s="134" t="s">
        <v>6</v>
      </c>
      <c r="E94" s="134" t="s">
        <v>6</v>
      </c>
      <c r="F94" s="135" t="s">
        <v>6</v>
      </c>
      <c r="G94" s="136">
        <f>SUM(G85:G93)</f>
        <v>0</v>
      </c>
      <c r="H94" s="136">
        <f>SUM(H85:H93)</f>
        <v>0</v>
      </c>
      <c r="I94" s="136">
        <f>SUM(I85:I93)</f>
        <v>0</v>
      </c>
      <c r="J94" s="218" t="s">
        <v>6</v>
      </c>
    </row>
    <row r="95" spans="1:10" s="125" customFormat="1" ht="12.75" customHeight="1" x14ac:dyDescent="0.2">
      <c r="A95" s="230" t="s">
        <v>38</v>
      </c>
      <c r="B95" s="230"/>
      <c r="C95" s="230"/>
      <c r="D95" s="230"/>
      <c r="E95" s="230"/>
      <c r="F95" s="230"/>
      <c r="G95" s="230"/>
      <c r="H95" s="230"/>
      <c r="I95" s="230"/>
      <c r="J95" s="230"/>
    </row>
    <row r="96" spans="1:10" s="125" customFormat="1" ht="24.75" customHeight="1" x14ac:dyDescent="0.2">
      <c r="A96" s="231" t="s">
        <v>88</v>
      </c>
      <c r="B96" s="232"/>
      <c r="C96" s="232"/>
      <c r="D96" s="232"/>
      <c r="E96" s="232"/>
      <c r="F96" s="232"/>
      <c r="G96" s="232"/>
      <c r="H96" s="232"/>
      <c r="I96" s="232"/>
      <c r="J96" s="232"/>
    </row>
    <row r="97" spans="1:10" s="125" customFormat="1" ht="20.25" customHeight="1" x14ac:dyDescent="0.25">
      <c r="A97" s="221" t="s">
        <v>1046</v>
      </c>
      <c r="B97" s="220"/>
      <c r="C97" s="220"/>
      <c r="D97" s="220"/>
      <c r="E97" s="220"/>
      <c r="F97" s="220"/>
      <c r="G97" s="220"/>
      <c r="H97" s="220"/>
      <c r="I97" s="220"/>
      <c r="J97" s="220"/>
    </row>
    <row r="98" spans="1:10" s="125" customFormat="1" ht="15.75" customHeight="1" x14ac:dyDescent="0.2">
      <c r="A98" s="229" t="s">
        <v>1051</v>
      </c>
      <c r="B98" s="229"/>
      <c r="C98" s="229"/>
      <c r="D98" s="229"/>
      <c r="E98" s="229"/>
      <c r="F98" s="229"/>
      <c r="G98" s="229"/>
      <c r="H98" s="229"/>
      <c r="I98" s="229"/>
      <c r="J98" s="229"/>
    </row>
    <row r="99" spans="1:10" s="125" customFormat="1" ht="28.5" customHeight="1" x14ac:dyDescent="0.2">
      <c r="A99" s="229" t="s">
        <v>1052</v>
      </c>
      <c r="B99" s="229"/>
      <c r="C99" s="229"/>
      <c r="D99" s="229"/>
      <c r="E99" s="229"/>
      <c r="F99" s="229"/>
      <c r="G99" s="229"/>
      <c r="H99" s="229"/>
      <c r="I99" s="229"/>
      <c r="J99" s="229"/>
    </row>
    <row r="100" spans="1:10" s="125" customFormat="1" ht="25.5" customHeight="1" x14ac:dyDescent="0.2">
      <c r="A100" s="151" t="s">
        <v>89</v>
      </c>
      <c r="B100" s="219"/>
      <c r="C100" s="219"/>
      <c r="D100" s="219"/>
      <c r="E100" s="219"/>
      <c r="F100" s="219"/>
      <c r="G100" s="219"/>
      <c r="H100" s="219"/>
      <c r="I100" s="219"/>
      <c r="J100" s="219"/>
    </row>
    <row r="101" spans="1:10" s="125" customFormat="1" ht="19.5" customHeight="1" x14ac:dyDescent="0.2">
      <c r="A101" s="151" t="s">
        <v>90</v>
      </c>
      <c r="B101" s="219"/>
      <c r="C101" s="219"/>
      <c r="D101" s="219"/>
      <c r="E101" s="219"/>
      <c r="F101" s="219"/>
      <c r="G101" s="219"/>
      <c r="H101" s="219"/>
      <c r="I101" s="219"/>
      <c r="J101" s="219"/>
    </row>
    <row r="102" spans="1:10" s="125" customFormat="1" ht="24" customHeight="1" x14ac:dyDescent="0.2">
      <c r="A102" s="229" t="s">
        <v>1049</v>
      </c>
      <c r="B102" s="233"/>
      <c r="C102" s="233"/>
      <c r="D102" s="233"/>
      <c r="E102" s="233"/>
      <c r="F102" s="233"/>
      <c r="G102" s="233"/>
      <c r="H102" s="233"/>
      <c r="I102" s="233"/>
      <c r="J102" s="233"/>
    </row>
    <row r="103" spans="1:10" s="125" customFormat="1" ht="31.5" customHeight="1" x14ac:dyDescent="0.2">
      <c r="A103" s="229" t="s">
        <v>1053</v>
      </c>
      <c r="B103" s="229"/>
      <c r="C103" s="229"/>
      <c r="D103" s="229"/>
      <c r="E103" s="229"/>
      <c r="F103" s="229"/>
      <c r="G103" s="229"/>
      <c r="H103" s="229"/>
      <c r="I103" s="229"/>
      <c r="J103" s="229"/>
    </row>
    <row r="104" spans="1:10" s="78" customFormat="1" ht="20.25" customHeight="1" x14ac:dyDescent="0.2">
      <c r="A104" s="141" t="s">
        <v>317</v>
      </c>
      <c r="B104" s="85"/>
      <c r="C104" s="77"/>
    </row>
    <row r="105" spans="1:10" s="141" customFormat="1" ht="13.5" customHeight="1" x14ac:dyDescent="0.2">
      <c r="B105" s="152"/>
      <c r="C105" s="148"/>
    </row>
  </sheetData>
  <sheetProtection algorithmName="SHA-512" hashValue="cm5dhtvpiVDEwFpsRHqqbflh6kkXdP/F+STnDmt8hIJZJqtenBIlrWD+ilCzPu5/NU8fo2g7eXj3qGxqWYWl5w==" saltValue="Ahb0TgqxZQmYtzGGH9xGGA==" spinCount="100000" sheet="1" objects="1" scenarios="1"/>
  <mergeCells count="14">
    <mergeCell ref="A84:J84"/>
    <mergeCell ref="A103:J103"/>
    <mergeCell ref="A1:D1"/>
    <mergeCell ref="A4:J4"/>
    <mergeCell ref="A8:J8"/>
    <mergeCell ref="A78:J78"/>
    <mergeCell ref="A50:J50"/>
    <mergeCell ref="A2:E2"/>
    <mergeCell ref="F2:J2"/>
    <mergeCell ref="A95:J95"/>
    <mergeCell ref="A96:J96"/>
    <mergeCell ref="A98:J98"/>
    <mergeCell ref="A99:J99"/>
    <mergeCell ref="A102:J102"/>
  </mergeCells>
  <dataValidations count="2">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9:J82 J51:J76 J9:J48" xr:uid="{00000000-0002-0000-0800-000000000000}">
      <formula1>1</formula1>
    </dataValidation>
    <dataValidation operator="equal" allowBlank="1" showInputMessage="1" showErrorMessage="1" sqref="J85:J94" xr:uid="{921753E0-2EAA-4FB6-9F51-DAC01B4C5974}"/>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12</vt:i4>
      </vt:variant>
      <vt:variant>
        <vt:lpstr>Imenovani obsegi</vt:lpstr>
      </vt:variant>
      <vt:variant>
        <vt:i4>10</vt:i4>
      </vt:variant>
    </vt:vector>
  </HeadingPairs>
  <TitlesOfParts>
    <vt:vector size="22" baseType="lpstr">
      <vt:lpstr>MLEKO IN MLEČNI IZDELKI</vt:lpstr>
      <vt:lpstr>MESO IN MESNI IZDELKI</vt:lpstr>
      <vt:lpstr>RIBE</vt:lpstr>
      <vt:lpstr> JAJCA</vt:lpstr>
      <vt:lpstr>SVEŽA ZELENJAVA IN SADJE</vt:lpstr>
      <vt:lpstr>ZAM. IN KONZERV. SADJE IN ZEL.</vt:lpstr>
      <vt:lpstr>SADNI SOKOVI IN SIRUPI</vt:lpstr>
      <vt:lpstr>ZAM. IZDELKI IZ TESTA</vt:lpstr>
      <vt:lpstr>ŽITA, MLEV.IZD.IZ TESTA, TEST.</vt:lpstr>
      <vt:lpstr>KRUH, PEKOVSKO P., KEKSI,SLAŠČ</vt:lpstr>
      <vt:lpstr>SPLOŠNO PREHR. BLAGO</vt:lpstr>
      <vt:lpstr>DIETNA ŽIVILA</vt:lpstr>
      <vt:lpstr>'DIETNA ŽIVILA'!Področje_tiskanja</vt:lpstr>
      <vt:lpstr>'KRUH, PEKOVSKO P., KEKSI,SLAŠČ'!Področje_tiskanja</vt:lpstr>
      <vt:lpstr>'MESO IN MESNI IZDELKI'!Področje_tiskanja</vt:lpstr>
      <vt:lpstr>'MLEKO IN MLEČNI IZDELKI'!Področje_tiskanja</vt:lpstr>
      <vt:lpstr>RIBE!Področje_tiskanja</vt:lpstr>
      <vt:lpstr>'SADNI SOKOVI IN SIRUPI'!Področje_tiskanja</vt:lpstr>
      <vt:lpstr>'SPLOŠNO PREHR. BLAGO'!Področje_tiskanja</vt:lpstr>
      <vt:lpstr>'ZAM. IN KONZERV. SADJE IN ZEL.'!Področje_tiskanja</vt:lpstr>
      <vt:lpstr>'ZAM. IZDELKI IZ TESTA'!Področje_tiskanja</vt:lpstr>
      <vt:lpstr>'ŽITA, MLEV.IZD.IZ TESTA, TEST.'!Področje_tiskanja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MSZS</dc:creator>
  <cp:lastModifiedBy>Marija Rajaković</cp:lastModifiedBy>
  <cp:lastPrinted>2023-10-24T08:56:32Z</cp:lastPrinted>
  <dcterms:created xsi:type="dcterms:W3CDTF">2012-02-17T12:19:39Z</dcterms:created>
  <dcterms:modified xsi:type="dcterms:W3CDTF">2024-02-20T07:28:49Z</dcterms:modified>
</cp:coreProperties>
</file>