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Moji dokumenti\1   JAVNA NAROČILA - ŽIVILA\JN ŽIVILA - T E K O Č E\JN ŽIVILA - VRTEC MOJCA PONOVITEV\2 OBJAVA\Objava\"/>
    </mc:Choice>
  </mc:AlternateContent>
  <bookViews>
    <workbookView xWindow="0" yWindow="0" windowWidth="19200" windowHeight="12180" tabRatio="947"/>
  </bookViews>
  <sheets>
    <sheet name="1 MLEKO IN MLEČNI IZD. - sheme" sheetId="2" r:id="rId1"/>
    <sheet name="2 EKO ŽITA IN MLEVSKI IZDELKI" sheetId="19" r:id="rId2"/>
    <sheet name="3 EKO TESTENINE" sheetId="48" r:id="rId3"/>
    <sheet name="4 EKO IZD.IZ TESTA, KEKSI, SLA" sheetId="59" r:id="rId4"/>
    <sheet name="5 BIO DŽEM" sheetId="63" r:id="rId5"/>
    <sheet name="33 SPLOŠNO PREHR. BLAGO (2)" sheetId="61" state="hidden" r:id="rId6"/>
  </sheets>
  <definedNames>
    <definedName name="_xlnm.Print_Area" localSheetId="0">'1 MLEKO IN MLEČNI IZD. - sheme'!$A$1:$I$38</definedName>
    <definedName name="_xlnm.Print_Area" localSheetId="1">'2 EKO ŽITA IN MLEVSKI IZDELKI'!$A$1:$I$41</definedName>
    <definedName name="_xlnm.Print_Area" localSheetId="2">'3 EKO TESTENINE'!$A$1:$I$29</definedName>
    <definedName name="_xlnm.Print_Area" localSheetId="5">'33 SPLOŠNO PREHR. BLAGO (2)'!$A$1:$J$153</definedName>
    <definedName name="_xlnm.Print_Area" localSheetId="3">'4 EKO IZD.IZ TESTA, KEKSI, SLA'!$A$1:$I$24</definedName>
    <definedName name="_xlnm.Print_Area" localSheetId="4">'5 BIO DŽEM'!$A$1:$I$22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63" l="1"/>
  <c r="G9" i="63"/>
  <c r="G8" i="59"/>
  <c r="G9" i="59"/>
  <c r="G10" i="59"/>
  <c r="H10" i="59" s="1"/>
  <c r="I10" i="59" s="1"/>
  <c r="G11" i="59"/>
  <c r="H11" i="59" s="1"/>
  <c r="G8" i="48"/>
  <c r="G9" i="48"/>
  <c r="G10" i="48"/>
  <c r="G11" i="48"/>
  <c r="G12" i="48"/>
  <c r="G13" i="48"/>
  <c r="G14" i="48"/>
  <c r="G15" i="48"/>
  <c r="G16" i="48"/>
  <c r="H13" i="19"/>
  <c r="I13" i="19" s="1"/>
  <c r="H17" i="19"/>
  <c r="H25" i="19"/>
  <c r="I25" i="19" s="1"/>
  <c r="G8" i="19"/>
  <c r="G9" i="19"/>
  <c r="H9" i="19" s="1"/>
  <c r="I9" i="19" s="1"/>
  <c r="G10" i="19"/>
  <c r="G11" i="19"/>
  <c r="G12" i="19"/>
  <c r="H12" i="19" s="1"/>
  <c r="I12" i="19" s="1"/>
  <c r="G13" i="19"/>
  <c r="G14" i="19"/>
  <c r="H14" i="19" s="1"/>
  <c r="G15" i="19"/>
  <c r="H15" i="19" s="1"/>
  <c r="I15" i="19" s="1"/>
  <c r="G16" i="19"/>
  <c r="G17" i="19"/>
  <c r="G18" i="19"/>
  <c r="G19" i="19"/>
  <c r="H19" i="19" s="1"/>
  <c r="G20" i="19"/>
  <c r="G21" i="19"/>
  <c r="H21" i="19" s="1"/>
  <c r="G22" i="19"/>
  <c r="H22" i="19" s="1"/>
  <c r="I22" i="19" s="1"/>
  <c r="G23" i="19"/>
  <c r="H23" i="19" s="1"/>
  <c r="I23" i="19" s="1"/>
  <c r="G24" i="19"/>
  <c r="H24" i="19" s="1"/>
  <c r="I24" i="19" s="1"/>
  <c r="G25" i="19"/>
  <c r="G26" i="19"/>
  <c r="H26" i="19" s="1"/>
  <c r="I26" i="19" s="1"/>
  <c r="G27" i="19"/>
  <c r="H27" i="19" s="1"/>
  <c r="I27" i="19" s="1"/>
  <c r="G28" i="19"/>
  <c r="H28" i="19" s="1"/>
  <c r="I28" i="19" s="1"/>
  <c r="G8" i="2"/>
  <c r="G9" i="2"/>
  <c r="G10" i="2"/>
  <c r="H10" i="2" s="1"/>
  <c r="I10" i="2" s="1"/>
  <c r="G11" i="2"/>
  <c r="H11" i="2" s="1"/>
  <c r="G12" i="2"/>
  <c r="H12" i="2" s="1"/>
  <c r="G13" i="2"/>
  <c r="H13" i="2" s="1"/>
  <c r="I13" i="2" s="1"/>
  <c r="G14" i="2"/>
  <c r="G15" i="2"/>
  <c r="G16" i="2"/>
  <c r="G17" i="2"/>
  <c r="H17" i="2" s="1"/>
  <c r="G18" i="2"/>
  <c r="G19" i="2"/>
  <c r="G20" i="2"/>
  <c r="G21" i="2"/>
  <c r="G22" i="2"/>
  <c r="G23" i="2"/>
  <c r="G24" i="2"/>
  <c r="H8" i="63" l="1"/>
  <c r="I8" i="63" s="1"/>
  <c r="H9" i="63"/>
  <c r="I9" i="63" s="1"/>
  <c r="I11" i="59"/>
  <c r="H9" i="59"/>
  <c r="I9" i="59" s="1"/>
  <c r="H8" i="59"/>
  <c r="I8" i="59" s="1"/>
  <c r="H11" i="48"/>
  <c r="I11" i="48" s="1"/>
  <c r="I10" i="48"/>
  <c r="H10" i="48"/>
  <c r="H16" i="48"/>
  <c r="I16" i="48" s="1"/>
  <c r="H15" i="48"/>
  <c r="I15" i="48" s="1"/>
  <c r="H14" i="48"/>
  <c r="I14" i="48" s="1"/>
  <c r="H13" i="48"/>
  <c r="I13" i="48" s="1"/>
  <c r="H12" i="48"/>
  <c r="I12" i="48" s="1"/>
  <c r="H9" i="48"/>
  <c r="I9" i="48" s="1"/>
  <c r="H8" i="48"/>
  <c r="I8" i="48" s="1"/>
  <c r="I17" i="19"/>
  <c r="H16" i="19"/>
  <c r="I16" i="19" s="1"/>
  <c r="I14" i="19"/>
  <c r="I21" i="19"/>
  <c r="H20" i="19"/>
  <c r="I20" i="19" s="1"/>
  <c r="I19" i="19"/>
  <c r="H18" i="19"/>
  <c r="I18" i="19" s="1"/>
  <c r="H11" i="19"/>
  <c r="I11" i="19" s="1"/>
  <c r="H10" i="19"/>
  <c r="I10" i="19" s="1"/>
  <c r="H8" i="19"/>
  <c r="I8" i="19" s="1"/>
  <c r="I22" i="2"/>
  <c r="H23" i="2"/>
  <c r="I23" i="2" s="1"/>
  <c r="H19" i="2"/>
  <c r="I19" i="2" s="1"/>
  <c r="H22" i="2"/>
  <c r="H21" i="2"/>
  <c r="I21" i="2" s="1"/>
  <c r="H20" i="2"/>
  <c r="I20" i="2" s="1"/>
  <c r="H9" i="2"/>
  <c r="I9" i="2" s="1"/>
  <c r="H24" i="2"/>
  <c r="I24" i="2" s="1"/>
  <c r="H18" i="2"/>
  <c r="I18" i="2" s="1"/>
  <c r="I17" i="2"/>
  <c r="H16" i="2"/>
  <c r="I16" i="2" s="1"/>
  <c r="H15" i="2"/>
  <c r="I15" i="2" s="1"/>
  <c r="H14" i="2"/>
  <c r="I14" i="2" s="1"/>
  <c r="I12" i="2"/>
  <c r="I11" i="2"/>
  <c r="H8" i="2"/>
  <c r="I8" i="2" s="1"/>
  <c r="G7" i="48" l="1"/>
  <c r="G17" i="48" s="1"/>
  <c r="H7" i="48" l="1"/>
  <c r="H17" i="48" s="1"/>
  <c r="I7" i="48" l="1"/>
  <c r="I17" i="48" s="1"/>
  <c r="G7" i="19" l="1"/>
  <c r="H7" i="19" l="1"/>
  <c r="G29" i="19"/>
  <c r="I7" i="19" l="1"/>
  <c r="I29" i="19" s="1"/>
  <c r="H29" i="19"/>
  <c r="G7" i="63" l="1"/>
  <c r="G10" i="63" s="1"/>
  <c r="H7" i="63" l="1"/>
  <c r="H10" i="63" s="1"/>
  <c r="G155" i="61"/>
  <c r="H155" i="61" s="1"/>
  <c r="I155" i="61" s="1"/>
  <c r="J141" i="61"/>
  <c r="G128" i="61"/>
  <c r="H128" i="61" s="1"/>
  <c r="I128" i="61" s="1"/>
  <c r="G127" i="61"/>
  <c r="G126" i="61"/>
  <c r="G125" i="61"/>
  <c r="H125" i="61" s="1"/>
  <c r="I125" i="61" s="1"/>
  <c r="G124" i="61"/>
  <c r="H124" i="61" s="1"/>
  <c r="I124" i="61" s="1"/>
  <c r="G123" i="61"/>
  <c r="G122" i="61"/>
  <c r="G121" i="61"/>
  <c r="H121" i="61" s="1"/>
  <c r="I121" i="61" s="1"/>
  <c r="G120" i="61"/>
  <c r="H120" i="61" s="1"/>
  <c r="I120" i="61" s="1"/>
  <c r="G119" i="61"/>
  <c r="G118" i="61"/>
  <c r="G117" i="61"/>
  <c r="H117" i="61" s="1"/>
  <c r="I117" i="61" s="1"/>
  <c r="G116" i="61"/>
  <c r="H116" i="61" s="1"/>
  <c r="I116" i="61" s="1"/>
  <c r="G115" i="61"/>
  <c r="G114" i="61"/>
  <c r="G113" i="61"/>
  <c r="H113" i="61" s="1"/>
  <c r="I113" i="61" s="1"/>
  <c r="G112" i="61"/>
  <c r="H112" i="61" s="1"/>
  <c r="I112" i="61" s="1"/>
  <c r="G111" i="61"/>
  <c r="G110" i="61"/>
  <c r="G109" i="61"/>
  <c r="H109" i="61" s="1"/>
  <c r="I109" i="61" s="1"/>
  <c r="G108" i="61"/>
  <c r="H108" i="61" s="1"/>
  <c r="I108" i="61" s="1"/>
  <c r="G107" i="61"/>
  <c r="H107" i="61" s="1"/>
  <c r="G106" i="61"/>
  <c r="G105" i="61"/>
  <c r="H105" i="61" s="1"/>
  <c r="I105" i="61" s="1"/>
  <c r="G104" i="61"/>
  <c r="H104" i="61" s="1"/>
  <c r="I104" i="61" s="1"/>
  <c r="G103" i="61"/>
  <c r="G102" i="61"/>
  <c r="G101" i="61"/>
  <c r="H101" i="61" s="1"/>
  <c r="I101" i="61" s="1"/>
  <c r="H100" i="61"/>
  <c r="I100" i="61" s="1"/>
  <c r="G100" i="61"/>
  <c r="G99" i="61"/>
  <c r="G98" i="61"/>
  <c r="G97" i="61"/>
  <c r="H97" i="61" s="1"/>
  <c r="I97" i="61" s="1"/>
  <c r="G96" i="61"/>
  <c r="H96" i="61" s="1"/>
  <c r="I96" i="61" s="1"/>
  <c r="G88" i="61"/>
  <c r="G87" i="61"/>
  <c r="G86" i="61"/>
  <c r="H86" i="61" s="1"/>
  <c r="G85" i="61"/>
  <c r="H85" i="61" s="1"/>
  <c r="I85" i="61" s="1"/>
  <c r="G84" i="61"/>
  <c r="G83" i="61"/>
  <c r="G81" i="61"/>
  <c r="H81" i="61" s="1"/>
  <c r="G80" i="61"/>
  <c r="H80" i="61" s="1"/>
  <c r="I80" i="61" s="1"/>
  <c r="G79" i="61"/>
  <c r="G78" i="61"/>
  <c r="G76" i="61"/>
  <c r="H76" i="61" s="1"/>
  <c r="G75" i="61"/>
  <c r="H75" i="61" s="1"/>
  <c r="I75" i="61" s="1"/>
  <c r="G74" i="61"/>
  <c r="G73" i="61"/>
  <c r="G72" i="61"/>
  <c r="H72" i="61" s="1"/>
  <c r="G71" i="61"/>
  <c r="G70" i="61"/>
  <c r="H70" i="61" s="1"/>
  <c r="G69" i="61"/>
  <c r="G68" i="61"/>
  <c r="H68" i="61" s="1"/>
  <c r="I68" i="61" s="1"/>
  <c r="G67" i="61"/>
  <c r="H67" i="61" s="1"/>
  <c r="I67" i="61" s="1"/>
  <c r="G66" i="61"/>
  <c r="H66" i="61" s="1"/>
  <c r="G65" i="61"/>
  <c r="G64" i="61"/>
  <c r="H64" i="61" s="1"/>
  <c r="G63" i="61"/>
  <c r="H63" i="61" s="1"/>
  <c r="I63" i="61" s="1"/>
  <c r="G62" i="61"/>
  <c r="H62" i="61" s="1"/>
  <c r="G61" i="61"/>
  <c r="G60" i="61"/>
  <c r="H60" i="61" s="1"/>
  <c r="G59" i="61"/>
  <c r="G58" i="61"/>
  <c r="G57" i="61"/>
  <c r="G56" i="61"/>
  <c r="H56" i="61" s="1"/>
  <c r="G55" i="61"/>
  <c r="G54" i="61"/>
  <c r="H54" i="61" s="1"/>
  <c r="G53" i="61"/>
  <c r="G52" i="61"/>
  <c r="H52" i="61" s="1"/>
  <c r="G51" i="61"/>
  <c r="H51" i="61" s="1"/>
  <c r="I51" i="61" s="1"/>
  <c r="G50" i="61"/>
  <c r="G49" i="61"/>
  <c r="G48" i="61"/>
  <c r="H48" i="61" s="1"/>
  <c r="G47" i="61"/>
  <c r="H47" i="61" s="1"/>
  <c r="I47" i="61" s="1"/>
  <c r="G46" i="61"/>
  <c r="H46" i="61" s="1"/>
  <c r="G45" i="61"/>
  <c r="G44" i="61"/>
  <c r="H44" i="61" s="1"/>
  <c r="G43" i="61"/>
  <c r="G42" i="61"/>
  <c r="G41" i="61"/>
  <c r="G40" i="61"/>
  <c r="H40" i="61" s="1"/>
  <c r="G39" i="61"/>
  <c r="G38" i="61"/>
  <c r="H38" i="61" s="1"/>
  <c r="G37" i="61"/>
  <c r="G36" i="61"/>
  <c r="H36" i="61" s="1"/>
  <c r="G35" i="61"/>
  <c r="H35" i="61" s="1"/>
  <c r="I35" i="61" s="1"/>
  <c r="G34" i="61"/>
  <c r="G33" i="61"/>
  <c r="G32" i="61"/>
  <c r="H32" i="61" s="1"/>
  <c r="G31" i="61"/>
  <c r="H31" i="61" s="1"/>
  <c r="I31" i="61" s="1"/>
  <c r="G30" i="61"/>
  <c r="H30" i="61" s="1"/>
  <c r="G29" i="61"/>
  <c r="G28" i="61"/>
  <c r="H28" i="61" s="1"/>
  <c r="G27" i="61"/>
  <c r="G26" i="61"/>
  <c r="G25" i="61"/>
  <c r="G24" i="61"/>
  <c r="H24" i="61" s="1"/>
  <c r="G23" i="61"/>
  <c r="G22" i="61"/>
  <c r="G21" i="61"/>
  <c r="G20" i="61"/>
  <c r="H20" i="61" s="1"/>
  <c r="G19" i="61"/>
  <c r="H19" i="61" s="1"/>
  <c r="I19" i="61" s="1"/>
  <c r="G18" i="61"/>
  <c r="H18" i="61" s="1"/>
  <c r="G17" i="61"/>
  <c r="G16" i="61"/>
  <c r="H16" i="61" s="1"/>
  <c r="G15" i="61"/>
  <c r="H15" i="61" s="1"/>
  <c r="I15" i="61" s="1"/>
  <c r="G14" i="61"/>
  <c r="G13" i="61"/>
  <c r="G12" i="61"/>
  <c r="H12" i="61" s="1"/>
  <c r="G11" i="61"/>
  <c r="G10" i="61"/>
  <c r="H10" i="61" s="1"/>
  <c r="G9" i="61"/>
  <c r="G8" i="61"/>
  <c r="H8" i="61" s="1"/>
  <c r="G7" i="61"/>
  <c r="I12" i="61" l="1"/>
  <c r="I28" i="61"/>
  <c r="I55" i="61"/>
  <c r="H71" i="61"/>
  <c r="I71" i="61" s="1"/>
  <c r="I44" i="61"/>
  <c r="I60" i="61"/>
  <c r="H39" i="61"/>
  <c r="I39" i="61" s="1"/>
  <c r="I52" i="61"/>
  <c r="H55" i="61"/>
  <c r="I7" i="61"/>
  <c r="I8" i="61"/>
  <c r="H11" i="61"/>
  <c r="I11" i="61" s="1"/>
  <c r="I24" i="61"/>
  <c r="H27" i="61"/>
  <c r="I27" i="61" s="1"/>
  <c r="I40" i="61"/>
  <c r="H43" i="61"/>
  <c r="I43" i="61" s="1"/>
  <c r="I56" i="61"/>
  <c r="H59" i="61"/>
  <c r="I59" i="61" s="1"/>
  <c r="I72" i="61"/>
  <c r="I81" i="61"/>
  <c r="H7" i="61"/>
  <c r="I20" i="61"/>
  <c r="H23" i="61"/>
  <c r="I23" i="61" s="1"/>
  <c r="I36" i="61"/>
  <c r="I16" i="61"/>
  <c r="I32" i="61"/>
  <c r="I48" i="61"/>
  <c r="I64" i="61"/>
  <c r="I76" i="61"/>
  <c r="I86" i="61"/>
  <c r="I7" i="63"/>
  <c r="I10" i="63" s="1"/>
  <c r="I50" i="61"/>
  <c r="H99" i="61"/>
  <c r="I99" i="61" s="1"/>
  <c r="H14" i="61"/>
  <c r="I14" i="61" s="1"/>
  <c r="H22" i="61"/>
  <c r="I22" i="61" s="1"/>
  <c r="H26" i="61"/>
  <c r="I26" i="61" s="1"/>
  <c r="H34" i="61"/>
  <c r="I34" i="61" s="1"/>
  <c r="H42" i="61"/>
  <c r="I42" i="61" s="1"/>
  <c r="H50" i="61"/>
  <c r="H58" i="61"/>
  <c r="I58" i="61" s="1"/>
  <c r="I10" i="61"/>
  <c r="I38" i="61"/>
  <c r="I46" i="61"/>
  <c r="I54" i="61"/>
  <c r="I66" i="61"/>
  <c r="G141" i="61"/>
  <c r="H79" i="61"/>
  <c r="I79" i="61"/>
  <c r="H88" i="61"/>
  <c r="I88" i="61" s="1"/>
  <c r="I18" i="61"/>
  <c r="I30" i="61"/>
  <c r="I62" i="61"/>
  <c r="I70" i="61"/>
  <c r="H74" i="61"/>
  <c r="I74" i="61" s="1"/>
  <c r="H84" i="61"/>
  <c r="I84" i="61"/>
  <c r="H9" i="61"/>
  <c r="I9" i="61" s="1"/>
  <c r="H13" i="61"/>
  <c r="I13" i="61" s="1"/>
  <c r="H17" i="61"/>
  <c r="I17" i="61" s="1"/>
  <c r="H21" i="61"/>
  <c r="I21" i="61" s="1"/>
  <c r="H25" i="61"/>
  <c r="I25" i="61" s="1"/>
  <c r="H29" i="61"/>
  <c r="I29" i="61" s="1"/>
  <c r="H33" i="61"/>
  <c r="I33" i="61" s="1"/>
  <c r="H37" i="61"/>
  <c r="I37" i="61" s="1"/>
  <c r="H41" i="61"/>
  <c r="I41" i="61" s="1"/>
  <c r="H45" i="61"/>
  <c r="I45" i="61" s="1"/>
  <c r="H49" i="61"/>
  <c r="I49" i="61" s="1"/>
  <c r="H53" i="61"/>
  <c r="I53" i="61" s="1"/>
  <c r="H57" i="61"/>
  <c r="I57" i="61" s="1"/>
  <c r="H61" i="61"/>
  <c r="I61" i="61" s="1"/>
  <c r="H65" i="61"/>
  <c r="I65" i="61" s="1"/>
  <c r="H69" i="61"/>
  <c r="I69" i="61" s="1"/>
  <c r="H73" i="61"/>
  <c r="I73" i="61" s="1"/>
  <c r="H103" i="61"/>
  <c r="I103" i="61" s="1"/>
  <c r="H111" i="61"/>
  <c r="I111" i="61" s="1"/>
  <c r="H115" i="61"/>
  <c r="I115" i="61" s="1"/>
  <c r="H119" i="61"/>
  <c r="I119" i="61" s="1"/>
  <c r="H123" i="61"/>
  <c r="I123" i="61" s="1"/>
  <c r="H127" i="61"/>
  <c r="I127" i="61" s="1"/>
  <c r="H78" i="61"/>
  <c r="I78" i="61" s="1"/>
  <c r="H83" i="61"/>
  <c r="I83" i="61" s="1"/>
  <c r="H87" i="61"/>
  <c r="I87" i="61" s="1"/>
  <c r="H98" i="61"/>
  <c r="I98" i="61" s="1"/>
  <c r="H102" i="61"/>
  <c r="I102" i="61" s="1"/>
  <c r="H106" i="61"/>
  <c r="I106" i="61" s="1"/>
  <c r="I107" i="61"/>
  <c r="H110" i="61"/>
  <c r="I110" i="61" s="1"/>
  <c r="H114" i="61"/>
  <c r="I114" i="61" s="1"/>
  <c r="H118" i="61"/>
  <c r="I118" i="61" s="1"/>
  <c r="H122" i="61"/>
  <c r="I122" i="61" s="1"/>
  <c r="H126" i="61"/>
  <c r="I126" i="61" s="1"/>
  <c r="I141" i="61" l="1"/>
  <c r="H141" i="61"/>
  <c r="G7" i="59" l="1"/>
  <c r="H7" i="59" l="1"/>
  <c r="H12" i="59" s="1"/>
  <c r="G12" i="59"/>
  <c r="I7" i="59" l="1"/>
  <c r="I12" i="59" s="1"/>
  <c r="G7" i="2"/>
  <c r="G25" i="2" s="1"/>
  <c r="H7" i="2" l="1"/>
  <c r="H25" i="2" s="1"/>
  <c r="I7" i="2" l="1"/>
  <c r="I25" i="2" s="1"/>
</calcChain>
</file>

<file path=xl/sharedStrings.xml><?xml version="1.0" encoding="utf-8"?>
<sst xmlns="http://schemas.openxmlformats.org/spreadsheetml/2006/main" count="567" uniqueCount="240">
  <si>
    <t>L</t>
  </si>
  <si>
    <t>kg</t>
  </si>
  <si>
    <t xml:space="preserve">Naziv ponudnika: </t>
  </si>
  <si>
    <t xml:space="preserve">ZAP. ŠT. </t>
  </si>
  <si>
    <t xml:space="preserve">VRSTA BLAGA                                             </t>
  </si>
  <si>
    <t>OCENJENA KOLIČINA</t>
  </si>
  <si>
    <t>BLAGOVNA ZNAMKA</t>
  </si>
  <si>
    <t>/</t>
  </si>
  <si>
    <t>kos</t>
  </si>
  <si>
    <t>Kamilični čaj, filter vrečke, pakiranje do 1 kg</t>
  </si>
  <si>
    <t>Čokoladno lešnikov namaz, pakiranje 2 do 3 kg</t>
  </si>
  <si>
    <t>Koruzni škrob, pakiranje do 200 g</t>
  </si>
  <si>
    <t>Prašek za puding – vanilija, pakiranje do 1 kg</t>
  </si>
  <si>
    <t>Pecilni prašek, pakiranje do 15 g</t>
  </si>
  <si>
    <t>Rum, pakiranje do 1 L</t>
  </si>
  <si>
    <t>Kvas sveži, pakiranje 42 g</t>
  </si>
  <si>
    <t>Ajvar nepekoč, pakiranje do 1 kg</t>
  </si>
  <si>
    <t>Sončično olje 100 %, pakiranje 1 L</t>
  </si>
  <si>
    <t>Olivno olje hladno stiskano, pakiranje 1 L</t>
  </si>
  <si>
    <t>Majoneza, pakiranje 620 do 750 g</t>
  </si>
  <si>
    <t>Morska sol, drobno mleta, brez dodanih sredstev za sprijemanje, pakiranje  1 kg</t>
  </si>
  <si>
    <t>Skuta, nepasirana, iz pasteriziranega mleka, min. 35 % m.m. v suhi snovi, pakiranje 3 do 5 kg</t>
  </si>
  <si>
    <t>Skuta, nepasirana, iz pasteriziranega mleka, min. 35 % m.m. v suhi snovi, pakiranje 0,5 do 1 kg</t>
  </si>
  <si>
    <t>Surovo maslo 1. vrste, min 82 % m.m., brez konzervansov in aditivov, pakiranje 125 do 250 g</t>
  </si>
  <si>
    <t>Skuta s podloženim ali nadloženim sadjem, min. 10 % m.m. v suhi snovi, do 20 % sadnega pripravka, pakiranje v lonček 110 do 150 g</t>
  </si>
  <si>
    <t>Prepečenec v rezinah (pš. moka tip 500), pakiranje 200 do 400 g</t>
  </si>
  <si>
    <t>Prepečenec v rezinah, polnozrnati, pakiranje 200 do 400 g</t>
  </si>
  <si>
    <t>Drobtine, krušne, bele, pakiranje do 1 kg</t>
  </si>
  <si>
    <t>Planinski čaj, filter vrečke, gastro pakiranje do 1 kg</t>
  </si>
  <si>
    <t>Metin čaj, filter vrečke, gastro pakiranje do 1 kg</t>
  </si>
  <si>
    <t>Bezgov čaj, filter vrečke, gastro pakiranje do 1 kg</t>
  </si>
  <si>
    <t>Čaj borovnica, filter vrečke, gastro pakiranje do 1 kg</t>
  </si>
  <si>
    <t>Čaj divja češnja, filter vrečke, gastro pakiranje do 1,2 kg</t>
  </si>
  <si>
    <t>Čaj gozdni sadeži, filter vrečke, gastro pakiranje do 1,2 kg</t>
  </si>
  <si>
    <t>Čaj jagoda-vanilija, filter vrečke, gastro pakiranje do 1,3 kg</t>
  </si>
  <si>
    <t>Sladkor rjavi, pakiranje do 1 kg</t>
  </si>
  <si>
    <t>Sladkor mleti, pakiranje 500 g</t>
  </si>
  <si>
    <t>Vanilin sladkor, pakiranje 1 kg</t>
  </si>
  <si>
    <t>Zlate kroglice, pakiranje do 500 g</t>
  </si>
  <si>
    <t>CENA ZA ENOTO MERE BREZ DDV (EUR)</t>
  </si>
  <si>
    <t>VREDNOST ZA OCENJENO KOLIĆINO BREZ DDV (EUR)</t>
  </si>
  <si>
    <t>7 = 3 x 6</t>
  </si>
  <si>
    <t>8 = 7 x stopnja DDV</t>
  </si>
  <si>
    <t>VREDNOST ZA OCENJENO KOLIČINO Z DDV (EUR)</t>
  </si>
  <si>
    <t>9 = 7 + 8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</si>
  <si>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</si>
  <si>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</si>
  <si>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ENOTA MERE</t>
  </si>
  <si>
    <t>Steriilzirani koščki tune v oljčnem olju (večji koščki tune). Tuna minimalno 70 %, pakiranje 1700 do 2000 g</t>
  </si>
  <si>
    <t>Probiotični sadni jogurt, čvrst, 1,0  do 3,5 % m.m., lonček 150 do 180 g</t>
  </si>
  <si>
    <t>Tekoči navadni jogurt,  3,2 do 3,5 % m.m., pakiranje 500 do 1000 g</t>
  </si>
  <si>
    <t>POSEBNE ZAHTEVE, KI JIH MORAJO IZPOLNJEVATI POSAMEZNA ŽIVILA</t>
  </si>
  <si>
    <t>Marmelada mešana, min 45 % sadne kaše,  brez kemičnih konzervansov in sladil, pakiranje do 1000 g</t>
  </si>
  <si>
    <t>Marmelada šipkova, min 40 % sadne kaše, brez kemičnih konzervansov in sladil, pakiranje do 1000 g</t>
  </si>
  <si>
    <t>ZNESEK DDV (EUR)</t>
  </si>
  <si>
    <t xml:space="preserve">Musli sadni, pakiranje do 1 kg </t>
  </si>
  <si>
    <t>Bučno olje-100%, pakiranje do 1 L</t>
  </si>
  <si>
    <t>Čaj malina, filter vrečke, gastro pakiranje do 1,2 kg</t>
  </si>
  <si>
    <t>Čokolada v prahu (min. 36% kakavovih delcev), pakiranje do 1 kg</t>
  </si>
  <si>
    <t>Kokosova moka, pakiranje do 500 g</t>
  </si>
  <si>
    <t>Tekoči sadni jogurt, različni okusi, od 1,1 do 3,5 % m.m., pakiranje 500 do 1000 g</t>
  </si>
  <si>
    <t>Probiotični navadni jogurt, čvrst, 1,0  do 3,5 % m.m.,  lonček 150 do 180 g</t>
  </si>
  <si>
    <t>Sirni smetanov namaz, 20 do 30 % m.m., pakiranje 120 do 200 g, brez konzervansov in barvil</t>
  </si>
  <si>
    <t>ŠT. ŽIVIL PO MERILU "SHEME KAKOVOSTI"</t>
  </si>
  <si>
    <t>SKUPAJ  VREDNOST SKLOPA 5</t>
  </si>
  <si>
    <t>33 SKLOP: SPLOŠNO PREHRAMBENO BLAGO</t>
  </si>
  <si>
    <t>SKUPAJ  VREDNOST SKLOPA 33</t>
  </si>
  <si>
    <t>Vsa ponujena živila, morajo biti brez kemičnih konzervansov, umetnih barvil, umetnih arom in sladil</t>
  </si>
  <si>
    <t>Naročnik zahteva dostavo za vsa živila iz tega sklopa izdelkov med 6:30 in 7:30 uro</t>
  </si>
  <si>
    <t>Naročnik zahteva dostavo za vsa živila iz tega sklopa izdelkov med 7:00 in 8:00 uro</t>
  </si>
  <si>
    <t>Naročnik zahteva dostavo za vsa živila iz tega sklopa izdelkov med 7:00 in 9:00 uro</t>
  </si>
  <si>
    <t>Ponudnik mora ponuditi prehrambeno blago točno zahtevanih lastnosti, sicer bo njegova ponudba izločena kot nedopustna.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</si>
  <si>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 xml:space="preserve">blagovna ali trgovinska znamka ali vsaj proizvajalec ponujenih živil. 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</si>
  <si>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</t>
    </r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</si>
  <si>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</si>
  <si>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zmnožek vrednosti za ocenjeno količino brez DDV (iz stoplca 7) in stopnje DDV.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</si>
  <si>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predračun (priloga 2) pri ustreznem sklopu in merilu "Ponudbena vrednost".</t>
    </r>
  </si>
  <si>
    <r>
      <t>V</t>
    </r>
    <r>
      <rPr>
        <b/>
        <sz val="10"/>
        <rFont val="Arial Narrow"/>
        <family val="2"/>
        <charset val="238"/>
      </rPr>
      <t xml:space="preserve"> 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Vsoto ponudnik prepiše v predračun (priloga 2) v polje merilo "Shema kakovosti". </t>
    </r>
  </si>
  <si>
    <t>Mlinci, brez konzervansov, pakiranje do 2 kg</t>
  </si>
  <si>
    <t>Naročnik: Vrtec Mojca, Levičnikova 11, 1000 Ljubljana</t>
  </si>
  <si>
    <t>Sirni smetanov namaz, lahki z manj maščobe, pakiranje 50 do 100g g, brez konzervansov in barvil (enakovredni Mu Vita sirni namaz in podobno)</t>
  </si>
  <si>
    <t>Mleko, pasterizirano, z najmanj 3,2 % m.m., nehomogenizirano, 10 L</t>
  </si>
  <si>
    <t>SKUPAJ  VREDNOST SKLOPA 4</t>
  </si>
  <si>
    <t>Sterilizirano mleko (kratkotrajna sterilizacija), 3,2 do 3,5 % m.m., 1 L</t>
  </si>
  <si>
    <t>Sterilizirano mleko (kratkotrajna sterilizacija), 1,5 do 1,6 % m.m., 1 L</t>
  </si>
  <si>
    <t>Sladka smetana, 30 do 35 % m.m., brez konzervansov in aditivov,  pakiranje 0,5 do 1 L</t>
  </si>
  <si>
    <t>Bomboni mehki, žele sadni s čokoladnim prelivom, pakirano do 1 kg</t>
  </si>
  <si>
    <t>Bomboni mehki sadni žele, pakirano do 1 kg</t>
  </si>
  <si>
    <t>Cimet mleti, pakiranje do 600 g, gastro pakiranje v embalažo, ki omogoča neprodušno zapiranje</t>
  </si>
  <si>
    <t>Curry, pakiranje do 60 g</t>
  </si>
  <si>
    <t>Česen zrnasti, granulat, pakiranje do 1000 g, gastro pakiranje v embalažo, ki omogoča neprodušno zapiranje</t>
  </si>
  <si>
    <t>Drobnjak, pakiranje do 10 g</t>
  </si>
  <si>
    <t>Kardamom, pakiranje do 40 g</t>
  </si>
  <si>
    <t>Kumina mleta, pakiranje do 500 g, gastro pakiranje v embalažo, ki omogoča neprodušno zapiranje</t>
  </si>
  <si>
    <t>Jušna zelenjava,brez kemičnih konzervansov, pakirano 200-300 g</t>
  </si>
  <si>
    <t>Klinčki celi, pakirano 100-200 g</t>
  </si>
  <si>
    <t>Klinčki mleti, pakirano 100-200 g</t>
  </si>
  <si>
    <t>Koper, zdrobljen, sušen z zamrzovanjem, pakiran do 100 g</t>
  </si>
  <si>
    <t>Kumina cela, pakirano do 100 g</t>
  </si>
  <si>
    <t>Kurkuma, pakiranje do 200 g</t>
  </si>
  <si>
    <t>Muškatni orešček mleti, pakiranje do 200 g, gastro pakiranje v embalažo, ki omogoča neprodušno zapiranje</t>
  </si>
  <si>
    <t>Origano, zamrznjeno sušen, pakiranje do 200 g, gastro pakiranje v embalažo, ki omogoča neprodušno zapiranje</t>
  </si>
  <si>
    <t>Paprika rdeča mleta sladka, pakiranje 500 - 700 g, gastro pakiranje v embalažo, ki omogoča neprodušno zapiranje</t>
  </si>
  <si>
    <t>Rožmarin, listi, pakiranje 250 - 600 g</t>
  </si>
  <si>
    <t>Šetraj, zdrobljeni, pakiranje 150 - 250 g</t>
  </si>
  <si>
    <t>Timijan, zdrobljeni, pakiranje 150 - 250 g</t>
  </si>
  <si>
    <t>Lovorjev list, pakiranje do 100 g, gastro pakiranje v embalažo, ki omogoča neprodušno zapiranje</t>
  </si>
  <si>
    <r>
      <t>Majaron, zamrznjeno sušen</t>
    </r>
    <r>
      <rPr>
        <u/>
        <sz val="9"/>
        <color theme="1"/>
        <rFont val="Arial Narrow"/>
        <family val="2"/>
        <charset val="238"/>
      </rPr>
      <t>,</t>
    </r>
    <r>
      <rPr>
        <sz val="9"/>
        <color theme="1"/>
        <rFont val="Arial Narrow"/>
        <family val="2"/>
        <charset val="238"/>
      </rPr>
      <t xml:space="preserve">  pakiranje do 250 g, gastro pakiranje v embalažo, ki omogoča neprodušno zapiranje</t>
    </r>
  </si>
  <si>
    <t>Pehtran, pakiranje do 300 g, gastro pakiranje v embalažo, ki omogoča neprodušno zapiranje</t>
  </si>
  <si>
    <t>Poper, črni, celi, pakiran 500-600 g</t>
  </si>
  <si>
    <t>Poper, črni, mleti, pakiran 500-600 g</t>
  </si>
  <si>
    <t>Poper beli, mleti, pakiran 500-600 g</t>
  </si>
  <si>
    <t>Žafranika, pakirana do 20 g</t>
  </si>
  <si>
    <t>Začimbna mešanica (sušen paradižnik, sušena zelišča, sušen česen, sol), pakiran do 500 g</t>
  </si>
  <si>
    <t>Prašek za puding – čokolada, pakiranje do 1 kg</t>
  </si>
  <si>
    <t>Naravna izvirska pitna voda, negazirana, pakiranje 0,5 L</t>
  </si>
  <si>
    <t>Naravna izvirska pitna voda, gazirana, plastenka do 1 liter</t>
  </si>
  <si>
    <t>Posodica za sladoled, skuto iz vaflja, okvirne velikosti: premer posodice spodaj od 4-6 cm, zgoraj 6-8 cm, višina 5-7 cm, debelina vaflja min 3 mm</t>
  </si>
  <si>
    <t>Koruzno olje, pakiranje 1 L</t>
  </si>
  <si>
    <t>Repično olje</t>
  </si>
  <si>
    <t>Konoplino olje</t>
  </si>
  <si>
    <t>Marmelada slivova (tipa PEKMEZ) pakiranje do 1000 g</t>
  </si>
  <si>
    <t>Baby otroški čaj, filter vrečke, 30 do 100 g</t>
  </si>
  <si>
    <t>Bezgov čaj, filter vrečke, 30 do 100 g</t>
  </si>
  <si>
    <t>Hibiskus čaj, filter vrečke, 30 do 100 g</t>
  </si>
  <si>
    <t>Kamilični čaj, filter vrečke, 30 do 100 g</t>
  </si>
  <si>
    <t>Metin čaj, filter vrečke, 30 do 100 g</t>
  </si>
  <si>
    <t>Šipkov, filter vrečke, gastro pakiranje do 1,5 kg</t>
  </si>
  <si>
    <t>Baby otroški čaj, filter vrečke, gastro pakiranje do 1 kg</t>
  </si>
  <si>
    <t>Bazilika, pakiranje do 250 g v embalažo, ki omogoča neprodušno zapiranje</t>
  </si>
  <si>
    <t xml:space="preserve">Brinove jagode, pakirano do 40 g </t>
  </si>
  <si>
    <t>Čebula zrnata, pakirano od 500 do 650 g gastro pakiranje, v embalažo, ki omogoča neprodušno zapiranje</t>
  </si>
  <si>
    <t>Peteršilj rezani, sušen z zamrzovanjem pakiran do 100 g</t>
  </si>
  <si>
    <t>Cimet mleti, celi, pakiranje do 250 g</t>
  </si>
  <si>
    <t>Kurkuma, pakiranje do 150 g</t>
  </si>
  <si>
    <t>Kosmići iz keksov in mleka (keksolino in enakovredno),  pakiranje do 500</t>
  </si>
  <si>
    <t>Kosmiči iz pšeničnega zdroba (grisolino in enakovredno), pakiranje do 500</t>
  </si>
  <si>
    <t>Kosmiči  riževi (rižolino in enakovredno), brez glutena, pakiranje do 500 g</t>
  </si>
  <si>
    <t>Kosmiči iz sedem žit (pšenični drobljenec,  ovsena moka, rženi drobljenec, koruzna moka, ječemnov drobljenec, proseni drobljenec, riževa moka), brez mleka, brez konzervansov, aditivov in dodanega sladkorjal, pakiranje do 500 g</t>
  </si>
  <si>
    <t>Kosmići iz žitaric, čokolade in lešnikov (čokolino in enakovredno), pakiranje od 500 do 2000'g</t>
  </si>
  <si>
    <t>Koruzni kosmiči brez dodanega sladkorja, pakiranje do 1000 g</t>
  </si>
  <si>
    <t>Grisini klasični, porcijsko pakiranje 25-30g</t>
  </si>
  <si>
    <t>Grisini polnozrnati, pakiranje do 400 g</t>
  </si>
  <si>
    <t>Grisini s sezamom, pakiranje do 400 g</t>
  </si>
  <si>
    <t>Krispi kruhki, extrudiran žitni izdelek v rezinah, pakiranje  do 200 g</t>
  </si>
  <si>
    <t>Drobtine, krušne, polnozrnate, pakiranje do 1 kg</t>
  </si>
  <si>
    <t>Grisini klasični, pakiranje do 400 g</t>
  </si>
  <si>
    <t>Slani fileji inčunov v oljčnem olju, v pločevinki ali steklu, neto plod od 50 do 100 g</t>
  </si>
  <si>
    <t>Steriilzirani koščki tune v rastlinskem olju (večji koščki tune), pločevinka od 1,5 - 2 kg</t>
  </si>
  <si>
    <t>Sardele  v oljčnem olju (pločevinka) pakiranje do 250 g</t>
  </si>
  <si>
    <t>Skuše v oljčnem olju, pločevinka od pakiranje do 250 g</t>
  </si>
  <si>
    <t>Gorčica, kariranje do 1 kg</t>
  </si>
  <si>
    <t>Vinski kis, 4 %, pakiranje 1 L</t>
  </si>
  <si>
    <t>Alkoholni kis, 9 %, pakiranje 1 L</t>
  </si>
  <si>
    <t xml:space="preserve">Jabolčni kis 5 %,  pakiranje 1 L </t>
  </si>
  <si>
    <t>Kakao v prahu (min 20% kakava) (tipa: KAKO PRAH KRAŠ) pakiranje do 100 g</t>
  </si>
  <si>
    <t>Instant bela kava, pakiranje  do 1 kg (kvaliteta Benquick ali enakovredno)</t>
  </si>
  <si>
    <t>Instant kakavov napitek (min. 25% kakava), pakiranje do 1 kg (kvaliteta Benquick ali enakovredno)</t>
  </si>
  <si>
    <t>Čokolada , bela, pakiranje do 1 kg</t>
  </si>
  <si>
    <t>Čokolada za kuhanje, min. 40 % kakava, pakiranje do 1 kg</t>
  </si>
  <si>
    <t>Čokolada, mlečna, s celimi lešniki  (tipa: Gorenjka), pakirana od 200 do 300</t>
  </si>
  <si>
    <t>Čokolada, temna, z brusnico in jabolkom (tipa: Gorenjka, Mistica) pakiranje do 100 g</t>
  </si>
  <si>
    <t>Čokolada, temna s steio (tipa: Doina), pakiranje do 200 g</t>
  </si>
  <si>
    <t>Kava pražena (tipa: BARCAFE), pakriana vakuumsko po 250 do 500 g</t>
  </si>
  <si>
    <t>Nadomestek za belo kavo pražen ječmenov slad, (Tipa: KNEP) , pakirano po 250 g</t>
  </si>
  <si>
    <t>Nadomestek za belo kavo, pražen ječmen, pražena korenina cikorje (Tipa: DIVKA), pakirano po 250 g</t>
  </si>
  <si>
    <t>Nadomestek za belo kavo, pražen ječmen, pražena korenina cikorje (Tipa: PROJA) , pakirano po 250 g</t>
  </si>
  <si>
    <t>Nadomestek za belo kavo,pražena korenina cikorje (Tipa: FRANCK), pakirano po 250 g</t>
  </si>
  <si>
    <t>Sladkor beli, pakiranje do 1 kg</t>
  </si>
  <si>
    <t>Fritati, pakiranje do 500 g</t>
  </si>
  <si>
    <t>Soda bikarbona, pakiranje do 500 g</t>
  </si>
  <si>
    <t>Rožičeva moka, pakiranje do 1 kg</t>
  </si>
  <si>
    <t xml:space="preserve"> kg</t>
  </si>
  <si>
    <t>Mleti mak, pakiranej do 500 g</t>
  </si>
  <si>
    <t>Vinski kamen, pakiranje 10 do 20 g</t>
  </si>
  <si>
    <t>Suhi kvas, pakiranje do 15 g</t>
  </si>
  <si>
    <t>Masleni keksi navadni iz pšenične moke (tipa: Albet ali Leibnez), 200-500g</t>
  </si>
  <si>
    <t>Masleni keksi iz polnozrnate pšenične moke (tipa Leibnez), 200-500g</t>
  </si>
  <si>
    <t>Otroški piškoti obogateni z vitamini (tipa: PLAZMA), pakirani do 1000 g</t>
  </si>
  <si>
    <t>Polnozrnati piškoti iz ovsenih komiče, pšenične polnozrnate moke in maščobe (tipa: GRAN CEREALE CLASICO)</t>
  </si>
  <si>
    <t>Keksi otroške figure mešano čajno pecivo (Tipa: PEČJAK) iz pšenične moke in maščobe v obliki otroških motivov, pakirani po cca. 1kg ali več.</t>
  </si>
  <si>
    <t>KeksiI ovseni s sadjem (tipa: PEČJAK) iz pšenične in polnozrnate moke, ovsenih kosmičev, lešniki, sadje, krhki piškoti, pakirani po cca. 1kg.</t>
  </si>
  <si>
    <t>Pirini keksi z ovsenimi kosmiči (tipa: PEČJAK), izdelek iz polnozrnate pirine moke in ovsenih kosmičev, pakirani po cca. 0,3kg ali več.</t>
  </si>
  <si>
    <t>Keksi Čebelica Maja (Tipa: Pečjak), pakirani po cca. 1kg ali več.</t>
  </si>
  <si>
    <r>
      <t xml:space="preserve">Sadna rezina z žiti in jogurtom (Tipa: FRUTABELA), </t>
    </r>
    <r>
      <rPr>
        <b/>
        <sz val="9"/>
        <color indexed="8"/>
        <rFont val="Arial Narrow"/>
        <family val="2"/>
        <charset val="238"/>
      </rPr>
      <t>min 30 % sadni delež</t>
    </r>
    <r>
      <rPr>
        <sz val="9"/>
        <color indexed="8"/>
        <rFont val="Arial Narrow"/>
        <family val="2"/>
        <charset val="238"/>
      </rPr>
      <t>, 25-35g, pakirana</t>
    </r>
  </si>
  <si>
    <r>
      <t>Sadna rezina z žiti in temno čokolado (TIPA FRUTABELA),</t>
    </r>
    <r>
      <rPr>
        <b/>
        <sz val="9"/>
        <color indexed="8"/>
        <rFont val="Arial Narrow"/>
        <family val="2"/>
        <charset val="238"/>
      </rPr>
      <t xml:space="preserve"> z min 60 % sadnim deležem</t>
    </r>
    <r>
      <rPr>
        <sz val="9"/>
        <color indexed="8"/>
        <rFont val="Arial Narrow"/>
        <family val="2"/>
        <charset val="238"/>
      </rPr>
      <t>, brez mlečnih sestavin, 25-35g, pakirana</t>
    </r>
  </si>
  <si>
    <t>Med, cvetlični, pakiran do 1 kg</t>
  </si>
  <si>
    <t>SKUPAJ  VREDNOST SKLOPA 1</t>
  </si>
  <si>
    <t xml:space="preserve">1. SKLOP: ŽIVILA IZ SHEM KAKOVOSTI (brez eko živil): MLEKO IN MLEČNI IZDELKI (npr.: izbrana kakovost) </t>
  </si>
  <si>
    <t>Navadni jogurt,  3,2 do 3,5 % m.m., pakiranje 150 do 250 g</t>
  </si>
  <si>
    <t>Sadni jogurt, različni okusi, od 1,1 do 3,5 % m.m., pakiranje 150 do 250 g</t>
  </si>
  <si>
    <t>Navadni jogurt,  1.1 do 1,6 % m.m., pakiranje 150 do 250 g</t>
  </si>
  <si>
    <t>Eko malinov džem, pakiranje do 1 kg</t>
  </si>
  <si>
    <t>Eko marelični džem, pakiranje do 1 kg</t>
  </si>
  <si>
    <t>Eko jagodni džem, pakiranje do 1 kg</t>
  </si>
  <si>
    <t>Eko khorosan(kamut) keksi (brez mleka, jajc, arašidov, soje)</t>
  </si>
  <si>
    <t>Eko čokoladni keksi (brez jajc, arašidov)</t>
  </si>
  <si>
    <t xml:space="preserve">Eko pirina zakuha, do 1 kg </t>
  </si>
  <si>
    <t>Eko polnjene testenine s sirovim nadevom, 1/3 nadeva, 2/3 testa, od 1 - 5 kg</t>
  </si>
  <si>
    <t>Eko pirina polnozrnata moka, pakiranje do 5 kg</t>
  </si>
  <si>
    <t>Eko pšenična črna moka TIP 1100, pakiranje do 5 kg</t>
  </si>
  <si>
    <t>Eko pšenična polbela moka TIP 800, pakiranje do 5 kg</t>
  </si>
  <si>
    <t>Eko pšenična polnozrnata moka, pakiranje do 5 kg</t>
  </si>
  <si>
    <t>Eko pirina črna moka, TIP 1000, pakiranje do 5 kg</t>
  </si>
  <si>
    <t>Eko prosena moka, pakiranje do 5 kg</t>
  </si>
  <si>
    <t>Eko koruzna moka, pakiranje do 5 kg</t>
  </si>
  <si>
    <t>Eko khorosan (kamut) moka, pakiranje do 5 kg</t>
  </si>
  <si>
    <t>Eko ajdova moka, pakiranje do 5 kg</t>
  </si>
  <si>
    <t>Eko ješprenj, pakiranje do 5 kg</t>
  </si>
  <si>
    <t>Eko prosena kaša, pakiranje do 5 kg</t>
  </si>
  <si>
    <t>Eko ajdova kaša, pakiranje do 5 kg</t>
  </si>
  <si>
    <t>Eko ječmenovi kosmiči, pakiranje  0,5 do 1 kg</t>
  </si>
  <si>
    <t>Eko ovseni kosmiči, pakiranje do 5 kg</t>
  </si>
  <si>
    <t>Eko pirini kosmiči, pakiranje  0,5 do 1 kg</t>
  </si>
  <si>
    <t>Eko pirin zdrob, pakiranje do 5 kg</t>
  </si>
  <si>
    <t>Eko pšenični zdrob, pakiranje do 5 kg</t>
  </si>
  <si>
    <t>Eko koruzni zdrob, pakiranje do 5 kg</t>
  </si>
  <si>
    <t>Eko khorosan (kamut) zdrob, pakiranje do 5 kg</t>
  </si>
  <si>
    <t>Eko ječmenovi kosmiči, pakiranje do 5 kg</t>
  </si>
  <si>
    <t>Eko pšenična moka tipa 500, pakiranje do 5 kg</t>
  </si>
  <si>
    <t>Naročnik zahteva dostavo za vsa živila iz tega sklopa izdelkov med 5:30 in 6:30 uro</t>
  </si>
  <si>
    <t>Sterilizirano mleko (kratkotrajna sterilizacija), 3,2 do 3,5 % m.m., 0,2 L, s slamico ali embalaža, ki omogoča enostavno pitje</t>
  </si>
  <si>
    <t>Eko proseni kosmiči, pakiranje do 1 kg</t>
  </si>
  <si>
    <t>Eko pirini keksi z marmelado, različnih obliki (brez jajc, arašidov, soje)</t>
  </si>
  <si>
    <t>Eko pšenični keksi različnih oblik (brez mleka, jajc, arašidov, soje)</t>
  </si>
  <si>
    <t>Eko pirini keksi keksi  različnih oblik (brez mleka, jajc, arašidov, soje)</t>
  </si>
  <si>
    <t>2. SKLOP: EKO ŽITA IN MLEVSKI IZDELKI</t>
  </si>
  <si>
    <t>SKUPAJ  VREDNOST SKLOPA 2</t>
  </si>
  <si>
    <t>3. SKLOP: EKO TESTNINE BREZ JAJC (primerne za alergike)</t>
  </si>
  <si>
    <t>SKUPAJ  VREDNOST SKLOPA 3</t>
  </si>
  <si>
    <t>4. SKLOP: EKO PIŠKOTI</t>
  </si>
  <si>
    <t>5. SKLOP: BIO DŽEM</t>
  </si>
  <si>
    <t>Eko pšenične testenine (polžki ali školjkice), od 0,5 do 3 kg</t>
  </si>
  <si>
    <t>Eko pšenične testenine (svedri ali peresniki), od 0,5 do 3 kg</t>
  </si>
  <si>
    <t>Eko ajdove testenine (švedri ali polširoki ali široki rezanci)  od 0,5 do 3 kg</t>
  </si>
  <si>
    <t>Eko pirine bele testenine (svedri ali polžki ali polširoki ali široki rezanci), od 0,5 do 3 kg</t>
  </si>
  <si>
    <t>Eko pirine polnozrnate testenine (svedri ali polžki ali polširoki ali široki rezanci), od 0,5 do 3 kg</t>
  </si>
  <si>
    <t>Eko pšenične polnozrnate testenine (polširoki ali široki rezanci) pakiranje od 0,5 do 3 kg</t>
  </si>
  <si>
    <t>Eko pšenične testenine  (polširoki ali široki rezanci) pakiranje od 0,5 do 3 kg</t>
  </si>
  <si>
    <t>Eko durum jušni rezanci, od 0,2 do 3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</si>
</sst>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indexed="8"/>
      <name val="Calibri"/>
      <family val="2"/>
      <charset val="238"/>
    </font>
    <font>
      <sz val="4"/>
      <color theme="1"/>
      <name val="Calibri"/>
      <family val="2"/>
      <charset val="238"/>
      <scheme val="minor"/>
    </font>
    <font>
      <sz val="4"/>
      <color theme="1"/>
      <name val="Arial Narrow"/>
      <family val="2"/>
      <charset val="238"/>
    </font>
    <font>
      <b/>
      <sz val="4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7"/>
      <name val="Arial Narrow"/>
      <family val="2"/>
      <charset val="238"/>
    </font>
    <font>
      <b/>
      <sz val="9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u/>
      <sz val="10"/>
      <name val="Arial Narrow"/>
      <family val="2"/>
      <charset val="238"/>
    </font>
    <font>
      <sz val="9"/>
      <color rgb="FFFF0000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u/>
      <sz val="9"/>
      <color theme="1"/>
      <name val="Arial Narrow"/>
      <family val="2"/>
      <charset val="238"/>
    </font>
    <font>
      <sz val="1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0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</cellStyleXfs>
  <cellXfs count="124">
    <xf numFmtId="0" fontId="0" fillId="0" borderId="0" xfId="0"/>
    <xf numFmtId="0" fontId="3" fillId="0" borderId="0" xfId="0" applyFont="1" applyAlignment="1" applyProtection="1">
      <alignment vertical="center"/>
      <protection locked="0"/>
    </xf>
    <xf numFmtId="0" fontId="5" fillId="0" borderId="0" xfId="0" applyFont="1"/>
    <xf numFmtId="0" fontId="4" fillId="0" borderId="0" xfId="0" applyFont="1"/>
    <xf numFmtId="0" fontId="12" fillId="0" borderId="0" xfId="0" applyFont="1"/>
    <xf numFmtId="0" fontId="12" fillId="0" borderId="0" xfId="0" applyFont="1" applyAlignment="1">
      <alignment horizontal="center" vertical="center"/>
    </xf>
    <xf numFmtId="3" fontId="12" fillId="0" borderId="0" xfId="0" applyNumberFormat="1" applyFont="1"/>
    <xf numFmtId="0" fontId="11" fillId="0" borderId="0" xfId="0" applyFont="1"/>
    <xf numFmtId="0" fontId="14" fillId="0" borderId="0" xfId="0" applyFont="1"/>
    <xf numFmtId="0" fontId="17" fillId="0" borderId="0" xfId="0" applyFont="1"/>
    <xf numFmtId="0" fontId="17" fillId="0" borderId="0" xfId="0" applyFont="1" applyAlignment="1">
      <alignment horizontal="center" vertical="center"/>
    </xf>
    <xf numFmtId="3" fontId="17" fillId="0" borderId="0" xfId="0" applyNumberFormat="1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3" fontId="4" fillId="0" borderId="0" xfId="0" applyNumberFormat="1" applyFont="1"/>
    <xf numFmtId="3" fontId="5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3" fillId="0" borderId="0" xfId="0" applyFont="1"/>
    <xf numFmtId="0" fontId="0" fillId="0" borderId="0" xfId="0" applyAlignment="1">
      <alignment vertical="center"/>
    </xf>
    <xf numFmtId="0" fontId="1" fillId="0" borderId="0" xfId="0" applyFont="1"/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  <protection locked="0"/>
    </xf>
    <xf numFmtId="4" fontId="17" fillId="0" borderId="1" xfId="0" applyNumberFormat="1" applyFont="1" applyBorder="1" applyAlignment="1" applyProtection="1">
      <alignment horizontal="center" vertical="center" wrapText="1"/>
      <protection locked="0"/>
    </xf>
    <xf numFmtId="4" fontId="17" fillId="3" borderId="1" xfId="0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>
      <alignment horizontal="justify" vertical="center" wrapText="1"/>
    </xf>
    <xf numFmtId="3" fontId="16" fillId="0" borderId="1" xfId="0" quotePrefix="1" applyNumberFormat="1" applyFont="1" applyBorder="1" applyAlignment="1">
      <alignment horizontal="center" vertical="center"/>
    </xf>
    <xf numFmtId="3" fontId="16" fillId="4" borderId="1" xfId="0" quotePrefix="1" applyNumberFormat="1" applyFont="1" applyFill="1" applyBorder="1" applyAlignment="1">
      <alignment horizontal="center" vertical="center"/>
    </xf>
    <xf numFmtId="4" fontId="19" fillId="3" borderId="1" xfId="0" applyNumberFormat="1" applyFont="1" applyFill="1" applyBorder="1" applyAlignment="1">
      <alignment horizontal="center" vertical="center"/>
    </xf>
    <xf numFmtId="3" fontId="19" fillId="3" borderId="1" xfId="0" applyNumberFormat="1" applyFont="1" applyFill="1" applyBorder="1" applyAlignment="1">
      <alignment horizontal="center" vertical="center"/>
    </xf>
    <xf numFmtId="3" fontId="16" fillId="0" borderId="1" xfId="0" quotePrefix="1" applyNumberFormat="1" applyFont="1" applyBorder="1" applyAlignment="1" applyProtection="1">
      <alignment horizontal="center" vertical="center"/>
      <protection locked="0"/>
    </xf>
    <xf numFmtId="0" fontId="21" fillId="0" borderId="0" xfId="0" applyFont="1"/>
    <xf numFmtId="0" fontId="18" fillId="0" borderId="1" xfId="0" applyFont="1" applyBorder="1" applyAlignment="1">
      <alignment horizontal="left" vertical="center" wrapText="1"/>
    </xf>
    <xf numFmtId="0" fontId="22" fillId="0" borderId="0" xfId="0" applyFont="1"/>
    <xf numFmtId="0" fontId="14" fillId="0" borderId="0" xfId="0" applyFont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8" fillId="0" borderId="0" xfId="0" applyFont="1"/>
    <xf numFmtId="0" fontId="9" fillId="0" borderId="0" xfId="0" applyFont="1"/>
    <xf numFmtId="0" fontId="5" fillId="0" borderId="0" xfId="0" applyFont="1" applyAlignment="1">
      <alignment horizontal="center" vertical="center"/>
    </xf>
    <xf numFmtId="3" fontId="5" fillId="0" borderId="0" xfId="0" applyNumberFormat="1" applyFont="1"/>
    <xf numFmtId="0" fontId="23" fillId="0" borderId="0" xfId="0" applyFont="1"/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0" fontId="17" fillId="0" borderId="0" xfId="0" applyFont="1" applyAlignment="1">
      <alignment horizontal="justify" vertical="center" wrapText="1"/>
    </xf>
    <xf numFmtId="0" fontId="19" fillId="0" borderId="0" xfId="0" applyFont="1" applyAlignment="1">
      <alignment horizontal="justify" vertical="center" wrapText="1"/>
    </xf>
    <xf numFmtId="3" fontId="16" fillId="0" borderId="0" xfId="0" quotePrefix="1" applyNumberFormat="1" applyFont="1" applyAlignment="1">
      <alignment horizontal="center" vertical="center"/>
    </xf>
    <xf numFmtId="3" fontId="16" fillId="4" borderId="0" xfId="0" quotePrefix="1" applyNumberFormat="1" applyFont="1" applyFill="1" applyAlignment="1">
      <alignment horizontal="center" vertical="center"/>
    </xf>
    <xf numFmtId="0" fontId="3" fillId="4" borderId="0" xfId="0" applyFont="1" applyFill="1"/>
    <xf numFmtId="4" fontId="19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5" fillId="2" borderId="1" xfId="1" applyFont="1" applyFill="1" applyBorder="1" applyAlignment="1">
      <alignment horizontal="center" vertical="center" wrapText="1"/>
    </xf>
    <xf numFmtId="3" fontId="15" fillId="2" borderId="1" xfId="1" applyNumberFormat="1" applyFont="1" applyFill="1" applyBorder="1" applyAlignment="1">
      <alignment horizontal="center" vertical="center" wrapText="1"/>
    </xf>
    <xf numFmtId="4" fontId="15" fillId="2" borderId="1" xfId="1" applyNumberFormat="1" applyFont="1" applyFill="1" applyBorder="1" applyAlignment="1">
      <alignment horizontal="center" vertical="center" wrapText="1"/>
    </xf>
    <xf numFmtId="0" fontId="15" fillId="2" borderId="2" xfId="1" applyFont="1" applyFill="1" applyBorder="1" applyAlignment="1">
      <alignment horizontal="center" vertical="center" wrapText="1"/>
    </xf>
    <xf numFmtId="3" fontId="15" fillId="2" borderId="2" xfId="1" applyNumberFormat="1" applyFont="1" applyFill="1" applyBorder="1" applyAlignment="1">
      <alignment horizontal="center" vertical="center" wrapText="1"/>
    </xf>
    <xf numFmtId="4" fontId="15" fillId="2" borderId="2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7" fillId="0" borderId="1" xfId="0" applyFont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>
      <alignment horizontal="justify" vertical="center" wrapText="1"/>
    </xf>
    <xf numFmtId="3" fontId="15" fillId="0" borderId="2" xfId="1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justify" vertical="center" wrapText="1"/>
    </xf>
    <xf numFmtId="3" fontId="24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justify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justify" wrapText="1"/>
    </xf>
    <xf numFmtId="3" fontId="18" fillId="0" borderId="1" xfId="0" applyNumberFormat="1" applyFont="1" applyBorder="1" applyAlignment="1">
      <alignment horizontal="center" vertical="center" wrapText="1"/>
    </xf>
    <xf numFmtId="3" fontId="18" fillId="6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 wrapText="1"/>
    </xf>
    <xf numFmtId="3" fontId="3" fillId="0" borderId="0" xfId="0" applyNumberFormat="1" applyFont="1"/>
    <xf numFmtId="0" fontId="24" fillId="0" borderId="3" xfId="0" applyFont="1" applyBorder="1" applyAlignment="1">
      <alignment horizontal="center" vertical="center" wrapText="1"/>
    </xf>
    <xf numFmtId="3" fontId="24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left" vertical="center"/>
    </xf>
    <xf numFmtId="0" fontId="17" fillId="0" borderId="1" xfId="0" applyFont="1" applyFill="1" applyBorder="1" applyAlignment="1">
      <alignment horizontal="justify" vertical="center" wrapText="1"/>
    </xf>
    <xf numFmtId="0" fontId="14" fillId="0" borderId="0" xfId="0" applyFont="1" applyFill="1"/>
    <xf numFmtId="0" fontId="20" fillId="4" borderId="1" xfId="0" applyFont="1" applyFill="1" applyBorder="1" applyAlignment="1">
      <alignment wrapText="1"/>
    </xf>
    <xf numFmtId="3" fontId="20" fillId="4" borderId="1" xfId="0" applyNumberFormat="1" applyFont="1" applyFill="1" applyBorder="1" applyAlignment="1">
      <alignment horizontal="center" wrapText="1"/>
    </xf>
    <xf numFmtId="0" fontId="17" fillId="0" borderId="0" xfId="0" applyFont="1" applyBorder="1" applyAlignment="1">
      <alignment horizontal="justify" vertical="center" wrapText="1"/>
    </xf>
    <xf numFmtId="3" fontId="24" fillId="0" borderId="0" xfId="0" applyNumberFormat="1" applyFont="1" applyBorder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left" vertical="center" wrapText="1"/>
    </xf>
    <xf numFmtId="3" fontId="4" fillId="0" borderId="0" xfId="0" applyNumberFormat="1" applyFont="1" applyAlignment="1">
      <alignment horizontal="center" vertical="center"/>
    </xf>
    <xf numFmtId="0" fontId="18" fillId="0" borderId="2" xfId="1" applyFont="1" applyFill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justify" vertical="center" wrapText="1"/>
    </xf>
    <xf numFmtId="0" fontId="19" fillId="4" borderId="0" xfId="0" applyFont="1" applyFill="1" applyBorder="1" applyAlignment="1">
      <alignment horizontal="justify" vertical="center" wrapText="1"/>
    </xf>
    <xf numFmtId="3" fontId="16" fillId="4" borderId="0" xfId="0" quotePrefix="1" applyNumberFormat="1" applyFont="1" applyFill="1" applyBorder="1" applyAlignment="1">
      <alignment horizontal="center" vertical="center"/>
    </xf>
    <xf numFmtId="4" fontId="19" fillId="4" borderId="0" xfId="0" applyNumberFormat="1" applyFont="1" applyFill="1" applyBorder="1" applyAlignment="1">
      <alignment horizontal="center" vertical="center"/>
    </xf>
    <xf numFmtId="0" fontId="23" fillId="4" borderId="0" xfId="0" applyFont="1" applyFill="1"/>
    <xf numFmtId="0" fontId="5" fillId="4" borderId="0" xfId="0" applyFont="1" applyFill="1"/>
    <xf numFmtId="0" fontId="5" fillId="4" borderId="0" xfId="0" applyFont="1" applyFill="1" applyAlignment="1">
      <alignment horizontal="center" vertical="center"/>
    </xf>
    <xf numFmtId="3" fontId="5" fillId="4" borderId="0" xfId="0" applyNumberFormat="1" applyFont="1" applyFill="1"/>
    <xf numFmtId="0" fontId="1" fillId="4" borderId="0" xfId="0" applyFont="1" applyFill="1"/>
    <xf numFmtId="3" fontId="15" fillId="0" borderId="2" xfId="1" applyNumberFormat="1" applyFont="1" applyBorder="1" applyAlignment="1" applyProtection="1">
      <alignment horizontal="center" vertical="center" wrapText="1"/>
      <protection locked="0"/>
    </xf>
    <xf numFmtId="3" fontId="15" fillId="0" borderId="2" xfId="1" applyNumberFormat="1" applyFont="1" applyFill="1" applyBorder="1" applyAlignment="1" applyProtection="1">
      <alignment horizontal="center" vertical="center" wrapText="1"/>
      <protection locked="0"/>
    </xf>
    <xf numFmtId="3" fontId="18" fillId="0" borderId="2" xfId="1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wrapText="1"/>
    </xf>
    <xf numFmtId="3" fontId="18" fillId="4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justify" vertical="center" wrapText="1"/>
    </xf>
    <xf numFmtId="0" fontId="18" fillId="0" borderId="1" xfId="0" applyFont="1" applyFill="1" applyBorder="1" applyAlignment="1">
      <alignment horizontal="justify" vertical="center" wrapText="1"/>
    </xf>
    <xf numFmtId="0" fontId="5" fillId="0" borderId="0" xfId="0" applyFont="1" applyAlignment="1" applyProtection="1">
      <alignment horizontal="left"/>
      <protection locked="0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2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4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/>
    </xf>
    <xf numFmtId="0" fontId="0" fillId="0" borderId="0" xfId="0" applyAlignment="1">
      <alignment horizontal="left" vertical="center" wrapText="1"/>
    </xf>
    <xf numFmtId="0" fontId="8" fillId="4" borderId="0" xfId="0" applyFont="1" applyFill="1" applyAlignment="1">
      <alignment horizontal="left" vertical="center" wrapText="1"/>
    </xf>
    <xf numFmtId="0" fontId="18" fillId="0" borderId="1" xfId="1" applyFont="1" applyBorder="1" applyAlignment="1">
      <alignment horizontal="center" vertical="center" wrapText="1"/>
    </xf>
    <xf numFmtId="3" fontId="15" fillId="0" borderId="1" xfId="1" applyNumberFormat="1" applyFont="1" applyBorder="1" applyAlignment="1" applyProtection="1">
      <alignment horizontal="center" vertical="center" wrapText="1"/>
      <protection locked="0"/>
    </xf>
  </cellXfs>
  <cellStyles count="9">
    <cellStyle name="Navadno" xfId="0" builtinId="0"/>
    <cellStyle name="Navadno 2" xfId="1"/>
    <cellStyle name="Navadno 2 2" xfId="5"/>
    <cellStyle name="Navadno 2 3" xfId="6"/>
    <cellStyle name="Navadno 2 4" xfId="7"/>
    <cellStyle name="Navadno 3" xfId="3"/>
    <cellStyle name="Navadno 4" xfId="4"/>
    <cellStyle name="Normal_radmila-MESO IN MESNI" xfId="2"/>
    <cellStyle name="Odstotek 2" xfId="8"/>
  </cellStyles>
  <dxfs count="0"/>
  <tableStyles count="0" defaultTableStyle="TableStyleMedium9" defaultPivotStyle="PivotStyleLight16"/>
  <colors>
    <mruColors>
      <color rgb="FFFFFF99"/>
      <color rgb="FFCCFFCC"/>
      <color rgb="FFBEBE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38"/>
  <sheetViews>
    <sheetView tabSelected="1" view="pageBreakPreview" zoomScale="120" zoomScaleNormal="100" zoomScaleSheetLayoutView="120" workbookViewId="0">
      <pane ySplit="6" topLeftCell="A7" activePane="bottomLeft" state="frozen"/>
      <selection activeCell="F1" sqref="F1:J1"/>
      <selection pane="bottomLeft" activeCell="B18" sqref="B18"/>
    </sheetView>
  </sheetViews>
  <sheetFormatPr defaultColWidth="9.28515625" defaultRowHeight="15.75" x14ac:dyDescent="0.3"/>
  <cols>
    <col min="1" max="1" width="4.140625" style="3" customWidth="1"/>
    <col min="2" max="2" width="35.5703125" style="3" customWidth="1"/>
    <col min="3" max="3" width="7" style="13" customWidth="1"/>
    <col min="4" max="4" width="4.42578125" style="14" customWidth="1"/>
    <col min="5" max="5" width="20.85546875" style="3" customWidth="1"/>
    <col min="6" max="8" width="10.85546875" style="3" customWidth="1"/>
    <col min="9" max="9" width="13" style="3" customWidth="1"/>
  </cols>
  <sheetData>
    <row r="1" spans="1:9" s="46" customFormat="1" ht="15.75" customHeight="1" x14ac:dyDescent="0.25">
      <c r="A1" s="112" t="s">
        <v>2</v>
      </c>
      <c r="B1" s="112"/>
      <c r="C1" s="112"/>
      <c r="D1" s="112"/>
      <c r="E1" s="112"/>
      <c r="F1" s="112" t="s">
        <v>79</v>
      </c>
      <c r="G1" s="112"/>
      <c r="H1" s="112"/>
      <c r="I1" s="112"/>
    </row>
    <row r="2" spans="1:9" s="7" customFormat="1" ht="6" customHeight="1" x14ac:dyDescent="0.15">
      <c r="A2" s="4"/>
      <c r="B2" s="4"/>
      <c r="C2" s="5"/>
      <c r="D2" s="6"/>
      <c r="E2" s="4"/>
      <c r="F2" s="4"/>
      <c r="G2" s="4"/>
      <c r="H2" s="4"/>
      <c r="I2" s="4"/>
    </row>
    <row r="3" spans="1:9" x14ac:dyDescent="0.25">
      <c r="A3" s="115" t="s">
        <v>188</v>
      </c>
      <c r="B3" s="115"/>
      <c r="C3" s="115"/>
      <c r="D3" s="115"/>
      <c r="E3" s="115"/>
      <c r="F3" s="115"/>
      <c r="G3" s="115"/>
      <c r="H3" s="115"/>
      <c r="I3" s="115"/>
    </row>
    <row r="4" spans="1:9" s="7" customFormat="1" ht="6" customHeight="1" x14ac:dyDescent="0.15">
      <c r="A4" s="4"/>
      <c r="B4" s="4"/>
      <c r="C4" s="5"/>
      <c r="D4" s="6"/>
      <c r="E4" s="4"/>
      <c r="F4" s="4"/>
      <c r="G4" s="4"/>
      <c r="H4" s="4"/>
      <c r="I4" s="4"/>
    </row>
    <row r="5" spans="1:9" s="8" customFormat="1" ht="45" x14ac:dyDescent="0.15">
      <c r="A5" s="54" t="s">
        <v>3</v>
      </c>
      <c r="B5" s="54" t="s">
        <v>4</v>
      </c>
      <c r="C5" s="55" t="s">
        <v>5</v>
      </c>
      <c r="D5" s="55" t="s">
        <v>47</v>
      </c>
      <c r="E5" s="56" t="s">
        <v>6</v>
      </c>
      <c r="F5" s="56" t="s">
        <v>39</v>
      </c>
      <c r="G5" s="56" t="s">
        <v>40</v>
      </c>
      <c r="H5" s="56" t="s">
        <v>54</v>
      </c>
      <c r="I5" s="56" t="s">
        <v>43</v>
      </c>
    </row>
    <row r="6" spans="1:9" s="8" customFormat="1" ht="11.25" x14ac:dyDescent="0.15">
      <c r="A6" s="57">
        <v>1</v>
      </c>
      <c r="B6" s="57">
        <v>2</v>
      </c>
      <c r="C6" s="58">
        <v>3</v>
      </c>
      <c r="D6" s="58">
        <v>4</v>
      </c>
      <c r="E6" s="58">
        <v>5</v>
      </c>
      <c r="F6" s="58">
        <v>6</v>
      </c>
      <c r="G6" s="59" t="s">
        <v>41</v>
      </c>
      <c r="H6" s="58" t="s">
        <v>42</v>
      </c>
      <c r="I6" s="59" t="s">
        <v>44</v>
      </c>
    </row>
    <row r="7" spans="1:9" s="8" customFormat="1" ht="27" x14ac:dyDescent="0.15">
      <c r="A7" s="94">
        <v>1</v>
      </c>
      <c r="B7" s="23" t="s">
        <v>81</v>
      </c>
      <c r="C7" s="73">
        <v>37000</v>
      </c>
      <c r="D7" s="63" t="s">
        <v>0</v>
      </c>
      <c r="E7" s="104"/>
      <c r="F7" s="26"/>
      <c r="G7" s="27">
        <f t="shared" ref="G7:G24" si="0">C7*F7</f>
        <v>0</v>
      </c>
      <c r="H7" s="27">
        <f t="shared" ref="H7:H24" si="1">G7*0.095</f>
        <v>0</v>
      </c>
      <c r="I7" s="27">
        <f t="shared" ref="I7:I24" si="2">G7+H7</f>
        <v>0</v>
      </c>
    </row>
    <row r="8" spans="1:9" s="8" customFormat="1" ht="27" x14ac:dyDescent="0.15">
      <c r="A8" s="94">
        <v>2</v>
      </c>
      <c r="B8" s="23" t="s">
        <v>83</v>
      </c>
      <c r="C8" s="73">
        <v>300</v>
      </c>
      <c r="D8" s="63" t="s">
        <v>0</v>
      </c>
      <c r="E8" s="104"/>
      <c r="F8" s="26"/>
      <c r="G8" s="27">
        <f t="shared" si="0"/>
        <v>0</v>
      </c>
      <c r="H8" s="27">
        <f t="shared" si="1"/>
        <v>0</v>
      </c>
      <c r="I8" s="27">
        <f t="shared" si="2"/>
        <v>0</v>
      </c>
    </row>
    <row r="9" spans="1:9" s="8" customFormat="1" ht="40.5" x14ac:dyDescent="0.15">
      <c r="A9" s="94">
        <v>3</v>
      </c>
      <c r="B9" s="23" t="s">
        <v>221</v>
      </c>
      <c r="C9" s="73">
        <v>150</v>
      </c>
      <c r="D9" s="63" t="s">
        <v>0</v>
      </c>
      <c r="E9" s="104"/>
      <c r="F9" s="26"/>
      <c r="G9" s="27">
        <f t="shared" si="0"/>
        <v>0</v>
      </c>
      <c r="H9" s="27">
        <f t="shared" si="1"/>
        <v>0</v>
      </c>
      <c r="I9" s="27">
        <f t="shared" si="2"/>
        <v>0</v>
      </c>
    </row>
    <row r="10" spans="1:9" s="8" customFormat="1" ht="27" x14ac:dyDescent="0.15">
      <c r="A10" s="94">
        <v>4</v>
      </c>
      <c r="B10" s="23" t="s">
        <v>84</v>
      </c>
      <c r="C10" s="73">
        <v>850</v>
      </c>
      <c r="D10" s="63" t="s">
        <v>0</v>
      </c>
      <c r="E10" s="104"/>
      <c r="F10" s="26"/>
      <c r="G10" s="27">
        <f t="shared" si="0"/>
        <v>0</v>
      </c>
      <c r="H10" s="27">
        <f t="shared" si="1"/>
        <v>0</v>
      </c>
      <c r="I10" s="27">
        <f t="shared" si="2"/>
        <v>0</v>
      </c>
    </row>
    <row r="11" spans="1:9" s="8" customFormat="1" ht="27" x14ac:dyDescent="0.15">
      <c r="A11" s="94">
        <v>5</v>
      </c>
      <c r="B11" s="23" t="s">
        <v>23</v>
      </c>
      <c r="C11" s="73">
        <v>2300</v>
      </c>
      <c r="D11" s="24" t="s">
        <v>1</v>
      </c>
      <c r="E11" s="104"/>
      <c r="F11" s="26"/>
      <c r="G11" s="27">
        <f t="shared" si="0"/>
        <v>0</v>
      </c>
      <c r="H11" s="27">
        <f t="shared" si="1"/>
        <v>0</v>
      </c>
      <c r="I11" s="27">
        <f t="shared" si="2"/>
        <v>0</v>
      </c>
    </row>
    <row r="12" spans="1:9" s="8" customFormat="1" ht="27" x14ac:dyDescent="0.15">
      <c r="A12" s="94">
        <v>6</v>
      </c>
      <c r="B12" s="23" t="s">
        <v>60</v>
      </c>
      <c r="C12" s="73">
        <v>2000</v>
      </c>
      <c r="D12" s="24" t="s">
        <v>1</v>
      </c>
      <c r="E12" s="104"/>
      <c r="F12" s="26"/>
      <c r="G12" s="27">
        <f t="shared" si="0"/>
        <v>0</v>
      </c>
      <c r="H12" s="27">
        <f t="shared" si="1"/>
        <v>0</v>
      </c>
      <c r="I12" s="27">
        <f t="shared" si="2"/>
        <v>0</v>
      </c>
    </row>
    <row r="13" spans="1:9" s="8" customFormat="1" ht="27" x14ac:dyDescent="0.15">
      <c r="A13" s="94">
        <v>7</v>
      </c>
      <c r="B13" s="23" t="s">
        <v>50</v>
      </c>
      <c r="C13" s="73">
        <v>8500</v>
      </c>
      <c r="D13" s="24" t="s">
        <v>1</v>
      </c>
      <c r="E13" s="104"/>
      <c r="F13" s="26"/>
      <c r="G13" s="27">
        <f t="shared" si="0"/>
        <v>0</v>
      </c>
      <c r="H13" s="27">
        <f t="shared" si="1"/>
        <v>0</v>
      </c>
      <c r="I13" s="27">
        <f t="shared" si="2"/>
        <v>0</v>
      </c>
    </row>
    <row r="14" spans="1:9" s="8" customFormat="1" ht="27" x14ac:dyDescent="0.15">
      <c r="A14" s="94">
        <v>8</v>
      </c>
      <c r="B14" s="84" t="s">
        <v>189</v>
      </c>
      <c r="C14" s="73">
        <v>1500</v>
      </c>
      <c r="D14" s="24" t="s">
        <v>1</v>
      </c>
      <c r="E14" s="104"/>
      <c r="F14" s="26"/>
      <c r="G14" s="27">
        <f t="shared" si="0"/>
        <v>0</v>
      </c>
      <c r="H14" s="27">
        <f t="shared" si="1"/>
        <v>0</v>
      </c>
      <c r="I14" s="27">
        <f t="shared" si="2"/>
        <v>0</v>
      </c>
    </row>
    <row r="15" spans="1:9" s="8" customFormat="1" ht="27" x14ac:dyDescent="0.15">
      <c r="A15" s="94">
        <v>9</v>
      </c>
      <c r="B15" s="23" t="s">
        <v>190</v>
      </c>
      <c r="C15" s="73">
        <v>1500</v>
      </c>
      <c r="D15" s="24" t="s">
        <v>1</v>
      </c>
      <c r="E15" s="104"/>
      <c r="F15" s="26"/>
      <c r="G15" s="27">
        <f t="shared" si="0"/>
        <v>0</v>
      </c>
      <c r="H15" s="27">
        <f t="shared" si="1"/>
        <v>0</v>
      </c>
      <c r="I15" s="27">
        <f t="shared" si="2"/>
        <v>0</v>
      </c>
    </row>
    <row r="16" spans="1:9" s="8" customFormat="1" ht="18" customHeight="1" x14ac:dyDescent="0.15">
      <c r="A16" s="94">
        <v>10</v>
      </c>
      <c r="B16" s="84" t="s">
        <v>191</v>
      </c>
      <c r="C16" s="73">
        <v>500</v>
      </c>
      <c r="D16" s="24" t="s">
        <v>1</v>
      </c>
      <c r="E16" s="104"/>
      <c r="F16" s="26"/>
      <c r="G16" s="27">
        <f t="shared" si="0"/>
        <v>0</v>
      </c>
      <c r="H16" s="27">
        <f t="shared" si="1"/>
        <v>0</v>
      </c>
      <c r="I16" s="27">
        <f t="shared" si="2"/>
        <v>0</v>
      </c>
    </row>
    <row r="17" spans="1:12" s="8" customFormat="1" ht="27" x14ac:dyDescent="0.15">
      <c r="A17" s="94">
        <v>11</v>
      </c>
      <c r="B17" s="67" t="s">
        <v>61</v>
      </c>
      <c r="C17" s="73">
        <v>1000</v>
      </c>
      <c r="D17" s="24" t="s">
        <v>1</v>
      </c>
      <c r="E17" s="104"/>
      <c r="F17" s="26"/>
      <c r="G17" s="27">
        <f t="shared" si="0"/>
        <v>0</v>
      </c>
      <c r="H17" s="27">
        <f t="shared" si="1"/>
        <v>0</v>
      </c>
      <c r="I17" s="27">
        <f t="shared" si="2"/>
        <v>0</v>
      </c>
    </row>
    <row r="18" spans="1:12" s="8" customFormat="1" ht="27" x14ac:dyDescent="0.15">
      <c r="A18" s="94">
        <v>12</v>
      </c>
      <c r="B18" s="67" t="s">
        <v>49</v>
      </c>
      <c r="C18" s="73">
        <v>1000</v>
      </c>
      <c r="D18" s="24" t="s">
        <v>1</v>
      </c>
      <c r="E18" s="104"/>
      <c r="F18" s="26"/>
      <c r="G18" s="27">
        <f t="shared" si="0"/>
        <v>0</v>
      </c>
      <c r="H18" s="27">
        <f t="shared" si="1"/>
        <v>0</v>
      </c>
      <c r="I18" s="27">
        <f t="shared" si="2"/>
        <v>0</v>
      </c>
    </row>
    <row r="19" spans="1:12" s="8" customFormat="1" ht="27" x14ac:dyDescent="0.15">
      <c r="A19" s="94">
        <v>13</v>
      </c>
      <c r="B19" s="23" t="s">
        <v>22</v>
      </c>
      <c r="C19" s="73">
        <v>1000</v>
      </c>
      <c r="D19" s="24" t="s">
        <v>1</v>
      </c>
      <c r="E19" s="104"/>
      <c r="F19" s="26"/>
      <c r="G19" s="27">
        <f t="shared" si="0"/>
        <v>0</v>
      </c>
      <c r="H19" s="27">
        <f t="shared" si="1"/>
        <v>0</v>
      </c>
      <c r="I19" s="27">
        <f t="shared" si="2"/>
        <v>0</v>
      </c>
    </row>
    <row r="20" spans="1:12" s="8" customFormat="1" ht="27" x14ac:dyDescent="0.15">
      <c r="A20" s="94">
        <v>14</v>
      </c>
      <c r="B20" s="23" t="s">
        <v>21</v>
      </c>
      <c r="C20" s="73">
        <v>500</v>
      </c>
      <c r="D20" s="24" t="s">
        <v>1</v>
      </c>
      <c r="E20" s="104"/>
      <c r="F20" s="26"/>
      <c r="G20" s="27">
        <f t="shared" si="0"/>
        <v>0</v>
      </c>
      <c r="H20" s="27">
        <f t="shared" si="1"/>
        <v>0</v>
      </c>
      <c r="I20" s="27">
        <f t="shared" si="2"/>
        <v>0</v>
      </c>
    </row>
    <row r="21" spans="1:12" s="8" customFormat="1" ht="40.5" x14ac:dyDescent="0.15">
      <c r="A21" s="122">
        <v>15</v>
      </c>
      <c r="B21" s="23" t="s">
        <v>24</v>
      </c>
      <c r="C21" s="73">
        <v>900</v>
      </c>
      <c r="D21" s="24" t="s">
        <v>1</v>
      </c>
      <c r="E21" s="123"/>
      <c r="F21" s="26"/>
      <c r="G21" s="27">
        <f t="shared" si="0"/>
        <v>0</v>
      </c>
      <c r="H21" s="27">
        <f t="shared" si="1"/>
        <v>0</v>
      </c>
      <c r="I21" s="27">
        <f t="shared" si="2"/>
        <v>0</v>
      </c>
    </row>
    <row r="22" spans="1:12" s="8" customFormat="1" ht="27" x14ac:dyDescent="0.15">
      <c r="A22" s="122">
        <v>16</v>
      </c>
      <c r="B22" s="23" t="s">
        <v>62</v>
      </c>
      <c r="C22" s="73">
        <v>600</v>
      </c>
      <c r="D22" s="24" t="s">
        <v>1</v>
      </c>
      <c r="E22" s="123"/>
      <c r="F22" s="26"/>
      <c r="G22" s="27">
        <f t="shared" si="0"/>
        <v>0</v>
      </c>
      <c r="H22" s="27">
        <f t="shared" si="1"/>
        <v>0</v>
      </c>
      <c r="I22" s="27">
        <f t="shared" si="2"/>
        <v>0</v>
      </c>
    </row>
    <row r="23" spans="1:12" s="8" customFormat="1" ht="40.5" x14ac:dyDescent="0.15">
      <c r="A23" s="94">
        <v>17</v>
      </c>
      <c r="B23" s="23" t="s">
        <v>80</v>
      </c>
      <c r="C23" s="73">
        <v>30</v>
      </c>
      <c r="D23" s="24" t="s">
        <v>1</v>
      </c>
      <c r="E23" s="104"/>
      <c r="F23" s="26"/>
      <c r="G23" s="27">
        <f t="shared" si="0"/>
        <v>0</v>
      </c>
      <c r="H23" s="27">
        <f t="shared" si="1"/>
        <v>0</v>
      </c>
      <c r="I23" s="27">
        <f t="shared" si="2"/>
        <v>0</v>
      </c>
    </row>
    <row r="24" spans="1:12" s="8" customFormat="1" ht="27" x14ac:dyDescent="0.15">
      <c r="A24" s="94">
        <v>18</v>
      </c>
      <c r="B24" s="23" t="s">
        <v>85</v>
      </c>
      <c r="C24" s="73">
        <v>900</v>
      </c>
      <c r="D24" s="24" t="s">
        <v>0</v>
      </c>
      <c r="E24" s="104"/>
      <c r="F24" s="26"/>
      <c r="G24" s="27">
        <f t="shared" si="0"/>
        <v>0</v>
      </c>
      <c r="H24" s="27">
        <f t="shared" si="1"/>
        <v>0</v>
      </c>
      <c r="I24" s="27">
        <f t="shared" si="2"/>
        <v>0</v>
      </c>
      <c r="J24" s="88"/>
      <c r="K24" s="89"/>
      <c r="L24" s="90"/>
    </row>
    <row r="25" spans="1:12" s="12" customFormat="1" ht="20.25" customHeight="1" x14ac:dyDescent="0.2">
      <c r="A25" s="23"/>
      <c r="B25" s="29" t="s">
        <v>187</v>
      </c>
      <c r="C25" s="30" t="s">
        <v>7</v>
      </c>
      <c r="D25" s="30" t="s">
        <v>7</v>
      </c>
      <c r="E25" s="30" t="s">
        <v>7</v>
      </c>
      <c r="F25" s="31" t="s">
        <v>7</v>
      </c>
      <c r="G25" s="32">
        <f>SUM(G7:G24)</f>
        <v>0</v>
      </c>
      <c r="H25" s="32">
        <f t="shared" ref="H25:I25" si="3">SUM(H7:H24)</f>
        <v>0</v>
      </c>
      <c r="I25" s="32">
        <f t="shared" si="3"/>
        <v>0</v>
      </c>
    </row>
    <row r="26" spans="1:12" ht="18.95" customHeight="1" x14ac:dyDescent="0.3">
      <c r="C26" s="92"/>
    </row>
    <row r="27" spans="1:12" s="103" customFormat="1" ht="18.95" customHeight="1" x14ac:dyDescent="0.2">
      <c r="A27" s="99" t="s">
        <v>51</v>
      </c>
      <c r="B27" s="100"/>
      <c r="C27" s="101"/>
      <c r="D27" s="102"/>
      <c r="E27" s="100"/>
      <c r="F27" s="100"/>
      <c r="G27" s="100"/>
      <c r="H27" s="100"/>
      <c r="I27" s="100"/>
    </row>
    <row r="28" spans="1:12" s="103" customFormat="1" ht="12.95" customHeight="1" x14ac:dyDescent="0.2">
      <c r="A28" s="118" t="s">
        <v>220</v>
      </c>
      <c r="B28" s="118"/>
      <c r="C28" s="118"/>
      <c r="D28" s="118"/>
      <c r="E28" s="118"/>
      <c r="F28" s="118"/>
      <c r="G28" s="118"/>
      <c r="H28" s="118"/>
      <c r="I28" s="118"/>
    </row>
    <row r="29" spans="1:12" s="103" customFormat="1" ht="12.95" customHeight="1" x14ac:dyDescent="0.2">
      <c r="A29" s="118" t="s">
        <v>67</v>
      </c>
      <c r="B29" s="118"/>
      <c r="C29" s="118"/>
      <c r="D29" s="118"/>
      <c r="E29" s="118"/>
      <c r="F29" s="118"/>
      <c r="G29" s="118"/>
      <c r="H29" s="118"/>
      <c r="I29" s="118"/>
    </row>
    <row r="30" spans="1:12" ht="17.100000000000001" customHeight="1" x14ac:dyDescent="0.25">
      <c r="A30" s="9"/>
      <c r="B30" s="9"/>
      <c r="C30" s="10"/>
      <c r="D30" s="11"/>
      <c r="E30" s="9"/>
      <c r="F30" s="9"/>
      <c r="G30" s="9"/>
      <c r="H30" s="9"/>
      <c r="I30" s="9"/>
    </row>
    <row r="31" spans="1:12" s="40" customFormat="1" ht="15" customHeight="1" x14ac:dyDescent="0.2">
      <c r="A31" s="116" t="s">
        <v>45</v>
      </c>
      <c r="B31" s="117"/>
    </row>
    <row r="32" spans="1:12" s="20" customFormat="1" ht="25.5" customHeight="1" x14ac:dyDescent="0.25">
      <c r="A32" s="113" t="s">
        <v>46</v>
      </c>
      <c r="B32" s="113"/>
      <c r="C32" s="113"/>
      <c r="D32" s="113"/>
      <c r="E32" s="113"/>
      <c r="F32" s="113"/>
      <c r="G32" s="113"/>
      <c r="H32" s="113"/>
      <c r="I32" s="113"/>
      <c r="J32" s="60"/>
    </row>
    <row r="33" spans="1:10" s="20" customFormat="1" ht="14.25" customHeight="1" x14ac:dyDescent="0.25">
      <c r="A33" s="113" t="s">
        <v>71</v>
      </c>
      <c r="B33" s="113"/>
      <c r="C33" s="113"/>
      <c r="D33" s="113"/>
      <c r="E33" s="113"/>
      <c r="F33" s="113"/>
      <c r="G33" s="113"/>
      <c r="H33" s="113"/>
      <c r="I33" s="113"/>
      <c r="J33" s="113"/>
    </row>
    <row r="34" spans="1:10" s="20" customFormat="1" ht="15" x14ac:dyDescent="0.25">
      <c r="A34" s="114" t="s">
        <v>72</v>
      </c>
      <c r="B34" s="114"/>
      <c r="C34" s="114"/>
      <c r="D34" s="114"/>
      <c r="E34" s="114"/>
      <c r="F34" s="114"/>
      <c r="G34" s="114"/>
      <c r="H34" s="114"/>
      <c r="I34" s="114"/>
      <c r="J34" s="114"/>
    </row>
    <row r="35" spans="1:10" s="40" customFormat="1" ht="12.75" x14ac:dyDescent="0.2">
      <c r="A35" s="114" t="s">
        <v>73</v>
      </c>
      <c r="B35" s="114"/>
      <c r="C35" s="114"/>
      <c r="D35" s="114"/>
      <c r="E35" s="114"/>
      <c r="F35" s="114"/>
      <c r="G35" s="114"/>
      <c r="H35" s="114"/>
      <c r="I35" s="114"/>
      <c r="J35" s="114"/>
    </row>
    <row r="36" spans="1:10" s="45" customFormat="1" ht="15" x14ac:dyDescent="0.2">
      <c r="A36" s="53" t="s">
        <v>74</v>
      </c>
      <c r="B36" s="20"/>
      <c r="C36" s="20"/>
      <c r="D36" s="20"/>
      <c r="E36" s="20"/>
      <c r="F36" s="20"/>
      <c r="G36" s="20"/>
      <c r="H36" s="20"/>
      <c r="I36" s="20"/>
      <c r="J36" s="20"/>
    </row>
    <row r="37" spans="1:10" ht="15" x14ac:dyDescent="0.25">
      <c r="A37" s="53" t="s">
        <v>75</v>
      </c>
      <c r="B37" s="20"/>
      <c r="C37" s="20"/>
      <c r="D37" s="20"/>
      <c r="E37" s="20"/>
      <c r="F37" s="20"/>
      <c r="G37" s="20"/>
      <c r="H37" s="20"/>
      <c r="I37" s="20"/>
      <c r="J37" s="20"/>
    </row>
    <row r="38" spans="1:10" ht="29.25" customHeight="1" x14ac:dyDescent="0.25">
      <c r="A38" s="113" t="s">
        <v>76</v>
      </c>
      <c r="B38" s="113"/>
      <c r="C38" s="113"/>
      <c r="D38" s="113"/>
      <c r="E38" s="113"/>
      <c r="F38" s="113"/>
      <c r="G38" s="113"/>
      <c r="H38" s="113"/>
      <c r="I38" s="113"/>
      <c r="J38" s="60"/>
    </row>
  </sheetData>
  <sheetProtection algorithmName="SHA-512" hashValue="FEux7BY2Hx0rE2xy4ZRrBhjsTGG4ZxfvR1BFsHAPBskRHQnxqKENfbc3F8yATSycsQtQuLBNeS34oC5PuNr8Sg==" saltValue="5Og6J2YoLDGYh56RUoqHgg==" spinCount="100000" sheet="1" objects="1" scenarios="1"/>
  <mergeCells count="11">
    <mergeCell ref="A38:I38"/>
    <mergeCell ref="A3:I3"/>
    <mergeCell ref="A32:I32"/>
    <mergeCell ref="A31:B31"/>
    <mergeCell ref="A28:I28"/>
    <mergeCell ref="A29:I29"/>
    <mergeCell ref="F1:I1"/>
    <mergeCell ref="A1:E1"/>
    <mergeCell ref="A33:J33"/>
    <mergeCell ref="A34:J34"/>
    <mergeCell ref="A35:J35"/>
  </mergeCells>
  <pageMargins left="0.43307086614173229" right="0.23622047244094491" top="0.55118110236220474" bottom="0.35433070866141736" header="0.31496062992125984" footer="0.31496062992125984"/>
  <pageSetup paperSize="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1"/>
  <sheetViews>
    <sheetView view="pageBreakPreview" zoomScale="120" zoomScaleNormal="120" zoomScaleSheetLayoutView="120" workbookViewId="0">
      <pane ySplit="6" topLeftCell="A7" activePane="bottomLeft" state="frozen"/>
      <selection activeCell="F1" sqref="F1:J1"/>
      <selection pane="bottomLeft" activeCell="E7" sqref="E7:F9"/>
    </sheetView>
  </sheetViews>
  <sheetFormatPr defaultColWidth="9.28515625" defaultRowHeight="15" x14ac:dyDescent="0.25"/>
  <cols>
    <col min="1" max="1" width="3.42578125" customWidth="1"/>
    <col min="2" max="2" width="33.85546875" customWidth="1"/>
    <col min="3" max="3" width="7" customWidth="1"/>
    <col min="4" max="4" width="5.28515625" customWidth="1"/>
    <col min="5" max="5" width="16.7109375" customWidth="1"/>
    <col min="6" max="9" width="11.5703125" customWidth="1"/>
  </cols>
  <sheetData>
    <row r="1" spans="1:9" s="46" customFormat="1" x14ac:dyDescent="0.25">
      <c r="A1" s="112" t="s">
        <v>2</v>
      </c>
      <c r="B1" s="112"/>
      <c r="C1" s="112"/>
      <c r="D1" s="112"/>
      <c r="E1" s="16"/>
      <c r="F1" s="16" t="s">
        <v>79</v>
      </c>
      <c r="H1" s="16"/>
    </row>
    <row r="2" spans="1:9" s="7" customFormat="1" ht="6" customHeight="1" x14ac:dyDescent="0.15"/>
    <row r="3" spans="1:9" s="35" customFormat="1" ht="18" customHeight="1" x14ac:dyDescent="0.3">
      <c r="A3" s="119" t="s">
        <v>226</v>
      </c>
      <c r="B3" s="119"/>
      <c r="C3" s="119"/>
      <c r="D3" s="119"/>
      <c r="E3" s="119"/>
      <c r="F3" s="119"/>
      <c r="G3" s="119"/>
      <c r="H3" s="119"/>
      <c r="I3" s="119"/>
    </row>
    <row r="4" spans="1:9" s="7" customFormat="1" ht="6" customHeight="1" x14ac:dyDescent="0.15">
      <c r="B4" s="19"/>
      <c r="C4" s="19"/>
    </row>
    <row r="5" spans="1:9" s="8" customFormat="1" ht="51" customHeight="1" x14ac:dyDescent="0.15">
      <c r="A5" s="54" t="s">
        <v>3</v>
      </c>
      <c r="B5" s="54" t="s">
        <v>4</v>
      </c>
      <c r="C5" s="55" t="s">
        <v>5</v>
      </c>
      <c r="D5" s="55" t="s">
        <v>47</v>
      </c>
      <c r="E5" s="56" t="s">
        <v>6</v>
      </c>
      <c r="F5" s="56" t="s">
        <v>39</v>
      </c>
      <c r="G5" s="56" t="s">
        <v>40</v>
      </c>
      <c r="H5" s="56" t="s">
        <v>54</v>
      </c>
      <c r="I5" s="56" t="s">
        <v>43</v>
      </c>
    </row>
    <row r="6" spans="1:9" s="8" customFormat="1" ht="12.75" customHeight="1" x14ac:dyDescent="0.15">
      <c r="A6" s="57">
        <v>1</v>
      </c>
      <c r="B6" s="57">
        <v>2</v>
      </c>
      <c r="C6" s="58">
        <v>3</v>
      </c>
      <c r="D6" s="58">
        <v>4</v>
      </c>
      <c r="E6" s="58">
        <v>5</v>
      </c>
      <c r="F6" s="58">
        <v>6</v>
      </c>
      <c r="G6" s="59" t="s">
        <v>41</v>
      </c>
      <c r="H6" s="58" t="s">
        <v>42</v>
      </c>
      <c r="I6" s="59" t="s">
        <v>44</v>
      </c>
    </row>
    <row r="7" spans="1:9" s="85" customFormat="1" ht="16.5" customHeight="1" x14ac:dyDescent="0.15">
      <c r="A7" s="93">
        <v>1</v>
      </c>
      <c r="B7" s="69" t="s">
        <v>208</v>
      </c>
      <c r="C7" s="24">
        <v>320</v>
      </c>
      <c r="D7" s="106" t="s">
        <v>1</v>
      </c>
      <c r="E7" s="105"/>
      <c r="F7" s="26"/>
      <c r="G7" s="27">
        <f t="shared" ref="G7:G28" si="0">C7*F7</f>
        <v>0</v>
      </c>
      <c r="H7" s="27">
        <f t="shared" ref="H7:H28" si="1">G7*0.095</f>
        <v>0</v>
      </c>
      <c r="I7" s="27">
        <f t="shared" ref="I7:I28" si="2">G7+H7</f>
        <v>0</v>
      </c>
    </row>
    <row r="8" spans="1:9" s="85" customFormat="1" ht="16.5" customHeight="1" x14ac:dyDescent="0.15">
      <c r="A8" s="93">
        <v>2</v>
      </c>
      <c r="B8" s="69" t="s">
        <v>209</v>
      </c>
      <c r="C8" s="24">
        <v>1000</v>
      </c>
      <c r="D8" s="106" t="s">
        <v>1</v>
      </c>
      <c r="E8" s="105"/>
      <c r="F8" s="26"/>
      <c r="G8" s="27">
        <f t="shared" si="0"/>
        <v>0</v>
      </c>
      <c r="H8" s="27">
        <f t="shared" si="1"/>
        <v>0</v>
      </c>
      <c r="I8" s="27">
        <f t="shared" si="2"/>
        <v>0</v>
      </c>
    </row>
    <row r="9" spans="1:9" s="85" customFormat="1" ht="16.5" customHeight="1" x14ac:dyDescent="0.15">
      <c r="A9" s="93">
        <v>3</v>
      </c>
      <c r="B9" s="69" t="s">
        <v>210</v>
      </c>
      <c r="C9" s="24">
        <v>270</v>
      </c>
      <c r="D9" s="106" t="s">
        <v>1</v>
      </c>
      <c r="E9" s="105"/>
      <c r="F9" s="26"/>
      <c r="G9" s="27">
        <f t="shared" si="0"/>
        <v>0</v>
      </c>
      <c r="H9" s="27">
        <f t="shared" si="1"/>
        <v>0</v>
      </c>
      <c r="I9" s="27">
        <f t="shared" si="2"/>
        <v>0</v>
      </c>
    </row>
    <row r="10" spans="1:9" s="85" customFormat="1" ht="16.5" customHeight="1" x14ac:dyDescent="0.15">
      <c r="A10" s="93">
        <v>4</v>
      </c>
      <c r="B10" s="91" t="s">
        <v>222</v>
      </c>
      <c r="C10" s="24">
        <v>50</v>
      </c>
      <c r="D10" s="106" t="s">
        <v>1</v>
      </c>
      <c r="E10" s="105"/>
      <c r="F10" s="26"/>
      <c r="G10" s="27">
        <f t="shared" si="0"/>
        <v>0</v>
      </c>
      <c r="H10" s="27">
        <f t="shared" si="1"/>
        <v>0</v>
      </c>
      <c r="I10" s="27">
        <f t="shared" si="2"/>
        <v>0</v>
      </c>
    </row>
    <row r="11" spans="1:9" s="85" customFormat="1" ht="16.5" customHeight="1" x14ac:dyDescent="0.15">
      <c r="A11" s="93">
        <v>5</v>
      </c>
      <c r="B11" s="69" t="s">
        <v>211</v>
      </c>
      <c r="C11" s="24">
        <v>50</v>
      </c>
      <c r="D11" s="106" t="s">
        <v>1</v>
      </c>
      <c r="E11" s="105"/>
      <c r="F11" s="26"/>
      <c r="G11" s="27">
        <f t="shared" si="0"/>
        <v>0</v>
      </c>
      <c r="H11" s="27">
        <f t="shared" si="1"/>
        <v>0</v>
      </c>
      <c r="I11" s="27">
        <f t="shared" si="2"/>
        <v>0</v>
      </c>
    </row>
    <row r="12" spans="1:9" s="85" customFormat="1" ht="16.5" customHeight="1" x14ac:dyDescent="0.15">
      <c r="A12" s="93">
        <v>6</v>
      </c>
      <c r="B12" s="69" t="s">
        <v>212</v>
      </c>
      <c r="C12" s="24">
        <v>600</v>
      </c>
      <c r="D12" s="106" t="s">
        <v>1</v>
      </c>
      <c r="E12" s="105"/>
      <c r="F12" s="26"/>
      <c r="G12" s="27">
        <f t="shared" si="0"/>
        <v>0</v>
      </c>
      <c r="H12" s="27">
        <f t="shared" si="1"/>
        <v>0</v>
      </c>
      <c r="I12" s="27">
        <f t="shared" si="2"/>
        <v>0</v>
      </c>
    </row>
    <row r="13" spans="1:9" s="85" customFormat="1" ht="16.5" customHeight="1" x14ac:dyDescent="0.15">
      <c r="A13" s="93">
        <v>7</v>
      </c>
      <c r="B13" s="69" t="s">
        <v>213</v>
      </c>
      <c r="C13" s="24">
        <v>150</v>
      </c>
      <c r="D13" s="106" t="s">
        <v>1</v>
      </c>
      <c r="E13" s="105"/>
      <c r="F13" s="26"/>
      <c r="G13" s="27">
        <f t="shared" si="0"/>
        <v>0</v>
      </c>
      <c r="H13" s="27">
        <f t="shared" si="1"/>
        <v>0</v>
      </c>
      <c r="I13" s="27">
        <f t="shared" si="2"/>
        <v>0</v>
      </c>
    </row>
    <row r="14" spans="1:9" s="85" customFormat="1" ht="16.5" customHeight="1" x14ac:dyDescent="0.15">
      <c r="A14" s="93">
        <v>8</v>
      </c>
      <c r="B14" s="69" t="s">
        <v>214</v>
      </c>
      <c r="C14" s="24">
        <v>360</v>
      </c>
      <c r="D14" s="106" t="s">
        <v>1</v>
      </c>
      <c r="E14" s="105"/>
      <c r="F14" s="26"/>
      <c r="G14" s="27">
        <f t="shared" si="0"/>
        <v>0</v>
      </c>
      <c r="H14" s="27">
        <f t="shared" si="1"/>
        <v>0</v>
      </c>
      <c r="I14" s="27">
        <f t="shared" si="2"/>
        <v>0</v>
      </c>
    </row>
    <row r="15" spans="1:9" s="85" customFormat="1" ht="16.5" customHeight="1" x14ac:dyDescent="0.15">
      <c r="A15" s="93">
        <v>9</v>
      </c>
      <c r="B15" s="69" t="s">
        <v>215</v>
      </c>
      <c r="C15" s="24">
        <v>250</v>
      </c>
      <c r="D15" s="106" t="s">
        <v>1</v>
      </c>
      <c r="E15" s="105"/>
      <c r="F15" s="26"/>
      <c r="G15" s="27">
        <f t="shared" si="0"/>
        <v>0</v>
      </c>
      <c r="H15" s="27">
        <f t="shared" si="1"/>
        <v>0</v>
      </c>
      <c r="I15" s="27">
        <f t="shared" si="2"/>
        <v>0</v>
      </c>
    </row>
    <row r="16" spans="1:9" s="85" customFormat="1" ht="16.5" customHeight="1" x14ac:dyDescent="0.15">
      <c r="A16" s="93">
        <v>10</v>
      </c>
      <c r="B16" s="69" t="s">
        <v>216</v>
      </c>
      <c r="C16" s="24">
        <v>800</v>
      </c>
      <c r="D16" s="106" t="s">
        <v>1</v>
      </c>
      <c r="E16" s="105"/>
      <c r="F16" s="26"/>
      <c r="G16" s="27">
        <f t="shared" si="0"/>
        <v>0</v>
      </c>
      <c r="H16" s="27">
        <f t="shared" si="1"/>
        <v>0</v>
      </c>
      <c r="I16" s="27">
        <f t="shared" si="2"/>
        <v>0</v>
      </c>
    </row>
    <row r="17" spans="1:9" s="85" customFormat="1" ht="16.5" customHeight="1" x14ac:dyDescent="0.15">
      <c r="A17" s="93">
        <v>11</v>
      </c>
      <c r="B17" s="69" t="s">
        <v>217</v>
      </c>
      <c r="C17" s="24">
        <v>200</v>
      </c>
      <c r="D17" s="106" t="s">
        <v>1</v>
      </c>
      <c r="E17" s="105"/>
      <c r="F17" s="26"/>
      <c r="G17" s="27">
        <f t="shared" si="0"/>
        <v>0</v>
      </c>
      <c r="H17" s="27">
        <f t="shared" si="1"/>
        <v>0</v>
      </c>
      <c r="I17" s="27">
        <f t="shared" si="2"/>
        <v>0</v>
      </c>
    </row>
    <row r="18" spans="1:9" s="85" customFormat="1" ht="16.5" customHeight="1" x14ac:dyDescent="0.15">
      <c r="A18" s="93">
        <v>12</v>
      </c>
      <c r="B18" s="36" t="s">
        <v>218</v>
      </c>
      <c r="C18" s="24">
        <v>20</v>
      </c>
      <c r="D18" s="106" t="s">
        <v>1</v>
      </c>
      <c r="E18" s="105"/>
      <c r="F18" s="26"/>
      <c r="G18" s="27">
        <f t="shared" si="0"/>
        <v>0</v>
      </c>
      <c r="H18" s="27">
        <f t="shared" si="1"/>
        <v>0</v>
      </c>
      <c r="I18" s="27">
        <f t="shared" si="2"/>
        <v>0</v>
      </c>
    </row>
    <row r="19" spans="1:9" s="85" customFormat="1" ht="16.5" customHeight="1" x14ac:dyDescent="0.15">
      <c r="A19" s="93">
        <v>13</v>
      </c>
      <c r="B19" s="69" t="s">
        <v>219</v>
      </c>
      <c r="C19" s="24">
        <v>400</v>
      </c>
      <c r="D19" s="106" t="s">
        <v>1</v>
      </c>
      <c r="E19" s="105"/>
      <c r="F19" s="26"/>
      <c r="G19" s="27">
        <f t="shared" si="0"/>
        <v>0</v>
      </c>
      <c r="H19" s="27">
        <f t="shared" si="1"/>
        <v>0</v>
      </c>
      <c r="I19" s="27">
        <f t="shared" si="2"/>
        <v>0</v>
      </c>
    </row>
    <row r="20" spans="1:9" s="85" customFormat="1" ht="16.5" customHeight="1" x14ac:dyDescent="0.15">
      <c r="A20" s="93">
        <v>14</v>
      </c>
      <c r="B20" s="69" t="s">
        <v>199</v>
      </c>
      <c r="C20" s="24">
        <v>500</v>
      </c>
      <c r="D20" s="106" t="s">
        <v>1</v>
      </c>
      <c r="E20" s="105"/>
      <c r="F20" s="26"/>
      <c r="G20" s="27">
        <f t="shared" si="0"/>
        <v>0</v>
      </c>
      <c r="H20" s="27">
        <f t="shared" si="1"/>
        <v>0</v>
      </c>
      <c r="I20" s="27">
        <f t="shared" si="2"/>
        <v>0</v>
      </c>
    </row>
    <row r="21" spans="1:9" s="85" customFormat="1" ht="16.5" customHeight="1" x14ac:dyDescent="0.25">
      <c r="A21" s="93">
        <v>15</v>
      </c>
      <c r="B21" s="86" t="s">
        <v>200</v>
      </c>
      <c r="C21" s="87">
        <v>60</v>
      </c>
      <c r="D21" s="106" t="s">
        <v>1</v>
      </c>
      <c r="E21" s="105"/>
      <c r="F21" s="26"/>
      <c r="G21" s="27">
        <f t="shared" si="0"/>
        <v>0</v>
      </c>
      <c r="H21" s="27">
        <f t="shared" si="1"/>
        <v>0</v>
      </c>
      <c r="I21" s="27">
        <f t="shared" si="2"/>
        <v>0</v>
      </c>
    </row>
    <row r="22" spans="1:9" s="85" customFormat="1" ht="16.5" customHeight="1" x14ac:dyDescent="0.25">
      <c r="A22" s="93">
        <v>16</v>
      </c>
      <c r="B22" s="86" t="s">
        <v>201</v>
      </c>
      <c r="C22" s="87">
        <v>50</v>
      </c>
      <c r="D22" s="106" t="s">
        <v>1</v>
      </c>
      <c r="E22" s="105"/>
      <c r="F22" s="26"/>
      <c r="G22" s="27">
        <f t="shared" si="0"/>
        <v>0</v>
      </c>
      <c r="H22" s="27">
        <f t="shared" si="1"/>
        <v>0</v>
      </c>
      <c r="I22" s="27">
        <f t="shared" si="2"/>
        <v>0</v>
      </c>
    </row>
    <row r="23" spans="1:9" s="85" customFormat="1" ht="16.5" customHeight="1" x14ac:dyDescent="0.25">
      <c r="A23" s="93">
        <v>17</v>
      </c>
      <c r="B23" s="86" t="s">
        <v>202</v>
      </c>
      <c r="C23" s="87">
        <v>50</v>
      </c>
      <c r="D23" s="106" t="s">
        <v>1</v>
      </c>
      <c r="E23" s="105"/>
      <c r="F23" s="26"/>
      <c r="G23" s="27">
        <f t="shared" si="0"/>
        <v>0</v>
      </c>
      <c r="H23" s="27">
        <f t="shared" si="1"/>
        <v>0</v>
      </c>
      <c r="I23" s="27">
        <f t="shared" si="2"/>
        <v>0</v>
      </c>
    </row>
    <row r="24" spans="1:9" s="85" customFormat="1" ht="16.5" customHeight="1" x14ac:dyDescent="0.25">
      <c r="A24" s="93">
        <v>18</v>
      </c>
      <c r="B24" s="86" t="s">
        <v>203</v>
      </c>
      <c r="C24" s="87">
        <v>100</v>
      </c>
      <c r="D24" s="106" t="s">
        <v>1</v>
      </c>
      <c r="E24" s="105"/>
      <c r="F24" s="26"/>
      <c r="G24" s="27">
        <f t="shared" si="0"/>
        <v>0</v>
      </c>
      <c r="H24" s="27">
        <f t="shared" si="1"/>
        <v>0</v>
      </c>
      <c r="I24" s="27">
        <f t="shared" si="2"/>
        <v>0</v>
      </c>
    </row>
    <row r="25" spans="1:9" s="85" customFormat="1" ht="16.5" customHeight="1" x14ac:dyDescent="0.15">
      <c r="A25" s="93">
        <v>19</v>
      </c>
      <c r="B25" s="69" t="s">
        <v>204</v>
      </c>
      <c r="C25" s="24">
        <v>50</v>
      </c>
      <c r="D25" s="106" t="s">
        <v>1</v>
      </c>
      <c r="E25" s="105"/>
      <c r="F25" s="26"/>
      <c r="G25" s="27">
        <f t="shared" si="0"/>
        <v>0</v>
      </c>
      <c r="H25" s="27">
        <f t="shared" si="1"/>
        <v>0</v>
      </c>
      <c r="I25" s="27">
        <f t="shared" si="2"/>
        <v>0</v>
      </c>
    </row>
    <row r="26" spans="1:9" s="85" customFormat="1" ht="16.5" customHeight="1" x14ac:dyDescent="0.15">
      <c r="A26" s="93">
        <v>20</v>
      </c>
      <c r="B26" s="69" t="s">
        <v>205</v>
      </c>
      <c r="C26" s="24">
        <v>60</v>
      </c>
      <c r="D26" s="106" t="s">
        <v>1</v>
      </c>
      <c r="E26" s="105"/>
      <c r="F26" s="26"/>
      <c r="G26" s="27">
        <f t="shared" si="0"/>
        <v>0</v>
      </c>
      <c r="H26" s="27">
        <f t="shared" si="1"/>
        <v>0</v>
      </c>
      <c r="I26" s="27">
        <f t="shared" si="2"/>
        <v>0</v>
      </c>
    </row>
    <row r="27" spans="1:9" s="85" customFormat="1" ht="16.5" customHeight="1" x14ac:dyDescent="0.15">
      <c r="A27" s="93">
        <v>21</v>
      </c>
      <c r="B27" s="69" t="s">
        <v>206</v>
      </c>
      <c r="C27" s="24">
        <v>100</v>
      </c>
      <c r="D27" s="106" t="s">
        <v>1</v>
      </c>
      <c r="E27" s="105"/>
      <c r="F27" s="26"/>
      <c r="G27" s="27">
        <f t="shared" si="0"/>
        <v>0</v>
      </c>
      <c r="H27" s="27">
        <f t="shared" si="1"/>
        <v>0</v>
      </c>
      <c r="I27" s="27">
        <f t="shared" si="2"/>
        <v>0</v>
      </c>
    </row>
    <row r="28" spans="1:9" s="85" customFormat="1" ht="16.5" customHeight="1" x14ac:dyDescent="0.15">
      <c r="A28" s="93">
        <v>22</v>
      </c>
      <c r="B28" s="69" t="s">
        <v>207</v>
      </c>
      <c r="C28" s="24">
        <v>100</v>
      </c>
      <c r="D28" s="106" t="s">
        <v>1</v>
      </c>
      <c r="E28" s="105"/>
      <c r="F28" s="26"/>
      <c r="G28" s="27">
        <f t="shared" si="0"/>
        <v>0</v>
      </c>
      <c r="H28" s="27">
        <f t="shared" si="1"/>
        <v>0</v>
      </c>
      <c r="I28" s="27">
        <f t="shared" si="2"/>
        <v>0</v>
      </c>
    </row>
    <row r="29" spans="1:9" s="12" customFormat="1" ht="15" customHeight="1" x14ac:dyDescent="0.2">
      <c r="A29" s="23"/>
      <c r="B29" s="29" t="s">
        <v>227</v>
      </c>
      <c r="C29" s="30" t="s">
        <v>7</v>
      </c>
      <c r="D29" s="30" t="s">
        <v>7</v>
      </c>
      <c r="E29" s="30" t="s">
        <v>7</v>
      </c>
      <c r="F29" s="31" t="s">
        <v>7</v>
      </c>
      <c r="G29" s="32">
        <f>SUM(G7:G28)</f>
        <v>0</v>
      </c>
      <c r="H29" s="32">
        <f t="shared" ref="H29:I29" si="3">SUM(H7:H28)</f>
        <v>0</v>
      </c>
      <c r="I29" s="32">
        <f t="shared" si="3"/>
        <v>0</v>
      </c>
    </row>
    <row r="30" spans="1:9" s="12" customFormat="1" ht="17.100000000000001" customHeight="1" x14ac:dyDescent="0.2">
      <c r="C30" s="80"/>
    </row>
    <row r="31" spans="1:9" s="21" customFormat="1" ht="12.95" customHeight="1" x14ac:dyDescent="0.2">
      <c r="A31" s="41" t="s">
        <v>51</v>
      </c>
      <c r="B31" s="2"/>
      <c r="C31" s="42"/>
      <c r="D31" s="43"/>
      <c r="E31" s="2"/>
      <c r="F31" s="2"/>
      <c r="G31" s="2"/>
      <c r="H31" s="2"/>
      <c r="I31" s="2"/>
    </row>
    <row r="32" spans="1:9" s="21" customFormat="1" ht="12.95" customHeight="1" x14ac:dyDescent="0.2">
      <c r="A32" s="117" t="s">
        <v>69</v>
      </c>
      <c r="B32" s="117"/>
      <c r="C32" s="117"/>
      <c r="D32" s="117"/>
      <c r="E32" s="117"/>
      <c r="F32" s="117"/>
      <c r="G32" s="117"/>
      <c r="H32" s="117"/>
      <c r="I32" s="117"/>
    </row>
    <row r="33" spans="1:10" s="12" customFormat="1" ht="17.100000000000001" customHeight="1" x14ac:dyDescent="0.2">
      <c r="A33" s="18"/>
      <c r="B33" s="18"/>
      <c r="C33" s="18"/>
      <c r="D33" s="18"/>
      <c r="E33" s="18"/>
      <c r="F33" s="18"/>
      <c r="G33" s="18"/>
      <c r="H33" s="18"/>
      <c r="I33" s="18"/>
    </row>
    <row r="34" spans="1:10" s="40" customFormat="1" ht="15" customHeight="1" x14ac:dyDescent="0.2">
      <c r="A34" s="116" t="s">
        <v>45</v>
      </c>
      <c r="B34" s="117"/>
    </row>
    <row r="35" spans="1:10" s="20" customFormat="1" ht="25.5" customHeight="1" x14ac:dyDescent="0.25">
      <c r="A35" s="113" t="s">
        <v>46</v>
      </c>
      <c r="B35" s="113"/>
      <c r="C35" s="113"/>
      <c r="D35" s="113"/>
      <c r="E35" s="113"/>
      <c r="F35" s="113"/>
      <c r="G35" s="113"/>
      <c r="H35" s="113"/>
      <c r="I35" s="113"/>
      <c r="J35" s="60"/>
    </row>
    <row r="36" spans="1:10" s="20" customFormat="1" ht="14.25" customHeight="1" x14ac:dyDescent="0.25">
      <c r="A36" s="113" t="s">
        <v>71</v>
      </c>
      <c r="B36" s="113"/>
      <c r="C36" s="113"/>
      <c r="D36" s="113"/>
      <c r="E36" s="113"/>
      <c r="F36" s="113"/>
      <c r="G36" s="113"/>
      <c r="H36" s="113"/>
      <c r="I36" s="113"/>
      <c r="J36" s="113"/>
    </row>
    <row r="37" spans="1:10" s="20" customFormat="1" ht="16.5" customHeight="1" x14ac:dyDescent="0.25">
      <c r="A37" s="113" t="s">
        <v>72</v>
      </c>
      <c r="B37" s="113"/>
      <c r="C37" s="113"/>
      <c r="D37" s="113"/>
      <c r="E37" s="113"/>
      <c r="F37" s="113"/>
      <c r="G37" s="113"/>
      <c r="H37" s="113"/>
      <c r="I37" s="113"/>
      <c r="J37" s="113"/>
    </row>
    <row r="38" spans="1:10" s="40" customFormat="1" ht="12.75" x14ac:dyDescent="0.2">
      <c r="A38" s="114" t="s">
        <v>73</v>
      </c>
      <c r="B38" s="114"/>
      <c r="C38" s="114"/>
      <c r="D38" s="114"/>
      <c r="E38" s="114"/>
      <c r="F38" s="114"/>
      <c r="G38" s="114"/>
      <c r="H38" s="114"/>
      <c r="I38" s="114"/>
      <c r="J38" s="114"/>
    </row>
    <row r="39" spans="1:10" s="45" customFormat="1" x14ac:dyDescent="0.2">
      <c r="A39" s="53" t="s">
        <v>74</v>
      </c>
      <c r="B39" s="20"/>
      <c r="C39" s="20"/>
      <c r="D39" s="20"/>
      <c r="E39" s="20"/>
      <c r="F39" s="20"/>
      <c r="G39" s="20"/>
      <c r="H39" s="20"/>
      <c r="I39" s="20"/>
      <c r="J39" s="20"/>
    </row>
    <row r="40" spans="1:10" x14ac:dyDescent="0.25">
      <c r="A40" s="53" t="s">
        <v>75</v>
      </c>
      <c r="B40" s="20"/>
      <c r="C40" s="20"/>
      <c r="D40" s="20"/>
      <c r="E40" s="20"/>
      <c r="F40" s="20"/>
      <c r="G40" s="20"/>
      <c r="H40" s="20"/>
      <c r="I40" s="20"/>
      <c r="J40" s="20"/>
    </row>
    <row r="41" spans="1:10" ht="29.25" customHeight="1" x14ac:dyDescent="0.25">
      <c r="A41" s="113" t="s">
        <v>76</v>
      </c>
      <c r="B41" s="113"/>
      <c r="C41" s="113"/>
      <c r="D41" s="113"/>
      <c r="E41" s="113"/>
      <c r="F41" s="113"/>
      <c r="G41" s="113"/>
      <c r="H41" s="113"/>
      <c r="I41" s="113"/>
      <c r="J41" s="60"/>
    </row>
  </sheetData>
  <sheetProtection algorithmName="SHA-512" hashValue="hlE0TiPKrBzlBnzJRU9WbdoZcnGivZjzBXhrwYaJSuPf6CSmhbPZdiRs7jbHUBkTwmly2HGW83GAB0K9tX5NUw==" saltValue="EJ1YW2DLupxGNRd1A/S8Hg==" spinCount="100000" sheet="1" objects="1" scenarios="1"/>
  <mergeCells count="9">
    <mergeCell ref="A41:I41"/>
    <mergeCell ref="A35:I35"/>
    <mergeCell ref="A32:I32"/>
    <mergeCell ref="A34:B34"/>
    <mergeCell ref="A1:D1"/>
    <mergeCell ref="A3:I3"/>
    <mergeCell ref="A36:J36"/>
    <mergeCell ref="A37:J37"/>
    <mergeCell ref="A38:J38"/>
  </mergeCells>
  <pageMargins left="0.62992125984251968" right="0.23622047244094491" top="0.74803149606299213" bottom="0.35433070866141736" header="0.31496062992125984" footer="0.31496062992125984"/>
  <pageSetup paperSize="9" fitToHeight="2" orientation="landscape" r:id="rId1"/>
  <rowBreaks count="1" manualBreakCount="1">
    <brk id="33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31"/>
  <sheetViews>
    <sheetView view="pageBreakPreview" zoomScale="110" zoomScaleNormal="120" zoomScaleSheetLayoutView="110" workbookViewId="0">
      <pane ySplit="6" topLeftCell="A7" activePane="bottomLeft" state="frozen"/>
      <selection activeCell="F1" sqref="F1:J1"/>
      <selection pane="bottomLeft" activeCell="G14" sqref="G14"/>
    </sheetView>
  </sheetViews>
  <sheetFormatPr defaultColWidth="9.28515625" defaultRowHeight="15" x14ac:dyDescent="0.25"/>
  <cols>
    <col min="1" max="1" width="3.42578125" customWidth="1"/>
    <col min="2" max="2" width="33.85546875" customWidth="1"/>
    <col min="3" max="3" width="7" customWidth="1"/>
    <col min="4" max="4" width="5.28515625" customWidth="1"/>
    <col min="5" max="5" width="16.7109375" customWidth="1"/>
    <col min="6" max="9" width="11.5703125" customWidth="1"/>
  </cols>
  <sheetData>
    <row r="1" spans="1:9" s="46" customFormat="1" x14ac:dyDescent="0.25">
      <c r="A1" s="112" t="s">
        <v>2</v>
      </c>
      <c r="B1" s="112"/>
      <c r="C1" s="112"/>
      <c r="D1" s="112"/>
      <c r="E1" s="16"/>
      <c r="F1" s="16" t="s">
        <v>79</v>
      </c>
      <c r="H1" s="16"/>
    </row>
    <row r="2" spans="1:9" s="7" customFormat="1" ht="6" customHeight="1" x14ac:dyDescent="0.15"/>
    <row r="3" spans="1:9" s="35" customFormat="1" ht="18" customHeight="1" x14ac:dyDescent="0.3">
      <c r="A3" s="119" t="s">
        <v>228</v>
      </c>
      <c r="B3" s="119"/>
      <c r="C3" s="119"/>
      <c r="D3" s="119"/>
      <c r="E3" s="119"/>
      <c r="F3" s="119"/>
      <c r="G3" s="119"/>
      <c r="H3" s="119"/>
      <c r="I3" s="119"/>
    </row>
    <row r="4" spans="1:9" s="7" customFormat="1" ht="6" customHeight="1" x14ac:dyDescent="0.15">
      <c r="B4" s="19"/>
      <c r="C4" s="19"/>
    </row>
    <row r="5" spans="1:9" s="8" customFormat="1" ht="51" customHeight="1" x14ac:dyDescent="0.15">
      <c r="A5" s="54" t="s">
        <v>3</v>
      </c>
      <c r="B5" s="54" t="s">
        <v>4</v>
      </c>
      <c r="C5" s="55" t="s">
        <v>5</v>
      </c>
      <c r="D5" s="55" t="s">
        <v>47</v>
      </c>
      <c r="E5" s="56" t="s">
        <v>6</v>
      </c>
      <c r="F5" s="56" t="s">
        <v>39</v>
      </c>
      <c r="G5" s="56" t="s">
        <v>40</v>
      </c>
      <c r="H5" s="56" t="s">
        <v>54</v>
      </c>
      <c r="I5" s="56" t="s">
        <v>43</v>
      </c>
    </row>
    <row r="6" spans="1:9" s="8" customFormat="1" ht="12.75" customHeight="1" x14ac:dyDescent="0.15">
      <c r="A6" s="57">
        <v>1</v>
      </c>
      <c r="B6" s="57">
        <v>2</v>
      </c>
      <c r="C6" s="58">
        <v>3</v>
      </c>
      <c r="D6" s="58">
        <v>4</v>
      </c>
      <c r="E6" s="58">
        <v>5</v>
      </c>
      <c r="F6" s="58">
        <v>6</v>
      </c>
      <c r="G6" s="59" t="s">
        <v>41</v>
      </c>
      <c r="H6" s="58" t="s">
        <v>42</v>
      </c>
      <c r="I6" s="59" t="s">
        <v>44</v>
      </c>
    </row>
    <row r="7" spans="1:9" s="85" customFormat="1" ht="27" x14ac:dyDescent="0.15">
      <c r="A7" s="93">
        <v>1</v>
      </c>
      <c r="B7" s="110" t="s">
        <v>232</v>
      </c>
      <c r="C7" s="71">
        <v>100</v>
      </c>
      <c r="D7" s="22" t="s">
        <v>1</v>
      </c>
      <c r="E7" s="105"/>
      <c r="F7" s="26"/>
      <c r="G7" s="27">
        <f t="shared" ref="G7:G16" si="0">C7*F7</f>
        <v>0</v>
      </c>
      <c r="H7" s="27">
        <f t="shared" ref="H7:H16" si="1">G7*0.095</f>
        <v>0</v>
      </c>
      <c r="I7" s="27">
        <f t="shared" ref="I7:I16" si="2">G7+H7</f>
        <v>0</v>
      </c>
    </row>
    <row r="8" spans="1:9" s="12" customFormat="1" ht="26.25" customHeight="1" x14ac:dyDescent="0.2">
      <c r="A8" s="93">
        <v>2</v>
      </c>
      <c r="B8" s="110" t="s">
        <v>233</v>
      </c>
      <c r="C8" s="71">
        <v>100</v>
      </c>
      <c r="D8" s="22" t="s">
        <v>1</v>
      </c>
      <c r="E8" s="34"/>
      <c r="F8" s="26"/>
      <c r="G8" s="27">
        <f t="shared" si="0"/>
        <v>0</v>
      </c>
      <c r="H8" s="27">
        <f t="shared" si="1"/>
        <v>0</v>
      </c>
      <c r="I8" s="27">
        <f t="shared" si="2"/>
        <v>0</v>
      </c>
    </row>
    <row r="9" spans="1:9" s="12" customFormat="1" ht="26.25" customHeight="1" x14ac:dyDescent="0.2">
      <c r="A9" s="93">
        <v>3</v>
      </c>
      <c r="B9" s="110" t="s">
        <v>237</v>
      </c>
      <c r="C9" s="71">
        <v>110</v>
      </c>
      <c r="D9" s="22" t="s">
        <v>1</v>
      </c>
      <c r="E9" s="34"/>
      <c r="F9" s="26"/>
      <c r="G9" s="27">
        <f t="shared" si="0"/>
        <v>0</v>
      </c>
      <c r="H9" s="27">
        <f t="shared" si="1"/>
        <v>0</v>
      </c>
      <c r="I9" s="27">
        <f t="shared" si="2"/>
        <v>0</v>
      </c>
    </row>
    <row r="10" spans="1:9" s="12" customFormat="1" ht="29.25" customHeight="1" x14ac:dyDescent="0.2">
      <c r="A10" s="93">
        <v>4</v>
      </c>
      <c r="B10" s="110" t="s">
        <v>238</v>
      </c>
      <c r="C10" s="71">
        <v>20</v>
      </c>
      <c r="D10" s="22" t="s">
        <v>1</v>
      </c>
      <c r="E10" s="34"/>
      <c r="F10" s="26"/>
      <c r="G10" s="27">
        <f t="shared" si="0"/>
        <v>0</v>
      </c>
      <c r="H10" s="27">
        <f t="shared" si="1"/>
        <v>0</v>
      </c>
      <c r="I10" s="27">
        <f t="shared" si="2"/>
        <v>0</v>
      </c>
    </row>
    <row r="11" spans="1:9" s="12" customFormat="1" ht="26.25" customHeight="1" x14ac:dyDescent="0.2">
      <c r="A11" s="93">
        <v>5</v>
      </c>
      <c r="B11" s="70" t="s">
        <v>236</v>
      </c>
      <c r="C11" s="71">
        <v>30</v>
      </c>
      <c r="D11" s="22" t="s">
        <v>1</v>
      </c>
      <c r="E11" s="34"/>
      <c r="F11" s="26"/>
      <c r="G11" s="27">
        <f t="shared" si="0"/>
        <v>0</v>
      </c>
      <c r="H11" s="27">
        <f t="shared" si="1"/>
        <v>0</v>
      </c>
      <c r="I11" s="27">
        <f t="shared" si="2"/>
        <v>0</v>
      </c>
    </row>
    <row r="12" spans="1:9" s="12" customFormat="1" ht="27" customHeight="1" x14ac:dyDescent="0.2">
      <c r="A12" s="93">
        <v>6</v>
      </c>
      <c r="B12" s="70" t="s">
        <v>235</v>
      </c>
      <c r="C12" s="71">
        <v>20</v>
      </c>
      <c r="D12" s="22" t="s">
        <v>1</v>
      </c>
      <c r="E12" s="34"/>
      <c r="F12" s="26"/>
      <c r="G12" s="27">
        <f t="shared" si="0"/>
        <v>0</v>
      </c>
      <c r="H12" s="27">
        <f t="shared" si="1"/>
        <v>0</v>
      </c>
      <c r="I12" s="27">
        <f t="shared" si="2"/>
        <v>0</v>
      </c>
    </row>
    <row r="13" spans="1:9" s="12" customFormat="1" ht="27" x14ac:dyDescent="0.2">
      <c r="A13" s="93">
        <v>7</v>
      </c>
      <c r="B13" s="70" t="s">
        <v>234</v>
      </c>
      <c r="C13" s="71">
        <v>30</v>
      </c>
      <c r="D13" s="22" t="s">
        <v>1</v>
      </c>
      <c r="E13" s="34"/>
      <c r="F13" s="26"/>
      <c r="G13" s="27">
        <f t="shared" si="0"/>
        <v>0</v>
      </c>
      <c r="H13" s="27">
        <f t="shared" si="1"/>
        <v>0</v>
      </c>
      <c r="I13" s="27">
        <f t="shared" si="2"/>
        <v>0</v>
      </c>
    </row>
    <row r="14" spans="1:9" s="12" customFormat="1" ht="27" x14ac:dyDescent="0.2">
      <c r="A14" s="93">
        <v>8</v>
      </c>
      <c r="B14" s="70" t="s">
        <v>198</v>
      </c>
      <c r="C14" s="71">
        <v>20</v>
      </c>
      <c r="D14" s="22" t="s">
        <v>1</v>
      </c>
      <c r="E14" s="34"/>
      <c r="F14" s="26"/>
      <c r="G14" s="27">
        <f t="shared" si="0"/>
        <v>0</v>
      </c>
      <c r="H14" s="27">
        <f t="shared" si="1"/>
        <v>0</v>
      </c>
      <c r="I14" s="27">
        <f t="shared" si="2"/>
        <v>0</v>
      </c>
    </row>
    <row r="15" spans="1:9" s="12" customFormat="1" ht="15.75" customHeight="1" x14ac:dyDescent="0.2">
      <c r="A15" s="93">
        <v>9</v>
      </c>
      <c r="B15" s="70" t="s">
        <v>239</v>
      </c>
      <c r="C15" s="71">
        <v>30</v>
      </c>
      <c r="D15" s="22" t="s">
        <v>1</v>
      </c>
      <c r="E15" s="34"/>
      <c r="F15" s="26"/>
      <c r="G15" s="27">
        <f t="shared" si="0"/>
        <v>0</v>
      </c>
      <c r="H15" s="27">
        <f t="shared" si="1"/>
        <v>0</v>
      </c>
      <c r="I15" s="27">
        <f t="shared" si="2"/>
        <v>0</v>
      </c>
    </row>
    <row r="16" spans="1:9" s="12" customFormat="1" ht="15.75" customHeight="1" x14ac:dyDescent="0.2">
      <c r="A16" s="93">
        <v>10</v>
      </c>
      <c r="B16" s="70" t="s">
        <v>197</v>
      </c>
      <c r="C16" s="71">
        <v>30</v>
      </c>
      <c r="D16" s="22" t="s">
        <v>1</v>
      </c>
      <c r="E16" s="34"/>
      <c r="F16" s="26"/>
      <c r="G16" s="27">
        <f t="shared" si="0"/>
        <v>0</v>
      </c>
      <c r="H16" s="27">
        <f t="shared" si="1"/>
        <v>0</v>
      </c>
      <c r="I16" s="27">
        <f t="shared" si="2"/>
        <v>0</v>
      </c>
    </row>
    <row r="17" spans="1:10" s="12" customFormat="1" ht="15" customHeight="1" x14ac:dyDescent="0.2">
      <c r="A17" s="23"/>
      <c r="B17" s="29" t="s">
        <v>229</v>
      </c>
      <c r="C17" s="30" t="s">
        <v>7</v>
      </c>
      <c r="D17" s="30" t="s">
        <v>7</v>
      </c>
      <c r="E17" s="30" t="s">
        <v>7</v>
      </c>
      <c r="F17" s="31" t="s">
        <v>7</v>
      </c>
      <c r="G17" s="32">
        <f>SUM(G7:G16)</f>
        <v>0</v>
      </c>
      <c r="H17" s="32">
        <f t="shared" ref="H17:I17" si="3">SUM(H7:H16)</f>
        <v>0</v>
      </c>
      <c r="I17" s="32">
        <f t="shared" si="3"/>
        <v>0</v>
      </c>
    </row>
    <row r="18" spans="1:10" s="12" customFormat="1" ht="17.100000000000001" customHeight="1" x14ac:dyDescent="0.2">
      <c r="C18" s="80"/>
    </row>
    <row r="19" spans="1:10" s="21" customFormat="1" ht="12.95" customHeight="1" x14ac:dyDescent="0.2">
      <c r="A19" s="41" t="s">
        <v>51</v>
      </c>
      <c r="B19" s="2"/>
      <c r="C19" s="42"/>
      <c r="D19" s="43"/>
      <c r="E19" s="2"/>
      <c r="F19" s="2"/>
      <c r="G19" s="2"/>
      <c r="H19" s="2"/>
      <c r="I19" s="2"/>
    </row>
    <row r="20" spans="1:10" s="21" customFormat="1" ht="12.95" customHeight="1" x14ac:dyDescent="0.2">
      <c r="A20" s="117" t="s">
        <v>69</v>
      </c>
      <c r="B20" s="117"/>
      <c r="C20" s="117"/>
      <c r="D20" s="117"/>
      <c r="E20" s="117"/>
      <c r="F20" s="117"/>
      <c r="G20" s="117"/>
      <c r="H20" s="117"/>
      <c r="I20" s="117"/>
    </row>
    <row r="21" spans="1:10" s="12" customFormat="1" ht="17.100000000000001" customHeight="1" x14ac:dyDescent="0.2">
      <c r="A21" s="18"/>
      <c r="B21" s="18"/>
      <c r="C21" s="18"/>
      <c r="D21" s="18"/>
      <c r="E21" s="18"/>
      <c r="F21" s="18"/>
      <c r="G21" s="18"/>
      <c r="H21" s="18"/>
      <c r="I21" s="18"/>
    </row>
    <row r="22" spans="1:10" s="40" customFormat="1" ht="15" customHeight="1" x14ac:dyDescent="0.2">
      <c r="A22" s="116" t="s">
        <v>45</v>
      </c>
      <c r="B22" s="117"/>
    </row>
    <row r="23" spans="1:10" s="20" customFormat="1" ht="25.5" customHeight="1" x14ac:dyDescent="0.25">
      <c r="A23" s="113" t="s">
        <v>46</v>
      </c>
      <c r="B23" s="113"/>
      <c r="C23" s="113"/>
      <c r="D23" s="113"/>
      <c r="E23" s="113"/>
      <c r="F23" s="113"/>
      <c r="G23" s="113"/>
      <c r="H23" s="113"/>
      <c r="I23" s="113"/>
      <c r="J23" s="60"/>
    </row>
    <row r="24" spans="1:10" s="20" customFormat="1" ht="14.25" customHeight="1" x14ac:dyDescent="0.25">
      <c r="A24" s="113" t="s">
        <v>71</v>
      </c>
      <c r="B24" s="113"/>
      <c r="C24" s="113"/>
      <c r="D24" s="113"/>
      <c r="E24" s="113"/>
      <c r="F24" s="113"/>
      <c r="G24" s="113"/>
      <c r="H24" s="113"/>
      <c r="I24" s="113"/>
      <c r="J24" s="113"/>
    </row>
    <row r="25" spans="1:10" s="20" customFormat="1" ht="16.5" customHeight="1" x14ac:dyDescent="0.25">
      <c r="A25" s="113" t="s">
        <v>72</v>
      </c>
      <c r="B25" s="113"/>
      <c r="C25" s="113"/>
      <c r="D25" s="113"/>
      <c r="E25" s="113"/>
      <c r="F25" s="113"/>
      <c r="G25" s="113"/>
      <c r="H25" s="113"/>
      <c r="I25" s="113"/>
      <c r="J25" s="113"/>
    </row>
    <row r="26" spans="1:10" s="40" customFormat="1" ht="12.75" x14ac:dyDescent="0.2">
      <c r="A26" s="114" t="s">
        <v>73</v>
      </c>
      <c r="B26" s="114"/>
      <c r="C26" s="114"/>
      <c r="D26" s="114"/>
      <c r="E26" s="114"/>
      <c r="F26" s="114"/>
      <c r="G26" s="114"/>
      <c r="H26" s="114"/>
      <c r="I26" s="114"/>
      <c r="J26" s="114"/>
    </row>
    <row r="27" spans="1:10" s="45" customFormat="1" x14ac:dyDescent="0.2">
      <c r="A27" s="53" t="s">
        <v>74</v>
      </c>
      <c r="B27" s="20"/>
      <c r="C27" s="20"/>
      <c r="D27" s="20"/>
      <c r="E27" s="20"/>
      <c r="F27" s="20"/>
      <c r="G27" s="20"/>
      <c r="H27" s="20"/>
      <c r="I27" s="20"/>
      <c r="J27" s="20"/>
    </row>
    <row r="28" spans="1:10" x14ac:dyDescent="0.25">
      <c r="A28" s="53" t="s">
        <v>75</v>
      </c>
      <c r="B28" s="20"/>
      <c r="C28" s="20"/>
      <c r="D28" s="20"/>
      <c r="E28" s="20"/>
      <c r="F28" s="20"/>
      <c r="G28" s="20"/>
      <c r="H28" s="20"/>
      <c r="I28" s="20"/>
      <c r="J28" s="20"/>
    </row>
    <row r="29" spans="1:10" ht="29.25" customHeight="1" x14ac:dyDescent="0.25">
      <c r="A29" s="113" t="s">
        <v>76</v>
      </c>
      <c r="B29" s="113"/>
      <c r="C29" s="113"/>
      <c r="D29" s="113"/>
      <c r="E29" s="113"/>
      <c r="F29" s="113"/>
      <c r="G29" s="113"/>
      <c r="H29" s="113"/>
      <c r="I29" s="113"/>
      <c r="J29" s="60"/>
    </row>
    <row r="30" spans="1:10" s="40" customFormat="1" x14ac:dyDescent="0.25">
      <c r="A30"/>
      <c r="B30"/>
      <c r="C30"/>
      <c r="D30"/>
      <c r="E30"/>
      <c r="F30"/>
      <c r="G30"/>
      <c r="H30"/>
      <c r="I30"/>
    </row>
    <row r="31" spans="1:10" s="45" customFormat="1" x14ac:dyDescent="0.25">
      <c r="A31"/>
      <c r="B31"/>
      <c r="C31"/>
      <c r="D31"/>
      <c r="E31"/>
      <c r="F31"/>
      <c r="G31"/>
      <c r="H31"/>
      <c r="I31"/>
    </row>
  </sheetData>
  <sheetProtection algorithmName="SHA-512" hashValue="hb9SW07yS+6t6eI+vxQUrUWDFtO8SMW+41RUhAMeJ19Za5vGld/abAe6ipE1a00wOOtIG513ioyVETLiwhJz1A==" saltValue="bcdgU7r3rhzLUbvqp7OOkg==" spinCount="100000" sheet="1" objects="1" scenarios="1"/>
  <mergeCells count="9">
    <mergeCell ref="A29:I29"/>
    <mergeCell ref="A23:I23"/>
    <mergeCell ref="A20:I20"/>
    <mergeCell ref="A22:B22"/>
    <mergeCell ref="A1:D1"/>
    <mergeCell ref="A3:I3"/>
    <mergeCell ref="A24:J24"/>
    <mergeCell ref="A25:J25"/>
    <mergeCell ref="A26:J26"/>
  </mergeCells>
  <pageMargins left="0.62992125984251968" right="0.23622047244094491" top="0.35433070866141736" bottom="0.35433070866141736" header="0.31496062992125984" footer="0.31496062992125984"/>
  <pageSetup paperSize="9" scale="9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4"/>
  <sheetViews>
    <sheetView view="pageBreakPreview" zoomScale="110" zoomScaleNormal="120" zoomScaleSheetLayoutView="110" workbookViewId="0">
      <pane ySplit="6" topLeftCell="A7" activePane="bottomLeft" state="frozen"/>
      <selection activeCell="F1" sqref="F1:J1"/>
      <selection pane="bottomLeft" activeCell="F7" sqref="F7:F11"/>
    </sheetView>
  </sheetViews>
  <sheetFormatPr defaultColWidth="9.28515625" defaultRowHeight="15" x14ac:dyDescent="0.25"/>
  <cols>
    <col min="1" max="1" width="3.5703125" customWidth="1"/>
    <col min="2" max="2" width="32.85546875" customWidth="1"/>
    <col min="3" max="3" width="7.5703125" customWidth="1"/>
    <col min="4" max="4" width="4.5703125" customWidth="1"/>
    <col min="5" max="5" width="17.5703125" customWidth="1"/>
    <col min="6" max="9" width="11.140625" customWidth="1"/>
  </cols>
  <sheetData>
    <row r="1" spans="1:9" s="46" customFormat="1" x14ac:dyDescent="0.25">
      <c r="A1" s="112" t="s">
        <v>2</v>
      </c>
      <c r="B1" s="112"/>
      <c r="C1" s="112"/>
      <c r="D1" s="112"/>
      <c r="E1" s="16"/>
      <c r="F1" s="16" t="s">
        <v>79</v>
      </c>
      <c r="H1" s="16"/>
      <c r="I1" s="16"/>
    </row>
    <row r="2" spans="1:9" s="7" customFormat="1" ht="6" customHeight="1" x14ac:dyDescent="0.15">
      <c r="A2" s="4"/>
      <c r="B2" s="4"/>
      <c r="C2" s="4"/>
      <c r="D2" s="6"/>
      <c r="E2" s="4"/>
      <c r="F2" s="4"/>
      <c r="G2" s="4"/>
      <c r="H2" s="4"/>
      <c r="I2" s="4"/>
    </row>
    <row r="3" spans="1:9" s="37" customFormat="1" ht="18.75" x14ac:dyDescent="0.3">
      <c r="A3" s="119" t="s">
        <v>230</v>
      </c>
      <c r="B3" s="119"/>
      <c r="C3" s="119"/>
      <c r="D3" s="119"/>
      <c r="E3" s="119"/>
      <c r="F3" s="119"/>
      <c r="G3" s="119"/>
      <c r="H3" s="119"/>
      <c r="I3" s="119"/>
    </row>
    <row r="4" spans="1:9" s="7" customFormat="1" ht="6" customHeight="1" x14ac:dyDescent="0.15">
      <c r="B4" s="19"/>
      <c r="C4" s="19"/>
    </row>
    <row r="5" spans="1:9" s="8" customFormat="1" ht="48.75" customHeight="1" x14ac:dyDescent="0.15">
      <c r="A5" s="54" t="s">
        <v>3</v>
      </c>
      <c r="B5" s="54" t="s">
        <v>4</v>
      </c>
      <c r="C5" s="55" t="s">
        <v>5</v>
      </c>
      <c r="D5" s="55" t="s">
        <v>47</v>
      </c>
      <c r="E5" s="56" t="s">
        <v>6</v>
      </c>
      <c r="F5" s="56" t="s">
        <v>39</v>
      </c>
      <c r="G5" s="56" t="s">
        <v>40</v>
      </c>
      <c r="H5" s="56" t="s">
        <v>54</v>
      </c>
      <c r="I5" s="56" t="s">
        <v>43</v>
      </c>
    </row>
    <row r="6" spans="1:9" s="8" customFormat="1" ht="11.25" x14ac:dyDescent="0.15">
      <c r="A6" s="57">
        <v>1</v>
      </c>
      <c r="B6" s="57">
        <v>2</v>
      </c>
      <c r="C6" s="58">
        <v>3</v>
      </c>
      <c r="D6" s="58">
        <v>4</v>
      </c>
      <c r="E6" s="58">
        <v>5</v>
      </c>
      <c r="F6" s="58">
        <v>6</v>
      </c>
      <c r="G6" s="59" t="s">
        <v>41</v>
      </c>
      <c r="H6" s="58" t="s">
        <v>42</v>
      </c>
      <c r="I6" s="59" t="s">
        <v>44</v>
      </c>
    </row>
    <row r="7" spans="1:9" s="12" customFormat="1" ht="28.5" customHeight="1" x14ac:dyDescent="0.25">
      <c r="A7" s="107">
        <v>1</v>
      </c>
      <c r="B7" s="108" t="s">
        <v>224</v>
      </c>
      <c r="C7" s="109">
        <v>200</v>
      </c>
      <c r="D7" s="109" t="s">
        <v>1</v>
      </c>
      <c r="E7" s="34"/>
      <c r="F7" s="26"/>
      <c r="G7" s="27">
        <f t="shared" ref="G7:G11" si="0">C7*F7</f>
        <v>0</v>
      </c>
      <c r="H7" s="27">
        <f t="shared" ref="H7:H11" si="1">G7*0.095</f>
        <v>0</v>
      </c>
      <c r="I7" s="27">
        <f t="shared" ref="I7:I11" si="2">G7+H7</f>
        <v>0</v>
      </c>
    </row>
    <row r="8" spans="1:9" s="12" customFormat="1" ht="27" customHeight="1" x14ac:dyDescent="0.25">
      <c r="A8" s="107">
        <v>2</v>
      </c>
      <c r="B8" s="108" t="s">
        <v>225</v>
      </c>
      <c r="C8" s="109">
        <v>300</v>
      </c>
      <c r="D8" s="109" t="s">
        <v>1</v>
      </c>
      <c r="E8" s="34"/>
      <c r="F8" s="26"/>
      <c r="G8" s="27">
        <f t="shared" si="0"/>
        <v>0</v>
      </c>
      <c r="H8" s="27">
        <f t="shared" si="1"/>
        <v>0</v>
      </c>
      <c r="I8" s="27">
        <f t="shared" si="2"/>
        <v>0</v>
      </c>
    </row>
    <row r="9" spans="1:9" s="12" customFormat="1" ht="26.25" customHeight="1" x14ac:dyDescent="0.25">
      <c r="A9" s="107">
        <v>3</v>
      </c>
      <c r="B9" s="108" t="s">
        <v>223</v>
      </c>
      <c r="C9" s="109">
        <v>400</v>
      </c>
      <c r="D9" s="109" t="s">
        <v>1</v>
      </c>
      <c r="E9" s="34"/>
      <c r="F9" s="26"/>
      <c r="G9" s="27">
        <f t="shared" si="0"/>
        <v>0</v>
      </c>
      <c r="H9" s="27">
        <f t="shared" si="1"/>
        <v>0</v>
      </c>
      <c r="I9" s="27">
        <f t="shared" si="2"/>
        <v>0</v>
      </c>
    </row>
    <row r="10" spans="1:9" s="12" customFormat="1" ht="26.25" customHeight="1" x14ac:dyDescent="0.25">
      <c r="A10" s="107">
        <v>4</v>
      </c>
      <c r="B10" s="108" t="s">
        <v>195</v>
      </c>
      <c r="C10" s="109">
        <v>260</v>
      </c>
      <c r="D10" s="109" t="s">
        <v>1</v>
      </c>
      <c r="E10" s="34"/>
      <c r="F10" s="26"/>
      <c r="G10" s="27">
        <f t="shared" si="0"/>
        <v>0</v>
      </c>
      <c r="H10" s="27">
        <f t="shared" si="1"/>
        <v>0</v>
      </c>
      <c r="I10" s="27">
        <f t="shared" si="2"/>
        <v>0</v>
      </c>
    </row>
    <row r="11" spans="1:9" s="12" customFormat="1" ht="13.5" x14ac:dyDescent="0.25">
      <c r="A11" s="107">
        <v>5</v>
      </c>
      <c r="B11" s="108" t="s">
        <v>196</v>
      </c>
      <c r="C11" s="109">
        <v>250</v>
      </c>
      <c r="D11" s="107" t="s">
        <v>1</v>
      </c>
      <c r="E11" s="25"/>
      <c r="F11" s="26"/>
      <c r="G11" s="27">
        <f t="shared" si="0"/>
        <v>0</v>
      </c>
      <c r="H11" s="27">
        <f t="shared" si="1"/>
        <v>0</v>
      </c>
      <c r="I11" s="27">
        <f t="shared" si="2"/>
        <v>0</v>
      </c>
    </row>
    <row r="12" spans="1:9" s="12" customFormat="1" ht="15" customHeight="1" x14ac:dyDescent="0.2">
      <c r="A12" s="23"/>
      <c r="B12" s="29" t="s">
        <v>82</v>
      </c>
      <c r="C12" s="30" t="s">
        <v>7</v>
      </c>
      <c r="D12" s="30" t="s">
        <v>7</v>
      </c>
      <c r="E12" s="30" t="s">
        <v>7</v>
      </c>
      <c r="F12" s="31" t="s">
        <v>7</v>
      </c>
      <c r="G12" s="32">
        <f>SUM(G7:G11)</f>
        <v>0</v>
      </c>
      <c r="H12" s="32">
        <f t="shared" ref="H12:I12" si="3">SUM(H7:H11)</f>
        <v>0</v>
      </c>
      <c r="I12" s="32">
        <f t="shared" si="3"/>
        <v>0</v>
      </c>
    </row>
    <row r="13" spans="1:9" s="12" customFormat="1" ht="15" customHeight="1" x14ac:dyDescent="0.2">
      <c r="A13" s="47"/>
      <c r="B13" s="48"/>
      <c r="C13" s="49"/>
      <c r="D13" s="49"/>
      <c r="E13" s="49"/>
      <c r="F13" s="50"/>
      <c r="G13" s="52"/>
      <c r="H13" s="52"/>
      <c r="I13" s="52"/>
    </row>
    <row r="14" spans="1:9" s="21" customFormat="1" ht="17.100000000000001" customHeight="1" x14ac:dyDescent="0.2">
      <c r="A14" s="44" t="s">
        <v>51</v>
      </c>
      <c r="B14" s="2"/>
      <c r="C14" s="42"/>
      <c r="D14" s="43"/>
      <c r="E14" s="2"/>
      <c r="F14" s="2"/>
      <c r="G14" s="2"/>
      <c r="H14" s="2"/>
      <c r="I14" s="2"/>
    </row>
    <row r="15" spans="1:9" s="21" customFormat="1" ht="12.75" x14ac:dyDescent="0.2">
      <c r="A15" s="117" t="s">
        <v>68</v>
      </c>
      <c r="B15" s="117"/>
      <c r="C15" s="117"/>
      <c r="D15" s="117"/>
      <c r="E15" s="117"/>
      <c r="F15" s="117"/>
      <c r="G15" s="117"/>
      <c r="H15" s="117"/>
      <c r="I15" s="117"/>
    </row>
    <row r="16" spans="1:9" s="12" customFormat="1" ht="17.100000000000001" customHeight="1" x14ac:dyDescent="0.2"/>
    <row r="17" spans="1:10" s="40" customFormat="1" ht="15" customHeight="1" x14ac:dyDescent="0.2">
      <c r="A17" s="116" t="s">
        <v>45</v>
      </c>
      <c r="B17" s="117"/>
    </row>
    <row r="18" spans="1:10" s="20" customFormat="1" ht="25.5" customHeight="1" x14ac:dyDescent="0.25">
      <c r="A18" s="113" t="s">
        <v>46</v>
      </c>
      <c r="B18" s="113"/>
      <c r="C18" s="113"/>
      <c r="D18" s="113"/>
      <c r="E18" s="113"/>
      <c r="F18" s="113"/>
      <c r="G18" s="113"/>
      <c r="H18" s="113"/>
      <c r="I18" s="113"/>
      <c r="J18" s="60"/>
    </row>
    <row r="19" spans="1:10" s="20" customFormat="1" ht="14.25" customHeight="1" x14ac:dyDescent="0.25">
      <c r="A19" s="113" t="s">
        <v>71</v>
      </c>
      <c r="B19" s="113"/>
      <c r="C19" s="113"/>
      <c r="D19" s="113"/>
      <c r="E19" s="113"/>
      <c r="F19" s="113"/>
      <c r="G19" s="113"/>
      <c r="H19" s="113"/>
      <c r="I19" s="113"/>
      <c r="J19" s="113"/>
    </row>
    <row r="20" spans="1:10" s="20" customFormat="1" ht="16.5" customHeight="1" x14ac:dyDescent="0.25">
      <c r="A20" s="113" t="s">
        <v>72</v>
      </c>
      <c r="B20" s="113"/>
      <c r="C20" s="113"/>
      <c r="D20" s="113"/>
      <c r="E20" s="113"/>
      <c r="F20" s="113"/>
      <c r="G20" s="113"/>
      <c r="H20" s="113"/>
      <c r="I20" s="113"/>
      <c r="J20" s="113"/>
    </row>
    <row r="21" spans="1:10" s="40" customFormat="1" ht="12.75" x14ac:dyDescent="0.2">
      <c r="A21" s="114" t="s">
        <v>73</v>
      </c>
      <c r="B21" s="114"/>
      <c r="C21" s="114"/>
      <c r="D21" s="114"/>
      <c r="E21" s="114"/>
      <c r="F21" s="114"/>
      <c r="G21" s="114"/>
      <c r="H21" s="114"/>
      <c r="I21" s="114"/>
      <c r="J21" s="114"/>
    </row>
    <row r="22" spans="1:10" s="45" customFormat="1" x14ac:dyDescent="0.2">
      <c r="A22" s="53" t="s">
        <v>74</v>
      </c>
      <c r="B22" s="20"/>
      <c r="C22" s="20"/>
      <c r="D22" s="20"/>
      <c r="E22" s="20"/>
      <c r="F22" s="20"/>
      <c r="G22" s="20"/>
      <c r="H22" s="20"/>
      <c r="I22" s="20"/>
      <c r="J22" s="20"/>
    </row>
    <row r="23" spans="1:10" x14ac:dyDescent="0.25">
      <c r="A23" s="53" t="s">
        <v>75</v>
      </c>
      <c r="B23" s="20"/>
      <c r="C23" s="20"/>
      <c r="D23" s="20"/>
      <c r="E23" s="20"/>
      <c r="F23" s="20"/>
      <c r="G23" s="20"/>
      <c r="H23" s="20"/>
      <c r="I23" s="20"/>
      <c r="J23" s="20"/>
    </row>
    <row r="24" spans="1:10" ht="29.25" customHeight="1" x14ac:dyDescent="0.25">
      <c r="A24" s="113" t="s">
        <v>76</v>
      </c>
      <c r="B24" s="113"/>
      <c r="C24" s="113"/>
      <c r="D24" s="113"/>
      <c r="E24" s="113"/>
      <c r="F24" s="113"/>
      <c r="G24" s="113"/>
      <c r="H24" s="113"/>
      <c r="I24" s="113"/>
      <c r="J24" s="60"/>
    </row>
  </sheetData>
  <sheetProtection algorithmName="SHA-512" hashValue="JJnPoILtffk/tzQT7XGpJ0uGAl7pCVqwX+JqwevLL5PNqK5fUwtPqcQuAh5WEBZP/KLa2EIE4ULbB7NMBV4ZKg==" saltValue="8jNsXqdQyVz28qjF0ozP5A==" spinCount="100000" sheet="1" objects="1" scenarios="1"/>
  <mergeCells count="9">
    <mergeCell ref="A20:J20"/>
    <mergeCell ref="A21:J21"/>
    <mergeCell ref="A24:I24"/>
    <mergeCell ref="A1:D1"/>
    <mergeCell ref="A3:I3"/>
    <mergeCell ref="A15:I15"/>
    <mergeCell ref="A17:B17"/>
    <mergeCell ref="A18:I18"/>
    <mergeCell ref="A19:J19"/>
  </mergeCells>
  <pageMargins left="0.43307086614173229" right="0.23622047244094491" top="0.74803149606299213" bottom="0.35433070866141736" header="0.31496062992125984" footer="0.31496062992125984"/>
  <pageSetup paperSize="9" orientation="landscape" r:id="rId1"/>
  <rowBreaks count="1" manualBreakCount="1">
    <brk id="13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2"/>
  <sheetViews>
    <sheetView view="pageBreakPreview" zoomScale="110" zoomScaleNormal="120" zoomScaleSheetLayoutView="110" workbookViewId="0">
      <pane ySplit="6" topLeftCell="A7" activePane="bottomLeft" state="frozen"/>
      <selection activeCell="F1" sqref="F1:J1"/>
      <selection pane="bottomLeft" activeCell="A17" sqref="A17:J17"/>
    </sheetView>
  </sheetViews>
  <sheetFormatPr defaultColWidth="9.28515625" defaultRowHeight="15" x14ac:dyDescent="0.25"/>
  <cols>
    <col min="1" max="1" width="3.5703125" customWidth="1"/>
    <col min="2" max="2" width="32.85546875" customWidth="1"/>
    <col min="3" max="3" width="7.5703125" customWidth="1"/>
    <col min="4" max="4" width="4.5703125" customWidth="1"/>
    <col min="5" max="5" width="17.5703125" customWidth="1"/>
    <col min="6" max="9" width="11.140625" customWidth="1"/>
  </cols>
  <sheetData>
    <row r="1" spans="1:10" s="46" customFormat="1" x14ac:dyDescent="0.25">
      <c r="A1" s="112" t="s">
        <v>2</v>
      </c>
      <c r="B1" s="112"/>
      <c r="C1" s="112"/>
      <c r="D1" s="112"/>
      <c r="E1" s="16"/>
      <c r="F1" s="16" t="s">
        <v>79</v>
      </c>
      <c r="H1" s="16"/>
      <c r="I1" s="16"/>
    </row>
    <row r="2" spans="1:10" s="7" customFormat="1" ht="6" customHeight="1" x14ac:dyDescent="0.15">
      <c r="A2" s="4"/>
      <c r="B2" s="4"/>
      <c r="C2" s="4"/>
      <c r="D2" s="6"/>
      <c r="E2" s="4"/>
      <c r="F2" s="4"/>
      <c r="G2" s="4"/>
      <c r="H2" s="4"/>
      <c r="I2" s="4"/>
    </row>
    <row r="3" spans="1:10" s="37" customFormat="1" ht="18.75" x14ac:dyDescent="0.3">
      <c r="A3" s="119" t="s">
        <v>231</v>
      </c>
      <c r="B3" s="119"/>
      <c r="C3" s="119"/>
      <c r="D3" s="119"/>
      <c r="E3" s="119"/>
      <c r="F3" s="119"/>
      <c r="G3" s="119"/>
      <c r="H3" s="119"/>
      <c r="I3" s="119"/>
    </row>
    <row r="4" spans="1:10" s="7" customFormat="1" ht="6" customHeight="1" x14ac:dyDescent="0.15">
      <c r="B4" s="19"/>
      <c r="C4" s="19"/>
    </row>
    <row r="5" spans="1:10" s="8" customFormat="1" ht="48.75" customHeight="1" x14ac:dyDescent="0.15">
      <c r="A5" s="54" t="s">
        <v>3</v>
      </c>
      <c r="B5" s="54" t="s">
        <v>4</v>
      </c>
      <c r="C5" s="55" t="s">
        <v>5</v>
      </c>
      <c r="D5" s="55" t="s">
        <v>47</v>
      </c>
      <c r="E5" s="56" t="s">
        <v>6</v>
      </c>
      <c r="F5" s="56" t="s">
        <v>39</v>
      </c>
      <c r="G5" s="56" t="s">
        <v>40</v>
      </c>
      <c r="H5" s="56" t="s">
        <v>54</v>
      </c>
      <c r="I5" s="56" t="s">
        <v>43</v>
      </c>
    </row>
    <row r="6" spans="1:10" s="8" customFormat="1" ht="11.25" x14ac:dyDescent="0.15">
      <c r="A6" s="57">
        <v>1</v>
      </c>
      <c r="B6" s="57">
        <v>2</v>
      </c>
      <c r="C6" s="58">
        <v>3</v>
      </c>
      <c r="D6" s="58">
        <v>4</v>
      </c>
      <c r="E6" s="58">
        <v>5</v>
      </c>
      <c r="F6" s="58">
        <v>6</v>
      </c>
      <c r="G6" s="59" t="s">
        <v>41</v>
      </c>
      <c r="H6" s="58" t="s">
        <v>42</v>
      </c>
      <c r="I6" s="59" t="s">
        <v>44</v>
      </c>
    </row>
    <row r="7" spans="1:10" s="12" customFormat="1" ht="18.75" customHeight="1" x14ac:dyDescent="0.2">
      <c r="A7" s="22">
        <v>1</v>
      </c>
      <c r="B7" s="111" t="s">
        <v>194</v>
      </c>
      <c r="C7" s="73">
        <v>500</v>
      </c>
      <c r="D7" s="74" t="s">
        <v>1</v>
      </c>
      <c r="E7" s="25"/>
      <c r="F7" s="26"/>
      <c r="G7" s="27">
        <f t="shared" ref="G7:G9" si="0">C7*F7</f>
        <v>0</v>
      </c>
      <c r="H7" s="27">
        <f t="shared" ref="H7:H9" si="1">G7*0.095</f>
        <v>0</v>
      </c>
      <c r="I7" s="27">
        <f t="shared" ref="I7:I9" si="2">G7+H7</f>
        <v>0</v>
      </c>
    </row>
    <row r="8" spans="1:10" s="12" customFormat="1" ht="18.75" customHeight="1" x14ac:dyDescent="0.2">
      <c r="A8" s="22">
        <v>2</v>
      </c>
      <c r="B8" s="111" t="s">
        <v>192</v>
      </c>
      <c r="C8" s="73">
        <v>250</v>
      </c>
      <c r="D8" s="74" t="s">
        <v>1</v>
      </c>
      <c r="E8" s="25"/>
      <c r="F8" s="26"/>
      <c r="G8" s="27">
        <f t="shared" si="0"/>
        <v>0</v>
      </c>
      <c r="H8" s="27">
        <f t="shared" si="1"/>
        <v>0</v>
      </c>
      <c r="I8" s="27">
        <f t="shared" si="2"/>
        <v>0</v>
      </c>
    </row>
    <row r="9" spans="1:10" s="12" customFormat="1" ht="18.75" customHeight="1" x14ac:dyDescent="0.2">
      <c r="A9" s="22">
        <v>3</v>
      </c>
      <c r="B9" s="111" t="s">
        <v>193</v>
      </c>
      <c r="C9" s="73">
        <v>150</v>
      </c>
      <c r="D9" s="74" t="s">
        <v>1</v>
      </c>
      <c r="E9" s="25"/>
      <c r="F9" s="26"/>
      <c r="G9" s="27">
        <f t="shared" si="0"/>
        <v>0</v>
      </c>
      <c r="H9" s="27">
        <f t="shared" si="1"/>
        <v>0</v>
      </c>
      <c r="I9" s="27">
        <f t="shared" si="2"/>
        <v>0</v>
      </c>
    </row>
    <row r="10" spans="1:10" s="12" customFormat="1" ht="15" customHeight="1" x14ac:dyDescent="0.2">
      <c r="A10" s="23"/>
      <c r="B10" s="29" t="s">
        <v>64</v>
      </c>
      <c r="C10" s="30" t="s">
        <v>7</v>
      </c>
      <c r="D10" s="30" t="s">
        <v>7</v>
      </c>
      <c r="E10" s="30" t="s">
        <v>7</v>
      </c>
      <c r="F10" s="31" t="s">
        <v>7</v>
      </c>
      <c r="G10" s="32">
        <f>SUM(G7:G9)</f>
        <v>0</v>
      </c>
      <c r="H10" s="32">
        <f t="shared" ref="H10:I10" si="3">SUM(H7:H9)</f>
        <v>0</v>
      </c>
      <c r="I10" s="32">
        <f t="shared" si="3"/>
        <v>0</v>
      </c>
    </row>
    <row r="11" spans="1:10" s="51" customFormat="1" ht="15" customHeight="1" x14ac:dyDescent="0.2">
      <c r="A11" s="95"/>
      <c r="B11" s="96"/>
      <c r="C11" s="97"/>
      <c r="D11" s="97"/>
      <c r="E11" s="97"/>
      <c r="F11" s="97"/>
      <c r="G11" s="98"/>
      <c r="H11" s="98"/>
      <c r="I11" s="98"/>
    </row>
    <row r="12" spans="1:10" s="21" customFormat="1" ht="17.100000000000001" customHeight="1" x14ac:dyDescent="0.2">
      <c r="A12" s="44" t="s">
        <v>51</v>
      </c>
      <c r="B12" s="2"/>
      <c r="C12" s="42"/>
      <c r="D12" s="43"/>
      <c r="E12" s="2"/>
      <c r="F12" s="2"/>
      <c r="G12" s="2"/>
      <c r="H12" s="2"/>
      <c r="I12" s="2"/>
    </row>
    <row r="13" spans="1:10" s="21" customFormat="1" ht="12.75" x14ac:dyDescent="0.2">
      <c r="A13" s="117" t="s">
        <v>220</v>
      </c>
      <c r="B13" s="117"/>
      <c r="C13" s="117"/>
      <c r="D13" s="117"/>
      <c r="E13" s="117"/>
      <c r="F13" s="117"/>
      <c r="G13" s="117"/>
      <c r="H13" s="117"/>
      <c r="I13" s="117"/>
    </row>
    <row r="14" spans="1:10" s="12" customFormat="1" ht="17.100000000000001" customHeight="1" x14ac:dyDescent="0.2"/>
    <row r="15" spans="1:10" s="40" customFormat="1" ht="15" customHeight="1" x14ac:dyDescent="0.2">
      <c r="A15" s="116" t="s">
        <v>45</v>
      </c>
      <c r="B15" s="117"/>
    </row>
    <row r="16" spans="1:10" s="20" customFormat="1" ht="25.5" customHeight="1" x14ac:dyDescent="0.25">
      <c r="A16" s="113" t="s">
        <v>46</v>
      </c>
      <c r="B16" s="113"/>
      <c r="C16" s="113"/>
      <c r="D16" s="113"/>
      <c r="E16" s="113"/>
      <c r="F16" s="113"/>
      <c r="G16" s="113"/>
      <c r="H16" s="113"/>
      <c r="I16" s="113"/>
      <c r="J16" s="60"/>
    </row>
    <row r="17" spans="1:10" s="20" customFormat="1" ht="14.25" customHeight="1" x14ac:dyDescent="0.25">
      <c r="A17" s="113" t="s">
        <v>71</v>
      </c>
      <c r="B17" s="113"/>
      <c r="C17" s="113"/>
      <c r="D17" s="113"/>
      <c r="E17" s="113"/>
      <c r="F17" s="113"/>
      <c r="G17" s="113"/>
      <c r="H17" s="113"/>
      <c r="I17" s="113"/>
      <c r="J17" s="113"/>
    </row>
    <row r="18" spans="1:10" s="20" customFormat="1" ht="16.5" customHeight="1" x14ac:dyDescent="0.25">
      <c r="A18" s="113" t="s">
        <v>72</v>
      </c>
      <c r="B18" s="113"/>
      <c r="C18" s="113"/>
      <c r="D18" s="113"/>
      <c r="E18" s="113"/>
      <c r="F18" s="113"/>
      <c r="G18" s="113"/>
      <c r="H18" s="113"/>
      <c r="I18" s="113"/>
      <c r="J18" s="113"/>
    </row>
    <row r="19" spans="1:10" s="40" customFormat="1" ht="12.75" x14ac:dyDescent="0.2">
      <c r="A19" s="114" t="s">
        <v>73</v>
      </c>
      <c r="B19" s="114"/>
      <c r="C19" s="114"/>
      <c r="D19" s="114"/>
      <c r="E19" s="114"/>
      <c r="F19" s="114"/>
      <c r="G19" s="114"/>
      <c r="H19" s="114"/>
      <c r="I19" s="114"/>
      <c r="J19" s="114"/>
    </row>
    <row r="20" spans="1:10" s="45" customFormat="1" x14ac:dyDescent="0.2">
      <c r="A20" s="83" t="s">
        <v>74</v>
      </c>
      <c r="B20" s="20"/>
      <c r="C20" s="20"/>
      <c r="D20" s="20"/>
      <c r="E20" s="20"/>
      <c r="F20" s="20"/>
      <c r="G20" s="20"/>
      <c r="H20" s="20"/>
      <c r="I20" s="20"/>
      <c r="J20" s="20"/>
    </row>
    <row r="21" spans="1:10" x14ac:dyDescent="0.25">
      <c r="A21" s="83" t="s">
        <v>75</v>
      </c>
      <c r="B21" s="20"/>
      <c r="C21" s="20"/>
      <c r="D21" s="20"/>
      <c r="E21" s="20"/>
      <c r="F21" s="20"/>
      <c r="G21" s="20"/>
      <c r="H21" s="20"/>
      <c r="I21" s="20"/>
      <c r="J21" s="20"/>
    </row>
    <row r="22" spans="1:10" ht="29.25" customHeight="1" x14ac:dyDescent="0.25">
      <c r="A22" s="113" t="s">
        <v>76</v>
      </c>
      <c r="B22" s="113"/>
      <c r="C22" s="113"/>
      <c r="D22" s="113"/>
      <c r="E22" s="113"/>
      <c r="F22" s="113"/>
      <c r="G22" s="113"/>
      <c r="H22" s="113"/>
      <c r="I22" s="113"/>
      <c r="J22" s="60"/>
    </row>
  </sheetData>
  <sheetProtection algorithmName="SHA-512" hashValue="9s1reLU/k46qsdc/Z0EAqcunyP2Z+cM62aAZ/g1OonwB/TWRmSgDxwY7XpMI17l6K0R632lhMw8uQYcPouWd5A==" saltValue="sU/E0d46ttfkMwRnsTh6Eg==" spinCount="100000" sheet="1" objects="1" scenarios="1"/>
  <mergeCells count="9">
    <mergeCell ref="A18:J18"/>
    <mergeCell ref="A19:J19"/>
    <mergeCell ref="A22:I22"/>
    <mergeCell ref="A1:D1"/>
    <mergeCell ref="A3:I3"/>
    <mergeCell ref="A13:I13"/>
    <mergeCell ref="A15:B15"/>
    <mergeCell ref="A16:I16"/>
    <mergeCell ref="A17:J17"/>
  </mergeCells>
  <pageMargins left="0.43307086614173229" right="0.23622047244094491" top="0.74803149606299213" bottom="0.35433070866141736" header="0.31496062992125984" footer="0.31496062992125984"/>
  <pageSetup paperSize="9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72"/>
  <sheetViews>
    <sheetView view="pageBreakPreview" zoomScaleNormal="120" zoomScaleSheetLayoutView="100" workbookViewId="0">
      <pane ySplit="6" topLeftCell="A132" activePane="bottomLeft" state="frozen"/>
      <selection activeCell="F1" sqref="F1:J1"/>
      <selection pane="bottomLeft" activeCell="B133" sqref="B133:B136"/>
    </sheetView>
  </sheetViews>
  <sheetFormatPr defaultColWidth="9.28515625" defaultRowHeight="15" x14ac:dyDescent="0.25"/>
  <cols>
    <col min="1" max="1" width="3.28515625" customWidth="1"/>
    <col min="2" max="2" width="34" customWidth="1"/>
    <col min="3" max="3" width="6.5703125" customWidth="1"/>
    <col min="4" max="4" width="4.5703125" customWidth="1"/>
    <col min="5" max="5" width="15.140625" customWidth="1"/>
    <col min="6" max="6" width="9.140625" customWidth="1"/>
    <col min="7" max="9" width="11.140625" customWidth="1"/>
    <col min="10" max="10" width="10.140625" customWidth="1"/>
    <col min="13" max="13" width="9.28515625" customWidth="1"/>
  </cols>
  <sheetData>
    <row r="1" spans="1:10" s="46" customFormat="1" x14ac:dyDescent="0.25">
      <c r="A1" s="112" t="s">
        <v>2</v>
      </c>
      <c r="B1" s="112"/>
      <c r="C1" s="112"/>
      <c r="D1" s="112"/>
      <c r="E1" s="15"/>
      <c r="F1" s="16" t="s">
        <v>79</v>
      </c>
      <c r="G1" s="16"/>
      <c r="I1" s="16"/>
      <c r="J1" s="16"/>
    </row>
    <row r="2" spans="1:10" s="7" customFormat="1" ht="6" customHeight="1" x14ac:dyDescent="0.15"/>
    <row r="3" spans="1:10" ht="18" customHeight="1" x14ac:dyDescent="0.25">
      <c r="A3" s="119" t="s">
        <v>65</v>
      </c>
      <c r="B3" s="119"/>
      <c r="C3" s="119"/>
      <c r="D3" s="119"/>
      <c r="E3" s="119"/>
      <c r="F3" s="119"/>
      <c r="G3" s="119"/>
      <c r="H3" s="119"/>
      <c r="I3" s="119"/>
      <c r="J3" s="119"/>
    </row>
    <row r="4" spans="1:10" s="7" customFormat="1" ht="6" customHeight="1" x14ac:dyDescent="0.15"/>
    <row r="5" spans="1:10" s="8" customFormat="1" ht="48.75" customHeight="1" x14ac:dyDescent="0.15">
      <c r="A5" s="54" t="s">
        <v>3</v>
      </c>
      <c r="B5" s="54" t="s">
        <v>4</v>
      </c>
      <c r="C5" s="55" t="s">
        <v>5</v>
      </c>
      <c r="D5" s="55" t="s">
        <v>47</v>
      </c>
      <c r="E5" s="56" t="s">
        <v>6</v>
      </c>
      <c r="F5" s="56" t="s">
        <v>39</v>
      </c>
      <c r="G5" s="56" t="s">
        <v>40</v>
      </c>
      <c r="H5" s="56" t="s">
        <v>54</v>
      </c>
      <c r="I5" s="56" t="s">
        <v>43</v>
      </c>
      <c r="J5" s="56" t="s">
        <v>63</v>
      </c>
    </row>
    <row r="6" spans="1:10" s="38" customFormat="1" ht="14.25" customHeight="1" x14ac:dyDescent="0.25">
      <c r="A6" s="57">
        <v>1</v>
      </c>
      <c r="B6" s="57">
        <v>2</v>
      </c>
      <c r="C6" s="58">
        <v>50</v>
      </c>
      <c r="D6" s="58">
        <v>4</v>
      </c>
      <c r="E6" s="58">
        <v>5</v>
      </c>
      <c r="F6" s="58">
        <v>6</v>
      </c>
      <c r="G6" s="59" t="s">
        <v>41</v>
      </c>
      <c r="H6" s="58" t="s">
        <v>42</v>
      </c>
      <c r="I6" s="59" t="s">
        <v>44</v>
      </c>
      <c r="J6" s="58">
        <v>10</v>
      </c>
    </row>
    <row r="7" spans="1:10" s="12" customFormat="1" ht="13.5" x14ac:dyDescent="0.2">
      <c r="A7" s="22">
        <v>1</v>
      </c>
      <c r="B7" s="23" t="s">
        <v>118</v>
      </c>
      <c r="C7" s="66">
        <v>30</v>
      </c>
      <c r="D7" s="22" t="s">
        <v>0</v>
      </c>
      <c r="E7" s="25"/>
      <c r="F7" s="26"/>
      <c r="G7" s="27">
        <f t="shared" ref="G7:G70" si="0">C7*F7</f>
        <v>0</v>
      </c>
      <c r="H7" s="27">
        <f t="shared" ref="H7:H70" si="1">G7*0.095</f>
        <v>0</v>
      </c>
      <c r="I7" s="27">
        <f t="shared" ref="I7:I70" si="2">G7+H7</f>
        <v>0</v>
      </c>
      <c r="J7" s="28"/>
    </row>
    <row r="8" spans="1:10" s="12" customFormat="1" ht="13.5" x14ac:dyDescent="0.2">
      <c r="A8" s="22">
        <v>2</v>
      </c>
      <c r="B8" s="23" t="s">
        <v>17</v>
      </c>
      <c r="C8" s="66">
        <v>2000</v>
      </c>
      <c r="D8" s="22" t="s">
        <v>0</v>
      </c>
      <c r="E8" s="25"/>
      <c r="F8" s="26"/>
      <c r="G8" s="27">
        <f t="shared" si="0"/>
        <v>0</v>
      </c>
      <c r="H8" s="27">
        <f t="shared" si="1"/>
        <v>0</v>
      </c>
      <c r="I8" s="27">
        <f t="shared" si="2"/>
        <v>0</v>
      </c>
      <c r="J8" s="28"/>
    </row>
    <row r="9" spans="1:10" s="12" customFormat="1" ht="13.5" x14ac:dyDescent="0.2">
      <c r="A9" s="22">
        <v>3</v>
      </c>
      <c r="B9" s="23" t="s">
        <v>18</v>
      </c>
      <c r="C9" s="66">
        <v>70</v>
      </c>
      <c r="D9" s="22" t="s">
        <v>0</v>
      </c>
      <c r="E9" s="25"/>
      <c r="F9" s="26"/>
      <c r="G9" s="27">
        <f t="shared" si="0"/>
        <v>0</v>
      </c>
      <c r="H9" s="27">
        <f t="shared" si="1"/>
        <v>0</v>
      </c>
      <c r="I9" s="27">
        <f t="shared" si="2"/>
        <v>0</v>
      </c>
      <c r="J9" s="28"/>
    </row>
    <row r="10" spans="1:10" s="12" customFormat="1" ht="13.5" x14ac:dyDescent="0.2">
      <c r="A10" s="22">
        <v>4</v>
      </c>
      <c r="B10" s="23" t="s">
        <v>56</v>
      </c>
      <c r="C10" s="66">
        <v>70</v>
      </c>
      <c r="D10" s="22" t="s">
        <v>0</v>
      </c>
      <c r="E10" s="25"/>
      <c r="F10" s="26"/>
      <c r="G10" s="27">
        <f t="shared" si="0"/>
        <v>0</v>
      </c>
      <c r="H10" s="27">
        <f t="shared" si="1"/>
        <v>0</v>
      </c>
      <c r="I10" s="27">
        <f t="shared" si="2"/>
        <v>0</v>
      </c>
      <c r="J10" s="61"/>
    </row>
    <row r="11" spans="1:10" s="12" customFormat="1" ht="13.5" x14ac:dyDescent="0.2">
      <c r="A11" s="22">
        <v>5</v>
      </c>
      <c r="B11" s="23" t="s">
        <v>119</v>
      </c>
      <c r="C11" s="66">
        <v>180</v>
      </c>
      <c r="D11" s="22" t="s">
        <v>0</v>
      </c>
      <c r="E11" s="25"/>
      <c r="F11" s="26"/>
      <c r="G11" s="27">
        <f t="shared" si="0"/>
        <v>0</v>
      </c>
      <c r="H11" s="27">
        <f t="shared" si="1"/>
        <v>0</v>
      </c>
      <c r="I11" s="27">
        <f t="shared" si="2"/>
        <v>0</v>
      </c>
      <c r="J11" s="61"/>
    </row>
    <row r="12" spans="1:10" s="12" customFormat="1" ht="13.5" x14ac:dyDescent="0.2">
      <c r="A12" s="22">
        <v>6</v>
      </c>
      <c r="B12" s="23" t="s">
        <v>120</v>
      </c>
      <c r="C12" s="66">
        <v>30</v>
      </c>
      <c r="D12" s="22" t="s">
        <v>0</v>
      </c>
      <c r="E12" s="25"/>
      <c r="F12" s="26"/>
      <c r="G12" s="27">
        <f t="shared" si="0"/>
        <v>0</v>
      </c>
      <c r="H12" s="27">
        <f t="shared" si="1"/>
        <v>0</v>
      </c>
      <c r="I12" s="27">
        <f t="shared" si="2"/>
        <v>0</v>
      </c>
      <c r="J12" s="61"/>
    </row>
    <row r="13" spans="1:10" s="12" customFormat="1" ht="13.5" x14ac:dyDescent="0.2">
      <c r="A13" s="22">
        <v>7</v>
      </c>
      <c r="B13" s="23" t="s">
        <v>153</v>
      </c>
      <c r="C13" s="66">
        <v>400</v>
      </c>
      <c r="D13" s="68" t="s">
        <v>0</v>
      </c>
      <c r="E13" s="25"/>
      <c r="F13" s="26"/>
      <c r="G13" s="27">
        <f t="shared" si="0"/>
        <v>0</v>
      </c>
      <c r="H13" s="27">
        <f t="shared" si="1"/>
        <v>0</v>
      </c>
      <c r="I13" s="27">
        <f t="shared" si="2"/>
        <v>0</v>
      </c>
      <c r="J13" s="61"/>
    </row>
    <row r="14" spans="1:10" s="12" customFormat="1" ht="13.5" x14ac:dyDescent="0.2">
      <c r="A14" s="22">
        <v>8</v>
      </c>
      <c r="B14" s="23" t="s">
        <v>152</v>
      </c>
      <c r="C14" s="66">
        <v>50</v>
      </c>
      <c r="D14" s="68" t="s">
        <v>0</v>
      </c>
      <c r="E14" s="25"/>
      <c r="F14" s="26"/>
      <c r="G14" s="27">
        <f t="shared" si="0"/>
        <v>0</v>
      </c>
      <c r="H14" s="27">
        <f t="shared" si="1"/>
        <v>0</v>
      </c>
      <c r="I14" s="27">
        <f t="shared" si="2"/>
        <v>0</v>
      </c>
      <c r="J14" s="61"/>
    </row>
    <row r="15" spans="1:10" s="12" customFormat="1" ht="13.5" x14ac:dyDescent="0.2">
      <c r="A15" s="22">
        <v>9</v>
      </c>
      <c r="B15" s="23" t="s">
        <v>154</v>
      </c>
      <c r="C15" s="66">
        <v>1400</v>
      </c>
      <c r="D15" s="68" t="s">
        <v>0</v>
      </c>
      <c r="E15" s="25"/>
      <c r="F15" s="26"/>
      <c r="G15" s="27">
        <f t="shared" si="0"/>
        <v>0</v>
      </c>
      <c r="H15" s="27">
        <f t="shared" si="1"/>
        <v>0</v>
      </c>
      <c r="I15" s="27">
        <f t="shared" si="2"/>
        <v>0</v>
      </c>
      <c r="J15" s="61"/>
    </row>
    <row r="16" spans="1:10" s="12" customFormat="1" ht="14.25" customHeight="1" x14ac:dyDescent="0.2">
      <c r="A16" s="22">
        <v>10</v>
      </c>
      <c r="B16" s="23" t="s">
        <v>121</v>
      </c>
      <c r="C16" s="66">
        <v>80</v>
      </c>
      <c r="D16" s="68" t="s">
        <v>1</v>
      </c>
      <c r="E16" s="25"/>
      <c r="F16" s="26"/>
      <c r="G16" s="27">
        <f t="shared" si="0"/>
        <v>0</v>
      </c>
      <c r="H16" s="27">
        <f t="shared" si="1"/>
        <v>0</v>
      </c>
      <c r="I16" s="27">
        <f t="shared" si="2"/>
        <v>0</v>
      </c>
      <c r="J16" s="28"/>
    </row>
    <row r="17" spans="1:11" s="12" customFormat="1" ht="27" x14ac:dyDescent="0.2">
      <c r="A17" s="22">
        <v>11</v>
      </c>
      <c r="B17" s="23" t="s">
        <v>52</v>
      </c>
      <c r="C17" s="66">
        <v>80</v>
      </c>
      <c r="D17" s="68" t="s">
        <v>1</v>
      </c>
      <c r="E17" s="25"/>
      <c r="F17" s="26"/>
      <c r="G17" s="27">
        <f t="shared" si="0"/>
        <v>0</v>
      </c>
      <c r="H17" s="27">
        <f t="shared" si="1"/>
        <v>0</v>
      </c>
      <c r="I17" s="27">
        <f t="shared" si="2"/>
        <v>0</v>
      </c>
      <c r="J17" s="28"/>
    </row>
    <row r="18" spans="1:11" s="12" customFormat="1" ht="27" x14ac:dyDescent="0.2">
      <c r="A18" s="22">
        <v>12</v>
      </c>
      <c r="B18" s="23" t="s">
        <v>53</v>
      </c>
      <c r="C18" s="66">
        <v>80</v>
      </c>
      <c r="D18" s="68" t="s">
        <v>1</v>
      </c>
      <c r="E18" s="25"/>
      <c r="F18" s="26"/>
      <c r="G18" s="27">
        <f t="shared" si="0"/>
        <v>0</v>
      </c>
      <c r="H18" s="27">
        <f t="shared" si="1"/>
        <v>0</v>
      </c>
      <c r="I18" s="27">
        <f t="shared" si="2"/>
        <v>0</v>
      </c>
      <c r="J18" s="28"/>
    </row>
    <row r="19" spans="1:11" s="12" customFormat="1" ht="13.5" x14ac:dyDescent="0.2">
      <c r="A19" s="22">
        <v>13</v>
      </c>
      <c r="B19" s="62" t="s">
        <v>186</v>
      </c>
      <c r="C19" s="66">
        <v>1100</v>
      </c>
      <c r="D19" s="68" t="s">
        <v>1</v>
      </c>
      <c r="E19" s="25"/>
      <c r="F19" s="26"/>
      <c r="G19" s="27">
        <f t="shared" si="0"/>
        <v>0</v>
      </c>
      <c r="H19" s="27">
        <f t="shared" si="1"/>
        <v>0</v>
      </c>
      <c r="I19" s="27">
        <f t="shared" si="2"/>
        <v>0</v>
      </c>
      <c r="J19" s="28"/>
    </row>
    <row r="20" spans="1:11" s="12" customFormat="1" ht="13.5" x14ac:dyDescent="0.2">
      <c r="A20" s="22">
        <v>14</v>
      </c>
      <c r="B20" s="23" t="s">
        <v>122</v>
      </c>
      <c r="C20" s="66">
        <v>10</v>
      </c>
      <c r="D20" s="68" t="s">
        <v>1</v>
      </c>
      <c r="E20" s="25"/>
      <c r="F20" s="26"/>
      <c r="G20" s="27">
        <f t="shared" si="0"/>
        <v>0</v>
      </c>
      <c r="H20" s="27">
        <f t="shared" si="1"/>
        <v>0</v>
      </c>
      <c r="I20" s="27">
        <f t="shared" si="2"/>
        <v>0</v>
      </c>
      <c r="J20" s="28"/>
    </row>
    <row r="21" spans="1:11" s="12" customFormat="1" ht="13.5" x14ac:dyDescent="0.2">
      <c r="A21" s="22">
        <v>15</v>
      </c>
      <c r="B21" s="23" t="s">
        <v>123</v>
      </c>
      <c r="C21" s="66">
        <v>20</v>
      </c>
      <c r="D21" s="68" t="s">
        <v>1</v>
      </c>
      <c r="E21" s="25"/>
      <c r="F21" s="26"/>
      <c r="G21" s="27">
        <f t="shared" si="0"/>
        <v>0</v>
      </c>
      <c r="H21" s="27">
        <f t="shared" si="1"/>
        <v>0</v>
      </c>
      <c r="I21" s="27">
        <f t="shared" si="2"/>
        <v>0</v>
      </c>
      <c r="J21" s="28"/>
      <c r="K21" s="80"/>
    </row>
    <row r="22" spans="1:11" s="12" customFormat="1" ht="13.5" x14ac:dyDescent="0.2">
      <c r="A22" s="22">
        <v>16</v>
      </c>
      <c r="B22" s="23" t="s">
        <v>124</v>
      </c>
      <c r="C22" s="66">
        <v>10</v>
      </c>
      <c r="D22" s="68" t="s">
        <v>1</v>
      </c>
      <c r="E22" s="25"/>
      <c r="F22" s="26"/>
      <c r="G22" s="27">
        <f t="shared" si="0"/>
        <v>0</v>
      </c>
      <c r="H22" s="27">
        <f t="shared" si="1"/>
        <v>0</v>
      </c>
      <c r="I22" s="27">
        <f t="shared" si="2"/>
        <v>0</v>
      </c>
      <c r="J22" s="28"/>
    </row>
    <row r="23" spans="1:11" s="12" customFormat="1" ht="13.5" x14ac:dyDescent="0.2">
      <c r="A23" s="22">
        <v>17</v>
      </c>
      <c r="B23" s="23" t="s">
        <v>125</v>
      </c>
      <c r="C23" s="66">
        <v>10</v>
      </c>
      <c r="D23" s="68" t="s">
        <v>1</v>
      </c>
      <c r="E23" s="25"/>
      <c r="F23" s="26"/>
      <c r="G23" s="27">
        <f t="shared" si="0"/>
        <v>0</v>
      </c>
      <c r="H23" s="27">
        <f t="shared" si="1"/>
        <v>0</v>
      </c>
      <c r="I23" s="27">
        <f t="shared" si="2"/>
        <v>0</v>
      </c>
      <c r="J23" s="28"/>
    </row>
    <row r="24" spans="1:11" s="12" customFormat="1" ht="13.5" x14ac:dyDescent="0.2">
      <c r="A24" s="22">
        <v>18</v>
      </c>
      <c r="B24" s="23" t="s">
        <v>126</v>
      </c>
      <c r="C24" s="66">
        <v>10</v>
      </c>
      <c r="D24" s="68" t="s">
        <v>1</v>
      </c>
      <c r="E24" s="25"/>
      <c r="F24" s="26"/>
      <c r="G24" s="27">
        <f t="shared" si="0"/>
        <v>0</v>
      </c>
      <c r="H24" s="27">
        <f t="shared" si="1"/>
        <v>0</v>
      </c>
      <c r="I24" s="27">
        <f t="shared" si="2"/>
        <v>0</v>
      </c>
      <c r="J24" s="28"/>
    </row>
    <row r="25" spans="1:11" s="12" customFormat="1" ht="15.75" customHeight="1" x14ac:dyDescent="0.2">
      <c r="A25" s="22">
        <v>19</v>
      </c>
      <c r="B25" s="23" t="s">
        <v>128</v>
      </c>
      <c r="C25" s="66">
        <v>200</v>
      </c>
      <c r="D25" s="68" t="s">
        <v>1</v>
      </c>
      <c r="E25" s="25"/>
      <c r="F25" s="26"/>
      <c r="G25" s="27">
        <f t="shared" si="0"/>
        <v>0</v>
      </c>
      <c r="H25" s="27">
        <f t="shared" si="1"/>
        <v>0</v>
      </c>
      <c r="I25" s="27">
        <f t="shared" si="2"/>
        <v>0</v>
      </c>
      <c r="J25" s="28"/>
      <c r="K25" s="80"/>
    </row>
    <row r="26" spans="1:11" s="12" customFormat="1" ht="18.75" customHeight="1" x14ac:dyDescent="0.2">
      <c r="A26" s="22">
        <v>20</v>
      </c>
      <c r="B26" s="23" t="s">
        <v>127</v>
      </c>
      <c r="C26" s="64">
        <v>100</v>
      </c>
      <c r="D26" s="68" t="s">
        <v>1</v>
      </c>
      <c r="E26" s="25"/>
      <c r="F26" s="26"/>
      <c r="G26" s="27">
        <f t="shared" si="0"/>
        <v>0</v>
      </c>
      <c r="H26" s="27">
        <f t="shared" si="1"/>
        <v>0</v>
      </c>
      <c r="I26" s="27">
        <f t="shared" si="2"/>
        <v>0</v>
      </c>
      <c r="J26" s="28"/>
    </row>
    <row r="27" spans="1:11" s="12" customFormat="1" ht="13.5" x14ac:dyDescent="0.2">
      <c r="A27" s="22">
        <v>21</v>
      </c>
      <c r="B27" s="23" t="s">
        <v>28</v>
      </c>
      <c r="C27" s="64">
        <v>200</v>
      </c>
      <c r="D27" s="22" t="s">
        <v>1</v>
      </c>
      <c r="E27" s="25"/>
      <c r="F27" s="26"/>
      <c r="G27" s="27">
        <f t="shared" si="0"/>
        <v>0</v>
      </c>
      <c r="H27" s="27">
        <f t="shared" si="1"/>
        <v>0</v>
      </c>
      <c r="I27" s="27">
        <f t="shared" si="2"/>
        <v>0</v>
      </c>
      <c r="J27" s="28"/>
    </row>
    <row r="28" spans="1:11" s="12" customFormat="1" ht="13.5" x14ac:dyDescent="0.2">
      <c r="A28" s="22">
        <v>22</v>
      </c>
      <c r="B28" s="23" t="s">
        <v>29</v>
      </c>
      <c r="C28" s="64">
        <v>50</v>
      </c>
      <c r="D28" s="22" t="s">
        <v>1</v>
      </c>
      <c r="E28" s="25"/>
      <c r="F28" s="26"/>
      <c r="G28" s="27">
        <f t="shared" si="0"/>
        <v>0</v>
      </c>
      <c r="H28" s="27">
        <f t="shared" si="1"/>
        <v>0</v>
      </c>
      <c r="I28" s="27">
        <f t="shared" si="2"/>
        <v>0</v>
      </c>
      <c r="J28" s="28"/>
    </row>
    <row r="29" spans="1:11" s="12" customFormat="1" ht="13.5" x14ac:dyDescent="0.2">
      <c r="A29" s="22">
        <v>23</v>
      </c>
      <c r="B29" s="23" t="s">
        <v>9</v>
      </c>
      <c r="C29" s="64">
        <v>20</v>
      </c>
      <c r="D29" s="22" t="s">
        <v>1</v>
      </c>
      <c r="E29" s="25"/>
      <c r="F29" s="26"/>
      <c r="G29" s="27">
        <f t="shared" si="0"/>
        <v>0</v>
      </c>
      <c r="H29" s="27">
        <f t="shared" si="1"/>
        <v>0</v>
      </c>
      <c r="I29" s="27">
        <f t="shared" si="2"/>
        <v>0</v>
      </c>
      <c r="J29" s="28"/>
    </row>
    <row r="30" spans="1:11" s="12" customFormat="1" ht="13.5" x14ac:dyDescent="0.2">
      <c r="A30" s="22">
        <v>24</v>
      </c>
      <c r="B30" s="23" t="s">
        <v>30</v>
      </c>
      <c r="C30" s="64">
        <v>200</v>
      </c>
      <c r="D30" s="22" t="s">
        <v>1</v>
      </c>
      <c r="E30" s="25"/>
      <c r="F30" s="26"/>
      <c r="G30" s="27">
        <f t="shared" si="0"/>
        <v>0</v>
      </c>
      <c r="H30" s="27">
        <f t="shared" si="1"/>
        <v>0</v>
      </c>
      <c r="I30" s="27">
        <f t="shared" si="2"/>
        <v>0</v>
      </c>
      <c r="J30" s="28"/>
    </row>
    <row r="31" spans="1:11" s="12" customFormat="1" ht="13.5" x14ac:dyDescent="0.2">
      <c r="A31" s="22">
        <v>25</v>
      </c>
      <c r="B31" s="23" t="s">
        <v>31</v>
      </c>
      <c r="C31" s="64">
        <v>50</v>
      </c>
      <c r="D31" s="22" t="s">
        <v>1</v>
      </c>
      <c r="E31" s="25"/>
      <c r="F31" s="26"/>
      <c r="G31" s="27">
        <f t="shared" si="0"/>
        <v>0</v>
      </c>
      <c r="H31" s="27">
        <f t="shared" si="1"/>
        <v>0</v>
      </c>
      <c r="I31" s="27">
        <f t="shared" si="2"/>
        <v>0</v>
      </c>
      <c r="J31" s="28"/>
    </row>
    <row r="32" spans="1:11" s="12" customFormat="1" ht="27" x14ac:dyDescent="0.2">
      <c r="A32" s="22">
        <v>26</v>
      </c>
      <c r="B32" s="23" t="s">
        <v>32</v>
      </c>
      <c r="C32" s="64">
        <v>50</v>
      </c>
      <c r="D32" s="22" t="s">
        <v>1</v>
      </c>
      <c r="E32" s="25"/>
      <c r="F32" s="26"/>
      <c r="G32" s="27">
        <f t="shared" si="0"/>
        <v>0</v>
      </c>
      <c r="H32" s="27">
        <f t="shared" si="1"/>
        <v>0</v>
      </c>
      <c r="I32" s="27">
        <f t="shared" si="2"/>
        <v>0</v>
      </c>
      <c r="J32" s="28"/>
    </row>
    <row r="33" spans="1:10" s="12" customFormat="1" ht="27" x14ac:dyDescent="0.2">
      <c r="A33" s="22">
        <v>27</v>
      </c>
      <c r="B33" s="23" t="s">
        <v>33</v>
      </c>
      <c r="C33" s="64">
        <v>50</v>
      </c>
      <c r="D33" s="22" t="s">
        <v>1</v>
      </c>
      <c r="E33" s="25"/>
      <c r="F33" s="26"/>
      <c r="G33" s="27">
        <f t="shared" si="0"/>
        <v>0</v>
      </c>
      <c r="H33" s="27">
        <f t="shared" si="1"/>
        <v>0</v>
      </c>
      <c r="I33" s="27">
        <f t="shared" si="2"/>
        <v>0</v>
      </c>
      <c r="J33" s="28"/>
    </row>
    <row r="34" spans="1:10" s="12" customFormat="1" ht="13.5" x14ac:dyDescent="0.2">
      <c r="A34" s="22">
        <v>28</v>
      </c>
      <c r="B34" s="23" t="s">
        <v>57</v>
      </c>
      <c r="C34" s="64">
        <v>50</v>
      </c>
      <c r="D34" s="22" t="s">
        <v>1</v>
      </c>
      <c r="E34" s="25"/>
      <c r="F34" s="26"/>
      <c r="G34" s="27">
        <f t="shared" si="0"/>
        <v>0</v>
      </c>
      <c r="H34" s="27">
        <f t="shared" si="1"/>
        <v>0</v>
      </c>
      <c r="I34" s="27">
        <f t="shared" si="2"/>
        <v>0</v>
      </c>
      <c r="J34" s="28"/>
    </row>
    <row r="35" spans="1:10" s="12" customFormat="1" ht="27" x14ac:dyDescent="0.2">
      <c r="A35" s="22">
        <v>29</v>
      </c>
      <c r="B35" s="23" t="s">
        <v>34</v>
      </c>
      <c r="C35" s="64">
        <v>50</v>
      </c>
      <c r="D35" s="22" t="s">
        <v>1</v>
      </c>
      <c r="E35" s="25"/>
      <c r="F35" s="26"/>
      <c r="G35" s="27">
        <f t="shared" si="0"/>
        <v>0</v>
      </c>
      <c r="H35" s="27">
        <f t="shared" si="1"/>
        <v>0</v>
      </c>
      <c r="I35" s="27">
        <f t="shared" si="2"/>
        <v>0</v>
      </c>
      <c r="J35" s="28"/>
    </row>
    <row r="36" spans="1:10" s="12" customFormat="1" ht="33" customHeight="1" x14ac:dyDescent="0.2">
      <c r="A36" s="22">
        <v>30</v>
      </c>
      <c r="B36" s="69" t="s">
        <v>131</v>
      </c>
      <c r="C36" s="64">
        <v>26</v>
      </c>
      <c r="D36" s="22" t="s">
        <v>1</v>
      </c>
      <c r="E36" s="25"/>
      <c r="F36" s="26"/>
      <c r="G36" s="27">
        <f t="shared" si="0"/>
        <v>0</v>
      </c>
      <c r="H36" s="27">
        <f t="shared" si="1"/>
        <v>0</v>
      </c>
      <c r="I36" s="27">
        <f t="shared" si="2"/>
        <v>0</v>
      </c>
      <c r="J36" s="28"/>
    </row>
    <row r="37" spans="1:10" s="12" customFormat="1" ht="40.5" x14ac:dyDescent="0.2">
      <c r="A37" s="22">
        <v>31</v>
      </c>
      <c r="B37" s="69" t="s">
        <v>90</v>
      </c>
      <c r="C37" s="64">
        <v>50</v>
      </c>
      <c r="D37" s="22" t="s">
        <v>1</v>
      </c>
      <c r="E37" s="25"/>
      <c r="F37" s="26"/>
      <c r="G37" s="27">
        <f t="shared" si="0"/>
        <v>0</v>
      </c>
      <c r="H37" s="27">
        <f t="shared" si="1"/>
        <v>0</v>
      </c>
      <c r="I37" s="27">
        <f t="shared" si="2"/>
        <v>0</v>
      </c>
      <c r="J37" s="28"/>
    </row>
    <row r="38" spans="1:10" s="12" customFormat="1" ht="27" x14ac:dyDescent="0.2">
      <c r="A38" s="22">
        <v>32</v>
      </c>
      <c r="B38" s="76" t="s">
        <v>129</v>
      </c>
      <c r="C38" s="81">
        <v>2</v>
      </c>
      <c r="D38" s="77" t="s">
        <v>1</v>
      </c>
      <c r="E38" s="25"/>
      <c r="F38" s="26"/>
      <c r="G38" s="27">
        <f t="shared" si="0"/>
        <v>0</v>
      </c>
      <c r="H38" s="27">
        <f t="shared" si="1"/>
        <v>0</v>
      </c>
      <c r="I38" s="27">
        <f t="shared" si="2"/>
        <v>0</v>
      </c>
      <c r="J38" s="28"/>
    </row>
    <row r="39" spans="1:10" s="12" customFormat="1" ht="24.75" customHeight="1" x14ac:dyDescent="0.2">
      <c r="A39" s="22">
        <v>33</v>
      </c>
      <c r="B39" s="69" t="s">
        <v>101</v>
      </c>
      <c r="C39" s="64">
        <v>1</v>
      </c>
      <c r="D39" s="22" t="s">
        <v>1</v>
      </c>
      <c r="E39" s="25"/>
      <c r="F39" s="26"/>
      <c r="G39" s="27">
        <f t="shared" si="0"/>
        <v>0</v>
      </c>
      <c r="H39" s="27">
        <f t="shared" si="1"/>
        <v>0</v>
      </c>
      <c r="I39" s="27">
        <f t="shared" si="2"/>
        <v>0</v>
      </c>
      <c r="J39" s="28"/>
    </row>
    <row r="40" spans="1:10" s="12" customFormat="1" ht="24.75" customHeight="1" x14ac:dyDescent="0.2">
      <c r="A40" s="22">
        <v>34</v>
      </c>
      <c r="B40" s="69" t="s">
        <v>107</v>
      </c>
      <c r="C40" s="64">
        <v>10</v>
      </c>
      <c r="D40" s="22" t="s">
        <v>1</v>
      </c>
      <c r="E40" s="25"/>
      <c r="F40" s="26"/>
      <c r="G40" s="27">
        <f t="shared" si="0"/>
        <v>0</v>
      </c>
      <c r="H40" s="27">
        <f t="shared" si="1"/>
        <v>0</v>
      </c>
      <c r="I40" s="27">
        <f t="shared" si="2"/>
        <v>0</v>
      </c>
      <c r="J40" s="28"/>
    </row>
    <row r="41" spans="1:10" s="12" customFormat="1" ht="13.5" x14ac:dyDescent="0.2">
      <c r="A41" s="22">
        <v>35</v>
      </c>
      <c r="B41" s="69" t="s">
        <v>103</v>
      </c>
      <c r="C41" s="64">
        <v>5.5</v>
      </c>
      <c r="D41" s="22" t="s">
        <v>1</v>
      </c>
      <c r="E41" s="25"/>
      <c r="F41" s="26"/>
      <c r="G41" s="27">
        <f t="shared" si="0"/>
        <v>0</v>
      </c>
      <c r="H41" s="27">
        <f t="shared" si="1"/>
        <v>0</v>
      </c>
      <c r="I41" s="27">
        <f t="shared" si="2"/>
        <v>0</v>
      </c>
      <c r="J41" s="28"/>
    </row>
    <row r="42" spans="1:10" s="12" customFormat="1" ht="13.5" x14ac:dyDescent="0.2">
      <c r="A42" s="22">
        <v>36</v>
      </c>
      <c r="B42" s="69" t="s">
        <v>105</v>
      </c>
      <c r="C42" s="64">
        <v>3</v>
      </c>
      <c r="D42" s="22" t="s">
        <v>1</v>
      </c>
      <c r="E42" s="25"/>
      <c r="F42" s="26"/>
      <c r="G42" s="27">
        <f t="shared" si="0"/>
        <v>0</v>
      </c>
      <c r="H42" s="27">
        <f t="shared" si="1"/>
        <v>0</v>
      </c>
      <c r="I42" s="27">
        <f t="shared" si="2"/>
        <v>0</v>
      </c>
      <c r="J42" s="28"/>
    </row>
    <row r="43" spans="1:10" s="12" customFormat="1" ht="27" x14ac:dyDescent="0.2">
      <c r="A43" s="22">
        <v>37</v>
      </c>
      <c r="B43" s="69" t="s">
        <v>106</v>
      </c>
      <c r="C43" s="64">
        <v>4</v>
      </c>
      <c r="D43" s="22" t="s">
        <v>1</v>
      </c>
      <c r="E43" s="25"/>
      <c r="F43" s="26"/>
      <c r="G43" s="27">
        <f t="shared" si="0"/>
        <v>0</v>
      </c>
      <c r="H43" s="27">
        <f t="shared" si="1"/>
        <v>0</v>
      </c>
      <c r="I43" s="27">
        <f t="shared" si="2"/>
        <v>0</v>
      </c>
      <c r="J43" s="28"/>
    </row>
    <row r="44" spans="1:10" s="12" customFormat="1" ht="27" x14ac:dyDescent="0.2">
      <c r="A44" s="22">
        <v>38</v>
      </c>
      <c r="B44" s="69" t="s">
        <v>97</v>
      </c>
      <c r="C44" s="64">
        <v>1</v>
      </c>
      <c r="D44" s="22" t="s">
        <v>1</v>
      </c>
      <c r="E44" s="25"/>
      <c r="F44" s="26"/>
      <c r="G44" s="27">
        <f t="shared" si="0"/>
        <v>0</v>
      </c>
      <c r="H44" s="27">
        <f t="shared" si="1"/>
        <v>0</v>
      </c>
      <c r="I44" s="27">
        <f t="shared" si="2"/>
        <v>0</v>
      </c>
      <c r="J44" s="28"/>
    </row>
    <row r="45" spans="1:10" s="12" customFormat="1" ht="13.5" x14ac:dyDescent="0.2">
      <c r="A45" s="22">
        <v>39</v>
      </c>
      <c r="B45" s="69" t="s">
        <v>104</v>
      </c>
      <c r="C45" s="64">
        <v>3</v>
      </c>
      <c r="D45" s="22" t="s">
        <v>1</v>
      </c>
      <c r="E45" s="25"/>
      <c r="F45" s="26"/>
      <c r="G45" s="27">
        <f t="shared" si="0"/>
        <v>0</v>
      </c>
      <c r="H45" s="27">
        <f t="shared" si="1"/>
        <v>0</v>
      </c>
      <c r="I45" s="27">
        <f t="shared" si="2"/>
        <v>0</v>
      </c>
      <c r="J45" s="28"/>
    </row>
    <row r="46" spans="1:10" s="12" customFormat="1" ht="13.5" x14ac:dyDescent="0.2">
      <c r="A46" s="22">
        <v>40</v>
      </c>
      <c r="B46" s="69" t="s">
        <v>91</v>
      </c>
      <c r="C46" s="64">
        <v>2</v>
      </c>
      <c r="D46" s="22" t="s">
        <v>1</v>
      </c>
      <c r="E46" s="25"/>
      <c r="F46" s="26"/>
      <c r="G46" s="27">
        <f t="shared" si="0"/>
        <v>0</v>
      </c>
      <c r="H46" s="27">
        <f t="shared" si="1"/>
        <v>0</v>
      </c>
      <c r="I46" s="27">
        <f t="shared" si="2"/>
        <v>0</v>
      </c>
      <c r="J46" s="28"/>
    </row>
    <row r="47" spans="1:10" s="12" customFormat="1" ht="27" x14ac:dyDescent="0.2">
      <c r="A47" s="22">
        <v>41</v>
      </c>
      <c r="B47" s="69" t="s">
        <v>132</v>
      </c>
      <c r="C47" s="64">
        <v>2</v>
      </c>
      <c r="D47" s="22" t="s">
        <v>1</v>
      </c>
      <c r="E47" s="25"/>
      <c r="F47" s="26"/>
      <c r="G47" s="27">
        <f t="shared" si="0"/>
        <v>0</v>
      </c>
      <c r="H47" s="27">
        <f t="shared" si="1"/>
        <v>0</v>
      </c>
      <c r="I47" s="27">
        <f t="shared" si="2"/>
        <v>0</v>
      </c>
      <c r="J47" s="28"/>
    </row>
    <row r="48" spans="1:10" s="12" customFormat="1" ht="27" x14ac:dyDescent="0.2">
      <c r="A48" s="22">
        <v>42</v>
      </c>
      <c r="B48" s="69" t="s">
        <v>108</v>
      </c>
      <c r="C48" s="64">
        <v>2</v>
      </c>
      <c r="D48" s="22" t="s">
        <v>1</v>
      </c>
      <c r="E48" s="25"/>
      <c r="F48" s="26"/>
      <c r="G48" s="27">
        <f t="shared" si="0"/>
        <v>0</v>
      </c>
      <c r="H48" s="27">
        <f t="shared" si="1"/>
        <v>0</v>
      </c>
      <c r="I48" s="27">
        <f t="shared" si="2"/>
        <v>0</v>
      </c>
      <c r="J48" s="28"/>
    </row>
    <row r="49" spans="1:10" s="12" customFormat="1" ht="27" x14ac:dyDescent="0.2">
      <c r="A49" s="22">
        <v>43</v>
      </c>
      <c r="B49" s="69" t="s">
        <v>94</v>
      </c>
      <c r="C49" s="64">
        <v>10</v>
      </c>
      <c r="D49" s="22" t="s">
        <v>1</v>
      </c>
      <c r="E49" s="25"/>
      <c r="F49" s="26"/>
      <c r="G49" s="27">
        <f t="shared" si="0"/>
        <v>0</v>
      </c>
      <c r="H49" s="27">
        <f t="shared" si="1"/>
        <v>0</v>
      </c>
      <c r="I49" s="27">
        <f t="shared" si="2"/>
        <v>0</v>
      </c>
      <c r="J49" s="28"/>
    </row>
    <row r="50" spans="1:10" s="12" customFormat="1" ht="13.5" x14ac:dyDescent="0.2">
      <c r="A50" s="22">
        <v>44</v>
      </c>
      <c r="B50" s="69" t="s">
        <v>112</v>
      </c>
      <c r="C50" s="64">
        <v>1.5</v>
      </c>
      <c r="D50" s="22" t="s">
        <v>1</v>
      </c>
      <c r="E50" s="25"/>
      <c r="F50" s="26"/>
      <c r="G50" s="27">
        <f t="shared" si="0"/>
        <v>0</v>
      </c>
      <c r="H50" s="27">
        <f t="shared" si="1"/>
        <v>0</v>
      </c>
      <c r="I50" s="27">
        <f t="shared" si="2"/>
        <v>0</v>
      </c>
      <c r="J50" s="28"/>
    </row>
    <row r="51" spans="1:10" s="12" customFormat="1" ht="13.5" x14ac:dyDescent="0.2">
      <c r="A51" s="22">
        <v>45</v>
      </c>
      <c r="B51" s="69" t="s">
        <v>130</v>
      </c>
      <c r="C51" s="64">
        <v>1</v>
      </c>
      <c r="D51" s="22" t="s">
        <v>1</v>
      </c>
      <c r="E51" s="25"/>
      <c r="F51" s="26"/>
      <c r="G51" s="27">
        <f t="shared" si="0"/>
        <v>0</v>
      </c>
      <c r="H51" s="27">
        <f t="shared" si="1"/>
        <v>0</v>
      </c>
      <c r="I51" s="27">
        <f t="shared" si="2"/>
        <v>0</v>
      </c>
      <c r="J51" s="28"/>
    </row>
    <row r="52" spans="1:10" s="12" customFormat="1" ht="13.5" x14ac:dyDescent="0.2">
      <c r="A52" s="22">
        <v>46</v>
      </c>
      <c r="B52" s="69" t="s">
        <v>92</v>
      </c>
      <c r="C52" s="64">
        <v>0.5</v>
      </c>
      <c r="D52" s="22" t="s">
        <v>1</v>
      </c>
      <c r="E52" s="25"/>
      <c r="F52" s="26"/>
      <c r="G52" s="27">
        <f t="shared" si="0"/>
        <v>0</v>
      </c>
      <c r="H52" s="27">
        <f t="shared" si="1"/>
        <v>0</v>
      </c>
      <c r="I52" s="27">
        <f t="shared" si="2"/>
        <v>0</v>
      </c>
      <c r="J52" s="28"/>
    </row>
    <row r="53" spans="1:10" s="12" customFormat="1" ht="13.5" x14ac:dyDescent="0.2">
      <c r="A53" s="22">
        <v>47</v>
      </c>
      <c r="B53" s="69" t="s">
        <v>89</v>
      </c>
      <c r="C53" s="64">
        <v>0.5</v>
      </c>
      <c r="D53" s="22" t="s">
        <v>1</v>
      </c>
      <c r="E53" s="25"/>
      <c r="F53" s="26"/>
      <c r="G53" s="27">
        <f t="shared" si="0"/>
        <v>0</v>
      </c>
      <c r="H53" s="27">
        <f t="shared" si="1"/>
        <v>0</v>
      </c>
      <c r="I53" s="27">
        <f t="shared" si="2"/>
        <v>0</v>
      </c>
      <c r="J53" s="28"/>
    </row>
    <row r="54" spans="1:10" s="12" customFormat="1" ht="13.5" x14ac:dyDescent="0.2">
      <c r="A54" s="22">
        <v>48</v>
      </c>
      <c r="B54" s="69" t="s">
        <v>134</v>
      </c>
      <c r="C54" s="64">
        <v>0.5</v>
      </c>
      <c r="D54" s="22" t="s">
        <v>1</v>
      </c>
      <c r="E54" s="25"/>
      <c r="F54" s="26"/>
      <c r="G54" s="27">
        <f t="shared" si="0"/>
        <v>0</v>
      </c>
      <c r="H54" s="27">
        <f t="shared" si="1"/>
        <v>0</v>
      </c>
      <c r="I54" s="27">
        <f t="shared" si="2"/>
        <v>0</v>
      </c>
      <c r="J54" s="28"/>
    </row>
    <row r="55" spans="1:10" s="12" customFormat="1" ht="27" x14ac:dyDescent="0.2">
      <c r="A55" s="22">
        <v>49</v>
      </c>
      <c r="B55" s="69" t="s">
        <v>93</v>
      </c>
      <c r="C55" s="64">
        <v>12</v>
      </c>
      <c r="D55" s="22" t="s">
        <v>1</v>
      </c>
      <c r="E55" s="25"/>
      <c r="F55" s="26"/>
      <c r="G55" s="27">
        <f t="shared" si="0"/>
        <v>0</v>
      </c>
      <c r="H55" s="27">
        <f t="shared" si="1"/>
        <v>0</v>
      </c>
      <c r="I55" s="27">
        <f t="shared" si="2"/>
        <v>0</v>
      </c>
      <c r="J55" s="28"/>
    </row>
    <row r="56" spans="1:10" s="12" customFormat="1" ht="27" x14ac:dyDescent="0.2">
      <c r="A56" s="22">
        <v>50</v>
      </c>
      <c r="B56" s="69" t="s">
        <v>88</v>
      </c>
      <c r="C56" s="64">
        <v>12</v>
      </c>
      <c r="D56" s="22" t="s">
        <v>1</v>
      </c>
      <c r="E56" s="25"/>
      <c r="F56" s="26"/>
      <c r="G56" s="27">
        <f>C56*F56</f>
        <v>0</v>
      </c>
      <c r="H56" s="27">
        <f>G56*0.095</f>
        <v>0</v>
      </c>
      <c r="I56" s="27">
        <f>G56+H56</f>
        <v>0</v>
      </c>
      <c r="J56" s="28"/>
    </row>
    <row r="57" spans="1:10" s="12" customFormat="1" ht="13.5" x14ac:dyDescent="0.2">
      <c r="A57" s="22">
        <v>51</v>
      </c>
      <c r="B57" s="69" t="s">
        <v>133</v>
      </c>
      <c r="C57" s="64">
        <v>0.5</v>
      </c>
      <c r="D57" s="22" t="s">
        <v>1</v>
      </c>
      <c r="E57" s="25"/>
      <c r="F57" s="26"/>
      <c r="G57" s="27">
        <f>C57*F57</f>
        <v>0</v>
      </c>
      <c r="H57" s="27">
        <f>G57*0.095</f>
        <v>0</v>
      </c>
      <c r="I57" s="27">
        <f>G57+H57</f>
        <v>0</v>
      </c>
      <c r="J57" s="28"/>
    </row>
    <row r="58" spans="1:10" s="12" customFormat="1" ht="13.5" x14ac:dyDescent="0.2">
      <c r="A58" s="22">
        <v>52</v>
      </c>
      <c r="B58" s="69" t="s">
        <v>95</v>
      </c>
      <c r="C58" s="64">
        <v>0.5</v>
      </c>
      <c r="D58" s="22" t="s">
        <v>1</v>
      </c>
      <c r="E58" s="25"/>
      <c r="F58" s="26"/>
      <c r="G58" s="27">
        <f>C58*F58</f>
        <v>0</v>
      </c>
      <c r="H58" s="27">
        <f>G58*0.095</f>
        <v>0</v>
      </c>
      <c r="I58" s="27">
        <f>G58+H58</f>
        <v>0</v>
      </c>
      <c r="J58" s="28"/>
    </row>
    <row r="59" spans="1:10" s="12" customFormat="1" ht="13.5" x14ac:dyDescent="0.2">
      <c r="A59" s="22">
        <v>53</v>
      </c>
      <c r="B59" s="69" t="s">
        <v>96</v>
      </c>
      <c r="C59" s="64">
        <v>1</v>
      </c>
      <c r="D59" s="22" t="s">
        <v>1</v>
      </c>
      <c r="E59" s="25"/>
      <c r="F59" s="26"/>
      <c r="G59" s="27">
        <f>C59*F59</f>
        <v>0</v>
      </c>
      <c r="H59" s="27">
        <f>G59*0.095</f>
        <v>0</v>
      </c>
      <c r="I59" s="27">
        <f>G59+H59</f>
        <v>0</v>
      </c>
      <c r="J59" s="28"/>
    </row>
    <row r="60" spans="1:10" s="12" customFormat="1" ht="13.5" x14ac:dyDescent="0.2">
      <c r="A60" s="22">
        <v>54</v>
      </c>
      <c r="B60" s="69" t="s">
        <v>98</v>
      </c>
      <c r="C60" s="64">
        <v>1</v>
      </c>
      <c r="D60" s="22" t="s">
        <v>1</v>
      </c>
      <c r="E60" s="25"/>
      <c r="F60" s="26"/>
      <c r="G60" s="27">
        <f t="shared" si="0"/>
        <v>0</v>
      </c>
      <c r="H60" s="27">
        <f t="shared" si="1"/>
        <v>0</v>
      </c>
      <c r="I60" s="27">
        <f t="shared" si="2"/>
        <v>0</v>
      </c>
      <c r="J60" s="28"/>
    </row>
    <row r="61" spans="1:10" s="12" customFormat="1" ht="13.5" x14ac:dyDescent="0.2">
      <c r="A61" s="22">
        <v>55</v>
      </c>
      <c r="B61" s="69" t="s">
        <v>99</v>
      </c>
      <c r="C61" s="64">
        <v>1</v>
      </c>
      <c r="D61" s="22" t="s">
        <v>1</v>
      </c>
      <c r="E61" s="25"/>
      <c r="F61" s="26"/>
      <c r="G61" s="27">
        <f t="shared" si="0"/>
        <v>0</v>
      </c>
      <c r="H61" s="27">
        <f t="shared" si="1"/>
        <v>0</v>
      </c>
      <c r="I61" s="27">
        <f t="shared" si="2"/>
        <v>0</v>
      </c>
      <c r="J61" s="28"/>
    </row>
    <row r="62" spans="1:10" s="12" customFormat="1" ht="40.5" x14ac:dyDescent="0.2">
      <c r="A62" s="22">
        <v>56</v>
      </c>
      <c r="B62" s="69" t="s">
        <v>100</v>
      </c>
      <c r="C62" s="64">
        <v>6</v>
      </c>
      <c r="D62" s="22" t="s">
        <v>1</v>
      </c>
      <c r="E62" s="25"/>
      <c r="F62" s="26"/>
      <c r="G62" s="27">
        <f t="shared" si="0"/>
        <v>0</v>
      </c>
      <c r="H62" s="27">
        <f t="shared" si="1"/>
        <v>0</v>
      </c>
      <c r="I62" s="27">
        <f t="shared" si="2"/>
        <v>0</v>
      </c>
      <c r="J62" s="28"/>
    </row>
    <row r="63" spans="1:10" s="12" customFormat="1" ht="40.5" x14ac:dyDescent="0.2">
      <c r="A63" s="22">
        <v>57</v>
      </c>
      <c r="B63" s="69" t="s">
        <v>102</v>
      </c>
      <c r="C63" s="64">
        <v>45</v>
      </c>
      <c r="D63" s="22" t="s">
        <v>1</v>
      </c>
      <c r="E63" s="25"/>
      <c r="F63" s="26"/>
      <c r="G63" s="27">
        <f t="shared" si="0"/>
        <v>0</v>
      </c>
      <c r="H63" s="27">
        <f t="shared" si="1"/>
        <v>0</v>
      </c>
      <c r="I63" s="27">
        <f t="shared" si="2"/>
        <v>0</v>
      </c>
      <c r="J63" s="28"/>
    </row>
    <row r="64" spans="1:10" s="12" customFormat="1" ht="13.5" x14ac:dyDescent="0.25">
      <c r="A64" s="22">
        <v>58</v>
      </c>
      <c r="B64" s="72" t="s">
        <v>109</v>
      </c>
      <c r="C64" s="64">
        <v>2</v>
      </c>
      <c r="D64" s="22" t="s">
        <v>1</v>
      </c>
      <c r="E64" s="25"/>
      <c r="F64" s="26"/>
      <c r="G64" s="27">
        <f t="shared" si="0"/>
        <v>0</v>
      </c>
      <c r="H64" s="27">
        <f t="shared" si="1"/>
        <v>0</v>
      </c>
      <c r="I64" s="27">
        <f t="shared" si="2"/>
        <v>0</v>
      </c>
      <c r="J64" s="28"/>
    </row>
    <row r="65" spans="1:10" s="12" customFormat="1" ht="13.5" x14ac:dyDescent="0.25">
      <c r="A65" s="22">
        <v>59</v>
      </c>
      <c r="B65" s="72" t="s">
        <v>110</v>
      </c>
      <c r="C65" s="64">
        <v>2</v>
      </c>
      <c r="D65" s="22" t="s">
        <v>1</v>
      </c>
      <c r="E65" s="25"/>
      <c r="F65" s="26"/>
      <c r="G65" s="27">
        <f t="shared" si="0"/>
        <v>0</v>
      </c>
      <c r="H65" s="27">
        <f t="shared" si="1"/>
        <v>0</v>
      </c>
      <c r="I65" s="27">
        <f t="shared" si="2"/>
        <v>0</v>
      </c>
      <c r="J65" s="28"/>
    </row>
    <row r="66" spans="1:10" s="12" customFormat="1" ht="13.5" x14ac:dyDescent="0.25">
      <c r="A66" s="22">
        <v>60</v>
      </c>
      <c r="B66" s="72" t="s">
        <v>111</v>
      </c>
      <c r="C66" s="64">
        <v>3</v>
      </c>
      <c r="D66" s="22" t="s">
        <v>1</v>
      </c>
      <c r="E66" s="25"/>
      <c r="F66" s="26"/>
      <c r="G66" s="27">
        <f t="shared" si="0"/>
        <v>0</v>
      </c>
      <c r="H66" s="27">
        <f t="shared" si="1"/>
        <v>0</v>
      </c>
      <c r="I66" s="27">
        <f t="shared" si="2"/>
        <v>0</v>
      </c>
      <c r="J66" s="28"/>
    </row>
    <row r="67" spans="1:10" s="12" customFormat="1" ht="27" x14ac:dyDescent="0.2">
      <c r="A67" s="22">
        <v>61</v>
      </c>
      <c r="B67" s="23" t="s">
        <v>20</v>
      </c>
      <c r="C67" s="64">
        <v>3850</v>
      </c>
      <c r="D67" s="22" t="s">
        <v>1</v>
      </c>
      <c r="E67" s="25"/>
      <c r="F67" s="26"/>
      <c r="G67" s="27">
        <f t="shared" si="0"/>
        <v>0</v>
      </c>
      <c r="H67" s="27">
        <f t="shared" si="1"/>
        <v>0</v>
      </c>
      <c r="I67" s="27">
        <f t="shared" si="2"/>
        <v>0</v>
      </c>
      <c r="J67" s="28"/>
    </row>
    <row r="68" spans="1:10" s="12" customFormat="1" ht="27" x14ac:dyDescent="0.2">
      <c r="A68" s="22">
        <v>62</v>
      </c>
      <c r="B68" s="69" t="s">
        <v>113</v>
      </c>
      <c r="C68" s="64">
        <v>1</v>
      </c>
      <c r="D68" s="22" t="s">
        <v>1</v>
      </c>
      <c r="E68" s="25"/>
      <c r="F68" s="26"/>
      <c r="G68" s="27">
        <f t="shared" si="0"/>
        <v>0</v>
      </c>
      <c r="H68" s="27">
        <f t="shared" si="1"/>
        <v>0</v>
      </c>
      <c r="I68" s="27">
        <f t="shared" si="2"/>
        <v>0</v>
      </c>
      <c r="J68" s="28"/>
    </row>
    <row r="69" spans="1:10" s="12" customFormat="1" ht="27" x14ac:dyDescent="0.2">
      <c r="A69" s="22">
        <v>63</v>
      </c>
      <c r="B69" s="69" t="s">
        <v>136</v>
      </c>
      <c r="C69" s="64">
        <v>10</v>
      </c>
      <c r="D69" s="22" t="s">
        <v>1</v>
      </c>
      <c r="E69" s="25"/>
      <c r="F69" s="26"/>
      <c r="G69" s="27">
        <f t="shared" si="0"/>
        <v>0</v>
      </c>
      <c r="H69" s="27">
        <f t="shared" si="1"/>
        <v>0</v>
      </c>
      <c r="I69" s="27">
        <f t="shared" si="2"/>
        <v>0</v>
      </c>
      <c r="J69" s="28"/>
    </row>
    <row r="70" spans="1:10" s="12" customFormat="1" ht="27" x14ac:dyDescent="0.2">
      <c r="A70" s="22">
        <v>64</v>
      </c>
      <c r="B70" s="69" t="s">
        <v>135</v>
      </c>
      <c r="C70" s="64">
        <v>10</v>
      </c>
      <c r="D70" s="22" t="s">
        <v>1</v>
      </c>
      <c r="E70" s="25"/>
      <c r="F70" s="26"/>
      <c r="G70" s="27">
        <f t="shared" si="0"/>
        <v>0</v>
      </c>
      <c r="H70" s="27">
        <f t="shared" si="1"/>
        <v>0</v>
      </c>
      <c r="I70" s="27">
        <f t="shared" si="2"/>
        <v>0</v>
      </c>
      <c r="J70" s="28"/>
    </row>
    <row r="71" spans="1:10" s="12" customFormat="1" ht="27" x14ac:dyDescent="0.2">
      <c r="A71" s="22">
        <v>65</v>
      </c>
      <c r="B71" s="69" t="s">
        <v>139</v>
      </c>
      <c r="C71" s="64">
        <v>10</v>
      </c>
      <c r="D71" s="22" t="s">
        <v>1</v>
      </c>
      <c r="E71" s="25"/>
      <c r="F71" s="26"/>
      <c r="G71" s="27">
        <f t="shared" ref="G71:G128" si="3">C71*F71</f>
        <v>0</v>
      </c>
      <c r="H71" s="27">
        <f t="shared" ref="H71:H122" si="4">G71*0.095</f>
        <v>0</v>
      </c>
      <c r="I71" s="27">
        <f t="shared" ref="I71:I128" si="5">G71+H71</f>
        <v>0</v>
      </c>
      <c r="J71" s="28"/>
    </row>
    <row r="72" spans="1:10" s="12" customFormat="1" ht="67.5" x14ac:dyDescent="0.2">
      <c r="A72" s="22">
        <v>66</v>
      </c>
      <c r="B72" s="69" t="s">
        <v>138</v>
      </c>
      <c r="C72" s="64">
        <v>30</v>
      </c>
      <c r="D72" s="22" t="s">
        <v>1</v>
      </c>
      <c r="E72" s="25"/>
      <c r="F72" s="26"/>
      <c r="G72" s="27">
        <f t="shared" si="3"/>
        <v>0</v>
      </c>
      <c r="H72" s="27">
        <f t="shared" si="4"/>
        <v>0</v>
      </c>
      <c r="I72" s="27">
        <f t="shared" si="5"/>
        <v>0</v>
      </c>
      <c r="J72" s="28"/>
    </row>
    <row r="73" spans="1:10" s="12" customFormat="1" ht="27" x14ac:dyDescent="0.2">
      <c r="A73" s="22">
        <v>67</v>
      </c>
      <c r="B73" s="69" t="s">
        <v>137</v>
      </c>
      <c r="C73" s="64">
        <v>30</v>
      </c>
      <c r="D73" s="22" t="s">
        <v>1</v>
      </c>
      <c r="E73" s="25"/>
      <c r="F73" s="26"/>
      <c r="G73" s="27">
        <f t="shared" si="3"/>
        <v>0</v>
      </c>
      <c r="H73" s="27">
        <f t="shared" si="4"/>
        <v>0</v>
      </c>
      <c r="I73" s="27">
        <f t="shared" si="5"/>
        <v>0</v>
      </c>
      <c r="J73" s="28"/>
    </row>
    <row r="74" spans="1:10" s="12" customFormat="1" ht="27" x14ac:dyDescent="0.2">
      <c r="A74" s="22">
        <v>68</v>
      </c>
      <c r="B74" s="23" t="s">
        <v>140</v>
      </c>
      <c r="C74" s="66">
        <v>1100</v>
      </c>
      <c r="D74" s="22" t="s">
        <v>1</v>
      </c>
      <c r="E74" s="25"/>
      <c r="F74" s="26"/>
      <c r="G74" s="27">
        <f t="shared" si="3"/>
        <v>0</v>
      </c>
      <c r="H74" s="27">
        <f t="shared" si="4"/>
        <v>0</v>
      </c>
      <c r="I74" s="27">
        <f t="shared" si="5"/>
        <v>0</v>
      </c>
      <c r="J74" s="28"/>
    </row>
    <row r="75" spans="1:10" s="12" customFormat="1" ht="13.5" x14ac:dyDescent="0.2">
      <c r="A75" s="22">
        <v>69</v>
      </c>
      <c r="B75" s="23" t="s">
        <v>55</v>
      </c>
      <c r="C75" s="66">
        <v>10</v>
      </c>
      <c r="D75" s="22" t="s">
        <v>1</v>
      </c>
      <c r="E75" s="25"/>
      <c r="F75" s="26"/>
      <c r="G75" s="27">
        <f t="shared" si="3"/>
        <v>0</v>
      </c>
      <c r="H75" s="27">
        <f t="shared" si="4"/>
        <v>0</v>
      </c>
      <c r="I75" s="27">
        <f t="shared" si="5"/>
        <v>0</v>
      </c>
      <c r="J75" s="28"/>
    </row>
    <row r="76" spans="1:10" s="12" customFormat="1" ht="13.5" x14ac:dyDescent="0.2">
      <c r="A76" s="22">
        <v>70</v>
      </c>
      <c r="B76" s="23" t="s">
        <v>141</v>
      </c>
      <c r="C76" s="66">
        <v>200</v>
      </c>
      <c r="D76" s="22" t="s">
        <v>1</v>
      </c>
      <c r="E76" s="25"/>
      <c r="F76" s="26"/>
      <c r="G76" s="27">
        <f t="shared" si="3"/>
        <v>0</v>
      </c>
      <c r="H76" s="27">
        <f t="shared" si="4"/>
        <v>0</v>
      </c>
      <c r="I76" s="27">
        <f t="shared" si="5"/>
        <v>0</v>
      </c>
      <c r="J76" s="28"/>
    </row>
    <row r="77" spans="1:10" s="12" customFormat="1" ht="13.5" x14ac:dyDescent="0.2">
      <c r="A77" s="22">
        <v>71</v>
      </c>
      <c r="B77" s="67" t="s">
        <v>146</v>
      </c>
      <c r="C77" s="66">
        <v>50</v>
      </c>
      <c r="D77" s="22"/>
      <c r="E77" s="25"/>
      <c r="F77" s="26"/>
      <c r="G77" s="27"/>
      <c r="H77" s="27"/>
      <c r="I77" s="27"/>
      <c r="J77" s="28"/>
    </row>
    <row r="78" spans="1:10" s="12" customFormat="1" ht="13.5" x14ac:dyDescent="0.2">
      <c r="A78" s="22">
        <v>72</v>
      </c>
      <c r="B78" s="23" t="s">
        <v>142</v>
      </c>
      <c r="C78" s="66">
        <v>200</v>
      </c>
      <c r="D78" s="22" t="s">
        <v>1</v>
      </c>
      <c r="E78" s="25"/>
      <c r="F78" s="26"/>
      <c r="G78" s="27">
        <f t="shared" si="3"/>
        <v>0</v>
      </c>
      <c r="H78" s="27">
        <f t="shared" si="4"/>
        <v>0</v>
      </c>
      <c r="I78" s="27">
        <f t="shared" si="5"/>
        <v>0</v>
      </c>
      <c r="J78" s="28"/>
    </row>
    <row r="79" spans="1:10" s="12" customFormat="1" ht="13.5" x14ac:dyDescent="0.2">
      <c r="A79" s="22">
        <v>73</v>
      </c>
      <c r="B79" s="23" t="s">
        <v>143</v>
      </c>
      <c r="C79" s="66">
        <v>80</v>
      </c>
      <c r="D79" s="22" t="s">
        <v>1</v>
      </c>
      <c r="E79" s="25"/>
      <c r="F79" s="26"/>
      <c r="G79" s="27">
        <f t="shared" si="3"/>
        <v>0</v>
      </c>
      <c r="H79" s="27">
        <f t="shared" si="4"/>
        <v>0</v>
      </c>
      <c r="I79" s="27">
        <f t="shared" si="5"/>
        <v>0</v>
      </c>
      <c r="J79" s="28"/>
    </row>
    <row r="80" spans="1:10" s="12" customFormat="1" ht="27" x14ac:dyDescent="0.2">
      <c r="A80" s="22">
        <v>74</v>
      </c>
      <c r="B80" s="23" t="s">
        <v>25</v>
      </c>
      <c r="C80" s="66">
        <v>10</v>
      </c>
      <c r="D80" s="22" t="s">
        <v>1</v>
      </c>
      <c r="E80" s="25"/>
      <c r="F80" s="26"/>
      <c r="G80" s="27">
        <f t="shared" si="3"/>
        <v>0</v>
      </c>
      <c r="H80" s="27">
        <f t="shared" si="4"/>
        <v>0</v>
      </c>
      <c r="I80" s="27">
        <f t="shared" si="5"/>
        <v>0</v>
      </c>
      <c r="J80" s="28"/>
    </row>
    <row r="81" spans="1:10" s="12" customFormat="1" ht="27" x14ac:dyDescent="0.2">
      <c r="A81" s="22">
        <v>75</v>
      </c>
      <c r="B81" s="23" t="s">
        <v>26</v>
      </c>
      <c r="C81" s="66">
        <v>10</v>
      </c>
      <c r="D81" s="22" t="s">
        <v>1</v>
      </c>
      <c r="E81" s="25"/>
      <c r="F81" s="26"/>
      <c r="G81" s="27">
        <f t="shared" si="3"/>
        <v>0</v>
      </c>
      <c r="H81" s="27">
        <f t="shared" si="4"/>
        <v>0</v>
      </c>
      <c r="I81" s="27">
        <f t="shared" si="5"/>
        <v>0</v>
      </c>
      <c r="J81" s="28"/>
    </row>
    <row r="82" spans="1:10" s="12" customFormat="1" ht="27" x14ac:dyDescent="0.2">
      <c r="A82" s="22">
        <v>76</v>
      </c>
      <c r="B82" s="23" t="s">
        <v>144</v>
      </c>
      <c r="C82" s="66">
        <v>10</v>
      </c>
      <c r="D82" s="22" t="s">
        <v>1</v>
      </c>
      <c r="E82" s="25"/>
      <c r="F82" s="26"/>
      <c r="G82" s="27"/>
      <c r="H82" s="27"/>
      <c r="I82" s="27"/>
      <c r="J82" s="28"/>
    </row>
    <row r="83" spans="1:10" s="12" customFormat="1" ht="13.5" x14ac:dyDescent="0.2">
      <c r="A83" s="22">
        <v>77</v>
      </c>
      <c r="B83" s="23" t="s">
        <v>27</v>
      </c>
      <c r="C83" s="66">
        <v>800</v>
      </c>
      <c r="D83" s="22" t="s">
        <v>1</v>
      </c>
      <c r="E83" s="25"/>
      <c r="F83" s="26"/>
      <c r="G83" s="27">
        <f t="shared" si="3"/>
        <v>0</v>
      </c>
      <c r="H83" s="27">
        <f t="shared" si="4"/>
        <v>0</v>
      </c>
      <c r="I83" s="27">
        <f t="shared" si="5"/>
        <v>0</v>
      </c>
      <c r="J83" s="28"/>
    </row>
    <row r="84" spans="1:10" s="12" customFormat="1" ht="13.5" x14ac:dyDescent="0.2">
      <c r="A84" s="22">
        <v>78</v>
      </c>
      <c r="B84" s="23" t="s">
        <v>145</v>
      </c>
      <c r="C84" s="66">
        <v>50</v>
      </c>
      <c r="D84" s="22"/>
      <c r="E84" s="25"/>
      <c r="F84" s="26"/>
      <c r="G84" s="27">
        <f t="shared" si="3"/>
        <v>0</v>
      </c>
      <c r="H84" s="27">
        <f t="shared" si="4"/>
        <v>0</v>
      </c>
      <c r="I84" s="27">
        <f t="shared" si="5"/>
        <v>0</v>
      </c>
      <c r="J84" s="28"/>
    </row>
    <row r="85" spans="1:10" s="12" customFormat="1" ht="13.5" x14ac:dyDescent="0.2">
      <c r="A85" s="22">
        <v>79</v>
      </c>
      <c r="B85" s="67" t="s">
        <v>78</v>
      </c>
      <c r="C85" s="66">
        <v>200</v>
      </c>
      <c r="D85" s="22" t="s">
        <v>1</v>
      </c>
      <c r="E85" s="25"/>
      <c r="F85" s="26"/>
      <c r="G85" s="27">
        <f>C85*F85</f>
        <v>0</v>
      </c>
      <c r="H85" s="27">
        <f>G85*0.095</f>
        <v>0</v>
      </c>
      <c r="I85" s="27">
        <f>G85+H85</f>
        <v>0</v>
      </c>
      <c r="J85" s="28"/>
    </row>
    <row r="86" spans="1:10" s="12" customFormat="1" ht="30.75" customHeight="1" x14ac:dyDescent="0.2">
      <c r="A86" s="22">
        <v>80</v>
      </c>
      <c r="B86" s="23" t="s">
        <v>48</v>
      </c>
      <c r="C86" s="64">
        <v>600</v>
      </c>
      <c r="D86" s="22" t="s">
        <v>1</v>
      </c>
      <c r="E86" s="25"/>
      <c r="F86" s="26"/>
      <c r="G86" s="27">
        <f t="shared" si="3"/>
        <v>0</v>
      </c>
      <c r="H86" s="27">
        <f t="shared" si="4"/>
        <v>0</v>
      </c>
      <c r="I86" s="27">
        <f t="shared" si="5"/>
        <v>0</v>
      </c>
      <c r="J86" s="28"/>
    </row>
    <row r="87" spans="1:10" s="12" customFormat="1" ht="30.75" customHeight="1" x14ac:dyDescent="0.2">
      <c r="A87" s="22">
        <v>81</v>
      </c>
      <c r="B87" s="23" t="s">
        <v>148</v>
      </c>
      <c r="C87" s="64">
        <v>50</v>
      </c>
      <c r="D87" s="22" t="s">
        <v>1</v>
      </c>
      <c r="E87" s="25"/>
      <c r="F87" s="26"/>
      <c r="G87" s="27">
        <f t="shared" si="3"/>
        <v>0</v>
      </c>
      <c r="H87" s="27">
        <f t="shared" si="4"/>
        <v>0</v>
      </c>
      <c r="I87" s="27">
        <f t="shared" si="5"/>
        <v>0</v>
      </c>
      <c r="J87" s="28"/>
    </row>
    <row r="88" spans="1:10" s="12" customFormat="1" ht="16.5" customHeight="1" x14ac:dyDescent="0.2">
      <c r="A88" s="22">
        <v>82</v>
      </c>
      <c r="B88" s="23" t="s">
        <v>149</v>
      </c>
      <c r="C88" s="64">
        <v>20</v>
      </c>
      <c r="D88" s="22" t="s">
        <v>1</v>
      </c>
      <c r="E88" s="25"/>
      <c r="F88" s="26"/>
      <c r="G88" s="27">
        <f t="shared" si="3"/>
        <v>0</v>
      </c>
      <c r="H88" s="27">
        <f t="shared" si="4"/>
        <v>0</v>
      </c>
      <c r="I88" s="27">
        <f t="shared" si="5"/>
        <v>0</v>
      </c>
      <c r="J88" s="28"/>
    </row>
    <row r="89" spans="1:10" s="12" customFormat="1" ht="15" customHeight="1" x14ac:dyDescent="0.2">
      <c r="A89" s="22">
        <v>83</v>
      </c>
      <c r="B89" s="23" t="s">
        <v>150</v>
      </c>
      <c r="C89" s="64">
        <v>400</v>
      </c>
      <c r="D89" s="22" t="s">
        <v>1</v>
      </c>
      <c r="E89" s="25"/>
      <c r="F89" s="26"/>
      <c r="G89" s="27"/>
      <c r="H89" s="27"/>
      <c r="I89" s="27"/>
      <c r="J89" s="28"/>
    </row>
    <row r="90" spans="1:10" s="12" customFormat="1" ht="27" x14ac:dyDescent="0.2">
      <c r="A90" s="22">
        <v>84</v>
      </c>
      <c r="B90" s="23" t="s">
        <v>147</v>
      </c>
      <c r="C90" s="64">
        <v>1</v>
      </c>
      <c r="D90" s="22" t="s">
        <v>1</v>
      </c>
      <c r="E90" s="25"/>
      <c r="F90" s="26"/>
      <c r="G90" s="27"/>
      <c r="H90" s="27"/>
      <c r="I90" s="27"/>
      <c r="J90" s="28"/>
    </row>
    <row r="91" spans="1:10" s="12" customFormat="1" ht="27" x14ac:dyDescent="0.2">
      <c r="A91" s="22">
        <v>85</v>
      </c>
      <c r="B91" s="23" t="s">
        <v>163</v>
      </c>
      <c r="C91" s="64">
        <v>220</v>
      </c>
      <c r="D91" s="22" t="s">
        <v>1</v>
      </c>
      <c r="E91" s="25"/>
      <c r="F91" s="26"/>
      <c r="G91" s="27"/>
      <c r="H91" s="27"/>
      <c r="I91" s="27"/>
      <c r="J91" s="28"/>
    </row>
    <row r="92" spans="1:10" s="12" customFormat="1" ht="27" x14ac:dyDescent="0.2">
      <c r="A92" s="22">
        <v>86</v>
      </c>
      <c r="B92" s="78" t="s">
        <v>164</v>
      </c>
      <c r="C92" s="64">
        <v>10</v>
      </c>
      <c r="D92" s="22" t="s">
        <v>1</v>
      </c>
      <c r="E92" s="25"/>
      <c r="F92" s="26"/>
      <c r="G92" s="27"/>
      <c r="H92" s="27"/>
      <c r="I92" s="27"/>
      <c r="J92" s="28"/>
    </row>
    <row r="93" spans="1:10" s="12" customFormat="1" ht="27" x14ac:dyDescent="0.2">
      <c r="A93" s="22">
        <v>87</v>
      </c>
      <c r="B93" s="78" t="s">
        <v>165</v>
      </c>
      <c r="C93" s="64">
        <v>10</v>
      </c>
      <c r="D93" s="22" t="s">
        <v>1</v>
      </c>
      <c r="E93" s="25"/>
      <c r="F93" s="26"/>
      <c r="G93" s="27"/>
      <c r="H93" s="27"/>
      <c r="I93" s="27"/>
      <c r="J93" s="28"/>
    </row>
    <row r="94" spans="1:10" s="12" customFormat="1" ht="27" x14ac:dyDescent="0.2">
      <c r="A94" s="22">
        <v>88</v>
      </c>
      <c r="B94" s="78" t="s">
        <v>166</v>
      </c>
      <c r="C94" s="64">
        <v>10</v>
      </c>
      <c r="D94" s="22" t="s">
        <v>1</v>
      </c>
      <c r="E94" s="25"/>
      <c r="F94" s="26"/>
      <c r="G94" s="27"/>
      <c r="H94" s="27"/>
      <c r="I94" s="27"/>
      <c r="J94" s="28"/>
    </row>
    <row r="95" spans="1:10" s="12" customFormat="1" ht="27" x14ac:dyDescent="0.2">
      <c r="A95" s="22">
        <v>89</v>
      </c>
      <c r="B95" s="78" t="s">
        <v>167</v>
      </c>
      <c r="C95" s="64">
        <v>10</v>
      </c>
      <c r="D95" s="22" t="s">
        <v>1</v>
      </c>
      <c r="E95" s="25"/>
      <c r="F95" s="26"/>
      <c r="G95" s="27"/>
      <c r="H95" s="27"/>
      <c r="I95" s="27"/>
      <c r="J95" s="28"/>
    </row>
    <row r="96" spans="1:10" s="12" customFormat="1" ht="27" x14ac:dyDescent="0.2">
      <c r="A96" s="22">
        <v>90</v>
      </c>
      <c r="B96" s="23" t="s">
        <v>156</v>
      </c>
      <c r="C96" s="64">
        <v>180</v>
      </c>
      <c r="D96" s="22" t="s">
        <v>1</v>
      </c>
      <c r="E96" s="25"/>
      <c r="F96" s="26"/>
      <c r="G96" s="27">
        <f t="shared" si="3"/>
        <v>0</v>
      </c>
      <c r="H96" s="27">
        <f t="shared" si="4"/>
        <v>0</v>
      </c>
      <c r="I96" s="27">
        <f t="shared" si="5"/>
        <v>0</v>
      </c>
      <c r="J96" s="28"/>
    </row>
    <row r="97" spans="1:10" s="12" customFormat="1" ht="27" x14ac:dyDescent="0.2">
      <c r="A97" s="22">
        <v>91</v>
      </c>
      <c r="B97" s="23" t="s">
        <v>155</v>
      </c>
      <c r="C97" s="64">
        <v>45</v>
      </c>
      <c r="D97" s="22" t="s">
        <v>1</v>
      </c>
      <c r="E97" s="25"/>
      <c r="F97" s="26"/>
      <c r="G97" s="27">
        <f>C97*F97</f>
        <v>0</v>
      </c>
      <c r="H97" s="27">
        <f>G97*0.095</f>
        <v>0</v>
      </c>
      <c r="I97" s="27">
        <f>G97+H97</f>
        <v>0</v>
      </c>
      <c r="J97" s="28"/>
    </row>
    <row r="98" spans="1:10" s="12" customFormat="1" ht="27" x14ac:dyDescent="0.2">
      <c r="A98" s="22">
        <v>92</v>
      </c>
      <c r="B98" s="23" t="s">
        <v>157</v>
      </c>
      <c r="C98" s="64">
        <v>490</v>
      </c>
      <c r="D98" s="22" t="s">
        <v>1</v>
      </c>
      <c r="E98" s="25"/>
      <c r="F98" s="26"/>
      <c r="G98" s="27">
        <f t="shared" si="3"/>
        <v>0</v>
      </c>
      <c r="H98" s="27">
        <f t="shared" si="4"/>
        <v>0</v>
      </c>
      <c r="I98" s="27">
        <f t="shared" si="5"/>
        <v>0</v>
      </c>
      <c r="J98" s="28"/>
    </row>
    <row r="99" spans="1:10" s="12" customFormat="1" ht="27" x14ac:dyDescent="0.2">
      <c r="A99" s="22">
        <v>93</v>
      </c>
      <c r="B99" s="39" t="s">
        <v>58</v>
      </c>
      <c r="C99" s="64">
        <v>250</v>
      </c>
      <c r="D99" s="22" t="s">
        <v>1</v>
      </c>
      <c r="E99" s="25"/>
      <c r="F99" s="26"/>
      <c r="G99" s="27">
        <f t="shared" si="3"/>
        <v>0</v>
      </c>
      <c r="H99" s="27">
        <f t="shared" si="4"/>
        <v>0</v>
      </c>
      <c r="I99" s="27">
        <f t="shared" si="5"/>
        <v>0</v>
      </c>
      <c r="J99" s="28"/>
    </row>
    <row r="100" spans="1:10" s="12" customFormat="1" ht="27" x14ac:dyDescent="0.2">
      <c r="A100" s="22">
        <v>94</v>
      </c>
      <c r="B100" s="39" t="s">
        <v>161</v>
      </c>
      <c r="C100" s="64">
        <v>50</v>
      </c>
      <c r="D100" s="22" t="s">
        <v>1</v>
      </c>
      <c r="E100" s="25"/>
      <c r="F100" s="26"/>
      <c r="G100" s="27">
        <f t="shared" si="3"/>
        <v>0</v>
      </c>
      <c r="H100" s="27">
        <f t="shared" si="4"/>
        <v>0</v>
      </c>
      <c r="I100" s="27">
        <f t="shared" si="5"/>
        <v>0</v>
      </c>
      <c r="J100" s="28"/>
    </row>
    <row r="101" spans="1:10" s="12" customFormat="1" ht="27" x14ac:dyDescent="0.2">
      <c r="A101" s="22">
        <v>95</v>
      </c>
      <c r="B101" s="39" t="s">
        <v>160</v>
      </c>
      <c r="C101" s="64">
        <v>50</v>
      </c>
      <c r="D101" s="22" t="s">
        <v>1</v>
      </c>
      <c r="E101" s="25"/>
      <c r="F101" s="26"/>
      <c r="G101" s="27">
        <f t="shared" si="3"/>
        <v>0</v>
      </c>
      <c r="H101" s="27">
        <f t="shared" si="4"/>
        <v>0</v>
      </c>
      <c r="I101" s="27">
        <f t="shared" si="5"/>
        <v>0</v>
      </c>
      <c r="J101" s="28"/>
    </row>
    <row r="102" spans="1:10" s="12" customFormat="1" ht="27" x14ac:dyDescent="0.2">
      <c r="A102" s="22">
        <v>96</v>
      </c>
      <c r="B102" s="39" t="s">
        <v>162</v>
      </c>
      <c r="C102" s="64">
        <v>10</v>
      </c>
      <c r="D102" s="22" t="s">
        <v>1</v>
      </c>
      <c r="E102" s="25"/>
      <c r="F102" s="26"/>
      <c r="G102" s="27">
        <f t="shared" si="3"/>
        <v>0</v>
      </c>
      <c r="H102" s="27">
        <f t="shared" si="4"/>
        <v>0</v>
      </c>
      <c r="I102" s="27">
        <f t="shared" si="5"/>
        <v>0</v>
      </c>
      <c r="J102" s="28"/>
    </row>
    <row r="103" spans="1:10" s="12" customFormat="1" ht="13.5" x14ac:dyDescent="0.2">
      <c r="A103" s="22">
        <v>97</v>
      </c>
      <c r="B103" s="39" t="s">
        <v>158</v>
      </c>
      <c r="C103" s="64">
        <v>10</v>
      </c>
      <c r="D103" s="22" t="s">
        <v>1</v>
      </c>
      <c r="E103" s="25"/>
      <c r="F103" s="26"/>
      <c r="G103" s="27">
        <f t="shared" si="3"/>
        <v>0</v>
      </c>
      <c r="H103" s="27">
        <f t="shared" si="4"/>
        <v>0</v>
      </c>
      <c r="I103" s="27">
        <f t="shared" si="5"/>
        <v>0</v>
      </c>
      <c r="J103" s="28"/>
    </row>
    <row r="104" spans="1:10" s="12" customFormat="1" ht="27" x14ac:dyDescent="0.2">
      <c r="A104" s="22">
        <v>98</v>
      </c>
      <c r="B104" s="39" t="s">
        <v>159</v>
      </c>
      <c r="C104" s="64">
        <v>10</v>
      </c>
      <c r="D104" s="22" t="s">
        <v>1</v>
      </c>
      <c r="E104" s="25"/>
      <c r="F104" s="26"/>
      <c r="G104" s="27">
        <f t="shared" si="3"/>
        <v>0</v>
      </c>
      <c r="H104" s="27">
        <f t="shared" si="4"/>
        <v>0</v>
      </c>
      <c r="I104" s="27">
        <f t="shared" si="5"/>
        <v>0</v>
      </c>
      <c r="J104" s="28"/>
    </row>
    <row r="105" spans="1:10" s="12" customFormat="1" ht="13.5" x14ac:dyDescent="0.2">
      <c r="A105" s="22">
        <v>99</v>
      </c>
      <c r="B105" s="23" t="s">
        <v>10</v>
      </c>
      <c r="C105" s="64">
        <v>70</v>
      </c>
      <c r="D105" s="22" t="s">
        <v>1</v>
      </c>
      <c r="E105" s="25"/>
      <c r="F105" s="26"/>
      <c r="G105" s="27">
        <f t="shared" si="3"/>
        <v>0</v>
      </c>
      <c r="H105" s="27">
        <f t="shared" si="4"/>
        <v>0</v>
      </c>
      <c r="I105" s="27">
        <f t="shared" si="5"/>
        <v>0</v>
      </c>
      <c r="J105" s="28"/>
    </row>
    <row r="106" spans="1:10" s="12" customFormat="1" ht="13.5" x14ac:dyDescent="0.2">
      <c r="A106" s="22">
        <v>100</v>
      </c>
      <c r="B106" s="23" t="s">
        <v>11</v>
      </c>
      <c r="C106" s="64">
        <v>10</v>
      </c>
      <c r="D106" s="22" t="s">
        <v>1</v>
      </c>
      <c r="E106" s="25"/>
      <c r="F106" s="26"/>
      <c r="G106" s="27">
        <f t="shared" si="3"/>
        <v>0</v>
      </c>
      <c r="H106" s="27">
        <f t="shared" si="4"/>
        <v>0</v>
      </c>
      <c r="I106" s="27">
        <f t="shared" si="5"/>
        <v>0</v>
      </c>
      <c r="J106" s="28"/>
    </row>
    <row r="107" spans="1:10" s="12" customFormat="1" ht="15" customHeight="1" x14ac:dyDescent="0.2">
      <c r="A107" s="22">
        <v>101</v>
      </c>
      <c r="B107" s="23" t="s">
        <v>12</v>
      </c>
      <c r="C107" s="64">
        <v>90</v>
      </c>
      <c r="D107" s="22" t="s">
        <v>1</v>
      </c>
      <c r="E107" s="25"/>
      <c r="F107" s="26"/>
      <c r="G107" s="27">
        <f t="shared" si="3"/>
        <v>0</v>
      </c>
      <c r="H107" s="27">
        <f t="shared" si="4"/>
        <v>0</v>
      </c>
      <c r="I107" s="27">
        <f t="shared" si="5"/>
        <v>0</v>
      </c>
      <c r="J107" s="28"/>
    </row>
    <row r="108" spans="1:10" s="12" customFormat="1" ht="15" customHeight="1" x14ac:dyDescent="0.2">
      <c r="A108" s="22">
        <v>102</v>
      </c>
      <c r="B108" s="23" t="s">
        <v>114</v>
      </c>
      <c r="C108" s="64">
        <v>90</v>
      </c>
      <c r="D108" s="22" t="s">
        <v>1</v>
      </c>
      <c r="E108" s="25"/>
      <c r="F108" s="26"/>
      <c r="G108" s="27">
        <f t="shared" si="3"/>
        <v>0</v>
      </c>
      <c r="H108" s="27">
        <f t="shared" si="4"/>
        <v>0</v>
      </c>
      <c r="I108" s="27">
        <f t="shared" si="5"/>
        <v>0</v>
      </c>
      <c r="J108" s="28"/>
    </row>
    <row r="109" spans="1:10" s="12" customFormat="1" ht="15" customHeight="1" x14ac:dyDescent="0.2">
      <c r="A109" s="22">
        <v>103</v>
      </c>
      <c r="B109" s="23" t="s">
        <v>13</v>
      </c>
      <c r="C109" s="64">
        <v>70</v>
      </c>
      <c r="D109" s="22" t="s">
        <v>1</v>
      </c>
      <c r="E109" s="25"/>
      <c r="F109" s="26"/>
      <c r="G109" s="27">
        <f t="shared" si="3"/>
        <v>0</v>
      </c>
      <c r="H109" s="27">
        <f t="shared" si="4"/>
        <v>0</v>
      </c>
      <c r="I109" s="27">
        <f t="shared" si="5"/>
        <v>0</v>
      </c>
      <c r="J109" s="28"/>
    </row>
    <row r="110" spans="1:10" s="12" customFormat="1" ht="15" customHeight="1" x14ac:dyDescent="0.2">
      <c r="A110" s="22">
        <v>104</v>
      </c>
      <c r="B110" s="23" t="s">
        <v>174</v>
      </c>
      <c r="C110" s="64">
        <v>1</v>
      </c>
      <c r="D110" s="22" t="s">
        <v>1</v>
      </c>
      <c r="E110" s="25"/>
      <c r="F110" s="26"/>
      <c r="G110" s="27">
        <f t="shared" si="3"/>
        <v>0</v>
      </c>
      <c r="H110" s="27">
        <f t="shared" si="4"/>
        <v>0</v>
      </c>
      <c r="I110" s="27">
        <f t="shared" si="5"/>
        <v>0</v>
      </c>
      <c r="J110" s="28"/>
    </row>
    <row r="111" spans="1:10" s="12" customFormat="1" ht="15" customHeight="1" x14ac:dyDescent="0.2">
      <c r="A111" s="22">
        <v>105</v>
      </c>
      <c r="B111" s="23" t="s">
        <v>16</v>
      </c>
      <c r="C111" s="64">
        <v>160</v>
      </c>
      <c r="D111" s="22" t="s">
        <v>1</v>
      </c>
      <c r="E111" s="25"/>
      <c r="F111" s="26"/>
      <c r="G111" s="27">
        <f t="shared" si="3"/>
        <v>0</v>
      </c>
      <c r="H111" s="27">
        <f t="shared" si="4"/>
        <v>0</v>
      </c>
      <c r="I111" s="27">
        <f t="shared" si="5"/>
        <v>0</v>
      </c>
      <c r="J111" s="28"/>
    </row>
    <row r="112" spans="1:10" s="12" customFormat="1" ht="15" customHeight="1" x14ac:dyDescent="0.2">
      <c r="A112" s="22">
        <v>106</v>
      </c>
      <c r="B112" s="23" t="s">
        <v>151</v>
      </c>
      <c r="C112" s="64">
        <v>160</v>
      </c>
      <c r="D112" s="22" t="s">
        <v>1</v>
      </c>
      <c r="E112" s="25"/>
      <c r="F112" s="26"/>
      <c r="G112" s="27">
        <f t="shared" si="3"/>
        <v>0</v>
      </c>
      <c r="H112" s="27">
        <f t="shared" si="4"/>
        <v>0</v>
      </c>
      <c r="I112" s="27">
        <f t="shared" si="5"/>
        <v>0</v>
      </c>
      <c r="J112" s="28"/>
    </row>
    <row r="113" spans="1:10" s="12" customFormat="1" ht="15" customHeight="1" x14ac:dyDescent="0.2">
      <c r="A113" s="22">
        <v>107</v>
      </c>
      <c r="B113" s="23" t="s">
        <v>168</v>
      </c>
      <c r="C113" s="64">
        <v>3400</v>
      </c>
      <c r="D113" s="22" t="s">
        <v>1</v>
      </c>
      <c r="E113" s="25"/>
      <c r="F113" s="26"/>
      <c r="G113" s="27">
        <f t="shared" si="3"/>
        <v>0</v>
      </c>
      <c r="H113" s="27">
        <f t="shared" si="4"/>
        <v>0</v>
      </c>
      <c r="I113" s="27">
        <f t="shared" si="5"/>
        <v>0</v>
      </c>
      <c r="J113" s="28"/>
    </row>
    <row r="114" spans="1:10" s="12" customFormat="1" ht="15" customHeight="1" x14ac:dyDescent="0.2">
      <c r="A114" s="22">
        <v>108</v>
      </c>
      <c r="B114" s="23" t="s">
        <v>35</v>
      </c>
      <c r="C114" s="64">
        <v>30</v>
      </c>
      <c r="D114" s="22" t="s">
        <v>1</v>
      </c>
      <c r="E114" s="25"/>
      <c r="F114" s="26"/>
      <c r="G114" s="27">
        <f t="shared" si="3"/>
        <v>0</v>
      </c>
      <c r="H114" s="27">
        <f t="shared" si="4"/>
        <v>0</v>
      </c>
      <c r="I114" s="27">
        <f t="shared" si="5"/>
        <v>0</v>
      </c>
      <c r="J114" s="28"/>
    </row>
    <row r="115" spans="1:10" s="12" customFormat="1" ht="15" customHeight="1" x14ac:dyDescent="0.2">
      <c r="A115" s="22">
        <v>109</v>
      </c>
      <c r="B115" s="23" t="s">
        <v>36</v>
      </c>
      <c r="C115" s="64">
        <v>190</v>
      </c>
      <c r="D115" s="22" t="s">
        <v>1</v>
      </c>
      <c r="E115" s="25"/>
      <c r="F115" s="26"/>
      <c r="G115" s="27">
        <f t="shared" si="3"/>
        <v>0</v>
      </c>
      <c r="H115" s="27">
        <f t="shared" si="4"/>
        <v>0</v>
      </c>
      <c r="I115" s="27">
        <f t="shared" si="5"/>
        <v>0</v>
      </c>
      <c r="J115" s="28"/>
    </row>
    <row r="116" spans="1:10" s="12" customFormat="1" ht="15" customHeight="1" x14ac:dyDescent="0.2">
      <c r="A116" s="22">
        <v>110</v>
      </c>
      <c r="B116" s="23" t="s">
        <v>37</v>
      </c>
      <c r="C116" s="64">
        <v>40</v>
      </c>
      <c r="D116" s="22" t="s">
        <v>1</v>
      </c>
      <c r="E116" s="25"/>
      <c r="F116" s="26"/>
      <c r="G116" s="27">
        <f t="shared" si="3"/>
        <v>0</v>
      </c>
      <c r="H116" s="27">
        <f t="shared" si="4"/>
        <v>0</v>
      </c>
      <c r="I116" s="27">
        <f t="shared" si="5"/>
        <v>0</v>
      </c>
      <c r="J116" s="28"/>
    </row>
    <row r="117" spans="1:10" s="12" customFormat="1" ht="15" customHeight="1" x14ac:dyDescent="0.2">
      <c r="A117" s="22">
        <v>111</v>
      </c>
      <c r="B117" s="23" t="s">
        <v>173</v>
      </c>
      <c r="C117" s="64">
        <v>10</v>
      </c>
      <c r="D117" s="22" t="s">
        <v>1</v>
      </c>
      <c r="E117" s="25"/>
      <c r="F117" s="26"/>
      <c r="G117" s="27">
        <f t="shared" si="3"/>
        <v>0</v>
      </c>
      <c r="H117" s="27">
        <f t="shared" si="4"/>
        <v>0</v>
      </c>
      <c r="I117" s="27">
        <f t="shared" si="5"/>
        <v>0</v>
      </c>
      <c r="J117" s="28"/>
    </row>
    <row r="118" spans="1:10" s="12" customFormat="1" ht="13.5" x14ac:dyDescent="0.2">
      <c r="A118" s="22">
        <v>112</v>
      </c>
      <c r="B118" s="23" t="s">
        <v>59</v>
      </c>
      <c r="C118" s="64">
        <v>30</v>
      </c>
      <c r="D118" s="22" t="s">
        <v>1</v>
      </c>
      <c r="E118" s="25"/>
      <c r="F118" s="26"/>
      <c r="G118" s="27">
        <f t="shared" si="3"/>
        <v>0</v>
      </c>
      <c r="H118" s="27">
        <f t="shared" si="4"/>
        <v>0</v>
      </c>
      <c r="I118" s="27">
        <f t="shared" si="5"/>
        <v>0</v>
      </c>
      <c r="J118" s="28"/>
    </row>
    <row r="119" spans="1:10" s="12" customFormat="1" ht="13.5" x14ac:dyDescent="0.2">
      <c r="A119" s="22">
        <v>113</v>
      </c>
      <c r="B119" s="23" t="s">
        <v>171</v>
      </c>
      <c r="C119" s="64">
        <v>60</v>
      </c>
      <c r="D119" s="22" t="s">
        <v>172</v>
      </c>
      <c r="E119" s="25"/>
      <c r="F119" s="26"/>
      <c r="G119" s="27">
        <f t="shared" si="3"/>
        <v>0</v>
      </c>
      <c r="H119" s="27">
        <f t="shared" si="4"/>
        <v>0</v>
      </c>
      <c r="I119" s="27">
        <f t="shared" si="5"/>
        <v>0</v>
      </c>
      <c r="J119" s="28"/>
    </row>
    <row r="120" spans="1:10" s="12" customFormat="1" ht="13.5" x14ac:dyDescent="0.2">
      <c r="A120" s="22">
        <v>114</v>
      </c>
      <c r="B120" s="23" t="s">
        <v>15</v>
      </c>
      <c r="C120" s="64">
        <v>7</v>
      </c>
      <c r="D120" s="22" t="s">
        <v>1</v>
      </c>
      <c r="E120" s="25"/>
      <c r="F120" s="26"/>
      <c r="G120" s="27">
        <f t="shared" si="3"/>
        <v>0</v>
      </c>
      <c r="H120" s="27">
        <f t="shared" si="4"/>
        <v>0</v>
      </c>
      <c r="I120" s="27">
        <f t="shared" si="5"/>
        <v>0</v>
      </c>
      <c r="J120" s="28"/>
    </row>
    <row r="121" spans="1:10" s="12" customFormat="1" ht="13.5" x14ac:dyDescent="0.2">
      <c r="A121" s="22">
        <v>115</v>
      </c>
      <c r="B121" s="23" t="s">
        <v>175</v>
      </c>
      <c r="C121" s="64">
        <v>2</v>
      </c>
      <c r="D121" s="22" t="s">
        <v>1</v>
      </c>
      <c r="E121" s="25"/>
      <c r="F121" s="26"/>
      <c r="G121" s="27">
        <f t="shared" si="3"/>
        <v>0</v>
      </c>
      <c r="H121" s="27">
        <f t="shared" si="4"/>
        <v>0</v>
      </c>
      <c r="I121" s="27">
        <f t="shared" si="5"/>
        <v>0</v>
      </c>
      <c r="J121" s="28"/>
    </row>
    <row r="122" spans="1:10" s="12" customFormat="1" ht="13.5" x14ac:dyDescent="0.2">
      <c r="A122" s="22">
        <v>116</v>
      </c>
      <c r="B122" s="65" t="s">
        <v>170</v>
      </c>
      <c r="C122" s="64">
        <v>10</v>
      </c>
      <c r="D122" s="22" t="s">
        <v>1</v>
      </c>
      <c r="E122" s="25"/>
      <c r="F122" s="26"/>
      <c r="G122" s="27">
        <f t="shared" si="3"/>
        <v>0</v>
      </c>
      <c r="H122" s="27">
        <f t="shared" si="4"/>
        <v>0</v>
      </c>
      <c r="I122" s="27">
        <f t="shared" si="5"/>
        <v>0</v>
      </c>
      <c r="J122" s="28"/>
    </row>
    <row r="123" spans="1:10" s="12" customFormat="1" ht="15" customHeight="1" x14ac:dyDescent="0.2">
      <c r="A123" s="22">
        <v>117</v>
      </c>
      <c r="B123" s="23" t="s">
        <v>14</v>
      </c>
      <c r="C123" s="64">
        <v>5</v>
      </c>
      <c r="D123" s="22" t="s">
        <v>0</v>
      </c>
      <c r="E123" s="25"/>
      <c r="F123" s="26"/>
      <c r="G123" s="27">
        <f t="shared" si="3"/>
        <v>0</v>
      </c>
      <c r="H123" s="27">
        <f>G123*0.22</f>
        <v>0</v>
      </c>
      <c r="I123" s="27">
        <f t="shared" si="5"/>
        <v>0</v>
      </c>
      <c r="J123" s="28"/>
    </row>
    <row r="124" spans="1:10" s="12" customFormat="1" ht="13.5" x14ac:dyDescent="0.2">
      <c r="A124" s="22">
        <v>118</v>
      </c>
      <c r="B124" s="23" t="s">
        <v>38</v>
      </c>
      <c r="C124" s="64">
        <v>10</v>
      </c>
      <c r="D124" s="22" t="s">
        <v>1</v>
      </c>
      <c r="E124" s="25"/>
      <c r="F124" s="26"/>
      <c r="G124" s="27">
        <f t="shared" si="3"/>
        <v>0</v>
      </c>
      <c r="H124" s="27">
        <f t="shared" ref="H124:H128" si="6">G124*0.095</f>
        <v>0</v>
      </c>
      <c r="I124" s="27">
        <f t="shared" si="5"/>
        <v>0</v>
      </c>
      <c r="J124" s="28"/>
    </row>
    <row r="125" spans="1:10" s="12" customFormat="1" ht="13.5" x14ac:dyDescent="0.2">
      <c r="A125" s="22">
        <v>119</v>
      </c>
      <c r="B125" s="23" t="s">
        <v>169</v>
      </c>
      <c r="C125" s="64">
        <v>10</v>
      </c>
      <c r="D125" s="22" t="s">
        <v>1</v>
      </c>
      <c r="E125" s="25"/>
      <c r="F125" s="26"/>
      <c r="G125" s="27">
        <f t="shared" si="3"/>
        <v>0</v>
      </c>
      <c r="H125" s="27">
        <f t="shared" si="6"/>
        <v>0</v>
      </c>
      <c r="I125" s="27">
        <f t="shared" si="5"/>
        <v>0</v>
      </c>
      <c r="J125" s="28"/>
    </row>
    <row r="126" spans="1:10" s="12" customFormat="1" ht="40.5" x14ac:dyDescent="0.2">
      <c r="A126" s="22">
        <v>120</v>
      </c>
      <c r="B126" s="69" t="s">
        <v>117</v>
      </c>
      <c r="C126" s="64">
        <v>2500</v>
      </c>
      <c r="D126" s="22" t="s">
        <v>8</v>
      </c>
      <c r="E126" s="25"/>
      <c r="F126" s="26"/>
      <c r="G126" s="27">
        <f t="shared" si="3"/>
        <v>0</v>
      </c>
      <c r="H126" s="27">
        <f t="shared" si="6"/>
        <v>0</v>
      </c>
      <c r="I126" s="27">
        <f t="shared" si="5"/>
        <v>0</v>
      </c>
      <c r="J126" s="28"/>
    </row>
    <row r="127" spans="1:10" s="12" customFormat="1" ht="27" x14ac:dyDescent="0.2">
      <c r="A127" s="22">
        <v>121</v>
      </c>
      <c r="B127" s="69" t="s">
        <v>115</v>
      </c>
      <c r="C127" s="64">
        <v>2000</v>
      </c>
      <c r="D127" s="22" t="s">
        <v>0</v>
      </c>
      <c r="E127" s="25"/>
      <c r="F127" s="26"/>
      <c r="G127" s="27">
        <f t="shared" si="3"/>
        <v>0</v>
      </c>
      <c r="H127" s="27">
        <f t="shared" si="6"/>
        <v>0</v>
      </c>
      <c r="I127" s="27">
        <f t="shared" si="5"/>
        <v>0</v>
      </c>
      <c r="J127" s="28"/>
    </row>
    <row r="128" spans="1:10" s="12" customFormat="1" ht="27" x14ac:dyDescent="0.2">
      <c r="A128" s="22">
        <v>122</v>
      </c>
      <c r="B128" s="69" t="s">
        <v>116</v>
      </c>
      <c r="C128" s="64">
        <v>200</v>
      </c>
      <c r="D128" s="22" t="s">
        <v>0</v>
      </c>
      <c r="E128" s="25"/>
      <c r="F128" s="26"/>
      <c r="G128" s="27">
        <f t="shared" si="3"/>
        <v>0</v>
      </c>
      <c r="H128" s="27">
        <f t="shared" si="6"/>
        <v>0</v>
      </c>
      <c r="I128" s="27">
        <f t="shared" si="5"/>
        <v>0</v>
      </c>
      <c r="J128" s="28"/>
    </row>
    <row r="129" spans="1:10" s="12" customFormat="1" ht="40.5" x14ac:dyDescent="0.2">
      <c r="A129" s="22">
        <v>123</v>
      </c>
      <c r="B129" s="23" t="s">
        <v>179</v>
      </c>
      <c r="C129" s="64">
        <v>50</v>
      </c>
      <c r="D129" s="22" t="s">
        <v>1</v>
      </c>
      <c r="E129" s="25"/>
      <c r="F129" s="26"/>
      <c r="G129" s="27"/>
      <c r="H129" s="27"/>
      <c r="I129" s="27"/>
      <c r="J129" s="28"/>
    </row>
    <row r="130" spans="1:10" s="12" customFormat="1" ht="27" x14ac:dyDescent="0.2">
      <c r="A130" s="22">
        <v>124</v>
      </c>
      <c r="B130" s="23" t="s">
        <v>178</v>
      </c>
      <c r="C130" s="64">
        <v>150</v>
      </c>
      <c r="D130" s="22" t="s">
        <v>1</v>
      </c>
      <c r="E130" s="25"/>
      <c r="F130" s="26"/>
      <c r="G130" s="27"/>
      <c r="H130" s="27"/>
      <c r="I130" s="27"/>
      <c r="J130" s="28"/>
    </row>
    <row r="131" spans="1:10" s="12" customFormat="1" ht="27" x14ac:dyDescent="0.2">
      <c r="A131" s="22">
        <v>125</v>
      </c>
      <c r="B131" s="23" t="s">
        <v>176</v>
      </c>
      <c r="C131" s="64">
        <v>150</v>
      </c>
      <c r="D131" s="22" t="s">
        <v>1</v>
      </c>
      <c r="E131" s="25"/>
      <c r="F131" s="26"/>
      <c r="G131" s="27"/>
      <c r="H131" s="27"/>
      <c r="I131" s="27"/>
      <c r="J131" s="28"/>
    </row>
    <row r="132" spans="1:10" s="12" customFormat="1" ht="27" x14ac:dyDescent="0.2">
      <c r="A132" s="22">
        <v>126</v>
      </c>
      <c r="B132" s="23" t="s">
        <v>177</v>
      </c>
      <c r="C132" s="64">
        <v>20</v>
      </c>
      <c r="D132" s="22" t="s">
        <v>1</v>
      </c>
      <c r="E132" s="25"/>
      <c r="F132" s="26"/>
      <c r="G132" s="27"/>
      <c r="H132" s="27"/>
      <c r="I132" s="27"/>
      <c r="J132" s="28"/>
    </row>
    <row r="133" spans="1:10" s="12" customFormat="1" ht="40.5" x14ac:dyDescent="0.2">
      <c r="A133" s="22">
        <v>127</v>
      </c>
      <c r="B133" s="62" t="s">
        <v>180</v>
      </c>
      <c r="C133" s="64">
        <v>20</v>
      </c>
      <c r="D133" s="22" t="s">
        <v>1</v>
      </c>
      <c r="E133" s="25"/>
      <c r="F133" s="26"/>
      <c r="G133" s="27"/>
      <c r="H133" s="27"/>
      <c r="I133" s="27"/>
      <c r="J133" s="28"/>
    </row>
    <row r="134" spans="1:10" s="12" customFormat="1" ht="40.5" x14ac:dyDescent="0.2">
      <c r="A134" s="22">
        <v>128</v>
      </c>
      <c r="B134" s="62" t="s">
        <v>181</v>
      </c>
      <c r="C134" s="64">
        <v>20</v>
      </c>
      <c r="D134" s="22" t="s">
        <v>1</v>
      </c>
      <c r="E134" s="25"/>
      <c r="F134" s="26"/>
      <c r="G134" s="27"/>
      <c r="H134" s="27"/>
      <c r="I134" s="27"/>
      <c r="J134" s="28"/>
    </row>
    <row r="135" spans="1:10" s="12" customFormat="1" ht="40.5" x14ac:dyDescent="0.2">
      <c r="A135" s="22">
        <v>129</v>
      </c>
      <c r="B135" s="62" t="s">
        <v>182</v>
      </c>
      <c r="C135" s="64">
        <v>20</v>
      </c>
      <c r="D135" s="22" t="s">
        <v>1</v>
      </c>
      <c r="E135" s="25"/>
      <c r="F135" s="26"/>
      <c r="G135" s="27"/>
      <c r="H135" s="27"/>
      <c r="I135" s="27"/>
      <c r="J135" s="28"/>
    </row>
    <row r="136" spans="1:10" s="12" customFormat="1" ht="27" x14ac:dyDescent="0.2">
      <c r="A136" s="22">
        <v>130</v>
      </c>
      <c r="B136" s="62" t="s">
        <v>183</v>
      </c>
      <c r="C136" s="64">
        <v>20</v>
      </c>
      <c r="D136" s="22" t="s">
        <v>1</v>
      </c>
      <c r="E136" s="25"/>
      <c r="F136" s="26"/>
      <c r="G136" s="27"/>
      <c r="H136" s="27"/>
      <c r="I136" s="27"/>
      <c r="J136" s="28"/>
    </row>
    <row r="137" spans="1:10" s="12" customFormat="1" ht="27" x14ac:dyDescent="0.25">
      <c r="A137" s="22">
        <v>131</v>
      </c>
      <c r="B137" s="75" t="s">
        <v>184</v>
      </c>
      <c r="C137" s="82">
        <v>100</v>
      </c>
      <c r="D137" s="79" t="s">
        <v>1</v>
      </c>
      <c r="E137" s="25"/>
      <c r="F137" s="26"/>
      <c r="G137" s="27"/>
      <c r="H137" s="27"/>
      <c r="I137" s="27"/>
      <c r="J137" s="28"/>
    </row>
    <row r="138" spans="1:10" s="12" customFormat="1" ht="40.5" x14ac:dyDescent="0.25">
      <c r="A138" s="22">
        <v>132</v>
      </c>
      <c r="B138" s="75" t="s">
        <v>185</v>
      </c>
      <c r="C138" s="82">
        <v>100</v>
      </c>
      <c r="D138" s="79" t="s">
        <v>1</v>
      </c>
      <c r="E138" s="25"/>
      <c r="F138" s="26"/>
      <c r="G138" s="27"/>
      <c r="H138" s="27"/>
      <c r="I138" s="27"/>
      <c r="J138" s="28"/>
    </row>
    <row r="139" spans="1:10" s="12" customFormat="1" ht="27" x14ac:dyDescent="0.2">
      <c r="A139" s="22">
        <v>133</v>
      </c>
      <c r="B139" s="75" t="s">
        <v>86</v>
      </c>
      <c r="C139" s="64">
        <v>15</v>
      </c>
      <c r="D139" s="22" t="s">
        <v>1</v>
      </c>
      <c r="E139" s="25"/>
      <c r="F139" s="26"/>
      <c r="G139" s="27"/>
      <c r="H139" s="27"/>
      <c r="I139" s="27"/>
      <c r="J139" s="28"/>
    </row>
    <row r="140" spans="1:10" s="12" customFormat="1" ht="13.5" x14ac:dyDescent="0.2">
      <c r="A140" s="22">
        <v>134</v>
      </c>
      <c r="B140" s="75" t="s">
        <v>87</v>
      </c>
      <c r="C140" s="64">
        <v>15</v>
      </c>
      <c r="D140" s="22" t="s">
        <v>1</v>
      </c>
      <c r="E140" s="25"/>
      <c r="F140" s="26"/>
      <c r="G140" s="27"/>
      <c r="H140" s="27"/>
      <c r="I140" s="27"/>
      <c r="J140" s="28"/>
    </row>
    <row r="141" spans="1:10" s="12" customFormat="1" ht="18.399999999999999" customHeight="1" x14ac:dyDescent="0.2">
      <c r="A141" s="23"/>
      <c r="B141" s="29" t="s">
        <v>66</v>
      </c>
      <c r="C141" s="30" t="s">
        <v>7</v>
      </c>
      <c r="D141" s="30" t="s">
        <v>7</v>
      </c>
      <c r="E141" s="30" t="s">
        <v>7</v>
      </c>
      <c r="F141" s="31" t="s">
        <v>7</v>
      </c>
      <c r="G141" s="32">
        <f>SUM(G7:G126)</f>
        <v>0</v>
      </c>
      <c r="H141" s="32">
        <f>SUM(H7:H126)</f>
        <v>0</v>
      </c>
      <c r="I141" s="32">
        <f>SUM(I7:I126)</f>
        <v>0</v>
      </c>
      <c r="J141" s="33">
        <f>SUM(J7:J126)</f>
        <v>0</v>
      </c>
    </row>
    <row r="142" spans="1:10" s="12" customFormat="1" ht="15" customHeight="1" x14ac:dyDescent="0.2">
      <c r="A142" s="44" t="s">
        <v>51</v>
      </c>
      <c r="B142" s="2"/>
      <c r="C142" s="42"/>
      <c r="D142" s="43"/>
      <c r="E142" s="2"/>
      <c r="F142" s="2"/>
      <c r="G142" s="2"/>
      <c r="H142" s="2"/>
      <c r="I142" s="2"/>
      <c r="J142" s="2"/>
    </row>
    <row r="143" spans="1:10" s="12" customFormat="1" ht="15" customHeight="1" x14ac:dyDescent="0.2">
      <c r="A143" s="117" t="s">
        <v>70</v>
      </c>
      <c r="B143" s="117"/>
      <c r="C143" s="117"/>
      <c r="D143" s="117"/>
      <c r="E143" s="117"/>
      <c r="F143" s="117"/>
      <c r="G143" s="117"/>
      <c r="H143" s="117"/>
      <c r="I143" s="117"/>
      <c r="J143" s="117"/>
    </row>
    <row r="144" spans="1:10" s="12" customFormat="1" ht="1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s="12" customFormat="1" ht="15" customHeight="1" x14ac:dyDescent="0.2">
      <c r="A145" s="116" t="s">
        <v>45</v>
      </c>
      <c r="B145" s="117"/>
      <c r="C145" s="40"/>
      <c r="D145" s="40"/>
      <c r="E145" s="40"/>
      <c r="F145" s="40"/>
      <c r="G145" s="40"/>
      <c r="H145" s="40"/>
      <c r="I145" s="40"/>
      <c r="J145" s="40"/>
    </row>
    <row r="146" spans="1:10" s="20" customFormat="1" ht="25.5" customHeight="1" x14ac:dyDescent="0.25">
      <c r="A146" s="113" t="s">
        <v>46</v>
      </c>
      <c r="B146" s="120"/>
      <c r="C146" s="120"/>
      <c r="D146" s="120"/>
      <c r="E146" s="120"/>
      <c r="F146" s="120"/>
      <c r="G146" s="120"/>
      <c r="H146" s="120"/>
      <c r="I146" s="120"/>
      <c r="J146" s="120"/>
    </row>
    <row r="147" spans="1:10" s="20" customFormat="1" ht="14.25" customHeight="1" x14ac:dyDescent="0.25">
      <c r="A147" s="113" t="s">
        <v>71</v>
      </c>
      <c r="B147" s="113"/>
      <c r="C147" s="113"/>
      <c r="D147" s="113"/>
      <c r="E147" s="113"/>
      <c r="F147" s="113"/>
      <c r="G147" s="113"/>
      <c r="H147" s="113"/>
      <c r="I147" s="113"/>
      <c r="J147" s="113"/>
    </row>
    <row r="148" spans="1:10" s="20" customFormat="1" ht="16.5" customHeight="1" x14ac:dyDescent="0.25">
      <c r="A148" s="113" t="s">
        <v>72</v>
      </c>
      <c r="B148" s="113"/>
      <c r="C148" s="113"/>
      <c r="D148" s="113"/>
      <c r="E148" s="113"/>
      <c r="F148" s="113"/>
      <c r="G148" s="113"/>
      <c r="H148" s="113"/>
      <c r="I148" s="113"/>
      <c r="J148" s="113"/>
    </row>
    <row r="149" spans="1:10" s="40" customFormat="1" ht="12.75" x14ac:dyDescent="0.2">
      <c r="A149" s="114" t="s">
        <v>73</v>
      </c>
      <c r="B149" s="114"/>
      <c r="C149" s="114"/>
      <c r="D149" s="114"/>
      <c r="E149" s="114"/>
      <c r="F149" s="114"/>
      <c r="G149" s="114"/>
      <c r="H149" s="114"/>
      <c r="I149" s="114"/>
      <c r="J149" s="114"/>
    </row>
    <row r="150" spans="1:10" s="45" customFormat="1" x14ac:dyDescent="0.2">
      <c r="A150" s="53" t="s">
        <v>74</v>
      </c>
      <c r="B150" s="20"/>
      <c r="C150" s="20"/>
      <c r="D150" s="20"/>
      <c r="E150" s="20"/>
      <c r="F150" s="20"/>
      <c r="G150" s="20"/>
      <c r="H150" s="20"/>
      <c r="I150" s="20"/>
      <c r="J150" s="20"/>
    </row>
    <row r="151" spans="1:10" x14ac:dyDescent="0.25">
      <c r="A151" s="53" t="s">
        <v>75</v>
      </c>
      <c r="B151" s="20"/>
      <c r="C151" s="20"/>
      <c r="D151" s="20"/>
      <c r="E151" s="20"/>
      <c r="F151" s="20"/>
      <c r="G151" s="20"/>
      <c r="H151" s="20"/>
      <c r="I151" s="20"/>
      <c r="J151" s="20"/>
    </row>
    <row r="152" spans="1:10" ht="29.25" customHeight="1" x14ac:dyDescent="0.25">
      <c r="A152" s="113" t="s">
        <v>76</v>
      </c>
      <c r="B152" s="120"/>
      <c r="C152" s="120"/>
      <c r="D152" s="120"/>
      <c r="E152" s="120"/>
      <c r="F152" s="120"/>
      <c r="G152" s="120"/>
      <c r="H152" s="120"/>
      <c r="I152" s="120"/>
      <c r="J152" s="120"/>
    </row>
    <row r="153" spans="1:10" ht="33" customHeight="1" x14ac:dyDescent="0.25">
      <c r="A153" s="121" t="s">
        <v>77</v>
      </c>
      <c r="B153" s="121"/>
      <c r="C153" s="121"/>
      <c r="D153" s="121"/>
      <c r="E153" s="121"/>
      <c r="F153" s="121"/>
      <c r="G153" s="121"/>
      <c r="H153" s="121"/>
      <c r="I153" s="121"/>
      <c r="J153" s="121"/>
    </row>
    <row r="155" spans="1:10" s="12" customFormat="1" ht="13.5" x14ac:dyDescent="0.2">
      <c r="A155" s="22">
        <v>6</v>
      </c>
      <c r="B155" s="23" t="s">
        <v>19</v>
      </c>
      <c r="C155" s="22">
        <v>280</v>
      </c>
      <c r="D155" s="22" t="s">
        <v>1</v>
      </c>
      <c r="E155" s="25"/>
      <c r="F155" s="26"/>
      <c r="G155" s="27">
        <f>C155*F155</f>
        <v>0</v>
      </c>
      <c r="H155" s="27">
        <f>G155*0.095</f>
        <v>0</v>
      </c>
      <c r="I155" s="27">
        <f>G155+H155</f>
        <v>0</v>
      </c>
      <c r="J155" s="28"/>
    </row>
    <row r="156" spans="1:10" s="12" customFormat="1" ht="15" customHeight="1" x14ac:dyDescent="0.25">
      <c r="A156"/>
      <c r="B156"/>
      <c r="C156"/>
      <c r="D156"/>
      <c r="E156"/>
      <c r="F156"/>
      <c r="G156"/>
      <c r="H156"/>
      <c r="I156"/>
      <c r="J156"/>
    </row>
    <row r="157" spans="1:10" s="12" customFormat="1" ht="15" customHeight="1" x14ac:dyDescent="0.25">
      <c r="A157"/>
      <c r="B157"/>
      <c r="C157"/>
      <c r="D157"/>
      <c r="E157"/>
      <c r="F157"/>
      <c r="G157"/>
      <c r="H157"/>
      <c r="I157"/>
      <c r="J157"/>
    </row>
    <row r="158" spans="1:10" s="12" customFormat="1" ht="17.100000000000001" customHeight="1" x14ac:dyDescent="0.25">
      <c r="A158"/>
      <c r="B158"/>
      <c r="C158"/>
      <c r="D158"/>
      <c r="E158"/>
      <c r="F158"/>
      <c r="G158"/>
      <c r="H158"/>
      <c r="I158"/>
      <c r="J158"/>
    </row>
    <row r="159" spans="1:10" s="21" customFormat="1" ht="12.95" customHeight="1" x14ac:dyDescent="0.25">
      <c r="A159"/>
      <c r="B159"/>
      <c r="C159"/>
      <c r="D159"/>
      <c r="E159"/>
      <c r="F159"/>
      <c r="G159"/>
      <c r="H159"/>
      <c r="I159"/>
      <c r="J159"/>
    </row>
    <row r="160" spans="1:10" s="21" customFormat="1" ht="12.95" customHeight="1" x14ac:dyDescent="0.25">
      <c r="A160"/>
      <c r="B160"/>
      <c r="C160"/>
      <c r="D160"/>
      <c r="E160"/>
      <c r="F160"/>
      <c r="G160"/>
      <c r="H160"/>
      <c r="I160"/>
      <c r="J160"/>
    </row>
    <row r="161" spans="1:10" s="17" customFormat="1" ht="17.100000000000001" customHeight="1" x14ac:dyDescent="0.25">
      <c r="A161"/>
      <c r="B161"/>
      <c r="C161"/>
      <c r="D161"/>
      <c r="E161"/>
      <c r="F161"/>
      <c r="G161"/>
      <c r="H161"/>
      <c r="I161"/>
      <c r="J161"/>
    </row>
    <row r="162" spans="1:10" s="40" customFormat="1" ht="15" customHeight="1" x14ac:dyDescent="0.25">
      <c r="A162"/>
      <c r="B162"/>
      <c r="C162"/>
      <c r="D162"/>
      <c r="E162"/>
      <c r="F162"/>
      <c r="G162"/>
      <c r="H162"/>
      <c r="I162"/>
      <c r="J162"/>
    </row>
    <row r="163" spans="1:10" s="40" customFormat="1" ht="27" customHeight="1" x14ac:dyDescent="0.25">
      <c r="A163"/>
      <c r="B163"/>
      <c r="C163"/>
      <c r="D163"/>
      <c r="E163"/>
      <c r="F163"/>
      <c r="G163"/>
      <c r="H163"/>
      <c r="I163"/>
      <c r="J163"/>
    </row>
    <row r="164" spans="1:10" s="40" customFormat="1" x14ac:dyDescent="0.25">
      <c r="A164"/>
      <c r="B164"/>
      <c r="C164"/>
      <c r="D164"/>
      <c r="E164"/>
      <c r="F164"/>
      <c r="G164"/>
      <c r="H164"/>
      <c r="I164"/>
      <c r="J164"/>
    </row>
    <row r="165" spans="1:10" s="40" customFormat="1" x14ac:dyDescent="0.25">
      <c r="A165"/>
      <c r="B165"/>
      <c r="C165"/>
      <c r="D165"/>
      <c r="E165"/>
      <c r="F165"/>
      <c r="G165"/>
      <c r="H165"/>
      <c r="I165"/>
      <c r="J165"/>
    </row>
    <row r="166" spans="1:10" s="40" customFormat="1" x14ac:dyDescent="0.25">
      <c r="A166"/>
      <c r="B166"/>
      <c r="C166"/>
      <c r="D166"/>
      <c r="E166"/>
      <c r="F166"/>
      <c r="G166"/>
      <c r="H166"/>
      <c r="I166"/>
      <c r="J166"/>
    </row>
    <row r="167" spans="1:10" s="40" customFormat="1" x14ac:dyDescent="0.25">
      <c r="A167"/>
      <c r="B167"/>
      <c r="C167"/>
      <c r="D167"/>
      <c r="E167"/>
      <c r="F167"/>
      <c r="G167"/>
      <c r="H167"/>
      <c r="I167"/>
      <c r="J167"/>
    </row>
    <row r="168" spans="1:10" s="40" customFormat="1" x14ac:dyDescent="0.25">
      <c r="A168"/>
      <c r="B168"/>
      <c r="C168"/>
      <c r="D168"/>
      <c r="E168"/>
      <c r="F168"/>
      <c r="G168"/>
      <c r="H168"/>
      <c r="I168"/>
      <c r="J168"/>
    </row>
    <row r="169" spans="1:10" s="40" customFormat="1" ht="25.5" customHeight="1" x14ac:dyDescent="0.25">
      <c r="A169"/>
      <c r="B169"/>
      <c r="C169"/>
      <c r="D169"/>
      <c r="E169"/>
      <c r="F169"/>
      <c r="G169"/>
      <c r="H169"/>
      <c r="I169"/>
      <c r="J169"/>
    </row>
    <row r="170" spans="1:10" s="40" customFormat="1" ht="26.25" customHeight="1" x14ac:dyDescent="0.25">
      <c r="A170"/>
      <c r="B170"/>
      <c r="C170"/>
      <c r="D170"/>
      <c r="E170"/>
      <c r="F170"/>
      <c r="G170"/>
      <c r="H170"/>
      <c r="I170"/>
      <c r="J170"/>
    </row>
    <row r="171" spans="1:10" s="40" customFormat="1" x14ac:dyDescent="0.25">
      <c r="A171"/>
      <c r="B171"/>
      <c r="C171"/>
      <c r="D171"/>
      <c r="E171"/>
      <c r="F171"/>
      <c r="G171"/>
      <c r="H171"/>
      <c r="I171"/>
      <c r="J171"/>
    </row>
    <row r="172" spans="1:10" s="45" customFormat="1" x14ac:dyDescent="0.25">
      <c r="A172"/>
      <c r="B172"/>
      <c r="C172"/>
      <c r="D172"/>
      <c r="E172"/>
      <c r="F172"/>
      <c r="G172"/>
      <c r="H172"/>
      <c r="I172"/>
      <c r="J172"/>
    </row>
  </sheetData>
  <mergeCells count="10">
    <mergeCell ref="A148:J148"/>
    <mergeCell ref="A149:J149"/>
    <mergeCell ref="A152:J152"/>
    <mergeCell ref="A153:J153"/>
    <mergeCell ref="A1:D1"/>
    <mergeCell ref="A3:J3"/>
    <mergeCell ref="A143:J143"/>
    <mergeCell ref="A145:B145"/>
    <mergeCell ref="A146:J146"/>
    <mergeCell ref="A147:J147"/>
  </mergeCells>
  <dataValidations count="1">
    <dataValidation type="whole" operator="equal" allowBlank="1" showInputMessage="1" showErrorMessage="1" prompt="V celico vnesete vrednost &quot;1&quot; za živila, ki so uvrščena v shemo kakovosti." sqref="J155 J7:J140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8" orientation="landscape" r:id="rId1"/>
  <rowBreaks count="1" manualBreakCount="1">
    <brk id="3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6</vt:i4>
      </vt:variant>
      <vt:variant>
        <vt:lpstr>Imenovani obsegi</vt:lpstr>
      </vt:variant>
      <vt:variant>
        <vt:i4>6</vt:i4>
      </vt:variant>
    </vt:vector>
  </HeadingPairs>
  <TitlesOfParts>
    <vt:vector size="12" baseType="lpstr">
      <vt:lpstr>1 MLEKO IN MLEČNI IZD. - sheme</vt:lpstr>
      <vt:lpstr>2 EKO ŽITA IN MLEVSKI IZDELKI</vt:lpstr>
      <vt:lpstr>3 EKO TESTENINE</vt:lpstr>
      <vt:lpstr>4 EKO IZD.IZ TESTA, KEKSI, SLA</vt:lpstr>
      <vt:lpstr>5 BIO DŽEM</vt:lpstr>
      <vt:lpstr>33 SPLOŠNO PREHR. BLAGO (2)</vt:lpstr>
      <vt:lpstr>'1 MLEKO IN MLEČNI IZD. - sheme'!Področje_tiskanja</vt:lpstr>
      <vt:lpstr>'2 EKO ŽITA IN MLEVSKI IZDELKI'!Področje_tiskanja</vt:lpstr>
      <vt:lpstr>'3 EKO TESTENINE'!Področje_tiskanja</vt:lpstr>
      <vt:lpstr>'33 SPLOŠNO PREHR. BLAGO (2)'!Področje_tiskanja</vt:lpstr>
      <vt:lpstr>'4 EKO IZD.IZ TESTA, KEKSI, SLA'!Področje_tiskanja</vt:lpstr>
      <vt:lpstr>'5 BIO DŽEM'!Področje_tiskanja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MSZS</dc:creator>
  <cp:lastModifiedBy>Viktorija Strajnar</cp:lastModifiedBy>
  <cp:lastPrinted>2019-07-01T13:33:03Z</cp:lastPrinted>
  <dcterms:created xsi:type="dcterms:W3CDTF">2012-02-17T12:19:39Z</dcterms:created>
  <dcterms:modified xsi:type="dcterms:W3CDTF">2019-07-01T13:34:14Z</dcterms:modified>
</cp:coreProperties>
</file>