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20490" windowHeight="7755"/>
  </bookViews>
  <sheets>
    <sheet name="List1" sheetId="1" r:id="rId1"/>
    <sheet name="List2" sheetId="2" r:id="rId2"/>
    <sheet name="List3" sheetId="3" r:id="rId3"/>
  </sheets>
  <calcPr calcId="145621"/>
</workbook>
</file>

<file path=xl/calcChain.xml><?xml version="1.0" encoding="utf-8"?>
<calcChain xmlns="http://schemas.openxmlformats.org/spreadsheetml/2006/main">
  <c r="F39" i="1" l="1"/>
  <c r="G39" i="1"/>
  <c r="H39" i="1"/>
  <c r="F16" i="1" l="1"/>
  <c r="F15" i="1"/>
  <c r="G15" i="1" s="1"/>
  <c r="H15" i="1" s="1"/>
  <c r="F12" i="1"/>
  <c r="F31" i="1"/>
  <c r="F30" i="1"/>
  <c r="F29" i="1"/>
  <c r="G29" i="1" s="1"/>
  <c r="F28" i="1"/>
  <c r="G28" i="1" s="1"/>
  <c r="F26" i="1"/>
  <c r="F25" i="1"/>
  <c r="G25" i="1" s="1"/>
  <c r="F24" i="1"/>
  <c r="G24" i="1" s="1"/>
  <c r="H24" i="1" s="1"/>
  <c r="F23" i="1"/>
  <c r="G23" i="1" s="1"/>
  <c r="H23" i="1" s="1"/>
  <c r="F22" i="1"/>
  <c r="F21" i="1"/>
  <c r="G21" i="1" s="1"/>
  <c r="F20" i="1"/>
  <c r="G20" i="1" s="1"/>
  <c r="H20" i="1" s="1"/>
  <c r="F27" i="1"/>
  <c r="G16" i="1" l="1"/>
  <c r="H16" i="1" s="1"/>
  <c r="G12" i="1"/>
  <c r="H12" i="1" s="1"/>
  <c r="G31" i="1"/>
  <c r="H31" i="1" s="1"/>
  <c r="H28" i="1"/>
  <c r="H29" i="1"/>
  <c r="G30" i="1"/>
  <c r="H30" i="1" s="1"/>
  <c r="H21" i="1"/>
  <c r="H25" i="1"/>
  <c r="G22" i="1"/>
  <c r="H22" i="1" s="1"/>
  <c r="G26" i="1"/>
  <c r="H26" i="1" s="1"/>
  <c r="G27" i="1"/>
  <c r="H27" i="1" s="1"/>
  <c r="F5" i="1"/>
  <c r="F6" i="1"/>
  <c r="F7" i="1"/>
  <c r="F8" i="1"/>
  <c r="F9" i="1"/>
  <c r="F10" i="1"/>
  <c r="F11" i="1"/>
  <c r="F13" i="1"/>
  <c r="F14" i="1"/>
  <c r="F17" i="1"/>
  <c r="F18" i="1"/>
  <c r="F19" i="1"/>
  <c r="F32" i="1"/>
  <c r="F33" i="1"/>
  <c r="F34" i="1"/>
  <c r="F35" i="1"/>
  <c r="F36" i="1"/>
  <c r="F37" i="1"/>
  <c r="F38" i="1"/>
  <c r="F40" i="1"/>
  <c r="G37" i="1" l="1"/>
  <c r="H37" i="1" s="1"/>
  <c r="G18" i="1"/>
  <c r="H18" i="1" s="1"/>
  <c r="G13" i="1"/>
  <c r="H13" i="1" s="1"/>
  <c r="G10" i="1"/>
  <c r="H10" i="1" s="1"/>
  <c r="G36" i="1"/>
  <c r="H36" i="1" s="1"/>
  <c r="G32" i="1"/>
  <c r="H32" i="1" s="1"/>
  <c r="G17" i="1"/>
  <c r="H17" i="1" s="1"/>
  <c r="G9" i="1"/>
  <c r="H9" i="1" s="1"/>
  <c r="G40" i="1"/>
  <c r="H40" i="1" s="1"/>
  <c r="G35" i="1"/>
  <c r="H35" i="1" s="1"/>
  <c r="G38" i="1"/>
  <c r="H38" i="1" s="1"/>
  <c r="G34" i="1"/>
  <c r="H34" i="1" s="1"/>
  <c r="G19" i="1"/>
  <c r="H19" i="1" s="1"/>
  <c r="G14" i="1"/>
  <c r="H14" i="1" s="1"/>
  <c r="G11" i="1"/>
  <c r="H11" i="1" s="1"/>
  <c r="G7" i="1"/>
  <c r="H7" i="1" s="1"/>
  <c r="G33" i="1"/>
  <c r="H33" i="1" s="1"/>
  <c r="G6" i="1"/>
  <c r="H6" i="1" s="1"/>
  <c r="G5" i="1"/>
  <c r="H5" i="1" s="1"/>
  <c r="G8" i="1"/>
  <c r="H8" i="1" s="1"/>
  <c r="F41" i="1"/>
  <c r="G41" i="1" l="1"/>
  <c r="H41" i="1" s="1"/>
</calcChain>
</file>

<file path=xl/sharedStrings.xml><?xml version="1.0" encoding="utf-8"?>
<sst xmlns="http://schemas.openxmlformats.org/spreadsheetml/2006/main" count="131" uniqueCount="101">
  <si>
    <t>Enota mere</t>
  </si>
  <si>
    <t>Ocenjena količina</t>
  </si>
  <si>
    <t>Cena na enoto mere brez DDV (v EUR)</t>
  </si>
  <si>
    <t xml:space="preserve">Vrednost za ocenjeno količino brez DDV (v EUR) </t>
  </si>
  <si>
    <t>Vrednost za ocenjeno količino z DDV (v EUR)</t>
  </si>
  <si>
    <t>1.</t>
  </si>
  <si>
    <t>2.</t>
  </si>
  <si>
    <t>ura</t>
  </si>
  <si>
    <t>3.</t>
  </si>
  <si>
    <t>delovno mesto</t>
  </si>
  <si>
    <t>4.</t>
  </si>
  <si>
    <t>5.</t>
  </si>
  <si>
    <t>6.</t>
  </si>
  <si>
    <t>7.</t>
  </si>
  <si>
    <t>8.</t>
  </si>
  <si>
    <t>objekt</t>
  </si>
  <si>
    <t>9.</t>
  </si>
  <si>
    <t>kos</t>
  </si>
  <si>
    <t>11.</t>
  </si>
  <si>
    <t>delavec</t>
  </si>
  <si>
    <t>13.</t>
  </si>
  <si>
    <t>14.</t>
  </si>
  <si>
    <t>15.</t>
  </si>
  <si>
    <t>16.</t>
  </si>
  <si>
    <t>17.</t>
  </si>
  <si>
    <t>18.</t>
  </si>
  <si>
    <t>19.</t>
  </si>
  <si>
    <t>23.</t>
  </si>
  <si>
    <t>24.</t>
  </si>
  <si>
    <t>25.</t>
  </si>
  <si>
    <t>SKUPAJ</t>
  </si>
  <si>
    <t xml:space="preserve">Zap. št. </t>
  </si>
  <si>
    <t>Storitev</t>
  </si>
  <si>
    <t>Vrednost DDV za ocenjeno količino (v EUR)</t>
  </si>
  <si>
    <t>Strokovna pomoč in sodelovanje pri pripravi ukrepov za zagotovitev prve pomoči zaposlenim in drugim osebam ter ukrepov za sodelovanje s službo nujne medicinske pomoči</t>
  </si>
  <si>
    <t>12.</t>
  </si>
  <si>
    <t>20.</t>
  </si>
  <si>
    <t>21.</t>
  </si>
  <si>
    <t>22.</t>
  </si>
  <si>
    <t>Strokovna pomoč in sodelovanje pri ureditvi delovnega mesta in opreme, kjer obstaja večja nevarnost za nasilje tretjih oseb, za zmanjšanje tovrstnih tveganj in ki omogočata dostop pomoči na ogroženo delovno mesto ter načrtovanju postopkov za tovrstne primere nasilja in seznanitvi z njimi delavcev, ki na takih delovnih mestih delajo</t>
  </si>
  <si>
    <t>Strokovna pomoč in sodelovanje ob izrednih dogodkih (požari, ekološke nesreče, delovne nesreče idr.)</t>
  </si>
  <si>
    <t>Opravljanje notranjega nadzora nad izvajanjem ukrepov za varno delo</t>
  </si>
  <si>
    <t>Opravljanje obdobnih pregledov stanja na področju varnosti in zdravja pri delu, ki vključujejo nadzor nad izvajanjem ukrepov za varno delo, pregled delovnega okolja, objektov, delovne opreme, dokumentacije itd.</t>
  </si>
  <si>
    <t>Meritve ponikalnih napetosti ozemljil in izdelava poročil</t>
  </si>
  <si>
    <t>Meritve hrupa in izdelava poročil</t>
  </si>
  <si>
    <t>Priprava dokumentacije za invalidske komisije</t>
  </si>
  <si>
    <t xml:space="preserve">Revizija ocene tveganja </t>
  </si>
  <si>
    <t>Sodelovanje z inšpekcijskimi službami v primeru njihovih obiskov naročnika ter svetovanje naročniku v zvezi z ugotovitvami inšpekcijskih služb revizija ocene tveganja</t>
  </si>
  <si>
    <t>Svetovanje naročniku glede opreme delovnih mest in delovnega okolja</t>
  </si>
  <si>
    <t>Drugo svetovanje naročniku s področja varnosti in zdravja pri delu ter varstva pred požarom</t>
  </si>
  <si>
    <t>6 = 4*5</t>
  </si>
  <si>
    <t>7 = 6 * stopnja DDV</t>
  </si>
  <si>
    <t>8 = 6+7</t>
  </si>
  <si>
    <t>NAVODILO ZA IZPOLNJEVANJE</t>
  </si>
  <si>
    <t>V stolpec 5 ponudnik vpiše ceno na enoto mere v EUR.</t>
  </si>
  <si>
    <t>Kumulativne vrednosti (skupaj) ponudnik prepiše v ustrezna polja tabele ponudbe (priloga 5 razpisne dokumentacije).</t>
  </si>
  <si>
    <t xml:space="preserve">Datum: </t>
  </si>
  <si>
    <t xml:space="preserve">Žig: </t>
  </si>
  <si>
    <t>Podpis:</t>
  </si>
  <si>
    <t>PREDRAČUNSKI OBRAZEC - STROKOVNE NALOGE VARNOSTI IN ZDRAVJA PRI DELU TER VARSTVA PRED POŽAROM ZA ZAPOSLENE V MU MOL</t>
  </si>
  <si>
    <t>Stolpec 6 je zmnožek ocenjenih količin (stolpec 4) in cen na enoto mere (stolpec 5) za postavko (storitev) v EUR.</t>
  </si>
  <si>
    <t xml:space="preserve">Stolpec 7 je vrednost DDV (22%) za ocenjeno količino po postavkah v EUR. </t>
  </si>
  <si>
    <t>Stolpec 8 je vsota vrednosti iz stolpca 6 in 7 v EUR.</t>
  </si>
  <si>
    <t>POPISA NI DOVOLJENO VSEBINSKO SPREMINJATI ALI KAKORKOLI POSEGATI VANJ!</t>
  </si>
  <si>
    <r>
      <t xml:space="preserve">Usposabljanje odgovornih oseb za gašenje začetnih požarov in izvajanje vaje evakuacije enkrat letno za vse objekte naročnika </t>
    </r>
    <r>
      <rPr>
        <i/>
        <sz val="11"/>
        <color theme="1"/>
        <rFont val="Arial Narrow"/>
        <family val="2"/>
        <charset val="238"/>
      </rPr>
      <t>(ocena: 12 objektov, 22 delavcev)</t>
    </r>
  </si>
  <si>
    <t>Izdelovanje navodil za varno delo</t>
  </si>
  <si>
    <t>Svetovanje naročniku pri načrtovanju, izbiri, nakupu in vzdrževanju sredstev za delo in osebne varovalne opreme</t>
  </si>
  <si>
    <t xml:space="preserve">Pripravljanje in izvajanje predhodnega in obdobnega teoretičnega in praktičnega usposabljanja zaposlenih in izvajanje preizkusov usposobljenosti zaposlenih za varno delo in varstvo pred požarom ter izdaja potrdil o usposobljenosti </t>
  </si>
  <si>
    <t>Meritve zaščite pred električnim udarom na delovnih mestih in izdelava poročila (Trg MDB 7), cca 2600 m2</t>
  </si>
  <si>
    <t>Meritve zaščite pred električnim udarom na delovnih mestih in izdelava poročila (Resljeva), cca 1800 m2</t>
  </si>
  <si>
    <t>Meritve zaščite pred električnim udarom na delovnih mestih in izdelava poročila (Krekov trg), cca 3000 m2</t>
  </si>
  <si>
    <t>Meritve zaščite pred električnim udarom na delovnih mestih in izdelava poročila (Magistrat), cca 3300 m2</t>
  </si>
  <si>
    <t>Meritve zaščite pred električnim udarom na delovnih mestih in izdelava poročila (Dalmatinova), cca 2700 m2</t>
  </si>
  <si>
    <t>Meritve zaščite pred električnim udarom na delovnih mestih in izdelava poročila (Cigaletova), cca 390 m2</t>
  </si>
  <si>
    <t>Meritve zaščite pred električnim udarom na delovnih mestih in izdelava poročila (Kresija), cca 8000 m2</t>
  </si>
  <si>
    <t>Meritve zaščite pred električnim udarom na delovnih mestih in izdelava poročila (Ambrožev trg), cca  3000 m2</t>
  </si>
  <si>
    <t>Meritve zaščite pred električnim udarom na delovnih mestih in izdelava poročila (Streliška), cca 515 m2</t>
  </si>
  <si>
    <t>Meritve zaščite pred električnim udarom na delovnih mestih in izdelava poročila (Zarnikova), cca 3100 m2</t>
  </si>
  <si>
    <t>Meritve zaščite pred električnim udarom na delovnih mestih in izdelava poročila (Poljanska), cca 2000 m2</t>
  </si>
  <si>
    <t>Meritve zaščite pred električnim udarom na delovnih mestih in izdelava poročila (Proletarska), cca 3500 m2</t>
  </si>
  <si>
    <t>Meritve toplotnega okolja delovnih mest in osvetljenosti ter izdelava poročil</t>
  </si>
  <si>
    <t>Usklajevanje ukrepov za preprečevanje, odpravljanje in obvladovanje primerov nasilja, trpinčenja, nadlegovanja in drugih oblik psihosocialnega tveganja, preverjanje alkoholiziranosti ter svetovanje naročniku v zvezi s tem</t>
  </si>
  <si>
    <t>Vaja evakuacije (12 objektov)</t>
  </si>
  <si>
    <t>Pregled in preizkus JP - javljanje požara</t>
  </si>
  <si>
    <t>kom</t>
  </si>
  <si>
    <t>Pregled in preizkus VR - varnostna razsvetljava</t>
  </si>
  <si>
    <t>Izdelovanje popravkov požarnih redov, požarnih načrtov, načrtov evakuacije in obveznih oznak kot so smer umika, mesto hidranta, gasilnega aparata itd.</t>
  </si>
  <si>
    <t>26.</t>
  </si>
  <si>
    <t>27.</t>
  </si>
  <si>
    <t>28.</t>
  </si>
  <si>
    <t>29.</t>
  </si>
  <si>
    <t>30.</t>
  </si>
  <si>
    <t>31.</t>
  </si>
  <si>
    <t>32.</t>
  </si>
  <si>
    <t>33.</t>
  </si>
  <si>
    <t>34.</t>
  </si>
  <si>
    <t>35.</t>
  </si>
  <si>
    <t>36.</t>
  </si>
  <si>
    <t>Preverjanje alkoholiziranosti zaposlenih z alkotestom</t>
  </si>
  <si>
    <t>10.</t>
  </si>
  <si>
    <r>
      <t xml:space="preserve">Opravljanje obdobnih pregledov stanja na področju varstva pred požarom, ki vključujejo nadzor nad izvajanjem ukrepov varstva pred požarom, pregledov objektov in preizkusov sredstev ter opreme za gašenje požarov in sistemov aktivne požarne zaščite in izdelava poročil </t>
    </r>
    <r>
      <rPr>
        <i/>
        <sz val="11"/>
        <color theme="1"/>
        <rFont val="Arial Narrow"/>
        <family val="2"/>
        <charset val="238"/>
      </rPr>
      <t>(ocena: 12 objektov -2x/leto, 17 sedežev četrtnih skupnosti - 1x/leto)</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</si>
</sst>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1]"/>
  </numFmts>
  <fonts count="9" x14ac:knownFonts="1">
    <font>
      <sz val="11"/>
      <color theme="1"/>
      <name val="Calibri"/>
      <family val="2"/>
      <charset val="238"/>
      <scheme val="minor"/>
    </font>
    <font>
      <sz val="11"/>
      <color theme="1"/>
      <name val="Arial Narrow"/>
      <family val="2"/>
      <charset val="238"/>
    </font>
    <font>
      <b/>
      <sz val="11"/>
      <color theme="1"/>
      <name val="Calibri"/>
      <family val="2"/>
      <charset val="238"/>
      <scheme val="minor"/>
    </font>
    <font>
      <sz val="11"/>
      <color theme="1"/>
      <name val="Arial Narrow"/>
      <family val="2"/>
      <charset val="238"/>
    </font>
    <font>
      <b/>
      <sz val="11"/>
      <color theme="1"/>
      <name val="Arial Narrow"/>
      <family val="2"/>
      <charset val="238"/>
    </font>
    <font>
      <b/>
      <sz val="12"/>
      <color theme="1"/>
      <name val="Calibri"/>
      <family val="2"/>
      <charset val="238"/>
      <scheme val="minor"/>
    </font>
    <font>
      <sz val="11"/>
      <name val="Arial Narrow"/>
      <family val="2"/>
      <charset val="238"/>
    </font>
    <font>
      <i/>
      <sz val="11"/>
      <color theme="1"/>
      <name val="Arial Narrow"/>
      <family val="2"/>
      <charset val="238"/>
    </font>
    <font>
      <sz val="11"/>
      <color rgb="FFFF0000"/>
      <name val="Calibri"/>
      <family val="2"/>
      <charset val="238"/>
      <scheme val="minor"/>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4">
    <xf numFmtId="0" fontId="0" fillId="0" borderId="0" xfId="0"/>
    <xf numFmtId="0" fontId="3" fillId="0" borderId="0" xfId="0" applyFont="1"/>
    <xf numFmtId="0" fontId="0" fillId="0" borderId="0" xfId="0" applyAlignment="1">
      <alignment wrapText="1"/>
    </xf>
    <xf numFmtId="0" fontId="4" fillId="0" borderId="1" xfId="0" applyFont="1" applyBorder="1" applyAlignment="1">
      <alignment horizontal="center" vertical="top" wrapText="1"/>
    </xf>
    <xf numFmtId="0" fontId="3" fillId="0" borderId="1" xfId="0" applyFont="1" applyBorder="1" applyAlignment="1">
      <alignment wrapText="1"/>
    </xf>
    <xf numFmtId="0" fontId="3" fillId="0" borderId="1" xfId="0" applyFont="1" applyFill="1" applyBorder="1" applyAlignment="1">
      <alignment wrapText="1"/>
    </xf>
    <xf numFmtId="164" fontId="3" fillId="0" borderId="1" xfId="0" applyNumberFormat="1" applyFont="1" applyBorder="1" applyAlignment="1"/>
    <xf numFmtId="164" fontId="3" fillId="0" borderId="1" xfId="0" applyNumberFormat="1" applyFont="1" applyBorder="1" applyAlignment="1">
      <alignment horizontal="center" wrapText="1"/>
    </xf>
    <xf numFmtId="164" fontId="5" fillId="0" borderId="1" xfId="0" applyNumberFormat="1" applyFont="1" applyBorder="1" applyAlignment="1"/>
    <xf numFmtId="0" fontId="4" fillId="0" borderId="0" xfId="0" applyFont="1" applyFill="1" applyBorder="1" applyAlignment="1"/>
    <xf numFmtId="0" fontId="2" fillId="0" borderId="0" xfId="0" applyFont="1"/>
    <xf numFmtId="0" fontId="2" fillId="0" borderId="0" xfId="0" applyFont="1" applyAlignment="1">
      <alignment wrapText="1"/>
    </xf>
    <xf numFmtId="0" fontId="5" fillId="0" borderId="0" xfId="0" applyFont="1" applyAlignment="1"/>
    <xf numFmtId="0" fontId="4" fillId="2" borderId="1" xfId="0" applyFont="1" applyFill="1" applyBorder="1" applyAlignment="1">
      <alignment horizontal="center" vertical="top" wrapText="1"/>
    </xf>
    <xf numFmtId="0" fontId="6" fillId="2" borderId="1" xfId="0" applyFont="1" applyFill="1" applyBorder="1" applyAlignment="1">
      <alignment horizontal="center"/>
    </xf>
    <xf numFmtId="0" fontId="6" fillId="0" borderId="1" xfId="0" applyFont="1" applyFill="1" applyBorder="1" applyAlignment="1">
      <alignment wrapText="1"/>
    </xf>
    <xf numFmtId="0" fontId="1" fillId="0" borderId="1" xfId="0" applyFont="1" applyBorder="1" applyAlignment="1">
      <alignment wrapText="1"/>
    </xf>
    <xf numFmtId="0" fontId="2" fillId="0" borderId="0" xfId="0" applyFont="1" applyAlignment="1"/>
    <xf numFmtId="0" fontId="6" fillId="0" borderId="1" xfId="0" applyFont="1" applyFill="1" applyBorder="1" applyAlignment="1" applyProtection="1">
      <alignment horizontal="center" wrapText="1"/>
      <protection locked="0"/>
    </xf>
    <xf numFmtId="0" fontId="6" fillId="2" borderId="1" xfId="0" applyFont="1" applyFill="1" applyBorder="1" applyAlignment="1" applyProtection="1">
      <alignment horizontal="center"/>
      <protection locked="0"/>
    </xf>
    <xf numFmtId="0" fontId="8" fillId="0" borderId="0" xfId="0" applyFont="1"/>
    <xf numFmtId="0" fontId="1" fillId="0" borderId="1" xfId="0" applyFont="1" applyFill="1" applyBorder="1" applyAlignment="1"/>
    <xf numFmtId="0" fontId="1" fillId="2" borderId="1" xfId="0" applyFont="1" applyFill="1" applyBorder="1" applyAlignment="1">
      <alignment wrapText="1"/>
    </xf>
    <xf numFmtId="0" fontId="3" fillId="2" borderId="1" xfId="0" applyFont="1" applyFill="1" applyBorder="1" applyAlignment="1">
      <alignment horizontal="justify" wrapText="1"/>
    </xf>
    <xf numFmtId="0" fontId="3" fillId="2" borderId="1" xfId="0" applyFont="1" applyFill="1" applyBorder="1" applyAlignment="1">
      <alignment wrapText="1"/>
    </xf>
    <xf numFmtId="0" fontId="1" fillId="2" borderId="1" xfId="0" applyFont="1" applyFill="1" applyBorder="1" applyAlignment="1">
      <alignment horizontal="justify" wrapText="1"/>
    </xf>
    <xf numFmtId="0" fontId="1" fillId="2" borderId="1" xfId="0" applyFont="1" applyFill="1" applyBorder="1" applyAlignment="1" applyProtection="1">
      <alignment wrapText="1"/>
      <protection locked="0"/>
    </xf>
    <xf numFmtId="0" fontId="3" fillId="2" borderId="1" xfId="0" applyFont="1" applyFill="1" applyBorder="1" applyAlignment="1"/>
    <xf numFmtId="0" fontId="1" fillId="0" borderId="1" xfId="0" applyFont="1" applyFill="1" applyBorder="1" applyAlignment="1">
      <alignment wrapText="1"/>
    </xf>
    <xf numFmtId="0" fontId="1" fillId="0" borderId="1" xfId="0" applyFont="1" applyBorder="1" applyAlignment="1"/>
    <xf numFmtId="0" fontId="5" fillId="0" borderId="2" xfId="0" applyFont="1" applyBorder="1" applyAlignment="1">
      <alignment horizontal="left"/>
    </xf>
    <xf numFmtId="0" fontId="5" fillId="0" borderId="3" xfId="0" applyFont="1" applyBorder="1" applyAlignment="1">
      <alignment horizontal="left"/>
    </xf>
    <xf numFmtId="0" fontId="5" fillId="0" borderId="4" xfId="0" applyFont="1" applyBorder="1" applyAlignment="1">
      <alignment horizontal="left"/>
    </xf>
    <xf numFmtId="0" fontId="0" fillId="0" borderId="0" xfId="0" applyAlignment="1">
      <alignment horizontal="left"/>
    </xf>
  </cellXfs>
  <cellStyles count="1">
    <cellStyle name="Navadno"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1"/>
  <sheetViews>
    <sheetView tabSelected="1" zoomScaleNormal="100" workbookViewId="0">
      <selection activeCell="D40" sqref="D40"/>
    </sheetView>
  </sheetViews>
  <sheetFormatPr defaultRowHeight="15" x14ac:dyDescent="0.25"/>
  <cols>
    <col min="1" max="1" width="4.7109375" customWidth="1"/>
    <col min="2" max="2" width="44.42578125" customWidth="1"/>
    <col min="3" max="3" width="7.7109375" style="2" customWidth="1"/>
    <col min="5" max="5" width="11" customWidth="1"/>
    <col min="6" max="6" width="12.140625" customWidth="1"/>
    <col min="7" max="7" width="12.5703125" customWidth="1"/>
    <col min="8" max="8" width="12.140625" customWidth="1"/>
  </cols>
  <sheetData>
    <row r="1" spans="1:15" ht="15.75" x14ac:dyDescent="0.25">
      <c r="A1" s="17" t="s">
        <v>59</v>
      </c>
      <c r="B1" s="17"/>
      <c r="C1" s="17"/>
      <c r="D1" s="17"/>
      <c r="E1" s="17"/>
      <c r="F1" s="17"/>
      <c r="G1" s="17"/>
      <c r="H1" s="17"/>
      <c r="I1" s="17"/>
      <c r="J1" s="17"/>
      <c r="K1" s="12"/>
    </row>
    <row r="3" spans="1:15" ht="82.5" x14ac:dyDescent="0.3">
      <c r="A3" s="3" t="s">
        <v>31</v>
      </c>
      <c r="B3" s="3" t="s">
        <v>32</v>
      </c>
      <c r="C3" s="3" t="s">
        <v>0</v>
      </c>
      <c r="D3" s="13" t="s">
        <v>1</v>
      </c>
      <c r="E3" s="3" t="s">
        <v>2</v>
      </c>
      <c r="F3" s="3" t="s">
        <v>3</v>
      </c>
      <c r="G3" s="3" t="s">
        <v>33</v>
      </c>
      <c r="H3" s="3" t="s">
        <v>4</v>
      </c>
      <c r="I3" s="1"/>
      <c r="J3" s="1"/>
      <c r="K3" s="1"/>
      <c r="L3" s="1"/>
      <c r="M3" s="1"/>
      <c r="N3" s="1"/>
    </row>
    <row r="4" spans="1:15" ht="27.6" x14ac:dyDescent="0.3">
      <c r="A4" s="3"/>
      <c r="B4" s="3">
        <v>2</v>
      </c>
      <c r="C4" s="3">
        <v>3</v>
      </c>
      <c r="D4" s="13">
        <v>4</v>
      </c>
      <c r="E4" s="3">
        <v>5</v>
      </c>
      <c r="F4" s="3" t="s">
        <v>50</v>
      </c>
      <c r="G4" s="3" t="s">
        <v>51</v>
      </c>
      <c r="H4" s="3" t="s">
        <v>52</v>
      </c>
      <c r="I4" s="1"/>
      <c r="J4" s="1"/>
      <c r="K4" s="1"/>
      <c r="L4" s="1"/>
      <c r="M4" s="1"/>
      <c r="N4" s="1"/>
    </row>
    <row r="5" spans="1:15" ht="66" x14ac:dyDescent="0.3">
      <c r="A5" s="29" t="s">
        <v>5</v>
      </c>
      <c r="B5" s="23" t="s">
        <v>34</v>
      </c>
      <c r="C5" s="4" t="s">
        <v>7</v>
      </c>
      <c r="D5" s="14">
        <v>20</v>
      </c>
      <c r="E5" s="6"/>
      <c r="F5" s="7">
        <f t="shared" ref="F5:F40" si="0">D5*E5</f>
        <v>0</v>
      </c>
      <c r="G5" s="7">
        <f t="shared" ref="G5:G40" si="1">F5*0.22</f>
        <v>0</v>
      </c>
      <c r="H5" s="6">
        <f t="shared" ref="H5:H41" si="2">+F5+G5</f>
        <v>0</v>
      </c>
      <c r="I5" s="1"/>
      <c r="J5" s="1"/>
      <c r="K5" s="1"/>
      <c r="L5" s="1"/>
      <c r="M5" s="1"/>
      <c r="N5" s="1"/>
    </row>
    <row r="6" spans="1:15" ht="115.5" x14ac:dyDescent="0.3">
      <c r="A6" s="29" t="s">
        <v>6</v>
      </c>
      <c r="B6" s="24" t="s">
        <v>39</v>
      </c>
      <c r="C6" s="4" t="s">
        <v>9</v>
      </c>
      <c r="D6" s="14">
        <v>40</v>
      </c>
      <c r="E6" s="6"/>
      <c r="F6" s="7">
        <f t="shared" si="0"/>
        <v>0</v>
      </c>
      <c r="G6" s="7">
        <f t="shared" si="1"/>
        <v>0</v>
      </c>
      <c r="H6" s="6">
        <f t="shared" si="2"/>
        <v>0</v>
      </c>
      <c r="I6" s="1"/>
      <c r="J6" s="1"/>
      <c r="K6" s="1"/>
      <c r="L6" s="1"/>
      <c r="M6" s="1"/>
      <c r="N6" s="1"/>
    </row>
    <row r="7" spans="1:15" ht="33" x14ac:dyDescent="0.3">
      <c r="A7" s="29" t="s">
        <v>8</v>
      </c>
      <c r="B7" s="24" t="s">
        <v>40</v>
      </c>
      <c r="C7" s="4" t="s">
        <v>7</v>
      </c>
      <c r="D7" s="14">
        <v>15</v>
      </c>
      <c r="E7" s="6"/>
      <c r="F7" s="7">
        <f t="shared" si="0"/>
        <v>0</v>
      </c>
      <c r="G7" s="7">
        <f t="shared" si="1"/>
        <v>0</v>
      </c>
      <c r="H7" s="6">
        <f t="shared" si="2"/>
        <v>0</v>
      </c>
      <c r="I7" s="1"/>
      <c r="J7" s="1"/>
      <c r="K7" s="1"/>
      <c r="L7" s="1"/>
      <c r="M7" s="1"/>
      <c r="N7" s="1"/>
    </row>
    <row r="8" spans="1:15" ht="82.5" x14ac:dyDescent="0.3">
      <c r="A8" s="29" t="s">
        <v>10</v>
      </c>
      <c r="B8" s="22" t="s">
        <v>81</v>
      </c>
      <c r="C8" s="4" t="s">
        <v>7</v>
      </c>
      <c r="D8" s="14">
        <v>30</v>
      </c>
      <c r="E8" s="6"/>
      <c r="F8" s="7">
        <f t="shared" si="0"/>
        <v>0</v>
      </c>
      <c r="G8" s="7">
        <f t="shared" si="1"/>
        <v>0</v>
      </c>
      <c r="H8" s="6">
        <f t="shared" si="2"/>
        <v>0</v>
      </c>
      <c r="I8" s="1"/>
      <c r="J8" s="1"/>
      <c r="K8" s="1"/>
      <c r="L8" s="1"/>
      <c r="M8" s="1"/>
      <c r="N8" s="1"/>
    </row>
    <row r="9" spans="1:15" ht="33" x14ac:dyDescent="0.3">
      <c r="A9" s="29" t="s">
        <v>11</v>
      </c>
      <c r="B9" s="24" t="s">
        <v>41</v>
      </c>
      <c r="C9" s="4" t="s">
        <v>7</v>
      </c>
      <c r="D9" s="14">
        <v>144</v>
      </c>
      <c r="E9" s="6"/>
      <c r="F9" s="7">
        <f t="shared" si="0"/>
        <v>0</v>
      </c>
      <c r="G9" s="7">
        <f t="shared" si="1"/>
        <v>0</v>
      </c>
      <c r="H9" s="6">
        <f t="shared" si="2"/>
        <v>0</v>
      </c>
      <c r="I9" s="1"/>
      <c r="J9" s="1"/>
      <c r="K9" s="1"/>
      <c r="L9" s="1"/>
      <c r="M9" s="1"/>
      <c r="N9" s="1"/>
    </row>
    <row r="10" spans="1:15" ht="66" x14ac:dyDescent="0.3">
      <c r="A10" s="29" t="s">
        <v>12</v>
      </c>
      <c r="B10" s="24" t="s">
        <v>42</v>
      </c>
      <c r="C10" s="16" t="s">
        <v>7</v>
      </c>
      <c r="D10" s="14">
        <v>144</v>
      </c>
      <c r="E10" s="6"/>
      <c r="F10" s="7">
        <f t="shared" si="0"/>
        <v>0</v>
      </c>
      <c r="G10" s="7">
        <f t="shared" si="1"/>
        <v>0</v>
      </c>
      <c r="H10" s="6">
        <f t="shared" si="2"/>
        <v>0</v>
      </c>
      <c r="I10" s="1"/>
      <c r="J10" s="1"/>
      <c r="K10" s="1"/>
      <c r="L10" s="1"/>
      <c r="M10" s="1"/>
      <c r="N10" s="1"/>
    </row>
    <row r="11" spans="1:15" ht="115.5" x14ac:dyDescent="0.3">
      <c r="A11" s="29" t="s">
        <v>13</v>
      </c>
      <c r="B11" s="22" t="s">
        <v>100</v>
      </c>
      <c r="C11" s="16" t="s">
        <v>17</v>
      </c>
      <c r="D11" s="14">
        <v>164</v>
      </c>
      <c r="E11" s="6"/>
      <c r="F11" s="7">
        <f t="shared" si="0"/>
        <v>0</v>
      </c>
      <c r="G11" s="7">
        <f t="shared" si="1"/>
        <v>0</v>
      </c>
      <c r="H11" s="6">
        <f t="shared" si="2"/>
        <v>0</v>
      </c>
      <c r="I11" s="20"/>
      <c r="J11" s="20"/>
      <c r="K11" s="20"/>
      <c r="L11" s="20"/>
      <c r="M11" s="20"/>
      <c r="N11" s="20"/>
      <c r="O11" s="20"/>
    </row>
    <row r="12" spans="1:15" ht="16.5" x14ac:dyDescent="0.3">
      <c r="A12" s="29" t="s">
        <v>14</v>
      </c>
      <c r="B12" s="25" t="s">
        <v>82</v>
      </c>
      <c r="C12" s="16" t="s">
        <v>17</v>
      </c>
      <c r="D12" s="14">
        <v>48</v>
      </c>
      <c r="E12" s="6"/>
      <c r="F12" s="7">
        <f t="shared" si="0"/>
        <v>0</v>
      </c>
      <c r="G12" s="7">
        <f t="shared" si="1"/>
        <v>0</v>
      </c>
      <c r="H12" s="6">
        <f t="shared" si="2"/>
        <v>0</v>
      </c>
    </row>
    <row r="13" spans="1:15" ht="16.5" x14ac:dyDescent="0.3">
      <c r="A13" s="21" t="s">
        <v>16</v>
      </c>
      <c r="B13" s="22" t="s">
        <v>65</v>
      </c>
      <c r="C13" s="5" t="s">
        <v>17</v>
      </c>
      <c r="D13" s="14">
        <v>20</v>
      </c>
      <c r="E13" s="6"/>
      <c r="F13" s="7">
        <f t="shared" si="0"/>
        <v>0</v>
      </c>
      <c r="G13" s="7">
        <f t="shared" si="1"/>
        <v>0</v>
      </c>
      <c r="H13" s="6">
        <f t="shared" si="2"/>
        <v>0</v>
      </c>
    </row>
    <row r="14" spans="1:15" ht="68.25" customHeight="1" x14ac:dyDescent="0.3">
      <c r="A14" s="21" t="s">
        <v>99</v>
      </c>
      <c r="B14" s="22" t="s">
        <v>67</v>
      </c>
      <c r="C14" s="5" t="s">
        <v>19</v>
      </c>
      <c r="D14" s="14">
        <v>600</v>
      </c>
      <c r="E14" s="6"/>
      <c r="F14" s="7">
        <f t="shared" si="0"/>
        <v>0</v>
      </c>
      <c r="G14" s="7">
        <f t="shared" si="1"/>
        <v>0</v>
      </c>
      <c r="H14" s="6">
        <f t="shared" si="2"/>
        <v>0</v>
      </c>
      <c r="I14" s="20"/>
      <c r="J14" s="20"/>
      <c r="K14" s="20"/>
    </row>
    <row r="15" spans="1:15" ht="24" customHeight="1" x14ac:dyDescent="0.3">
      <c r="A15" s="21" t="s">
        <v>18</v>
      </c>
      <c r="B15" s="26" t="s">
        <v>83</v>
      </c>
      <c r="C15" s="18" t="s">
        <v>84</v>
      </c>
      <c r="D15" s="19">
        <v>440</v>
      </c>
      <c r="E15" s="6"/>
      <c r="F15" s="7">
        <f t="shared" ref="F15:F16" si="3">D15*E15</f>
        <v>0</v>
      </c>
      <c r="G15" s="7">
        <f t="shared" ref="G15:G16" si="4">F15*0.22</f>
        <v>0</v>
      </c>
      <c r="H15" s="6">
        <f t="shared" ref="H15:H16" si="5">+F15+G15</f>
        <v>0</v>
      </c>
    </row>
    <row r="16" spans="1:15" ht="25.5" customHeight="1" x14ac:dyDescent="0.3">
      <c r="A16" s="21" t="s">
        <v>35</v>
      </c>
      <c r="B16" s="26" t="s">
        <v>85</v>
      </c>
      <c r="C16" s="18" t="s">
        <v>84</v>
      </c>
      <c r="D16" s="19">
        <v>250</v>
      </c>
      <c r="E16" s="6"/>
      <c r="F16" s="7">
        <f t="shared" si="3"/>
        <v>0</v>
      </c>
      <c r="G16" s="7">
        <f t="shared" si="4"/>
        <v>0</v>
      </c>
      <c r="H16" s="6">
        <f t="shared" si="5"/>
        <v>0</v>
      </c>
    </row>
    <row r="17" spans="1:11" ht="49.5" x14ac:dyDescent="0.3">
      <c r="A17" s="21" t="s">
        <v>20</v>
      </c>
      <c r="B17" s="22" t="s">
        <v>64</v>
      </c>
      <c r="C17" s="15" t="s">
        <v>19</v>
      </c>
      <c r="D17" s="14">
        <v>24</v>
      </c>
      <c r="E17" s="6"/>
      <c r="F17" s="7">
        <f t="shared" si="0"/>
        <v>0</v>
      </c>
      <c r="G17" s="7">
        <f t="shared" si="1"/>
        <v>0</v>
      </c>
      <c r="H17" s="6">
        <f t="shared" si="2"/>
        <v>0</v>
      </c>
    </row>
    <row r="18" spans="1:11" ht="49.5" x14ac:dyDescent="0.3">
      <c r="A18" s="21" t="s">
        <v>21</v>
      </c>
      <c r="B18" s="22" t="s">
        <v>86</v>
      </c>
      <c r="C18" s="15" t="s">
        <v>15</v>
      </c>
      <c r="D18" s="14">
        <v>12</v>
      </c>
      <c r="E18" s="6"/>
      <c r="F18" s="7">
        <f t="shared" si="0"/>
        <v>0</v>
      </c>
      <c r="G18" s="7">
        <f t="shared" si="1"/>
        <v>0</v>
      </c>
      <c r="H18" s="6">
        <f t="shared" si="2"/>
        <v>0</v>
      </c>
    </row>
    <row r="19" spans="1:11" ht="33" x14ac:dyDescent="0.3">
      <c r="A19" s="21" t="s">
        <v>22</v>
      </c>
      <c r="B19" s="22" t="s">
        <v>80</v>
      </c>
      <c r="C19" s="15" t="s">
        <v>9</v>
      </c>
      <c r="D19" s="14">
        <v>600</v>
      </c>
      <c r="E19" s="6"/>
      <c r="F19" s="7">
        <f t="shared" si="0"/>
        <v>0</v>
      </c>
      <c r="G19" s="7">
        <f t="shared" si="1"/>
        <v>0</v>
      </c>
      <c r="H19" s="6">
        <f t="shared" si="2"/>
        <v>0</v>
      </c>
      <c r="I19" s="20"/>
      <c r="J19" s="20"/>
      <c r="K19" s="20"/>
    </row>
    <row r="20" spans="1:11" ht="49.5" x14ac:dyDescent="0.3">
      <c r="A20" s="21" t="s">
        <v>23</v>
      </c>
      <c r="B20" s="22" t="s">
        <v>79</v>
      </c>
      <c r="C20" s="15" t="s">
        <v>15</v>
      </c>
      <c r="D20" s="14">
        <v>1</v>
      </c>
      <c r="E20" s="6"/>
      <c r="F20" s="7">
        <f t="shared" ref="F20:F26" si="6">D20*E20</f>
        <v>0</v>
      </c>
      <c r="G20" s="7">
        <f t="shared" ref="G20:G26" si="7">F20*0.22</f>
        <v>0</v>
      </c>
      <c r="H20" s="6">
        <f t="shared" ref="H20:H26" si="8">+F20+G20</f>
        <v>0</v>
      </c>
    </row>
    <row r="21" spans="1:11" ht="33" x14ac:dyDescent="0.3">
      <c r="A21" s="21" t="s">
        <v>24</v>
      </c>
      <c r="B21" s="22" t="s">
        <v>78</v>
      </c>
      <c r="C21" s="15" t="s">
        <v>15</v>
      </c>
      <c r="D21" s="14">
        <v>1</v>
      </c>
      <c r="E21" s="6"/>
      <c r="F21" s="7">
        <f t="shared" si="6"/>
        <v>0</v>
      </c>
      <c r="G21" s="7">
        <f t="shared" si="7"/>
        <v>0</v>
      </c>
      <c r="H21" s="6">
        <f t="shared" si="8"/>
        <v>0</v>
      </c>
    </row>
    <row r="22" spans="1:11" ht="33" x14ac:dyDescent="0.3">
      <c r="A22" s="21" t="s">
        <v>25</v>
      </c>
      <c r="B22" s="22" t="s">
        <v>77</v>
      </c>
      <c r="C22" s="15" t="s">
        <v>15</v>
      </c>
      <c r="D22" s="14">
        <v>1</v>
      </c>
      <c r="E22" s="6"/>
      <c r="F22" s="7">
        <f t="shared" si="6"/>
        <v>0</v>
      </c>
      <c r="G22" s="7">
        <f t="shared" si="7"/>
        <v>0</v>
      </c>
      <c r="H22" s="6">
        <f t="shared" si="8"/>
        <v>0</v>
      </c>
    </row>
    <row r="23" spans="1:11" ht="33" x14ac:dyDescent="0.3">
      <c r="A23" s="21" t="s">
        <v>26</v>
      </c>
      <c r="B23" s="22" t="s">
        <v>76</v>
      </c>
      <c r="C23" s="15" t="s">
        <v>15</v>
      </c>
      <c r="D23" s="14">
        <v>1</v>
      </c>
      <c r="E23" s="6"/>
      <c r="F23" s="7">
        <f t="shared" si="6"/>
        <v>0</v>
      </c>
      <c r="G23" s="7">
        <f t="shared" si="7"/>
        <v>0</v>
      </c>
      <c r="H23" s="6">
        <f t="shared" si="8"/>
        <v>0</v>
      </c>
    </row>
    <row r="24" spans="1:11" ht="49.5" x14ac:dyDescent="0.3">
      <c r="A24" s="21" t="s">
        <v>36</v>
      </c>
      <c r="B24" s="22" t="s">
        <v>75</v>
      </c>
      <c r="C24" s="15" t="s">
        <v>15</v>
      </c>
      <c r="D24" s="14">
        <v>1</v>
      </c>
      <c r="E24" s="6"/>
      <c r="F24" s="7">
        <f t="shared" si="6"/>
        <v>0</v>
      </c>
      <c r="G24" s="7">
        <f t="shared" si="7"/>
        <v>0</v>
      </c>
      <c r="H24" s="6">
        <f t="shared" si="8"/>
        <v>0</v>
      </c>
    </row>
    <row r="25" spans="1:11" ht="33" x14ac:dyDescent="0.3">
      <c r="A25" s="21" t="s">
        <v>37</v>
      </c>
      <c r="B25" s="22" t="s">
        <v>74</v>
      </c>
      <c r="C25" s="15" t="s">
        <v>15</v>
      </c>
      <c r="D25" s="14">
        <v>1</v>
      </c>
      <c r="E25" s="6"/>
      <c r="F25" s="7">
        <f t="shared" si="6"/>
        <v>0</v>
      </c>
      <c r="G25" s="7">
        <f t="shared" si="7"/>
        <v>0</v>
      </c>
      <c r="H25" s="6">
        <f t="shared" si="8"/>
        <v>0</v>
      </c>
    </row>
    <row r="26" spans="1:11" ht="33" x14ac:dyDescent="0.3">
      <c r="A26" s="21" t="s">
        <v>38</v>
      </c>
      <c r="B26" s="22" t="s">
        <v>70</v>
      </c>
      <c r="C26" s="15" t="s">
        <v>15</v>
      </c>
      <c r="D26" s="14">
        <v>1</v>
      </c>
      <c r="E26" s="6"/>
      <c r="F26" s="7">
        <f t="shared" si="6"/>
        <v>0</v>
      </c>
      <c r="G26" s="7">
        <f t="shared" si="7"/>
        <v>0</v>
      </c>
      <c r="H26" s="6">
        <f t="shared" si="8"/>
        <v>0</v>
      </c>
    </row>
    <row r="27" spans="1:11" ht="33" x14ac:dyDescent="0.3">
      <c r="A27" s="21" t="s">
        <v>27</v>
      </c>
      <c r="B27" s="22" t="s">
        <v>71</v>
      </c>
      <c r="C27" s="15" t="s">
        <v>15</v>
      </c>
      <c r="D27" s="14">
        <v>1</v>
      </c>
      <c r="E27" s="6"/>
      <c r="F27" s="7">
        <f t="shared" ref="F27" si="9">D27*E27</f>
        <v>0</v>
      </c>
      <c r="G27" s="7">
        <f t="shared" ref="G27" si="10">F27*0.22</f>
        <v>0</v>
      </c>
      <c r="H27" s="6">
        <f t="shared" ref="H27" si="11">+F27+G27</f>
        <v>0</v>
      </c>
    </row>
    <row r="28" spans="1:11" ht="49.5" x14ac:dyDescent="0.3">
      <c r="A28" s="21" t="s">
        <v>28</v>
      </c>
      <c r="B28" s="22" t="s">
        <v>72</v>
      </c>
      <c r="C28" s="15" t="s">
        <v>15</v>
      </c>
      <c r="D28" s="14">
        <v>1</v>
      </c>
      <c r="E28" s="6"/>
      <c r="F28" s="7">
        <f t="shared" ref="F28:F30" si="12">D28*E28</f>
        <v>0</v>
      </c>
      <c r="G28" s="7">
        <f t="shared" ref="G28:G30" si="13">F28*0.22</f>
        <v>0</v>
      </c>
      <c r="H28" s="6">
        <f t="shared" ref="H28:H30" si="14">+F28+G28</f>
        <v>0</v>
      </c>
    </row>
    <row r="29" spans="1:11" ht="33" x14ac:dyDescent="0.3">
      <c r="A29" s="21" t="s">
        <v>29</v>
      </c>
      <c r="B29" s="22" t="s">
        <v>69</v>
      </c>
      <c r="C29" s="15" t="s">
        <v>15</v>
      </c>
      <c r="D29" s="14">
        <v>1</v>
      </c>
      <c r="E29" s="6"/>
      <c r="F29" s="7">
        <f t="shared" si="12"/>
        <v>0</v>
      </c>
      <c r="G29" s="7">
        <f t="shared" si="13"/>
        <v>0</v>
      </c>
      <c r="H29" s="6">
        <f t="shared" si="14"/>
        <v>0</v>
      </c>
    </row>
    <row r="30" spans="1:11" ht="33" x14ac:dyDescent="0.3">
      <c r="A30" s="21" t="s">
        <v>87</v>
      </c>
      <c r="B30" s="22" t="s">
        <v>73</v>
      </c>
      <c r="C30" s="15" t="s">
        <v>15</v>
      </c>
      <c r="D30" s="14">
        <v>1</v>
      </c>
      <c r="E30" s="6"/>
      <c r="F30" s="7">
        <f t="shared" si="12"/>
        <v>0</v>
      </c>
      <c r="G30" s="7">
        <f t="shared" si="13"/>
        <v>0</v>
      </c>
      <c r="H30" s="6">
        <f t="shared" si="14"/>
        <v>0</v>
      </c>
    </row>
    <row r="31" spans="1:11" ht="33" x14ac:dyDescent="0.3">
      <c r="A31" s="21" t="s">
        <v>88</v>
      </c>
      <c r="B31" s="22" t="s">
        <v>68</v>
      </c>
      <c r="C31" s="15" t="s">
        <v>15</v>
      </c>
      <c r="D31" s="14">
        <v>1</v>
      </c>
      <c r="E31" s="6"/>
      <c r="F31" s="7">
        <f t="shared" ref="F31" si="15">D31*E31</f>
        <v>0</v>
      </c>
      <c r="G31" s="7">
        <f t="shared" ref="G31" si="16">F31*0.22</f>
        <v>0</v>
      </c>
      <c r="H31" s="6">
        <f t="shared" ref="H31" si="17">+F31+G31</f>
        <v>0</v>
      </c>
    </row>
    <row r="32" spans="1:11" ht="35.25" customHeight="1" x14ac:dyDescent="0.3">
      <c r="A32" s="21" t="s">
        <v>89</v>
      </c>
      <c r="B32" s="24" t="s">
        <v>43</v>
      </c>
      <c r="C32" s="15" t="s">
        <v>15</v>
      </c>
      <c r="D32" s="14">
        <v>10</v>
      </c>
      <c r="E32" s="6"/>
      <c r="F32" s="7">
        <f t="shared" si="0"/>
        <v>0</v>
      </c>
      <c r="G32" s="7">
        <f t="shared" si="1"/>
        <v>0</v>
      </c>
      <c r="H32" s="6">
        <f t="shared" si="2"/>
        <v>0</v>
      </c>
    </row>
    <row r="33" spans="1:9" ht="33" x14ac:dyDescent="0.3">
      <c r="A33" s="21" t="s">
        <v>90</v>
      </c>
      <c r="B33" s="27" t="s">
        <v>44</v>
      </c>
      <c r="C33" s="15" t="s">
        <v>9</v>
      </c>
      <c r="D33" s="14">
        <v>12</v>
      </c>
      <c r="E33" s="6"/>
      <c r="F33" s="7">
        <f t="shared" si="0"/>
        <v>0</v>
      </c>
      <c r="G33" s="7">
        <f t="shared" si="1"/>
        <v>0</v>
      </c>
      <c r="H33" s="6">
        <f t="shared" si="2"/>
        <v>0</v>
      </c>
    </row>
    <row r="34" spans="1:9" ht="16.5" x14ac:dyDescent="0.3">
      <c r="A34" s="21" t="s">
        <v>91</v>
      </c>
      <c r="B34" s="24" t="s">
        <v>45</v>
      </c>
      <c r="C34" s="5" t="s">
        <v>17</v>
      </c>
      <c r="D34" s="14">
        <v>40</v>
      </c>
      <c r="E34" s="6"/>
      <c r="F34" s="7">
        <f t="shared" si="0"/>
        <v>0</v>
      </c>
      <c r="G34" s="7">
        <f t="shared" si="1"/>
        <v>0</v>
      </c>
      <c r="H34" s="6">
        <f t="shared" si="2"/>
        <v>0</v>
      </c>
    </row>
    <row r="35" spans="1:9" ht="16.5" x14ac:dyDescent="0.3">
      <c r="A35" s="21" t="s">
        <v>92</v>
      </c>
      <c r="B35" s="27" t="s">
        <v>46</v>
      </c>
      <c r="C35" s="5" t="s">
        <v>7</v>
      </c>
      <c r="D35" s="14">
        <v>40</v>
      </c>
      <c r="E35" s="6"/>
      <c r="F35" s="7">
        <f t="shared" si="0"/>
        <v>0</v>
      </c>
      <c r="G35" s="7">
        <f t="shared" si="1"/>
        <v>0</v>
      </c>
      <c r="H35" s="6">
        <f t="shared" si="2"/>
        <v>0</v>
      </c>
    </row>
    <row r="36" spans="1:9" ht="66" x14ac:dyDescent="0.3">
      <c r="A36" s="21" t="s">
        <v>93</v>
      </c>
      <c r="B36" s="24" t="s">
        <v>47</v>
      </c>
      <c r="C36" s="5" t="s">
        <v>7</v>
      </c>
      <c r="D36" s="14">
        <v>80</v>
      </c>
      <c r="E36" s="6"/>
      <c r="F36" s="7">
        <f t="shared" si="0"/>
        <v>0</v>
      </c>
      <c r="G36" s="7">
        <f t="shared" si="1"/>
        <v>0</v>
      </c>
      <c r="H36" s="6">
        <f t="shared" si="2"/>
        <v>0</v>
      </c>
    </row>
    <row r="37" spans="1:9" ht="34.5" customHeight="1" x14ac:dyDescent="0.3">
      <c r="A37" s="21" t="s">
        <v>94</v>
      </c>
      <c r="B37" s="25" t="s">
        <v>66</v>
      </c>
      <c r="C37" s="5" t="s">
        <v>7</v>
      </c>
      <c r="D37" s="14">
        <v>40</v>
      </c>
      <c r="E37" s="6"/>
      <c r="F37" s="7">
        <f t="shared" si="0"/>
        <v>0</v>
      </c>
      <c r="G37" s="7">
        <f t="shared" si="1"/>
        <v>0</v>
      </c>
      <c r="H37" s="6">
        <f t="shared" si="2"/>
        <v>0</v>
      </c>
    </row>
    <row r="38" spans="1:9" ht="30.75" customHeight="1" x14ac:dyDescent="0.3">
      <c r="A38" s="21" t="s">
        <v>95</v>
      </c>
      <c r="B38" s="23" t="s">
        <v>48</v>
      </c>
      <c r="C38" s="5" t="s">
        <v>7</v>
      </c>
      <c r="D38" s="14">
        <v>40</v>
      </c>
      <c r="E38" s="6"/>
      <c r="F38" s="7">
        <f t="shared" si="0"/>
        <v>0</v>
      </c>
      <c r="G38" s="7">
        <f t="shared" si="1"/>
        <v>0</v>
      </c>
      <c r="H38" s="6">
        <f t="shared" si="2"/>
        <v>0</v>
      </c>
    </row>
    <row r="39" spans="1:9" ht="30.75" customHeight="1" x14ac:dyDescent="0.3">
      <c r="A39" s="21" t="s">
        <v>96</v>
      </c>
      <c r="B39" s="25" t="s">
        <v>98</v>
      </c>
      <c r="C39" s="28" t="s">
        <v>19</v>
      </c>
      <c r="D39" s="14">
        <v>40</v>
      </c>
      <c r="E39" s="6"/>
      <c r="F39" s="7">
        <f t="shared" si="0"/>
        <v>0</v>
      </c>
      <c r="G39" s="7">
        <f t="shared" si="1"/>
        <v>0</v>
      </c>
      <c r="H39" s="6">
        <f t="shared" si="2"/>
        <v>0</v>
      </c>
    </row>
    <row r="40" spans="1:9" ht="33" x14ac:dyDescent="0.3">
      <c r="A40" s="21" t="s">
        <v>97</v>
      </c>
      <c r="B40" s="24" t="s">
        <v>49</v>
      </c>
      <c r="C40" s="5" t="s">
        <v>7</v>
      </c>
      <c r="D40" s="14">
        <v>240</v>
      </c>
      <c r="E40" s="6"/>
      <c r="F40" s="7">
        <f t="shared" si="0"/>
        <v>0</v>
      </c>
      <c r="G40" s="7">
        <f t="shared" si="1"/>
        <v>0</v>
      </c>
      <c r="H40" s="6">
        <f t="shared" si="2"/>
        <v>0</v>
      </c>
    </row>
    <row r="41" spans="1:9" ht="15.75" x14ac:dyDescent="0.25">
      <c r="A41" s="30" t="s">
        <v>30</v>
      </c>
      <c r="B41" s="31"/>
      <c r="C41" s="31"/>
      <c r="D41" s="31"/>
      <c r="E41" s="32"/>
      <c r="F41" s="8">
        <f>SUM(F5:F40)</f>
        <v>0</v>
      </c>
      <c r="G41" s="8">
        <f>SUM(G5:G40)</f>
        <v>0</v>
      </c>
      <c r="H41" s="8">
        <f t="shared" si="2"/>
        <v>0</v>
      </c>
    </row>
    <row r="43" spans="1:9" ht="16.5" x14ac:dyDescent="0.3">
      <c r="A43" s="9" t="s">
        <v>53</v>
      </c>
      <c r="B43" s="10"/>
    </row>
    <row r="44" spans="1:9" x14ac:dyDescent="0.25">
      <c r="A44" t="s">
        <v>54</v>
      </c>
    </row>
    <row r="45" spans="1:9" x14ac:dyDescent="0.25">
      <c r="A45" t="s">
        <v>60</v>
      </c>
    </row>
    <row r="46" spans="1:9" ht="13.5" customHeight="1" x14ac:dyDescent="0.25">
      <c r="A46" s="33" t="s">
        <v>61</v>
      </c>
      <c r="B46" s="33"/>
      <c r="C46" s="33"/>
      <c r="D46" s="33"/>
      <c r="E46" s="33"/>
      <c r="F46" s="33"/>
      <c r="G46" s="33"/>
      <c r="H46" s="33"/>
      <c r="I46" s="33"/>
    </row>
    <row r="47" spans="1:9" x14ac:dyDescent="0.25">
      <c r="A47" t="s">
        <v>62</v>
      </c>
    </row>
    <row r="48" spans="1:9" x14ac:dyDescent="0.25">
      <c r="A48" s="10" t="s">
        <v>63</v>
      </c>
    </row>
    <row r="49" spans="1:10" x14ac:dyDescent="0.25">
      <c r="A49" s="10" t="s">
        <v>55</v>
      </c>
      <c r="B49" s="10"/>
      <c r="C49" s="11"/>
      <c r="D49" s="10"/>
      <c r="E49" s="10"/>
      <c r="F49" s="10"/>
      <c r="G49" s="10"/>
      <c r="H49" s="10"/>
    </row>
    <row r="51" spans="1:10" x14ac:dyDescent="0.25">
      <c r="A51" s="10" t="s">
        <v>56</v>
      </c>
      <c r="B51" s="10"/>
      <c r="C51" s="11" t="s">
        <v>57</v>
      </c>
      <c r="D51" s="10"/>
      <c r="E51" s="10"/>
      <c r="F51" s="10"/>
      <c r="G51" s="10" t="s">
        <v>58</v>
      </c>
      <c r="H51" s="10"/>
      <c r="I51" s="10"/>
      <c r="J51" s="10"/>
    </row>
  </sheetData>
  <mergeCells count="2">
    <mergeCell ref="A41:E41"/>
    <mergeCell ref="A46:I4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3</vt:i4>
      </vt:variant>
    </vt:vector>
  </HeadingPairs>
  <TitlesOfParts>
    <vt:vector size="3" baseType="lpstr">
      <vt:lpstr>List1</vt:lpstr>
      <vt:lpstr>List2</vt:lpstr>
      <vt:lpstr>List3</vt:lpstr>
    </vt:vector>
  </TitlesOfParts>
  <Company>Mestna občina Ljubljana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bizjak</dc:creator>
  <cp:lastModifiedBy>Cvetka Erzin</cp:lastModifiedBy>
  <cp:lastPrinted>2013-06-13T06:24:39Z</cp:lastPrinted>
  <dcterms:created xsi:type="dcterms:W3CDTF">2013-06-05T06:59:43Z</dcterms:created>
  <dcterms:modified xsi:type="dcterms:W3CDTF">2018-05-09T06:52:36Z</dcterms:modified>
</cp:coreProperties>
</file>