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5"/>
  <workbookPr defaultThemeVersion="124226"/>
  <bookViews>
    <workbookView xWindow="-15" yWindow="9000" windowWidth="38460" windowHeight="9060" tabRatio="809"/>
  </bookViews>
  <sheets>
    <sheet name="Naslovna stran" sheetId="5" r:id="rId1"/>
    <sheet name="Splošne opombe" sheetId="4" r:id="rId2"/>
    <sheet name="Popis GO del " sheetId="3" r:id="rId3"/>
    <sheet name="Popis vratarnica" sheetId="7" r:id="rId4"/>
  </sheets>
  <definedNames>
    <definedName name="_xlnm.Print_Area" localSheetId="0">'Naslovna stran'!$A$1:$C$27</definedName>
    <definedName name="_xlnm.Print_Area" localSheetId="2">'Popis GO del '!$A$1:$F$308</definedName>
    <definedName name="_xlnm.Print_Area" localSheetId="3">'Popis vratarnica'!$A$1:$F$166</definedName>
    <definedName name="_xlnm.Print_Area" localSheetId="1">'Splošne opombe'!$A$1:$B$43</definedName>
    <definedName name="SU_ZEMDELA">#REF!</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8" i="3"/>
  <c r="F116"/>
  <c r="F294"/>
  <c r="F117" i="7"/>
  <c r="F277" i="3"/>
  <c r="F303"/>
  <c r="F305"/>
  <c r="F308" l="1"/>
  <c r="F37" s="1"/>
  <c r="F162" i="7"/>
  <c r="F165" s="1"/>
  <c r="F25" s="1"/>
  <c r="F148"/>
  <c r="F151" s="1"/>
  <c r="F23" s="1"/>
  <c r="A73" l="1"/>
  <c r="F94"/>
  <c r="F92"/>
  <c r="F97" l="1"/>
  <c r="F262" i="3"/>
  <c r="F114"/>
  <c r="F118" i="7"/>
  <c r="F115"/>
  <c r="F116"/>
  <c r="F133"/>
  <c r="F227" i="3"/>
  <c r="F226"/>
  <c r="F225"/>
  <c r="F224"/>
  <c r="F217"/>
  <c r="F218"/>
  <c r="F219"/>
  <c r="F220"/>
  <c r="F221"/>
  <c r="F216"/>
  <c r="F215"/>
  <c r="F214"/>
  <c r="F213"/>
  <c r="F212"/>
  <c r="F211"/>
  <c r="F210"/>
  <c r="F13" i="7" l="1"/>
  <c r="F136"/>
  <c r="F121"/>
  <c r="F19" s="1"/>
  <c r="F163" i="3"/>
  <c r="F139"/>
  <c r="F157"/>
  <c r="F100"/>
  <c r="F106"/>
  <c r="F110"/>
  <c r="F15" i="7" l="1"/>
  <c r="F21"/>
  <c r="F246" i="3"/>
  <c r="F27" i="7" l="1"/>
  <c r="F191" i="3"/>
  <c r="F189"/>
  <c r="F193"/>
  <c r="F244"/>
  <c r="F29" i="7" l="1"/>
  <c r="F108" i="3"/>
  <c r="F30" i="7" l="1"/>
  <c r="F31" s="1"/>
  <c r="F161" i="3"/>
  <c r="F260"/>
  <c r="F155"/>
  <c r="F165"/>
  <c r="F230" l="1"/>
  <c r="F98" l="1"/>
  <c r="F102"/>
  <c r="F242" l="1"/>
  <c r="F275" l="1"/>
  <c r="F159"/>
  <c r="F137" l="1"/>
  <c r="F142" s="1"/>
  <c r="F112"/>
  <c r="F80" l="1"/>
  <c r="F104"/>
  <c r="F121" l="1"/>
  <c r="A66" l="1"/>
  <c r="F76"/>
  <c r="F78"/>
  <c r="F167"/>
  <c r="F169"/>
  <c r="F249"/>
  <c r="F279"/>
  <c r="F297"/>
  <c r="F172" l="1"/>
  <c r="F16"/>
  <c r="F282"/>
  <c r="F33" s="1"/>
  <c r="F196"/>
  <c r="F25" s="1"/>
  <c r="F265"/>
  <c r="F31" s="1"/>
  <c r="F35"/>
  <c r="F27"/>
  <c r="F14"/>
  <c r="F83"/>
  <c r="F12" s="1"/>
  <c r="F29"/>
  <c r="F18" l="1"/>
  <c r="F20" l="1"/>
  <c r="F39"/>
  <c r="F41" l="1"/>
  <c r="F42" l="1"/>
  <c r="F43" s="1"/>
</calcChain>
</file>

<file path=xl/sharedStrings.xml><?xml version="1.0" encoding="utf-8"?>
<sst xmlns="http://schemas.openxmlformats.org/spreadsheetml/2006/main" count="542" uniqueCount="291">
  <si>
    <t>a.</t>
  </si>
  <si>
    <t>b.</t>
  </si>
  <si>
    <t>c.</t>
  </si>
  <si>
    <t>kos</t>
  </si>
  <si>
    <t>R E K A P I T U L A C I J A   D E L:</t>
  </si>
  <si>
    <t>B.2.</t>
  </si>
  <si>
    <t>GRADBENA DELA:</t>
  </si>
  <si>
    <t>OBRTNIŠKA DELA:</t>
  </si>
  <si>
    <t>1.</t>
  </si>
  <si>
    <t>2.</t>
  </si>
  <si>
    <t>4.</t>
  </si>
  <si>
    <t>5.</t>
  </si>
  <si>
    <t>Splošna določila:</t>
  </si>
  <si>
    <t>Za vse nejasnosti ali variantne rešitve se je obvezno posvetovati s projektantom.</t>
  </si>
  <si>
    <t>z.št.</t>
  </si>
  <si>
    <t>opis postavke / dela</t>
  </si>
  <si>
    <t>k</t>
  </si>
  <si>
    <t>€/e</t>
  </si>
  <si>
    <t>skupaj €</t>
  </si>
  <si>
    <t>Zidarska dela se morajo izvajati po določilih veljavnih tehničnih predpisov , normativov in standardov.</t>
  </si>
  <si>
    <t>GRADBENA DELA  - skupaj:</t>
  </si>
  <si>
    <t>OBRTNIŠKA DELA - skupaj:</t>
  </si>
  <si>
    <t>Standardi za zidarska dela vsebujejo poleg izdelave opisane v posamezni postavki, še vsa potrebna pomožna dela in sicer:
a./dela in ukrepe po določilih veljavnih predpisov varstva pri delu;
b./ vse potrebne izmere na objektu, prevoze in prenose matraiala;
c./ postavitev, premeščanje in odstranitev premičnih odrov višine do 2,00 m;
d./ prenos in obeleževanje višinskih točk na objektu;
e./ čiščenje prostorov, izdelkov ter prenos in odvoz smeti</t>
  </si>
  <si>
    <t>B.1.</t>
  </si>
  <si>
    <t>B.3.</t>
  </si>
  <si>
    <t>B.4.</t>
  </si>
  <si>
    <t>A.1.</t>
  </si>
  <si>
    <t xml:space="preserve">OBRTNIŠKA  DELA  </t>
  </si>
  <si>
    <t xml:space="preserve">GRADBENA DELA </t>
  </si>
  <si>
    <t>Skupaj zidarska dela:</t>
  </si>
  <si>
    <t>kpl</t>
  </si>
  <si>
    <t>ur</t>
  </si>
  <si>
    <t>STAVBNO POHIŠTVO:</t>
  </si>
  <si>
    <t>Skupaj stavbno pohištvo:</t>
  </si>
  <si>
    <t>B.5.</t>
  </si>
  <si>
    <t>SKUPAJ Z DDV:</t>
  </si>
  <si>
    <t>a.1.1.</t>
  </si>
  <si>
    <t>A.2.</t>
  </si>
  <si>
    <t>a.1.2.</t>
  </si>
  <si>
    <t>A.3.</t>
  </si>
  <si>
    <t>PRIPRAVLJALNA DELA:</t>
  </si>
  <si>
    <t>Skupaj pripravljalna dela:</t>
  </si>
  <si>
    <t>SUHOMONTAŽNA DELA</t>
  </si>
  <si>
    <t>SUHOMONTAŽNA DELA:</t>
  </si>
  <si>
    <t>a.3.2.</t>
  </si>
  <si>
    <t>Skupaj suhomontažna dela:</t>
  </si>
  <si>
    <t>3.</t>
  </si>
  <si>
    <t>SLIKOPLESKARSKA DELA:</t>
  </si>
  <si>
    <t>Skupaj slikopleskarska dela:</t>
  </si>
  <si>
    <t>Ponudnik - izvajalec del mora  v ponudbi in pri izvajanju del upoštevati splošna določila veljavna v RS.</t>
  </si>
  <si>
    <t>Elemente popisa (opisi, formule, količine, specifikacije, itd.) ni dovoljeno spreminjati brez soglasja naročnika. Nedovoljene spremembe ponudbenega popisa niso veljavne. Šteje se, da popis in ponudba veljata v originalni, s strani naročnika predani obliki. V primeru ugotovitve napake v popisu (npr. napaka v formuli) je ponudnik dolžan o tem pravočasno obvesti naročnika, ki poskrbi za popravek razpisne dokumentacije.</t>
  </si>
  <si>
    <t>6.</t>
  </si>
  <si>
    <t>7.</t>
  </si>
  <si>
    <t>SPLOŠNE OPOMBE K POPISU</t>
  </si>
  <si>
    <t>Splošne opombe veljajo skupno za vse vrste del! Upoštevati pri izdelavi ponudbe in kasneje pri samem izvajanju del - veljajo kot sestavni del postavk.</t>
  </si>
  <si>
    <t>Poleg tukaj navedenih opomb je potrebno v ceni in pri izvedbi upoštevati tudi opombe navedene pri posameznih vrstah del.</t>
  </si>
  <si>
    <t>V vsaki ceni in za komplet je zajeti vse za gotove montirane in finalno obdelane izdelke - objekt kot celoto v skladu s projektom, brez dodatnih del, z izdelavo vse montažne in delavniške tehnične dokumentacije, detajlov izvedbe, katerih potrditev je zagotoviti s strani projektanta. V ceni vseh postavk je zajeti še vse ostalo iz razpisnih pogojev, kar s tem popisom ni zajeto.</t>
  </si>
  <si>
    <t>Vse izmere je potrebno preveriti po posameznih  projektih in na terenu, v primeru nejasnosti se posvetovati s projektantom in nadzorom.</t>
  </si>
  <si>
    <t>8.</t>
  </si>
  <si>
    <t>Ponudnik-izvajalec mora upoštevati stroške za pridobivanje vseh potrebnih soglasij in mnenj, vse meritve kvalitete in projektiranih parametrov vgrajenih materialov in naprav, vsa atestna dokumentacija, garancije in potrdila o vgrajenih materialih. Ponudnik-izvajalec pripravi komplet dokumentacijo za pridobivanje uporabnega dovoljenja, dokazilo o zanesljivosti objekta, geodetski posnetek, navodila za uporabo in vzdrževanje,  predati podloge-načrte vseh vnesenih sprememb med gradnjo.</t>
  </si>
  <si>
    <t>9.</t>
  </si>
  <si>
    <t xml:space="preserve">V sledečem popisu morajo biti v vseh cenah vkalkulirane in upoštevane sledeče pripombe: </t>
  </si>
  <si>
    <t xml:space="preserve"> - Vsi potrebni varnostni ukrepi in zaščite v smislu Zakona o varnosti in zdravja pri delu ter Pravilnika o listinah za sredstva pri delu, ki veljajo pri izvajanju navedenih del. </t>
  </si>
  <si>
    <t xml:space="preserve"> - Vsi notranji in zunanji vertikalni in horizontalni transporti do začasnih in stalnih deponij ter vsa pripravljalna, pomožna in zaključna dela pri posameznih postavkah (tudi, če to ni posebej navedeno v posameznih postavkah). Odpadni material se deponira na deponije, katere morajo imeti upravna dovoljenja za deponiranje posameznih vrst materiala. Ponudnik izbere lokacije posameznih deponij v skladu s tem popisom in v cenah za E.M. upošteva vse stroške deponiranja in transporta.</t>
  </si>
  <si>
    <t xml:space="preserve"> - Vgrajeni material mora ustrezati veljavnim normativom in predpisanim standardom, ter ustrezati kvaliteti določeni z veljavno zakonodajo ter projektom. Ponudnik to dokaže s predložitvijo izjav o skladnosti in ustreznih certifikatov pred vgrajevanjem, pridobitev teh listin mora biti vkalkulirana v cenah po enoti.  Projektna dokumentacija v celoti je sestavni del tega popisa.</t>
  </si>
  <si>
    <t xml:space="preserve"> - V času izdelave objekta morajo biti vsi vgrajeni materiali kot tudi začasno deponiran material na delovišču in skladiščih zaščiteni pred fizičnimi poškodbami, dežjem, mrazom in hudim vetrom ter ostalimi škodljivimi vremenskimi pogoji.</t>
  </si>
  <si>
    <t xml:space="preserve"> - V popisu so v vseh postavkah vkalkulirana popolnoma vsa pripravljalna, pomožna in zaključna dela, ki pripadajo k posamezni postavki in so potrebna za nemoteno izvajanje del! Ponudnik mora v posameznih cenah za enoto mere upoštevati vse potrebne vertikalne in horizontalne transporte ter upoštevati velikost območja kjer se bo posegalo v objekt ter posledično zaradi tega sprotni dovoz določenega materiala in opreme na delovišče. </t>
  </si>
  <si>
    <t xml:space="preserve"> - Vsebina popisa je izdelana na podlagi trenutno veljavnih predpisov in standardov. </t>
  </si>
  <si>
    <t>10.</t>
  </si>
  <si>
    <t>Navedene splošne opombe, pripombe in kriteriji veljajo za celoten popis.</t>
  </si>
  <si>
    <t>Objekt:</t>
  </si>
  <si>
    <t xml:space="preserve">Projektant: </t>
  </si>
  <si>
    <t>Vrsta projektne dokumentacije:</t>
  </si>
  <si>
    <t>Pri vseh postavkah je potrebno upoštevati splošne opombe iz drugega zavihka dokumenta!</t>
  </si>
  <si>
    <t>A.</t>
  </si>
  <si>
    <t>B.</t>
  </si>
  <si>
    <t>Vsi finalni  materiali in obdelave se izvajajo na podlagi predhodno potrjenih  vzorcev s strani projektanta in naročnika.</t>
  </si>
  <si>
    <t xml:space="preserve"> - Ponudnik lahko povsod, kjer je naveden proizvajalec ali blagovna znamka zahtevanega blaga, ponudi drugo enakovredno blago drugega proizvajalca ali druge blagovne znamke, pod pogojem, da je takšno blago vsaj enakih ali boljših tehničnih karakteristik in funkcionalnosti. Dokazno breme enakovrednosti je na strani ponudnika, pri čemer mora enakovrednost pred vgradnjo predhodno pisno potrditi odgovorni projektant in naročnik!</t>
  </si>
  <si>
    <t>a.3.1.</t>
  </si>
  <si>
    <t>Popis tvori celoto skupaj z grafičnim in teksualnim delom načrta, zato ga je potrebno brati skupaj s celotnim načrtom (grafike, tehnična poročila)</t>
  </si>
  <si>
    <t>Pri izdelavi ponudbe za posamezne postavke pregledati kompletno tehnično dokumentacijo z vsemi načrti.</t>
  </si>
  <si>
    <t>Ponudnik je dolžan pred oddajo ponudbe opraviti ogled lokacije gradnje. Z oddajo ponudbe ponudnik potrjuje, da mu je lokacija gradnje poznana in da je to upošteval v ponudbeni ceni.</t>
  </si>
  <si>
    <t>11.</t>
  </si>
  <si>
    <t>12.</t>
  </si>
  <si>
    <t xml:space="preserve"> - Vsi stroški porabe lektrične energije in vode.</t>
  </si>
  <si>
    <t>13.</t>
  </si>
  <si>
    <t>b.1.1.</t>
  </si>
  <si>
    <t>b.1.2.</t>
  </si>
  <si>
    <t>SKUPAJ ( A +B ):</t>
  </si>
  <si>
    <t>Izvejalec se z oddajo ponudbe strinja, da je prebral in v svoji ponudbi v celoti upošteval splošne opombe.</t>
  </si>
  <si>
    <t>B.6.</t>
  </si>
  <si>
    <t>ZIDARSKA DELA:</t>
  </si>
  <si>
    <t>Investitor:</t>
  </si>
  <si>
    <t>kg</t>
  </si>
  <si>
    <t>a.2.1.</t>
  </si>
  <si>
    <t>KLJUČAVNIČARSKA DELA:</t>
  </si>
  <si>
    <t>Skupaj ključavničarska dela:</t>
  </si>
  <si>
    <t>Izbrani proizvajalec vrat mora ustreznost vrat glede požarne varnosti in zvočne izolativnosti dokazati z atestom. Izvajalec vgradnje mora zagotoviti strokovno vgradnjo, tako da bodo vgrajena vrata dosegala predpisane zahteve.</t>
  </si>
  <si>
    <t xml:space="preserve">Pri vseh postavkah upoštevati tudi: fino vpasovanje vratnih kril; vsa tesnila in PVC čepe. Izdelava, odpiranje glej shemo oken in vrat; ves pritrdilni in vezni material; vsa pripravljalna in zaključna dela vključno z zidarsko pomočjo. </t>
  </si>
  <si>
    <t>Material za ta dela mora po kvaliteti ustrezati določilom veljavnih normativov in standardov.</t>
  </si>
  <si>
    <t>B.7.</t>
  </si>
  <si>
    <t>A.4.</t>
  </si>
  <si>
    <t>KROVSKO - KLEPARSKA  DELA:</t>
  </si>
  <si>
    <t>Skupaj krovsko-kleparska dela:</t>
  </si>
  <si>
    <t>b.6.1.</t>
  </si>
  <si>
    <t>KROVSKO-KLEPARSKA DELA:</t>
  </si>
  <si>
    <t>BETONSKA DELA:</t>
  </si>
  <si>
    <t>Betonska dela se morajo izvajati po določilih veljavnih tehničnih predpisov in normativov. Pri izvedbi betonskih del je potrebno upoštevati zahteve iz standarda SIST EN 13670:2010 Pri proizvodnji betona se upošteva standard SIST EN 206:2013 in standard SIST 1026:2016.</t>
  </si>
  <si>
    <t>Kvaliteta betona mora ustrezati zahtevam opisa del in predpisom glede čistoče agregata, granulacije, količine cementa in vode.</t>
  </si>
  <si>
    <t>Splošni opis za postavke betonskih del: v kalkulaciji vsake posamezne postavke morajo biti zajeti sledeči stroški: naprava, dobava in vgrajevanje betona - ročno vgrajevanje s strojnim zgoščevanjem betona z vsemi prenosi in transporti do mesta vgrajevanja. Marke betonov po opisu posamezne postavke in velikosti posameznih prerezov  AB konstrukcij. Izvajalec izdela projekt betona na svoje stroške.</t>
  </si>
  <si>
    <t>Skupaj betonska dela:</t>
  </si>
  <si>
    <t>a.1.3.</t>
  </si>
  <si>
    <t>DDV 22%:</t>
  </si>
  <si>
    <t>PZI</t>
  </si>
  <si>
    <t>Konstrukcije iz betona morajo biti ravne, izdelane po opažnem načrtu, brez votlih mest in brez iztekanj cementnega gela na stikih opažev. Nega betona vsebuje zaščito vgrajenega betona do polne trdnosti pred prevelikim izhlapevanjem vode iz betona, kakor tudi zaščito pred nizkimi temperaturami.  Izvajalec mora pustiti v vseh betonskih konstrukcijah odprtine za montažo instalacij.</t>
  </si>
  <si>
    <t>Standardi za betonska dela vsebujejo poleg izdelave opisane v posamezni postavki še vsa potrebna pomožna dela kot sledi:
a./ dela in ukrepe po določilih veljavnih predpisov varstva pri delu
b./ čiščenje armature pred vgradnjo
c./ čiščenje in močenje opažev, neposredno pred pričetkom betoniranja
d./ čiščenje prostorov in delovnih naprav po končanem betoniranju
e./ nega betona - po projektu betona</t>
  </si>
  <si>
    <t>Vse betonske površine mora izvajalec predati popolnoma ravne, vse neravnine, ki bi jih bilo eventuelno potrebno izravnati bodo upoštevane kot nekvalitetne  in gredo na račun izvajalca betonskih del.</t>
  </si>
  <si>
    <t>Za izvajalca del so merodajne marke betonov, ki so navedene v posamezni postavki popisa oziroma v statičnem računu in armaturnih načrtih. V primeru neskladnosti velja tolmačenje statika.</t>
  </si>
  <si>
    <t>Enotna cena mora vsebovati vse potrebno zunanje (tehnolog, laboratorij) in notranje kontrole kakovosti.</t>
  </si>
  <si>
    <t>Enotna cena mora vsebovati vsa potrebna dokazovanja kakovosti materiala, pravilnega načina izvedbe in izvedenih del (certifikati uporabljenih materialov, meritve tlačne trdnosti, poročila, itd.).</t>
  </si>
  <si>
    <t>Zidanje mora biti čisto, s pravilno vezavo opeke. Stiki morajo biti dobro zaliti z malto, vrste popolnoma vodoravne, malta pa ne sme biti v debelejšem sloju kot 15 mm.Vse površine morajo biti popolnoma ravne in navpične, odvečna malta iz stikov se mora odstraniti, dokler je še sveža.</t>
  </si>
  <si>
    <t>Površine ometa morajo biti ravne in vertikalne skladno z DIN normativi za tovrstne objekte.</t>
  </si>
  <si>
    <t>Enotna cena mora vsebovati vsa potrebna dokazovanja kakovosti materiala, pravilnega načina izvedbe in izvedenih del (certifikati uporabljenih materialov, poročila, itd.).</t>
  </si>
  <si>
    <t>Vsa  dela morajo biti izvršena po določilih veljavnih normativov.</t>
  </si>
  <si>
    <t>Storitve izvajalca, ki je vse zajeti v ceni:
a./ snemanje potrebnih izmer na objektu
b./ pregled izvršenih podlog in fino čiščenje le teh pred pričetkom dela
c./ dobava osnovnega in pomožnega materiala, ter pritrdilnega materiala po detajlu
d./ prevozi vsega materiala na objekt, z nakladanjem, razkladanjem in ekspeditom ter vsemi manipulacijami na gradbišču
e./ vsi potrebni pomožni odri in delovni odri za izvedbo del</t>
  </si>
  <si>
    <t>Nakloni streh morajo biti tako izvedeni, da se prepreči zastajanje vode na strehi in morajo biti usmerjeni v odtočnike.</t>
  </si>
  <si>
    <t>V enotni ceni zajeti tudi izdelavo delavniških detajlov (izdela jo izdelovalec strehe), katere potrdi odgovorni projektant  arhitekture.</t>
  </si>
  <si>
    <t>Storitve izvajalca, ki je vse zajeti v ceni:
a./ snemanje potrebnih izmer na objektu
b./ pregled izvršenih podlog in fino čiščenje le teh pred pričetkom dela
c./ dobavo osnovnega in pomožnega materiala ter okovja, za odpiranje in zaklepanje vrat in oken
d./ prevozi vsega materiala na objekt, z nakladanjem, razkladanjem in ekspeditom ter vsemi manipulacijami na gradbišču
e./ osnovna zaščita in finalna obdelava izdelkov po detajlu in izboru projektanta
f./ zasteklitev po opisu in detajlu
g./ vsi potrebni pomožni odri in delovni odri za izvedbo del
h./ čiščenje izdelkov po končani montaži in podobno</t>
  </si>
  <si>
    <t xml:space="preserve">V ceni na enoto zajeti tudi izdelavo delavniških načrtov, shem in detajlov (izdela jo izdelovalec stavbnega pohištva), katere potrdi odgovorni projektant  arhitekture. Izdelava delavniških risb za proizvodnjo, z detajli, ki jih je potrebno izvesti za končanje posameznih del, tudi če niso podrobno navedeni in opisani v popisu in načrtih, so pa nujna za pravilno funkcioniranje posameznih sistemov in elementov. </t>
  </si>
  <si>
    <t>Storitve izvajalca, ki je vse zajeti v ceni:
a./ snemanje potrebnih izmer na objektu
b./ pregled izvršenih podlog in fino čiščenje le teh pred pričetkom dela
c./ dobava osnovnega in pomožnega materiala, ter pritrdilnega materiala po detajlu
d./ čiščenje vseh kovinskih izdelkov in dvakratno miniziranje pred finalnim lakiranjem
e./ delo v delavnici in montaža na objektu z vsemi dajatvami
f./ prevozi vsega materiala na objekt, z nakladanjem, razkladanjem in ekspeditom ter vsemi manipulacijami na gradbišču
g./ vsi potrebni pomožni odri in delovni odri za izvedbo del
h./ čiščenje izdelkov po končani montaži in podobno</t>
  </si>
  <si>
    <t xml:space="preserve">V ceni na enoto zajeti tudi izdelavo delavniških načrtov, shem in detajlov (izdela jo izdelovalec ključavničarskih del), katere potrdi odgovorni projektant  arhitekture. Izdelava delavniških risb za proizvodnjo, z detajli, ki jih je potrebno izvesti za končanje posameznih del, tudi če niso podrobno navedeni in opisani v popisu in načrtih, so pa nujna za pravilno funkcioniranje posameznih sistemov in elemnotv. </t>
  </si>
  <si>
    <t>Storitve izvajalca, ki je vse zajeti v ceni:
a./ snemanje potrebnih izmer na objektu
b./ čiščenje podlage pred pričetkom del
c./ vsa dela na objektu z dajatvami
d./ dobava vsega osnovnega in pomožnega materiala
e./ prevoz izdelkov na objekt z nakladanjem, razkladanjem in ekspeditom ter vsemi manipulacijami na gradbišču
f./ dobava in postavitev vseh potrebnih vogalnikov, zaključkov
g./ izrez vseh potrebnih odprtin 
h./ bandažiranje in zagladitev stikov plošč, izravnava s stopnjo kakovosti Q2
i./ čiščenje izdelkov po končani montaži in podobno</t>
  </si>
  <si>
    <t>Dela se izvajajo skladno projektom in sistemskimi rešitvemi proizvajalcev.</t>
  </si>
  <si>
    <t>Storitve izvajalca, ki je vse zajeti v ceni:
a./ snemanje potrebnih izmer na objektu
b./ čiščenje podlage pred pričetkom del
c./ vsa dela na objektu z dajatvami
d./ dobava vsega osnovnega in pomožnega materiala
e./ prevoz izdelkov na objekt z nakladanjem, razkladanjem in ekspeditom ter vsemi manipulacijami na gradbišču
f./ dobava in postavitev vseh potrebnih vogalnikov, zaključkov
g./ izravnava stikov stenskih in stropnih opažnih plošč zajeta v ceni za m2
h./ osnovni premaz z emulzijo
i./ izvedba kitanja vogalov in diletacijskih fug z ustreznim akrilnim kitom</t>
  </si>
  <si>
    <t>V ceni je potrebno upoštevati vse postavitve in prestavitve začasnih odrov.</t>
  </si>
  <si>
    <t>Izdelava, dobava in montaža osebnega dvigala, z vsem potrebnim delom in materialom, za popolnoma funkcionalno dvigalo:
OPOMBA! Potrebno betone oz. odprtine v dvigalni jašek prilagoditi izbranemu proizvajalcu.</t>
  </si>
  <si>
    <t>Zidarska pomoč obrtnikom in instalaterjem. Dejanski obračun se izvede na osnovi dejansko ugotovljenih količin z vpisom v gradbeno knjigo - ocena.</t>
  </si>
  <si>
    <t>Pred pričetkom del mora izvajalec izdelati posnetek obstoječega stanja sosednjih objektov. Posnetek obstoječega stanja lahko izdela pooblaščena inštitucija.</t>
  </si>
  <si>
    <t>Z ruševinami, ki nastanejo pri rušitvi predmetnega objekta se ravna v skladu  s Pravilnikom o ravnanju z odpadki (Ur. l. RS št. 84/98). Pred odvozom v stalne deponije se ruševine sortirajo v skladu s klasifikacijami istega Pravilnika in Elaborata/Načrta gospodarjenja z gradbenimi odpadki.</t>
  </si>
  <si>
    <t>Pri odvozu iz gradbišča upoštevati tudi plačilo vseh komunalnih taks in drugih stroškov z deponiranjem. Nadzoru oz. investitorju je obvezno predati potrdila o plačilu taks in evidenčne liste odpeljanih odpadkov skladno z Uredbo o odpadkih ter po koncu rušitev pripraviti Poročilo o ravnanju z gradbenimi odpadki.</t>
  </si>
  <si>
    <t xml:space="preserve">Vse potrebne zaščite delovne sile, strojev in neposredne okolice ter obstoječih objektov v času izvajanja rušitvenih del; še posebej pa mirujoči in tekoči promet pešcev in vozil. </t>
  </si>
  <si>
    <t xml:space="preserve">Količine posameznih postavk so prikazane v raščenem ali vgrajenem stanju. Posamezni koeficienti razrahljivosti morajo biti upoštevani v ceni za E.M. </t>
  </si>
  <si>
    <t xml:space="preserve">V popisu morajo biti v vseh postavkah vkalkulirana popolnoma vsa pripravljalna, pomožna in zaključna dela, postavitev in demontaža delovnih odrov, ki pripadajo k posamezni postavki in so potrebna za nemoteno izvajanje del! Ruševine, ki nastanejo pri rušitvi predmetnega objekta se ravna v skladu  s Pravilnikom o ravnanju z odpadki (Ur. l. RS št. 84/98) in v skaldu z Uredbo o ravnanju z odpadki (Ur. l. RS, št. 34/08). Pred odvozom v stalne deponije se ruševine sortirajo v skladu s klasifikacijami istega Pravilnika!
</t>
  </si>
  <si>
    <t>Ob izvajanju zagotoviti stabilno podpiranje obstoječih konstrukcij ob izvajanju rušitvenih del.</t>
  </si>
  <si>
    <t>Izvajalec mora ves čas rušitvenih del zagotoviti zalivanje prahu z vodo. Izvajalec poskrbi za čiščenje vseh dostopnih cest.</t>
  </si>
  <si>
    <t>d.</t>
  </si>
  <si>
    <t>b.5.1.</t>
  </si>
  <si>
    <t>b.5.2.</t>
  </si>
  <si>
    <t>b.4.1.</t>
  </si>
  <si>
    <t>b.3.1.</t>
  </si>
  <si>
    <t>b.3.2.</t>
  </si>
  <si>
    <t xml:space="preserve">Številka projekta: </t>
  </si>
  <si>
    <t>Popis izdelal:</t>
  </si>
  <si>
    <t>GG inženiring, Gregor Greiser s.p.</t>
  </si>
  <si>
    <t>b.1.3.</t>
  </si>
  <si>
    <t>a.2.2.</t>
  </si>
  <si>
    <t>a.2.3.</t>
  </si>
  <si>
    <t>a.2.4.</t>
  </si>
  <si>
    <t>a.2.5.</t>
  </si>
  <si>
    <t>a.2.6.</t>
  </si>
  <si>
    <t>a.2.7.</t>
  </si>
  <si>
    <t>a.2.8.</t>
  </si>
  <si>
    <t>Preklopi izolacij morajo biti upoštevani v enotni ceni.</t>
  </si>
  <si>
    <t>Odgovorni projektant:</t>
  </si>
  <si>
    <t>Izdelava vertikalnih protiprašnih zapor, lesena stena iz lesenih moralov, oblogo iz OSB plošč in z zaščito s PE folijo ter zatesnitev stikov med leseno oblogo in steno z EPE trakom, komplet z vsem delom in materialom. Ocena.</t>
  </si>
  <si>
    <t>b.3.3.</t>
  </si>
  <si>
    <t>DVIGALA:</t>
  </si>
  <si>
    <t>Skupaj dvigalo:</t>
  </si>
  <si>
    <t>DVIGALO:</t>
  </si>
  <si>
    <r>
      <t>m</t>
    </r>
    <r>
      <rPr>
        <vertAlign val="superscript"/>
        <sz val="10"/>
        <color theme="1"/>
        <rFont val="Arial"/>
        <family val="2"/>
        <charset val="238"/>
      </rPr>
      <t>2</t>
    </r>
  </si>
  <si>
    <r>
      <t>m</t>
    </r>
    <r>
      <rPr>
        <vertAlign val="superscript"/>
        <sz val="10"/>
        <color theme="1"/>
        <rFont val="Arial"/>
        <family val="2"/>
      </rPr>
      <t>2</t>
    </r>
  </si>
  <si>
    <r>
      <t>m</t>
    </r>
    <r>
      <rPr>
        <vertAlign val="superscript"/>
        <sz val="10"/>
        <color theme="1"/>
        <rFont val="Arial"/>
        <family val="2"/>
      </rPr>
      <t>3</t>
    </r>
  </si>
  <si>
    <t>POPIS GRADBENO-OBRTNIŠKIH DEL</t>
  </si>
  <si>
    <t>API ARHITEKTI d.o.o., Barjanska cesta 62
1000 Ljubljana</t>
  </si>
  <si>
    <t>Damjan Burcar, univ.dipl.inž.arh.</t>
  </si>
  <si>
    <t>Vodja projekta:</t>
  </si>
  <si>
    <t>976/1520</t>
  </si>
  <si>
    <t>Marko Stanovnik, univ.dipl.inž.arh.</t>
  </si>
  <si>
    <t>Umestitev dvigala v stavbo OGDP</t>
  </si>
  <si>
    <t>MESTNA OBČINA LJUBLJANA, Mestni trg 1, 1000 Ljubljana</t>
  </si>
  <si>
    <t>OBJEKT: Umestitev dvigala v stavbo OGDP</t>
  </si>
  <si>
    <t xml:space="preserve">Dobava  zaščitnega materiala in izvedba zaščite elementov za čas gradnje v obstoječih prostorih. Filc po celotni površini, iverke/OSB plošče čez celotno površino. Zaščita se pritrjuje na način, da se ne poškoduje elementa, ki se ščiti. Ocena. </t>
  </si>
  <si>
    <t>Ureditev gradbišča skladno z varnostnim načrtom in načrtom organizacije gradbišča, postavitev zaščitnih ograj, wcja, zavarovanje in ureditev transportnih poti, pridobivanje dovoljenj, stroški parkiranja, ureditev elektro in vodovodnega priključka.</t>
  </si>
  <si>
    <t xml:space="preserve">Kot primer je navedeno dvigalo Schindler 3000 izvajalec lahko ponudi dvigalo kateregakoli drugega proizvajalca enakih ali boljši karakteristik, vendar mora izvajalec predvideti in izvesti vse potrebne prilagoditve na konstrukciji in instalacijah, v kolikor so potrebne, stroške  nosi izvajalec. </t>
  </si>
  <si>
    <t>Opis dvigala:</t>
  </si>
  <si>
    <t>Demontaža in odstranitev predelne stene in vrat v kleti. Nakladanje na kamion in odvoz materiala na trajno deponijo s plačilom takse.</t>
  </si>
  <si>
    <t>Demontaža in odstranitev podeskanja in podkonstrukcije na dnu dvigalnega jaška in tlak vratarnice. Nakladanje na kamion in odvoz materiala na trajno deponijo s plačilom takse.</t>
  </si>
  <si>
    <t>Demontaža in odstranitev stropu nad vratarnico. Nakladanje na kamion in odvoz materiala na trajno deponijo s plačilom takse.</t>
  </si>
  <si>
    <t>Demontaža in odstranitev ALU predelne sendvič stene. Nakladanje na kamion in odvoz materiala na trajno deponijo s plačilom takse.</t>
  </si>
  <si>
    <t xml:space="preserve">Demontaža in odstranitev pulta, steklene stene, omar in pohištva v vratarnici. Nalaganje materiala in odvoz na trajno deponijo ter plačilo takse. </t>
  </si>
  <si>
    <t>Izdelava prebojev v podstrešju in strehi dim. 35x35cm, podstrešje izolacija deb. 35cm.</t>
  </si>
  <si>
    <t>Demontaža in odstranitev spuščenega stropu in čela stropu vratarnice vključno z odstranitvijo podkonstrukcije in obešal. Nakladanje na kamion in odvoz materiala na trajno deponijo s plačilom takse.</t>
  </si>
  <si>
    <t>Demontaža in odstranitev notranjih steklenih vrat, velikosti do 2 m2, z demontažo vratnega krila, podboja in odstranitvijo vseh ostalih elementov. Nalaganje materiala na kamion ter odvoz na trajno deponijo s plačilom takse.</t>
  </si>
  <si>
    <t>Dobava materiala in pozidava vratne odrtine. Zidanje opeke z vsem potrebnim veznim materialom apnena cementna malta 1:2:6. Opeka se sidra v obstoječ AB zid.</t>
  </si>
  <si>
    <t xml:space="preserve">Rušitev in odstranitev zidanih parapetov skupaj z tlakom, ometom, polico debeline do 20cm. Nalaganje ruševin na kamion in odvoz ruševin na trajno deponijo ter plačilo takse. </t>
  </si>
  <si>
    <t>Dobava, rezanje, krivljenje in polaganje ter vezanje armature B 500B, z vsemi pomožnimi deli, transporti in prenosi na objektu do mesta vgrajevanja. Palice in mreže. Ocena.</t>
  </si>
  <si>
    <t>Dobava in ročna vgradnja vodotesnega betona C30/37 XC 2, AB konstrukcije od 0,20 do 0,30 m3/m2. AB plošča v dnu dvigalnega jaška deb. 10cm.</t>
  </si>
  <si>
    <t>Dobava in nanos zaščitnega vodonepropustnega premaza iz dvokomponentne polimercementne  vodotesne mase npr.: HIDROSTOP nanos na obstoječe stene jaška. Nanos in priprava površine betona po navodilu dobavitelja.</t>
  </si>
  <si>
    <r>
      <t>m</t>
    </r>
    <r>
      <rPr>
        <vertAlign val="superscript"/>
        <sz val="10"/>
        <rFont val="Arial"/>
        <family val="2"/>
      </rPr>
      <t>1</t>
    </r>
  </si>
  <si>
    <t xml:space="preserve">Stalna vmesna čiščenja in zaključno finalno čiščenje po zaključku del in pred predajo prostora prostora v celoti: vseh vrst tlakov, stenskih oblog, okenskih in vratnih okvirjev s pranjem stekla vseh velikosti ter odvozom smeti, čiščenje opreme. </t>
  </si>
  <si>
    <t xml:space="preserve">Dobava materiala in izdelava tlaka pritličja in nadstropjih v sestavi:
- liti armiran betonski tlak-terazzo deb. 3cm, agregat in vezivo po vzoru obstoječega tlaka, brušen, zaščiten z zaščitnim premazom, ki ne spreminja barve betona in deluje proti prašno in proti umazaniji. Vgradnja skupaj z estrihom po principu sveže na sveže
- armiran cementni estrih C16/20 deb. 5 cm z vsebnostjo PP vlaken
Pri izdelavi tlaka upoštevati vgradnjo robnih izolacijskih trakov.
</t>
  </si>
  <si>
    <t>Dobava materiala in izdelava tankoslojnega ometa porobetonskih in obstoječih sten v sestavi: prvi sloj lepilne malte, armirna pvc mrežica in drugi sloj lepilne malte, komplet s pripravo podlage, dobavo materiala, prenosi, transport, vsa pomožna dela ter ves drobni pritrdilni material in vse potrebne robne letvice. Ocena.</t>
  </si>
  <si>
    <t xml:space="preserve">Dobava materiala in izdelava apneno cementnega grobega in finega ometa na betonskih in zidanih stenah, debelina ometa do 2 cm. Betonske površine se predhodno premažejo z emulzijo za oprijem. V ceni ves drobni pritrdilni material in vse potrebne vogalne in okenske letvice. </t>
  </si>
  <si>
    <t>a.4.1.</t>
  </si>
  <si>
    <t>a.4.2.</t>
  </si>
  <si>
    <t>a.4.3.</t>
  </si>
  <si>
    <t>a.4.4.</t>
  </si>
  <si>
    <t>a.4.5.</t>
  </si>
  <si>
    <t>a.4.6.</t>
  </si>
  <si>
    <t>a.4.7.</t>
  </si>
  <si>
    <t>a.4.8.</t>
  </si>
  <si>
    <t>Dobava materiala in sanacija razpok betonskega jaška z injektiranjem. Izvedba po postopku (in navodilih proizvajalca):
- čiščenje in konusna razširitev razpoke v AB konstrukciji
- vrtanje lukenj v AB konstrukciji pod kotom 45° glede na razpoko do globine 1/2 debeline stene/plošče. Vrtanje izmenično po sistemu cik cak.  Izvedba po navodilih proizvajalca uporabljenega sistema
- montaža globinskih injektirnih nastavkov
- kitanje razpoke z epoksidno malto kot npr. Sikadur 31
- injektiranje mase kot npr. Sika® Injection 201 z injekcijskimi črpalkami. Pri izvedbi je potrebno zagotoviti, da je razpoka popolnoma napolnjena in zatesnjena s trajno elastičnim poliuretanskim materialom
- odstranjevanje injektirnih nastavkov in zapolnjevanje lukenj z epoksidnim lepilom
Količina razpok je ocenjena.</t>
  </si>
  <si>
    <t xml:space="preserve">Izdelava, dobava in montaža kovinske pohodne rešetke pred vhodom v dvigalo. Rešetka oznake R1 dim. 186x25cm kovinske izvedbe pritrditev na kovinske profile. Rešetka prašno barvane obdelave, RAL po izboru projektanta. Glej shemo projektanta. Vse mere kontrolirati na mestu samem pred izdelavo in montažo. </t>
  </si>
  <si>
    <t xml:space="preserve">Izdelava, dobava in montaža kovinske nepohodne rešetke nad vhodom v dvigalo. Rešetka oznake R2 dim. 186x15cm kovinske izvedbe pritrditev na kovinske profile. Rešetka prašno barvane obdelave, RAL po izboru projektanta. Glej shemo projektanta. Vse mere kontrolirati na mestu samem pred izdelavo in montažo. </t>
  </si>
  <si>
    <t>Izdelava, dobava in vgradnja zasteklitev dvigalnega jaška. Zasteklitev z dvojnim 8+8mm kaljenim lepljenim steklom. Steklo je na kovinsko konstrukcijo pritrjeno z tipskimi inox točkovnimi nosilci. Izvedba po shemi in detajlu projektanta. Vse mere je potrebno kontrolirati na mestu po izvršenih gradbenih delih!</t>
  </si>
  <si>
    <t>e.</t>
  </si>
  <si>
    <t>f.</t>
  </si>
  <si>
    <t>g.</t>
  </si>
  <si>
    <t>Zasteklitev ST-1 dim. 173 x 153cm</t>
  </si>
  <si>
    <t>Zasteklitev ST-1a dim. 163 x 153cm</t>
  </si>
  <si>
    <t>Zasteklitev ST-1b dim. 163 x 93cm</t>
  </si>
  <si>
    <t>Zasteklitev ST-2 dim. 173 x 168cm</t>
  </si>
  <si>
    <t>Zasteklitev ST-2a dim. 163 x 168cm</t>
  </si>
  <si>
    <t>Zasteklitev ST-2b dim. 163 x 123cm</t>
  </si>
  <si>
    <t>Zasteklitev ST-3 dim. 173 x 89cm</t>
  </si>
  <si>
    <t>h.</t>
  </si>
  <si>
    <t>i.</t>
  </si>
  <si>
    <t>j.</t>
  </si>
  <si>
    <t>k.</t>
  </si>
  <si>
    <t>l.</t>
  </si>
  <si>
    <t>Zasteklitev ST-4 dim. 173 x 133cm</t>
  </si>
  <si>
    <t>Zasteklitev ST-4a dim. 163 x 133cm</t>
  </si>
  <si>
    <t>Zasteklitev ST-4b dim. 163 x 73cm</t>
  </si>
  <si>
    <t>Zasteklitev ST-5 dim. 11 x 208cm</t>
  </si>
  <si>
    <t>Zasteklitev ST-6 dim. 40 x 208cm</t>
  </si>
  <si>
    <t>b.2.1.</t>
  </si>
  <si>
    <t>b.2.2.</t>
  </si>
  <si>
    <t>Zasteklitev OG-1 dim. 146 x 86cm</t>
  </si>
  <si>
    <t>Zasteklitev OG-2 dim. 155 x 86cm</t>
  </si>
  <si>
    <t>Zasteklitev OG-3 dim. 135 x 86cm</t>
  </si>
  <si>
    <t>Zasteklitev OG-4 dim. 249 x 86cm, točkovna in linijska pritrditev v tla</t>
  </si>
  <si>
    <t>Dobava materiala in izdelava preklade z dvoslojno ploščo na eni strani. Preklada je sestavljena:
- 1x mavčnokartonska plošča deb. 1,25cm npr. Knauf GKB plošča
- pocinkana podkonstrukcija iz profilov debeline 4cm
Upoštevati vse zaključke ob zidu z vsemi potrebnimi zaključnimi profili in letvicami, s pritrdilnim materialom, z bandažiranjem in zagladitvijo stikov, izravnavanje s stopnjo kakovosti Q2, s prenosi in z vsemi pomožnimi deli, v ceni zajeti vse dodatne vogalne ojačitve.</t>
  </si>
  <si>
    <t>Izdelava, dobava in vgradnja steklenih ograj. Ograja je sestavljena z dvojnim 8+8mm kaljenim lepljenim varnostnim steklom. Na vrhu stekla se vgradi U inox pokrivni profil. Izvedba po shemi in detajlu projektanta. Vse mere je potrebno kontrolirati na mestu po izvršenih gradbenih delih!</t>
  </si>
  <si>
    <t>Dobava materiala in finalna obdelava sten s predhodnim 2x glajenjem vseh površin s disperzijskim kitom, brušenje površin, ter  2 x finalnim pleskanjem površin z disperzijsko barvo, RAL barva po izboru projektanta. V ceni morajo biti zajeta vsa pomožna dela, prenosi in transporti vsega potrebnega materiala do mesta obdelave, akriliranje stikov, vsi pomožni odri - delovni odri za izvedbo del. Ocena.</t>
  </si>
  <si>
    <t>Dobava materiala in finalna obdelava stropu s predhodnim 2x glajenjem vseh površin s disperzijskim kitom, brušenje površin, ter  2 x finalnim pleskanjem površin z disperzijsko barvo po izboru projektanta. V ceni morajo biti zajeta vsa pomožna dela, prenosi in transporti vsega potrebnega materiala do mesta obdelave, akriliranje stikov, vsi pomožni odri - delovni odri za izvedbo del. Ocena.</t>
  </si>
  <si>
    <t>b.7.1.</t>
  </si>
  <si>
    <t>RUŠITVENA IN ODSTRANITVENA DELA:</t>
  </si>
  <si>
    <t>Skupaj rušitvena in odstranitvena dela:</t>
  </si>
  <si>
    <t>Izdelava, dobava in montaža Alu kanala iz jaška dvigala na streho dim. 35x35cm, dolžine 200cm, vključno s strešno kapo v barvi strešne kritine. V ceni je potrebno upoštevati vsa pritrdilna sredstva in zaključke. Tesnenje okoli kanala z vsem tesnilnim materialom in sidranjem, ter zaključnimi obrobami.</t>
  </si>
  <si>
    <t>Dobava in montaža Alu barvane strešne obrobe r.š. 40cm na izhodu novega kanala preko strehe. Upoštevati vsa pritrdilna sredstva, preklope in zaključke.</t>
  </si>
  <si>
    <t>Izdelava, dobava in vgradnja zasteklitev vratarnice. Zasteklitev z dvojnim 8+8mm kaljenim lepljenim steklom. Steklo je na kovinsko konstrukcijo pritrjeno z tipskimi inox točkovnimi nosilci. Izvedba po shemi in detajlu projektanta. Vse mere je potrebno kontrolirati na mestu po izvršenih gradbenih delih!</t>
  </si>
  <si>
    <t>OBJEKT: Vratarnica</t>
  </si>
  <si>
    <t xml:space="preserve">Izdelava, dobava in montaža kovinske konstrukcije vratarnice. Kovinska konstrukcija je sestavljena iz medsebojno varjenih vertikalnih in horizontalnih profilov dim. 100x100x4mm. Kovinska konstrukcija je sidrana v talno betonsko ploščo s sidernimi vijaki kot npr. Hilti HST. Izvedba po načrtu in navodilih projektanta statika. Izvedbeni razred konstrukcije EXC2. Vsi kovinski deli morajo biti barvani in AKZ zaščiteni, RAL po izboru projektanta. V ceni upoštevati pritrdilna sredstva, vijake, vare, podložne ploščice. Mere kontrolirati na mestu samem pred izdelavo in montažo. Obračun v kilogramih.
</t>
  </si>
  <si>
    <t>POPIS OBRTNIŠKIH DEL</t>
  </si>
  <si>
    <t>a.2.9.</t>
  </si>
  <si>
    <t xml:space="preserve">Rušitev in odstranitev stropu proti podstrešju. Nalaganje ruševin na kamion in odvoz ruševin na trajno deponijo ter plačilo takse. </t>
  </si>
  <si>
    <t xml:space="preserve">Izdelava, dobava in montaža kovinske konstrukcije dvigalnega jaška. Kovinska konstrukcija je sestavljena iz medsebojno varjenih vertikalnih in horizontalnih profilov dim. 100x100x4mm. Kovinska konstrukcija je sidrana v talno betonsko ploščo in v vsako etažno ploščo s sidernimi vijaki kot npr. Hilti HST. Izvedba po načrtu in navodilih projektanta statika. Izvedbeni razred konstrukcije EXC2. Vsi kovinski deli morajo biti barvani in AKZ zaščiteni, RAL po izboru projektanta. V ceni upoštevati pritrdilna sredstva, vijake, vare, podložne ploščice. Mere kontrolirati na mestu samem pred izdelavo in montažo. Obračun v kilogramih. Izvajalec izdelava delavniške risbe, ki jih potrdi projektant.
</t>
  </si>
  <si>
    <t>b.4.2.</t>
  </si>
  <si>
    <t>Dobava materiala in izdelava obloge in stropu na dvigalnim jaškom v podstrešju z dvoslojno ploščo na eni strani. Obloga je sestavljena:
- 2x mavčnokartonska plošča deb. 1,25cm npr. Knauf GKB plošča
- pocinkana podkonstrukcija iz profilov debeline 4cm
- med profile se vgradi steklena volna debeline 10 cm kot npr. Knauf Insulation Classic 040
Upoštevati vse zaključke ob zidu z vsemi potrebnimi zaključnimi profili in letvicami, s pritrdilnim materialom, z bandažiranjem in zagladitvijo stikov, izravnavanje s stopnjo kakovosti Q2, s prenosi in z vsemi pomožnimi deli, v ceni zajeti vse dodatne vogalne ojačitve.</t>
  </si>
  <si>
    <t>KJUČAVNIČARSKA DELA:</t>
  </si>
  <si>
    <t>TLAKARSKA DELA:</t>
  </si>
  <si>
    <t>Pred izvedbo tlakov je potrebno v primeru neravnin estrih pobrusiti do ustrezne ravnosti.</t>
  </si>
  <si>
    <t>Izvajalec del mora dati na vpogled vzorce podov predvidenih za polaganje in jih vgraditi na objektu skupaj s stenskimi zaključki. Polaganje se lahko začne po pisni potrditvi vzorcev.</t>
  </si>
  <si>
    <t>Storitve izvajalca, ki je vse zajeti v ceni:
a./ snemanje potrebnih izmer na objektu
b./ čiščenje podlage pred pričetkom del
c./ vsa dela na objektu z dajatvami
d./ dobava vsega osnovnega in pomožnega materiala
e./ prevoz izdelkov na objekt z nakladanjem, razkladanjem in ekspeditom ter vsemi manipulacijami na gradbišču
f./ dobava in postavitev vseh potrebnih vogalnikov, zaključkov
g./ stik nizkostenske obrobe in stene se kita z akrilnim kotom
h./ izrez vseh potrebnih odprtin pri polaganju talne obloge za potrebe inštalacij
i./ čiščenje izdelkov po končani montaži in podobno</t>
  </si>
  <si>
    <r>
      <t>m</t>
    </r>
    <r>
      <rPr>
        <vertAlign val="superscript"/>
        <sz val="10"/>
        <rFont val="Arial"/>
        <family val="2"/>
      </rPr>
      <t>2</t>
    </r>
  </si>
  <si>
    <t>Skupaj tlakarska dela:</t>
  </si>
  <si>
    <t>Dobava materiala in izdelava tlaka vratarnice. Izvedba tlaka po postopku:
- PVC tlak (izgled po izboru naročnika); lepljen na leseno podlago
 - OSB plošče na pero in utor; vijačene in lepljene	2x1,5 cm
 - Leseni morali dim. 5/7 cm; nad in pod morali neopren	
 - Obstoječi kamniti tlak
V ceni je potrebno upoštevati vse prilagoditve, vsa upasovanja in zaključke.</t>
  </si>
  <si>
    <t>Demontaža in odstranitev spuščenega stropu ob obstoječi vratarnici. Nakladanje na kamion in odvoz materiala na trajno deponijo s plačilom takse.</t>
  </si>
  <si>
    <t>Dobava materiala in izdelava kasetnega mavčnokartonskega spuščenega stropu  kot npr. Armstrong s potopljeno letvico, obešen na pocinkano podkonstrukcijo. Strop se izdela na mestu odstranjegega stropu. V ceni zajeti vse izreze, ves spojni in vezni material, delovne odre potrebne za izvedbo del. Izvedba na podlagi sheme stropov in potrditve projektanta.</t>
  </si>
  <si>
    <t>Ljubljana, september 2024</t>
  </si>
  <si>
    <t>RAZNA DELA</t>
  </si>
  <si>
    <t>Skupaj razna dela:</t>
  </si>
  <si>
    <t>Izdelava PID dokumentacije.</t>
  </si>
  <si>
    <t>b.7.2.</t>
  </si>
  <si>
    <t>Pregled dvigala izdelava poročila.</t>
  </si>
  <si>
    <t>RAZNA DELA:</t>
  </si>
  <si>
    <t>b.5.3.</t>
  </si>
  <si>
    <t>Dobava materiala in finalna obdelava stopniščnih ram s predhodnim 2x glajenjem vseh površin s disperzijskim kitom, brušenje površin, ter  2 x finalnim pleskanjem površin z disperzijsko barvo, RAL barva po izboru projektanta. V ceni morajo biti zajeta vsa pomožna dela, prenosi in transporti vsega potrebnega materiala do mesta obdelave, akriliranje stikov, vsi pomožni odri - delovni odri za izvedbo del. Ocena.</t>
  </si>
  <si>
    <t>Zasteklitev dim. 213 x 100cm</t>
  </si>
  <si>
    <t>Zasteklitev dim. 63 x 214cm</t>
  </si>
  <si>
    <t>Zasteklitev dim. 70 x 214cm</t>
  </si>
  <si>
    <t>Steklena vrata dim. 90x210cm s ključavnico in kljuko</t>
  </si>
  <si>
    <t>Demontaža, odstranitev in prestavitev radiatorja in ogrevalnih cevi. Odvečen material se nalaga na kamion in odpelje na trajno deponijo ter plačila taksa. Lokacija prestavitve po navodilih naročnika.</t>
  </si>
  <si>
    <t xml:space="preserve">KABINA	:	Kabina mora biti narejena skladno s SIST EN81-20 (točka 5.4)
Specifikacija kabine:
•	stranske stene kabine laminat (kot na primer »Santorini White Glossy«)
•	zadnja stena zastekljena v okvirjih iz brušene nerjavne, deljena v nivoju ročaja
•	strop iz brušene nerjavne pločevine (kot na primer »Mercury brushed«), z LED razsvetljavo tip: »Line«
•	raven ročaj, iz brušenega nerjavnega jekla, na zadnji steni kabine,
•	ogledalo na stranski steni, po celotni višini kabine, širine 500mm 
•	talna obloga: guma (po izboru iz kataloga) 
•	preklopna ograja na strehi kabine, na vseh treh straneh
dimenzije	:	Širina x globina x višina: 
1200mm x 1400mm x 2139 mm (svetla višina 2100mm)
štev. vhodov	:	1, neprehodna kabina
 zaščita vhoda	:	
•	Elektronska svetlobna zavesa
•	Omejilec sile zapiranja	
VRATA KABINE	:	Avtomatska, teleskopska, 2-delna (T2), zastekljena v okvirjih iz brušene pločevine,, s frekvenčno reguliranim pogonom
dimenzije	:	širina 900 mm, višina 2100 mm	
JAŠKOVNA VRATA	:	Avtomatska, teleskopska, 2-delna (T2), zastekljena v okvirjih iz brušene pločevine, brez požarne odpornosti 
dimenzije		širina 900 mm, višina 2100 mm 
VODILA	:	Vodila kabine in protiuteži morajo biti dimenzionirana skladno s standardom SIST EN81-50 (priloga C)
JAŠEK DVIGALA		:	Jeklena konstrukcija zastekljena z varnostnim lepljenim steklom
dimenzije	:	širina 1650 mm, globina 1750 mm
glava jaška	:	3000 mm 
poglobitev	:	1100 mm
STROJNICA	:	Brez strojnično dvigalo
</t>
  </si>
  <si>
    <t>Ostale zahteve	:	
•	Razsvetljava jaška
•	Lestev za dostop v jašek skladna s SIST EN81-20 (priloga F)
•	Ploščice in napisi
•	Navodila za uporabo in vzdrževan je skladno z SIST EN81-20 (točka 7.2)
•	Pridobitev pozitivne odločbe Ministrstva za gospodarstvo, za »začasno zmanjšanje zgornjega varnostnega prostora v jašku dvigala«.</t>
  </si>
  <si>
    <t xml:space="preserve">VRSTA DVIGALA:	OSEBNO - BREZSTROJNIČNO DVIGALO
OZNAKA DVIGALA:	/
ZAHTEVANI STANDARDI:
SIST EN81-20, 
SIST EN81-50, 
SIST EN81-73, 
SIST EN81-28
SIST EN81-58
NOSILNOST		675 kg ali 9 oseb
TIP DVIGALA	:	Kot na primer Schindler 3000 ali enakovredno
STROJNICA	:	Dvigalo brez strojnice
SISTEM POGONA	:	Električni, ACVF- frekvenčno reguliran brez reduktorja
ŠTEVILO VKLOPOV NA URO	:	180
NAZIVNA MOČ NAPRAVE	:	4.60 kW [PMN]
ELEKTRIČNA NAPETOST	:	3f x 400V / 230V, 50 Hz
VIŠINA DVIGA	:	16,35 m
ŠTEV. POSTAJ	:	6 (-1,0,1,2,3,4)
ŠTEV. VHODOV	:	6 (neprehodna kabina)  
HITROST	:	1,0 m/s		
SISTEM UPRAVLJANJA	:	•	Mikroprocesorsko – SIMPLEKS, zbirno krmiljenje v obe smeri
•	Govorna povezava iz kabine (varnostni sistem omogoča avtomatični telefonski klic v sili iz kabine na 4 predhodno programirane tel. številke - možnost 24 urnega priklopa na dežurno službo monterja dvigala
•	Požarni program - pri aktiviranju požarne vožnje s ključem v pritličju, se dvigalo parkira  v postaji, ki je definirana kot požarna postaja (pritličje) in se izklopi (skladno s SIST EN81-73). 
•	Svetlobni signal za preobremenitev
•	Naprava za servisno krmiljenje dvigala na strehi kabine skladno s točko 5.12.1.5.2.3 standarda SIST EN81-20
</t>
  </si>
  <si>
    <t xml:space="preserve">•	Regenerativni pogon
•	Krmilje dvigala locirano v omarici, ki je nameščena v podboj jaškovnih vrat v najvišji postaji (»1«)
•	Razsvetljava jaška skladno s SIST EN81-20 (točka 5.2.1.4)
•	Vsa varnostna in končna stikala skladno s SIST EN81-20 (točka 5.12.2)
•	Avtomatsko reševanje v najbližjo postajo
•	Čitalec kartic v kabini in na etažah namenjen kontroli dostopa (kontrola dostopa v 2., 3. in 4. etažo). Kontrola dostopa mora biti sinhronizirana z že obstoječo kontrolo dostopa v objektu.
v kabini	:	
•	1 x Mehansko kabinsko tipkalo (kratko), iz brušene nerjaveče pločevine, s kontrastnimi in reliefnimi tipkami (črne tipke) 
•	Displej (matrični) / steklo v črni barvi
•	Tipka za zapiranje vrat
•	Tipka za odpiranje vrat
•	Tipka za alarm 
•	Svetlobna indikacija potrditve pozivov
v glavni postaji  	:	
•	Mehansko tipkalo (poziv) iz brušene nerjavne pločevine in delno iz črnega stekla, montirano podometno v podboj jaškovnih vrat
•	Pokazatelj položaja kabine in smeri nadaljnje vožnje (matrični), v črni barvi, vključen v pozivno tipkalo
•	Ključavnica za aktivacijo požarno / evakuacijske vožnje 
v  ostalih postajah	:	
•	Mehansko tipkalo (poziv) iz brušene nerjavne pločevine in delno iz črnega stekla, montirano podometno v podboj jaškovnih vrat
•	Pokazatelj položaja kabine in smeri nadaljnje vožnje (matrični), v črni barvi, vključen v pozivno tipkalo
</t>
  </si>
  <si>
    <t>a.2.10</t>
  </si>
  <si>
    <t>a.2.11</t>
  </si>
  <si>
    <t>Prestavitev inštalacij obstoječega kavnega avtomata (detajlna uskladitev s projektantom)</t>
  </si>
  <si>
    <t>Prestavitev obstoječega radiatorja z vsemi deli (detajlna uskladitev s projektantom)</t>
  </si>
</sst>
</file>

<file path=xl/styles.xml><?xml version="1.0" encoding="utf-8"?>
<styleSheet xmlns="http://schemas.openxmlformats.org/spreadsheetml/2006/main">
  <numFmts count="23">
    <numFmt numFmtId="41" formatCode="_-* #,##0\ _€_-;\-* #,##0\ _€_-;_-* &quot;-&quot;\ _€_-;_-@_-"/>
    <numFmt numFmtId="44" formatCode="_-* #,##0.00\ &quot;€&quot;_-;\-* #,##0.00\ &quot;€&quot;_-;_-* &quot;-&quot;??\ &quot;€&quot;_-;_-@_-"/>
    <numFmt numFmtId="43" formatCode="_-* #,##0.00\ _€_-;\-* #,##0.00\ _€_-;_-* &quot;-&quot;??\ _€_-;_-@_-"/>
    <numFmt numFmtId="164" formatCode="_-* #,##0_-;\-* #,##0_-;_-* &quot;-&quot;_-;_-@_-"/>
    <numFmt numFmtId="165" formatCode="_-* #,##0.00\ _S_I_T_-;\-* #,##0.00\ _S_I_T_-;_-* &quot;-&quot;??\ _S_I_T_-;_-@_-"/>
    <numFmt numFmtId="166" formatCode="_-* #,##0.00\ &quot;SIT&quot;_-;\-* #,##0.00\ &quot;SIT&quot;_-;_-* &quot;-&quot;??\ &quot;SIT&quot;_-;_-@_-"/>
    <numFmt numFmtId="167" formatCode="#,##0.00&quot; &quot;[$€-424];[Red]&quot;-&quot;#,##0.00&quot; &quot;[$€-424]"/>
    <numFmt numFmtId="168" formatCode="#,##0.00&quot; SIT &quot;;\-#,##0.00&quot; SIT &quot;;&quot; -&quot;#&quot; SIT &quot;;@\ "/>
    <numFmt numFmtId="169" formatCode="#,##0.00&quot;       &quot;;\-#,##0.00&quot;       &quot;;&quot; -&quot;#&quot;       &quot;;@\ "/>
    <numFmt numFmtId="170" formatCode="#,##0.00&quot;    &quot;;\-#,##0.00&quot;    &quot;;&quot; -&quot;#&quot;    &quot;;@\ "/>
    <numFmt numFmtId="171" formatCode="dd/mm/yyyy"/>
    <numFmt numFmtId="172" formatCode="#,##0&quot;       &quot;;\-#,##0&quot;       &quot;;&quot; -       &quot;;@\ "/>
    <numFmt numFmtId="173" formatCode="_-* #,##0.00\ _S_I_T_-;\-* #,##0.00\ _S_I_T_-;_-* \-??\ _S_I_T_-;_-@_-"/>
    <numFmt numFmtId="174" formatCode="_-* #,##0.00&quot; SIT&quot;_-;\-* #,##0.00&quot; SIT&quot;_-;_-* \-??&quot; SIT&quot;_-;_-@_-"/>
    <numFmt numFmtId="175" formatCode="General_)"/>
    <numFmt numFmtId="176" formatCode="_-* #,##0.00\ _€_-;\-* #,##0.00\ _€_-;_-* \-??\ _€_-;_-@_-"/>
    <numFmt numFmtId="177" formatCode="#,##0\ &quot;SIT&quot;;\-#,##0\ &quot;SIT&quot;"/>
    <numFmt numFmtId="178" formatCode="#,##0\ &quot;SIT&quot;;[Red]\-#,##0\ &quot;SIT&quot;"/>
    <numFmt numFmtId="179" formatCode="_-* #,##0\ _S_I_T_-;\-* #,##0\ _S_I_T_-;_-* &quot;- &quot;_S_I_T_-;_-@_-"/>
    <numFmt numFmtId="180" formatCode="#,##0.00\ [$EUR];\-#,##0.00\ [$EUR]"/>
    <numFmt numFmtId="181" formatCode="_-* #,##0&quot; €&quot;_-;\-* #,##0&quot; €&quot;_-;_-* &quot;- €&quot;_-;_-@_-"/>
    <numFmt numFmtId="182" formatCode="_ [$€]\ * #,##0.00_ ;_ [$€]\ * \-#,##0.00_ ;_ [$€]\ * &quot;-&quot;??_ ;_ @_ "/>
    <numFmt numFmtId="183" formatCode="#,##0.00\ [$€-1]"/>
  </numFmts>
  <fonts count="15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charset val="238"/>
    </font>
    <font>
      <sz val="10"/>
      <name val="Arial"/>
      <family val="2"/>
      <charset val="238"/>
    </font>
    <font>
      <sz val="8"/>
      <name val="Arial"/>
      <family val="2"/>
      <charset val="238"/>
    </font>
    <font>
      <sz val="10"/>
      <name val="Arial"/>
      <family val="2"/>
      <charset val="238"/>
    </font>
    <font>
      <sz val="11"/>
      <name val="Arial"/>
      <family val="2"/>
      <charset val="238"/>
    </font>
    <font>
      <b/>
      <sz val="11"/>
      <name val="Arial"/>
      <family val="2"/>
      <charset val="238"/>
    </font>
    <font>
      <b/>
      <sz val="20"/>
      <name val="Arial"/>
      <family val="2"/>
      <charset val="238"/>
    </font>
    <font>
      <b/>
      <sz val="12"/>
      <name val="Arial"/>
      <family val="2"/>
      <charset val="238"/>
    </font>
    <font>
      <sz val="10"/>
      <name val="SL Dutch"/>
      <charset val="238"/>
    </font>
    <font>
      <sz val="10"/>
      <name val="Arial"/>
      <family val="2"/>
    </font>
    <font>
      <b/>
      <sz val="9"/>
      <name val="Arial"/>
      <family val="2"/>
      <charset val="238"/>
    </font>
    <font>
      <sz val="10"/>
      <name val="Arial CE"/>
      <family val="2"/>
      <charset val="238"/>
    </font>
    <font>
      <sz val="10"/>
      <name val="Arial CE"/>
      <charset val="238"/>
    </font>
    <font>
      <b/>
      <sz val="22"/>
      <name val="Arial"/>
      <family val="2"/>
      <charset val="238"/>
    </font>
    <font>
      <sz val="10"/>
      <name val="Arial CE"/>
      <family val="2"/>
    </font>
    <font>
      <sz val="10"/>
      <name val="Arial CE"/>
    </font>
    <font>
      <sz val="10"/>
      <name val="Times New Roman CE"/>
      <family val="1"/>
      <charset val="238"/>
    </font>
    <font>
      <sz val="10"/>
      <name val="Arial"/>
      <family val="2"/>
      <charset val="1"/>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sz val="11"/>
      <color indexed="8"/>
      <name val="Calibri"/>
      <family val="2"/>
      <charset val="238"/>
    </font>
    <font>
      <sz val="11"/>
      <color indexed="8"/>
      <name val="Arial"/>
      <family val="2"/>
      <charset val="238"/>
    </font>
    <font>
      <b/>
      <sz val="15"/>
      <color indexed="48"/>
      <name val="Calibri"/>
      <family val="2"/>
      <charset val="238"/>
    </font>
    <font>
      <b/>
      <sz val="13"/>
      <color indexed="48"/>
      <name val="Calibri"/>
      <family val="2"/>
      <charset val="238"/>
    </font>
    <font>
      <b/>
      <sz val="11"/>
      <color indexed="48"/>
      <name val="Calibri"/>
      <family val="2"/>
      <charset val="238"/>
    </font>
    <font>
      <b/>
      <sz val="18"/>
      <color indexed="48"/>
      <name val="Cambria"/>
      <family val="2"/>
      <charset val="238"/>
    </font>
    <font>
      <sz val="10"/>
      <color indexed="8"/>
      <name val="Arial Narrow"/>
      <family val="2"/>
      <charset val="238"/>
    </font>
    <font>
      <sz val="11"/>
      <name val="Arial Narrow CE"/>
      <family val="2"/>
      <charset val="238"/>
    </font>
    <font>
      <sz val="12"/>
      <name val="Times New Roman"/>
      <family val="1"/>
      <charset val="238"/>
    </font>
    <font>
      <sz val="11"/>
      <color indexed="59"/>
      <name val="Calibri"/>
      <family val="2"/>
      <charset val="238"/>
    </font>
    <font>
      <sz val="11"/>
      <color indexed="8"/>
      <name val="Times New Roman"/>
      <family val="1"/>
      <charset val="238"/>
    </font>
    <font>
      <b/>
      <sz val="11"/>
      <color indexed="60"/>
      <name val="Calibri"/>
      <family val="2"/>
      <charset val="238"/>
    </font>
    <font>
      <u/>
      <sz val="11"/>
      <color indexed="12"/>
      <name val="Calibri"/>
      <family val="2"/>
      <charset val="238"/>
    </font>
    <font>
      <sz val="12"/>
      <name val="Times New Roman"/>
      <family val="1"/>
      <charset val="1"/>
    </font>
    <font>
      <sz val="11"/>
      <color indexed="8"/>
      <name val="Arial"/>
      <family val="2"/>
      <charset val="1"/>
    </font>
    <font>
      <b/>
      <sz val="11"/>
      <color indexed="10"/>
      <name val="Calibri"/>
      <family val="2"/>
      <charset val="238"/>
    </font>
    <font>
      <sz val="10"/>
      <name val="Mangal"/>
      <family val="2"/>
      <charset val="238"/>
    </font>
    <font>
      <sz val="9"/>
      <name val="Futura Prins"/>
      <charset val="238"/>
    </font>
    <font>
      <sz val="9"/>
      <name val="Futura Prins"/>
      <charset val="1"/>
    </font>
    <font>
      <b/>
      <sz val="15"/>
      <color indexed="62"/>
      <name val="Calibri"/>
      <family val="2"/>
      <charset val="238"/>
    </font>
    <font>
      <b/>
      <sz val="13"/>
      <color indexed="62"/>
      <name val="Calibri"/>
      <family val="2"/>
      <charset val="238"/>
    </font>
    <font>
      <b/>
      <sz val="11"/>
      <color indexed="62"/>
      <name val="Calibri"/>
      <family val="2"/>
      <charset val="238"/>
    </font>
    <font>
      <b/>
      <sz val="11"/>
      <name val="Arial CE"/>
      <family val="2"/>
      <charset val="238"/>
    </font>
    <font>
      <sz val="12"/>
      <name val="Times New Roman CE"/>
      <family val="1"/>
      <charset val="238"/>
    </font>
    <font>
      <sz val="10"/>
      <color indexed="8"/>
      <name val="Times New Roman"/>
      <family val="1"/>
      <charset val="238"/>
    </font>
    <font>
      <sz val="10"/>
      <name val="MS Sans Serif"/>
      <family val="2"/>
      <charset val="238"/>
    </font>
    <font>
      <sz val="11"/>
      <color indexed="19"/>
      <name val="Calibri"/>
      <family val="2"/>
      <charset val="238"/>
    </font>
    <font>
      <sz val="10"/>
      <name val="Courier New"/>
      <family val="1"/>
      <charset val="238"/>
    </font>
    <font>
      <sz val="11"/>
      <name val="Futura Prins"/>
      <charset val="238"/>
    </font>
    <font>
      <sz val="11"/>
      <name val="Futura Prins"/>
      <charset val="1"/>
    </font>
    <font>
      <b/>
      <sz val="18"/>
      <color indexed="62"/>
      <name val="Cambria"/>
      <family val="2"/>
      <charset val="238"/>
    </font>
    <font>
      <sz val="11"/>
      <color indexed="8"/>
      <name val="Arial"/>
      <family val="2"/>
    </font>
    <font>
      <sz val="11"/>
      <color indexed="8"/>
      <name val="Arial CE1"/>
      <charset val="238"/>
    </font>
    <font>
      <sz val="11"/>
      <name val="Arial Narrow CE"/>
      <charset val="238"/>
    </font>
    <font>
      <sz val="12"/>
      <name val="Times New Roman"/>
      <family val="1"/>
    </font>
    <font>
      <sz val="10"/>
      <color indexed="24"/>
      <name val="Arial"/>
      <family val="2"/>
      <charset val="238"/>
    </font>
    <font>
      <sz val="9"/>
      <name val="Futura Prins"/>
    </font>
    <font>
      <sz val="10"/>
      <name val="Courier"/>
      <family val="1"/>
      <charset val="238"/>
    </font>
    <font>
      <sz val="11"/>
      <name val="Futura Prins"/>
    </font>
    <font>
      <sz val="10"/>
      <name val="Century Gothic"/>
      <family val="2"/>
      <charset val="238"/>
    </font>
    <font>
      <sz val="12"/>
      <name val="Courier"/>
      <family val="1"/>
      <charset val="238"/>
    </font>
    <font>
      <sz val="11"/>
      <name val="Times New Roman"/>
      <family val="1"/>
      <charset val="238"/>
    </font>
    <font>
      <sz val="10"/>
      <name val="Arial"/>
      <family val="2"/>
      <charset val="204"/>
    </font>
    <font>
      <u/>
      <sz val="10"/>
      <color indexed="12"/>
      <name val="Arial CE"/>
      <charset val="238"/>
    </font>
    <font>
      <sz val="10"/>
      <name val="Verdana"/>
      <family val="2"/>
      <charset val="238"/>
    </font>
    <font>
      <sz val="11"/>
      <color indexed="8"/>
      <name val="Calibri"/>
      <family val="2"/>
    </font>
    <font>
      <sz val="8"/>
      <color indexed="8"/>
      <name val="Tahoma"/>
      <family val="2"/>
      <charset val="238"/>
    </font>
    <font>
      <u/>
      <sz val="10"/>
      <color indexed="12"/>
      <name val="Arial CE"/>
      <family val="2"/>
      <charset val="238"/>
    </font>
    <font>
      <sz val="12"/>
      <name val="Times New Roman CE"/>
      <charset val="238"/>
    </font>
    <font>
      <sz val="11"/>
      <name val="Times New Roman CE"/>
      <family val="1"/>
      <charset val="238"/>
    </font>
    <font>
      <sz val="11"/>
      <name val="Arial CE"/>
      <family val="2"/>
      <charset val="238"/>
    </font>
    <font>
      <sz val="18"/>
      <name val="Arial"/>
      <family val="2"/>
      <charset val="238"/>
    </font>
    <font>
      <b/>
      <sz val="10"/>
      <name val="Arial"/>
      <family val="2"/>
    </font>
    <font>
      <sz val="10"/>
      <name val="Arial Narrow"/>
      <family val="2"/>
    </font>
    <font>
      <sz val="10"/>
      <color indexed="8"/>
      <name val="Arial"/>
      <family val="2"/>
    </font>
    <font>
      <sz val="9"/>
      <name val="Arial"/>
      <family val="2"/>
    </font>
    <font>
      <b/>
      <u/>
      <sz val="16"/>
      <name val="Arial"/>
      <family val="2"/>
      <charset val="238"/>
    </font>
    <font>
      <b/>
      <sz val="12"/>
      <name val="Arial"/>
      <family val="2"/>
    </font>
    <font>
      <sz val="10"/>
      <color indexed="10"/>
      <name val="Arial"/>
      <family val="2"/>
    </font>
    <font>
      <sz val="10"/>
      <color indexed="10"/>
      <name val="Arial"/>
      <family val="2"/>
      <charset val="238"/>
    </font>
    <font>
      <b/>
      <sz val="11"/>
      <color indexed="30"/>
      <name val="Arial"/>
      <family val="2"/>
    </font>
    <font>
      <b/>
      <sz val="11"/>
      <name val="Arial"/>
      <family val="2"/>
    </font>
    <font>
      <sz val="11"/>
      <color theme="1"/>
      <name val="Calibri"/>
      <family val="2"/>
      <charset val="238"/>
      <scheme val="minor"/>
    </font>
    <font>
      <b/>
      <i/>
      <sz val="16"/>
      <color rgb="FF000000"/>
      <name val="Arial"/>
      <family val="2"/>
      <charset val="238"/>
    </font>
    <font>
      <u/>
      <sz val="11"/>
      <color theme="10"/>
      <name val="Calibri"/>
      <family val="2"/>
      <charset val="238"/>
    </font>
    <font>
      <sz val="10"/>
      <color theme="1"/>
      <name val="Arial Narrow"/>
      <family val="2"/>
      <charset val="238"/>
    </font>
    <font>
      <sz val="10"/>
      <color theme="1"/>
      <name val="Arial"/>
      <family val="2"/>
      <charset val="238"/>
    </font>
    <font>
      <sz val="10"/>
      <color rgb="FF000000"/>
      <name val="Times New Roman"/>
      <family val="1"/>
      <charset val="238"/>
    </font>
    <font>
      <sz val="12"/>
      <color theme="1"/>
      <name val="Calibri"/>
      <family val="2"/>
      <scheme val="minor"/>
    </font>
    <font>
      <sz val="11"/>
      <color rgb="FF000000"/>
      <name val="Arial"/>
      <family val="2"/>
      <charset val="238"/>
    </font>
    <font>
      <b/>
      <i/>
      <u/>
      <sz val="11"/>
      <color rgb="FF000000"/>
      <name val="Arial"/>
      <family val="2"/>
      <charset val="238"/>
    </font>
    <font>
      <sz val="10"/>
      <color rgb="FFFF0000"/>
      <name val="Arial"/>
      <family val="2"/>
    </font>
    <font>
      <sz val="18"/>
      <color rgb="FFFF0000"/>
      <name val="Arial"/>
      <family val="2"/>
    </font>
    <font>
      <sz val="10"/>
      <color theme="1"/>
      <name val="Arial"/>
      <family val="2"/>
    </font>
    <font>
      <b/>
      <i/>
      <sz val="10"/>
      <color theme="1"/>
      <name val="Arial"/>
      <family val="2"/>
    </font>
    <font>
      <b/>
      <sz val="10"/>
      <color rgb="FFFF0000"/>
      <name val="Arial"/>
      <family val="2"/>
    </font>
    <font>
      <sz val="9"/>
      <name val="Arial"/>
      <family val="2"/>
      <charset val="238"/>
    </font>
    <font>
      <sz val="10"/>
      <color rgb="FF000000"/>
      <name val="Arial"/>
      <family val="2"/>
      <charset val="238"/>
    </font>
    <font>
      <u/>
      <sz val="10"/>
      <color theme="10"/>
      <name val="Arial"/>
      <family val="2"/>
      <charset val="238"/>
    </font>
    <font>
      <b/>
      <sz val="10"/>
      <color theme="1"/>
      <name val="Arial"/>
      <family val="2"/>
    </font>
    <font>
      <sz val="11"/>
      <color theme="1"/>
      <name val="Arial"/>
      <family val="2"/>
      <charset val="238"/>
    </font>
    <font>
      <b/>
      <sz val="12"/>
      <color theme="1"/>
      <name val="Arial"/>
      <family val="2"/>
      <charset val="238"/>
    </font>
    <font>
      <b/>
      <sz val="18"/>
      <color theme="1"/>
      <name val="Arial"/>
      <family val="2"/>
      <charset val="238"/>
    </font>
    <font>
      <b/>
      <sz val="16"/>
      <color theme="1"/>
      <name val="Arial"/>
      <family val="2"/>
      <charset val="238"/>
    </font>
    <font>
      <b/>
      <sz val="20"/>
      <color theme="1"/>
      <name val="Arial"/>
      <family val="2"/>
      <charset val="238"/>
    </font>
    <font>
      <b/>
      <sz val="10"/>
      <color theme="1"/>
      <name val="Arial"/>
      <family val="2"/>
      <charset val="238"/>
    </font>
    <font>
      <b/>
      <sz val="14"/>
      <color theme="1"/>
      <name val="Arial"/>
      <family val="2"/>
    </font>
    <font>
      <b/>
      <sz val="14"/>
      <color theme="1"/>
      <name val="Arial"/>
      <family val="2"/>
      <charset val="238"/>
    </font>
    <font>
      <b/>
      <sz val="12"/>
      <color theme="1"/>
      <name val="Arial"/>
      <family val="2"/>
    </font>
    <font>
      <b/>
      <i/>
      <sz val="14"/>
      <color theme="1"/>
      <name val="Arial"/>
      <family val="2"/>
    </font>
    <font>
      <b/>
      <i/>
      <sz val="14"/>
      <color theme="1"/>
      <name val="Arial"/>
      <family val="2"/>
      <charset val="238"/>
    </font>
    <font>
      <b/>
      <sz val="8"/>
      <color theme="1"/>
      <name val="Arial"/>
      <family val="2"/>
      <charset val="238"/>
    </font>
    <font>
      <b/>
      <i/>
      <u/>
      <sz val="11"/>
      <color theme="1"/>
      <name val="Arial"/>
      <family val="2"/>
    </font>
    <font>
      <sz val="10"/>
      <color theme="1"/>
      <name val="Arial CE"/>
      <charset val="238"/>
    </font>
    <font>
      <vertAlign val="superscript"/>
      <sz val="10"/>
      <color theme="1"/>
      <name val="Arial"/>
      <family val="2"/>
      <charset val="238"/>
    </font>
    <font>
      <i/>
      <u/>
      <sz val="10"/>
      <color theme="1"/>
      <name val="Arial"/>
      <family val="2"/>
    </font>
    <font>
      <i/>
      <u/>
      <sz val="10"/>
      <color theme="1"/>
      <name val="Arial"/>
      <family val="2"/>
      <charset val="238"/>
    </font>
    <font>
      <i/>
      <sz val="10"/>
      <color theme="1"/>
      <name val="Arial"/>
      <family val="2"/>
    </font>
    <font>
      <i/>
      <sz val="10"/>
      <color theme="1"/>
      <name val="Arial"/>
      <family val="2"/>
      <charset val="238"/>
    </font>
    <font>
      <i/>
      <sz val="9"/>
      <color theme="1"/>
      <name val="Arial"/>
      <family val="2"/>
    </font>
    <font>
      <vertAlign val="superscript"/>
      <sz val="10"/>
      <color theme="1"/>
      <name val="Arial"/>
      <family val="2"/>
    </font>
    <font>
      <sz val="10"/>
      <color theme="1"/>
      <name val="Arial CE"/>
      <family val="2"/>
      <charset val="238"/>
    </font>
    <font>
      <sz val="9"/>
      <color theme="1"/>
      <name val="Arial"/>
      <family val="2"/>
    </font>
    <font>
      <b/>
      <sz val="9"/>
      <color theme="1"/>
      <name val="Arial"/>
      <family val="2"/>
      <charset val="238"/>
    </font>
    <font>
      <b/>
      <i/>
      <sz val="10"/>
      <color theme="1"/>
      <name val="Arial"/>
      <family val="2"/>
      <charset val="238"/>
    </font>
    <font>
      <sz val="10"/>
      <color theme="1"/>
      <name val="Calibri"/>
      <family val="2"/>
      <charset val="238"/>
      <scheme val="minor"/>
    </font>
    <font>
      <b/>
      <sz val="12"/>
      <color rgb="FF222222"/>
      <name val="Arial"/>
      <family val="2"/>
    </font>
    <font>
      <vertAlign val="superscript"/>
      <sz val="10"/>
      <name val="Arial"/>
      <family val="2"/>
    </font>
    <font>
      <b/>
      <sz val="10"/>
      <name val="Arial"/>
      <family val="2"/>
      <charset val="238"/>
    </font>
    <font>
      <i/>
      <sz val="10"/>
      <name val="Arial"/>
      <family val="2"/>
    </font>
    <font>
      <i/>
      <u/>
      <sz val="10"/>
      <name val="Arial"/>
      <family val="2"/>
    </font>
    <font>
      <i/>
      <u/>
      <sz val="10"/>
      <name val="Arial"/>
      <family val="2"/>
      <charset val="238"/>
    </font>
    <font>
      <i/>
      <sz val="10"/>
      <name val="Arial"/>
      <family val="2"/>
      <charset val="238"/>
    </font>
  </fonts>
  <fills count="64">
    <fill>
      <patternFill patternType="none"/>
    </fill>
    <fill>
      <patternFill patternType="gray125"/>
    </fill>
    <fill>
      <patternFill patternType="solid">
        <fgColor indexed="31"/>
        <bgColor indexed="22"/>
      </patternFill>
    </fill>
    <fill>
      <patternFill patternType="solid">
        <fgColor indexed="31"/>
        <bgColor indexed="44"/>
      </patternFill>
    </fill>
    <fill>
      <patternFill patternType="solid">
        <fgColor indexed="45"/>
      </patternFill>
    </fill>
    <fill>
      <patternFill patternType="solid">
        <fgColor indexed="45"/>
        <bgColor indexed="29"/>
      </patternFill>
    </fill>
    <fill>
      <patternFill patternType="solid">
        <fgColor indexed="45"/>
        <bgColor indexed="46"/>
      </patternFill>
    </fill>
    <fill>
      <patternFill patternType="solid">
        <fgColor indexed="42"/>
        <bgColor indexed="27"/>
      </patternFill>
    </fill>
    <fill>
      <patternFill patternType="solid">
        <fgColor indexed="46"/>
        <bgColor indexed="24"/>
      </patternFill>
    </fill>
    <fill>
      <patternFill patternType="solid">
        <fgColor indexed="46"/>
        <bgColor indexed="45"/>
      </patternFill>
    </fill>
    <fill>
      <patternFill patternType="solid">
        <fgColor indexed="27"/>
        <bgColor indexed="41"/>
      </patternFill>
    </fill>
    <fill>
      <patternFill patternType="solid">
        <fgColor indexed="41"/>
        <bgColor indexed="44"/>
      </patternFill>
    </fill>
    <fill>
      <patternFill patternType="solid">
        <fgColor indexed="47"/>
      </patternFill>
    </fill>
    <fill>
      <patternFill patternType="solid">
        <fgColor indexed="47"/>
        <bgColor indexed="22"/>
      </patternFill>
    </fill>
    <fill>
      <patternFill patternType="solid">
        <fgColor indexed="27"/>
        <bgColor indexed="42"/>
      </patternFill>
    </fill>
    <fill>
      <patternFill patternType="solid">
        <fgColor indexed="44"/>
        <bgColor indexed="31"/>
      </patternFill>
    </fill>
    <fill>
      <patternFill patternType="solid">
        <fgColor indexed="44"/>
        <bgColor indexed="42"/>
      </patternFill>
    </fill>
    <fill>
      <patternFill patternType="solid">
        <fgColor indexed="29"/>
        <bgColor indexed="45"/>
      </patternFill>
    </fill>
    <fill>
      <patternFill patternType="solid">
        <fgColor indexed="26"/>
        <bgColor indexed="9"/>
      </patternFill>
    </fill>
    <fill>
      <patternFill patternType="solid">
        <fgColor indexed="26"/>
        <bgColor indexed="43"/>
      </patternFill>
    </fill>
    <fill>
      <patternFill patternType="solid">
        <fgColor indexed="31"/>
        <bgColor indexed="27"/>
      </patternFill>
    </fill>
    <fill>
      <patternFill patternType="solid">
        <fgColor indexed="42"/>
        <bgColor indexed="44"/>
      </patternFill>
    </fill>
    <fill>
      <patternFill patternType="solid">
        <fgColor indexed="11"/>
        <bgColor indexed="49"/>
      </patternFill>
    </fill>
    <fill>
      <patternFill patternType="solid">
        <fgColor indexed="51"/>
        <bgColor indexed="13"/>
      </patternFill>
    </fill>
    <fill>
      <patternFill patternType="solid">
        <fgColor indexed="19"/>
        <bgColor indexed="23"/>
      </patternFill>
    </fill>
    <fill>
      <patternFill patternType="solid">
        <fgColor indexed="19"/>
        <bgColor indexed="55"/>
      </patternFill>
    </fill>
    <fill>
      <patternFill patternType="solid">
        <fgColor indexed="43"/>
        <bgColor indexed="26"/>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2"/>
        <bgColor indexed="51"/>
      </patternFill>
    </fill>
    <fill>
      <patternFill patternType="solid">
        <fgColor indexed="60"/>
        <bgColor indexed="25"/>
      </patternFill>
    </fill>
    <fill>
      <patternFill patternType="solid">
        <fgColor indexed="25"/>
        <bgColor indexed="61"/>
      </patternFill>
    </fill>
    <fill>
      <patternFill patternType="solid">
        <fgColor indexed="25"/>
        <bgColor indexed="23"/>
      </patternFill>
    </fill>
    <fill>
      <patternFill patternType="solid">
        <fgColor indexed="50"/>
        <bgColor indexed="51"/>
      </patternFill>
    </fill>
    <fill>
      <patternFill patternType="solid">
        <fgColor indexed="50"/>
        <bgColor indexed="19"/>
      </patternFill>
    </fill>
    <fill>
      <patternFill patternType="solid">
        <fgColor indexed="48"/>
        <bgColor indexed="30"/>
      </patternFill>
    </fill>
    <fill>
      <patternFill patternType="solid">
        <fgColor indexed="48"/>
        <bgColor indexed="62"/>
      </patternFill>
    </fill>
    <fill>
      <patternFill patternType="solid">
        <fgColor indexed="62"/>
      </patternFill>
    </fill>
    <fill>
      <patternFill patternType="solid">
        <fgColor indexed="10"/>
      </patternFill>
    </fill>
    <fill>
      <patternFill patternType="solid">
        <fgColor indexed="57"/>
      </patternFill>
    </fill>
    <fill>
      <patternFill patternType="solid">
        <fgColor indexed="54"/>
        <bgColor indexed="23"/>
      </patternFill>
    </fill>
    <fill>
      <patternFill patternType="solid">
        <fgColor indexed="10"/>
        <bgColor indexed="60"/>
      </patternFill>
    </fill>
    <fill>
      <patternFill patternType="solid">
        <fgColor indexed="53"/>
      </patternFill>
    </fill>
    <fill>
      <patternFill patternType="solid">
        <fgColor indexed="9"/>
        <bgColor indexed="26"/>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22"/>
        <bgColor indexed="31"/>
      </patternFill>
    </fill>
    <fill>
      <patternFill patternType="solid">
        <fgColor indexed="43"/>
      </patternFill>
    </fill>
    <fill>
      <patternFill patternType="solid">
        <fgColor indexed="26"/>
      </patternFill>
    </fill>
    <fill>
      <patternFill patternType="solid">
        <fgColor indexed="62"/>
        <bgColor indexed="56"/>
      </patternFill>
    </fill>
    <fill>
      <patternFill patternType="solid">
        <fgColor indexed="62"/>
        <bgColor indexed="48"/>
      </patternFill>
    </fill>
    <fill>
      <patternFill patternType="solid">
        <fgColor indexed="10"/>
        <bgColor indexed="16"/>
      </patternFill>
    </fill>
    <fill>
      <patternFill patternType="solid">
        <fgColor indexed="57"/>
        <bgColor indexed="21"/>
      </patternFill>
    </fill>
    <fill>
      <patternFill patternType="solid">
        <fgColor indexed="54"/>
        <bgColor indexed="63"/>
      </patternFill>
    </fill>
    <fill>
      <patternFill patternType="solid">
        <fgColor indexed="53"/>
        <bgColor indexed="52"/>
      </patternFill>
    </fill>
    <fill>
      <patternFill patternType="solid">
        <fgColor indexed="25"/>
        <bgColor indexed="60"/>
      </patternFill>
    </fill>
    <fill>
      <patternFill patternType="solid">
        <fgColor indexed="22"/>
        <bgColor indexed="64"/>
      </patternFill>
    </fill>
    <fill>
      <patternFill patternType="solid">
        <fgColor indexed="9"/>
        <bgColor indexed="64"/>
      </patternFill>
    </fill>
    <fill>
      <patternFill patternType="solid">
        <fgColor rgb="FFFFFFFF"/>
        <bgColor rgb="FFFFFFFF"/>
      </patternFill>
    </fill>
    <fill>
      <patternFill patternType="solid">
        <fgColor rgb="FFFFFFCC"/>
      </patternFill>
    </fill>
  </fills>
  <borders count="7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hair">
        <color indexed="8"/>
      </left>
      <right style="hair">
        <color indexed="8"/>
      </right>
      <top style="hair">
        <color indexed="8"/>
      </top>
      <bottom style="hair">
        <color indexed="8"/>
      </bottom>
      <diagonal/>
    </border>
    <border>
      <left style="hair">
        <color indexed="64"/>
      </left>
      <right style="hair">
        <color indexed="64"/>
      </right>
      <top style="hair">
        <color indexed="64"/>
      </top>
      <bottom style="hair">
        <color indexed="64"/>
      </bottom>
      <diagonal/>
    </border>
    <border>
      <left/>
      <right/>
      <top/>
      <bottom style="thick">
        <color indexed="48"/>
      </bottom>
      <diagonal/>
    </border>
    <border>
      <left/>
      <right/>
      <top/>
      <bottom style="thick">
        <color indexed="62"/>
      </bottom>
      <diagonal/>
    </border>
    <border>
      <left/>
      <right/>
      <top/>
      <bottom style="thick">
        <color indexed="42"/>
      </bottom>
      <diagonal/>
    </border>
    <border>
      <left/>
      <right/>
      <top/>
      <bottom style="thick">
        <color indexed="22"/>
      </bottom>
      <diagonal/>
    </border>
    <border>
      <left/>
      <right/>
      <top/>
      <bottom style="medium">
        <color indexed="4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double">
        <color indexed="60"/>
      </bottom>
      <diagonal/>
    </border>
    <border>
      <left style="double">
        <color indexed="8"/>
      </left>
      <right style="double">
        <color indexed="8"/>
      </right>
      <top style="double">
        <color indexed="8"/>
      </top>
      <bottom style="double">
        <color indexed="8"/>
      </bottom>
      <diagonal/>
    </border>
    <border>
      <left style="double">
        <color indexed="64"/>
      </left>
      <right style="double">
        <color indexed="64"/>
      </right>
      <top style="double">
        <color indexed="64"/>
      </top>
      <bottom style="double">
        <color indexed="64"/>
      </bottom>
      <diagonal/>
    </border>
    <border>
      <left/>
      <right/>
      <top style="thin">
        <color indexed="8"/>
      </top>
      <bottom style="double">
        <color indexed="8"/>
      </bottom>
      <diagonal/>
    </border>
    <border>
      <left/>
      <right/>
      <top style="thin">
        <color indexed="48"/>
      </top>
      <bottom style="double">
        <color indexed="48"/>
      </bottom>
      <diagonal/>
    </border>
    <border>
      <left/>
      <right/>
      <top style="thin">
        <color indexed="62"/>
      </top>
      <bottom style="double">
        <color indexed="62"/>
      </bottom>
      <diagonal/>
    </border>
    <border>
      <left style="hair">
        <color indexed="64"/>
      </left>
      <right style="thin">
        <color indexed="64"/>
      </right>
      <top style="hair">
        <color indexed="64"/>
      </top>
      <bottom style="hair">
        <color indexed="64"/>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medium">
        <color indexed="64"/>
      </left>
      <right/>
      <top style="medium">
        <color indexed="64"/>
      </top>
      <bottom style="hair">
        <color indexed="64"/>
      </bottom>
      <diagonal/>
    </border>
    <border>
      <left style="medium">
        <color indexed="64"/>
      </left>
      <right/>
      <top/>
      <bottom style="hair">
        <color indexed="64"/>
      </bottom>
      <diagonal/>
    </border>
    <border>
      <left style="medium">
        <color indexed="64"/>
      </left>
      <right/>
      <top/>
      <bottom/>
      <diagonal/>
    </border>
    <border>
      <left/>
      <right style="hair">
        <color indexed="64"/>
      </right>
      <top/>
      <bottom style="hair">
        <color indexed="64"/>
      </bottom>
      <diagonal/>
    </border>
    <border>
      <left/>
      <right style="hair">
        <color indexed="64"/>
      </right>
      <top style="hair">
        <color indexed="64"/>
      </top>
      <bottom/>
      <diagonal/>
    </border>
    <border>
      <left style="hair">
        <color indexed="64"/>
      </left>
      <right style="hair">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hair">
        <color indexed="64"/>
      </left>
      <right style="hair">
        <color indexed="64"/>
      </right>
      <top style="thin">
        <color indexed="64"/>
      </top>
      <bottom style="hair">
        <color indexed="64"/>
      </bottom>
      <diagonal/>
    </border>
    <border>
      <left/>
      <right/>
      <top style="medium">
        <color indexed="64"/>
      </top>
      <bottom style="hair">
        <color indexed="64"/>
      </bottom>
      <diagonal/>
    </border>
    <border>
      <left/>
      <right/>
      <top/>
      <bottom style="hair">
        <color indexed="64"/>
      </bottom>
      <diagonal/>
    </border>
    <border>
      <left/>
      <right/>
      <top style="medium">
        <color indexed="64"/>
      </top>
      <bottom style="medium">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bottom/>
      <diagonal/>
    </border>
    <border>
      <left style="hair">
        <color indexed="64"/>
      </left>
      <right/>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right style="hair">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top/>
      <bottom/>
      <diagonal/>
    </border>
    <border>
      <left style="thin">
        <color indexed="64"/>
      </left>
      <right style="hair">
        <color indexed="64"/>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bottom/>
      <diagonal/>
    </border>
    <border>
      <left style="thin">
        <color rgb="FFB2B2B2"/>
      </left>
      <right style="thin">
        <color rgb="FFB2B2B2"/>
      </right>
      <top style="thin">
        <color rgb="FFB2B2B2"/>
      </top>
      <bottom style="thin">
        <color rgb="FFB2B2B2"/>
      </bottom>
      <diagonal/>
    </border>
    <border>
      <left style="hair">
        <color rgb="FF000000"/>
      </left>
      <right/>
      <top style="hair">
        <color rgb="FF000000"/>
      </top>
      <bottom style="hair">
        <color rgb="FF000000"/>
      </bottom>
      <diagonal/>
    </border>
    <border>
      <left style="medium">
        <color indexed="64"/>
      </left>
      <right/>
      <top/>
      <bottom style="medium">
        <color indexed="64"/>
      </bottom>
      <diagonal/>
    </border>
    <border>
      <left/>
      <right style="medium">
        <color indexed="64"/>
      </right>
      <top/>
      <bottom style="medium">
        <color indexed="64"/>
      </bottom>
      <diagonal/>
    </border>
  </borders>
  <cellStyleXfs count="2683">
    <xf numFmtId="0" fontId="0" fillId="0" borderId="0"/>
    <xf numFmtId="0" fontId="46" fillId="0" borderId="0"/>
    <xf numFmtId="0" fontId="51" fillId="0" borderId="0"/>
    <xf numFmtId="0" fontId="72" fillId="0" borderId="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3"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39" fillId="0" borderId="0"/>
    <xf numFmtId="0" fontId="52" fillId="0" borderId="0"/>
    <xf numFmtId="0" fontId="69" fillId="0" borderId="0"/>
    <xf numFmtId="0" fontId="4" fillId="1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0"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0"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0"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0"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0"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21"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21"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21"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21"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21"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21"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4" fillId="23"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21"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21"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21"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21"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21"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21"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21"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21"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21"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21"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21"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21"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22" fillId="27" borderId="0" applyNumberFormat="0" applyBorder="0" applyAlignment="0" applyProtection="0"/>
    <xf numFmtId="0" fontId="22" fillId="2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22" fillId="32" borderId="0" applyNumberFormat="0" applyBorder="0" applyAlignment="0" applyProtection="0"/>
    <xf numFmtId="0" fontId="22" fillId="32"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21"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21"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21"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21"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21"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21"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5"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5"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5"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5"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5"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5" borderId="0" applyNumberFormat="0" applyBorder="0" applyAlignment="0" applyProtection="0"/>
    <xf numFmtId="0" fontId="22" fillId="36"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6"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6"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6"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6"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6"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21"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21"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21"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21"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21"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21"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38" borderId="0" applyNumberFormat="0" applyBorder="0" applyAlignment="0" applyProtection="0"/>
    <xf numFmtId="0" fontId="22" fillId="38"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38"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38"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38"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38"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38"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5"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5"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5"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5"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5"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5" borderId="0" applyNumberFormat="0" applyBorder="0" applyAlignment="0" applyProtection="0"/>
    <xf numFmtId="0" fontId="22" fillId="34" borderId="0" applyNumberFormat="0" applyBorder="0" applyAlignment="0" applyProtection="0"/>
    <xf numFmtId="0" fontId="22" fillId="35" borderId="0" applyNumberFormat="0" applyBorder="0" applyAlignment="0" applyProtection="0"/>
    <xf numFmtId="0" fontId="22" fillId="41" borderId="0" applyNumberFormat="0" applyBorder="0" applyAlignment="0" applyProtection="0"/>
    <xf numFmtId="0" fontId="22" fillId="36" borderId="0" applyNumberFormat="0" applyBorder="0" applyAlignment="0" applyProtection="0"/>
    <xf numFmtId="0" fontId="22" fillId="36"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6"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6"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6"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6"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6"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28"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2" fillId="30"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5"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4" borderId="0" applyNumberFormat="0" applyBorder="0" applyAlignment="0" applyProtection="0"/>
    <xf numFmtId="0" fontId="53" fillId="46" borderId="1" applyNumberFormat="0" applyAlignment="0" applyProtection="0"/>
    <xf numFmtId="0" fontId="53" fillId="46" borderId="1" applyNumberFormat="0" applyAlignment="0" applyProtection="0"/>
    <xf numFmtId="0" fontId="53" fillId="46" borderId="1" applyNumberFormat="0" applyAlignment="0" applyProtection="0"/>
    <xf numFmtId="0" fontId="53" fillId="46" borderId="1" applyNumberFormat="0" applyAlignment="0" applyProtection="0"/>
    <xf numFmtId="0" fontId="53" fillId="46" borderId="1" applyNumberFormat="0" applyAlignment="0" applyProtection="0"/>
    <xf numFmtId="0" fontId="53" fillId="46" borderId="1" applyNumberFormat="0" applyAlignment="0" applyProtection="0"/>
    <xf numFmtId="0" fontId="53" fillId="46" borderId="1" applyNumberFormat="0" applyAlignment="0" applyProtection="0"/>
    <xf numFmtId="0" fontId="53" fillId="46" borderId="1" applyNumberFormat="0" applyAlignment="0" applyProtection="0"/>
    <xf numFmtId="0" fontId="53" fillId="46" borderId="1" applyNumberFormat="0" applyAlignment="0" applyProtection="0"/>
    <xf numFmtId="0" fontId="53" fillId="46" borderId="1" applyNumberFormat="0" applyAlignment="0" applyProtection="0"/>
    <xf numFmtId="0" fontId="53" fillId="46" borderId="1" applyNumberFormat="0" applyAlignment="0" applyProtection="0"/>
    <xf numFmtId="0" fontId="53" fillId="46" borderId="1" applyNumberFormat="0" applyAlignment="0" applyProtection="0"/>
    <xf numFmtId="0" fontId="53" fillId="46" borderId="1" applyNumberFormat="0" applyAlignment="0" applyProtection="0"/>
    <xf numFmtId="0" fontId="53" fillId="46" borderId="1" applyNumberFormat="0" applyAlignment="0" applyProtection="0"/>
    <xf numFmtId="0" fontId="24" fillId="47" borderId="1" applyNumberFormat="0" applyAlignment="0" applyProtection="0"/>
    <xf numFmtId="0" fontId="25" fillId="48" borderId="2" applyNumberFormat="0" applyAlignment="0" applyProtection="0"/>
    <xf numFmtId="0" fontId="25" fillId="48" borderId="2" applyNumberFormat="0" applyAlignment="0" applyProtection="0"/>
    <xf numFmtId="0" fontId="25" fillId="48" borderId="2" applyNumberFormat="0" applyAlignment="0" applyProtection="0"/>
    <xf numFmtId="0" fontId="25" fillId="48" borderId="2" applyNumberFormat="0" applyAlignment="0" applyProtection="0"/>
    <xf numFmtId="0" fontId="25" fillId="48" borderId="2" applyNumberFormat="0" applyAlignment="0" applyProtection="0"/>
    <xf numFmtId="0" fontId="25" fillId="48" borderId="2" applyNumberFormat="0" applyAlignment="0" applyProtection="0"/>
    <xf numFmtId="0" fontId="25" fillId="48" borderId="2" applyNumberFormat="0" applyAlignment="0" applyProtection="0"/>
    <xf numFmtId="0" fontId="25" fillId="49" borderId="2" applyNumberFormat="0" applyAlignment="0" applyProtection="0"/>
    <xf numFmtId="173" fontId="4" fillId="0" borderId="0" applyFill="0" applyBorder="0" applyAlignment="0" applyProtection="0"/>
    <xf numFmtId="173" fontId="54" fillId="0" borderId="0" applyFill="0" applyBorder="0" applyAlignment="0" applyProtection="0"/>
    <xf numFmtId="165" fontId="5" fillId="0" borderId="0" applyFont="0" applyFill="0" applyBorder="0" applyAlignment="0" applyProtection="0"/>
    <xf numFmtId="3" fontId="4" fillId="0" borderId="0" applyFill="0" applyBorder="0" applyAlignment="0" applyProtection="0"/>
    <xf numFmtId="3" fontId="54" fillId="0" borderId="0" applyFill="0" applyBorder="0" applyAlignment="0" applyProtection="0"/>
    <xf numFmtId="3" fontId="73" fillId="0" borderId="0" applyFont="0" applyFill="0" applyBorder="0" applyAlignment="0" applyProtection="0"/>
    <xf numFmtId="174" fontId="4" fillId="0" borderId="0" applyFill="0" applyBorder="0" applyAlignment="0" applyProtection="0"/>
    <xf numFmtId="174" fontId="54" fillId="0" borderId="0" applyFill="0" applyBorder="0" applyAlignment="0" applyProtection="0"/>
    <xf numFmtId="166" fontId="5" fillId="0" borderId="0" applyFont="0" applyFill="0" applyBorder="0" applyAlignment="0" applyProtection="0"/>
    <xf numFmtId="44" fontId="20" fillId="0" borderId="0" applyFont="0" applyFill="0" applyBorder="0" applyAlignment="0" applyProtection="0"/>
    <xf numFmtId="0" fontId="27" fillId="7" borderId="0" applyNumberFormat="0" applyBorder="0" applyAlignment="0" applyProtection="0"/>
    <xf numFmtId="0" fontId="27" fillId="7" borderId="0" applyNumberFormat="0" applyBorder="0" applyAlignment="0" applyProtection="0"/>
    <xf numFmtId="0" fontId="55" fillId="0" borderId="3" applyAlignment="0"/>
    <xf numFmtId="0" fontId="56" fillId="0" borderId="3" applyAlignment="0"/>
    <xf numFmtId="0" fontId="74" fillId="0" borderId="4" applyAlignment="0"/>
    <xf numFmtId="177" fontId="5" fillId="0" borderId="0"/>
    <xf numFmtId="178" fontId="5" fillId="0" borderId="0"/>
    <xf numFmtId="0" fontId="5" fillId="0" borderId="0"/>
    <xf numFmtId="0" fontId="15" fillId="0" borderId="0"/>
    <xf numFmtId="0" fontId="15" fillId="0" borderId="0"/>
    <xf numFmtId="0" fontId="4" fillId="0" borderId="0"/>
    <xf numFmtId="0" fontId="4" fillId="0" borderId="0"/>
    <xf numFmtId="0" fontId="4" fillId="0" borderId="0"/>
    <xf numFmtId="0" fontId="4" fillId="0" borderId="0"/>
    <xf numFmtId="0" fontId="4" fillId="0" borderId="0"/>
    <xf numFmtId="0" fontId="70" fillId="0" borderId="0"/>
    <xf numFmtId="0" fontId="4" fillId="0" borderId="0"/>
    <xf numFmtId="0" fontId="4" fillId="0" borderId="0"/>
    <xf numFmtId="0" fontId="70" fillId="0" borderId="0"/>
    <xf numFmtId="0" fontId="4" fillId="0" borderId="0"/>
    <xf numFmtId="9" fontId="5" fillId="0" borderId="0"/>
    <xf numFmtId="0" fontId="84" fillId="46" borderId="0">
      <alignment horizontal="left" vertical="top"/>
    </xf>
    <xf numFmtId="169" fontId="4" fillId="0" borderId="0"/>
    <xf numFmtId="169" fontId="18" fillId="0" borderId="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21"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21"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21"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21"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21" borderId="0" applyNumberFormat="0" applyBorder="0" applyAlignment="0" applyProtection="0"/>
    <xf numFmtId="0" fontId="27" fillId="7" borderId="0" applyNumberFormat="0" applyBorder="0" applyAlignment="0" applyProtection="0"/>
    <xf numFmtId="0" fontId="27" fillId="7" borderId="0" applyNumberFormat="0" applyBorder="0" applyAlignment="0" applyProtection="0"/>
    <xf numFmtId="0" fontId="27" fillId="21" borderId="0" applyNumberFormat="0" applyBorder="0" applyAlignment="0" applyProtection="0"/>
    <xf numFmtId="0" fontId="101" fillId="0" borderId="0" applyNumberFormat="0" applyBorder="0" applyProtection="0">
      <alignment horizontal="center"/>
    </xf>
    <xf numFmtId="0" fontId="57" fillId="0" borderId="5" applyNumberFormat="0" applyFill="0" applyAlignment="0" applyProtection="0"/>
    <xf numFmtId="0" fontId="57" fillId="0" borderId="5" applyNumberFormat="0" applyFill="0" applyAlignment="0" applyProtection="0"/>
    <xf numFmtId="0" fontId="57" fillId="0" borderId="5" applyNumberFormat="0" applyFill="0" applyAlignment="0" applyProtection="0"/>
    <xf numFmtId="0" fontId="57" fillId="0" borderId="5" applyNumberFormat="0" applyFill="0" applyAlignment="0" applyProtection="0"/>
    <xf numFmtId="0" fontId="57" fillId="0" borderId="5" applyNumberFormat="0" applyFill="0" applyAlignment="0" applyProtection="0"/>
    <xf numFmtId="0" fontId="57" fillId="0" borderId="5" applyNumberFormat="0" applyFill="0" applyAlignment="0" applyProtection="0"/>
    <xf numFmtId="0" fontId="57" fillId="0" borderId="5" applyNumberFormat="0" applyFill="0" applyAlignment="0" applyProtection="0"/>
    <xf numFmtId="0" fontId="28" fillId="0" borderId="6" applyNumberFormat="0" applyFill="0" applyAlignment="0" applyProtection="0"/>
    <xf numFmtId="0" fontId="58" fillId="0" borderId="7" applyNumberFormat="0" applyFill="0" applyAlignment="0" applyProtection="0"/>
    <xf numFmtId="0" fontId="58" fillId="0" borderId="7" applyNumberFormat="0" applyFill="0" applyAlignment="0" applyProtection="0"/>
    <xf numFmtId="0" fontId="58" fillId="0" borderId="7" applyNumberFormat="0" applyFill="0" applyAlignment="0" applyProtection="0"/>
    <xf numFmtId="0" fontId="58" fillId="0" borderId="7" applyNumberFormat="0" applyFill="0" applyAlignment="0" applyProtection="0"/>
    <xf numFmtId="0" fontId="58" fillId="0" borderId="7" applyNumberFormat="0" applyFill="0" applyAlignment="0" applyProtection="0"/>
    <xf numFmtId="0" fontId="58" fillId="0" borderId="7" applyNumberFormat="0" applyFill="0" applyAlignment="0" applyProtection="0"/>
    <xf numFmtId="0" fontId="58" fillId="0" borderId="7" applyNumberFormat="0" applyFill="0" applyAlignment="0" applyProtection="0"/>
    <xf numFmtId="0" fontId="29" fillId="0" borderId="8" applyNumberFormat="0" applyFill="0" applyAlignment="0" applyProtection="0"/>
    <xf numFmtId="0" fontId="59" fillId="0" borderId="9" applyNumberFormat="0" applyFill="0" applyAlignment="0" applyProtection="0"/>
    <xf numFmtId="0" fontId="59" fillId="0" borderId="9" applyNumberFormat="0" applyFill="0" applyAlignment="0" applyProtection="0"/>
    <xf numFmtId="0" fontId="59" fillId="0" borderId="9" applyNumberFormat="0" applyFill="0" applyAlignment="0" applyProtection="0"/>
    <xf numFmtId="0" fontId="59" fillId="0" borderId="9" applyNumberFormat="0" applyFill="0" applyAlignment="0" applyProtection="0"/>
    <xf numFmtId="0" fontId="59" fillId="0" borderId="9" applyNumberFormat="0" applyFill="0" applyAlignment="0" applyProtection="0"/>
    <xf numFmtId="0" fontId="59" fillId="0" borderId="9" applyNumberFormat="0" applyFill="0" applyAlignment="0" applyProtection="0"/>
    <xf numFmtId="0" fontId="59" fillId="0" borderId="9" applyNumberFormat="0" applyFill="0" applyAlignment="0" applyProtection="0"/>
    <xf numFmtId="0" fontId="30" fillId="0" borderId="10"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30" fillId="0" borderId="0" applyNumberFormat="0" applyFill="0" applyBorder="0" applyAlignment="0" applyProtection="0"/>
    <xf numFmtId="0" fontId="101" fillId="0" borderId="0" applyNumberFormat="0" applyBorder="0" applyProtection="0">
      <alignment horizontal="center" textRotation="90"/>
    </xf>
    <xf numFmtId="0" fontId="50" fillId="0" borderId="0" applyNumberFormat="0" applyFill="0" applyBorder="0" applyAlignment="0" applyProtection="0"/>
    <xf numFmtId="0" fontId="81" fillId="0" borderId="0" applyNumberFormat="0" applyFill="0" applyBorder="0" applyAlignment="0" applyProtection="0">
      <alignment vertical="top"/>
      <protection locked="0"/>
    </xf>
    <xf numFmtId="0" fontId="50" fillId="0" borderId="0" applyNumberFormat="0" applyFill="0" applyBorder="0" applyAlignment="0" applyProtection="0"/>
    <xf numFmtId="0" fontId="102" fillId="0" borderId="0" applyNumberFormat="0" applyFill="0" applyBorder="0" applyAlignment="0" applyProtection="0">
      <alignment vertical="top"/>
      <protection locked="0"/>
    </xf>
    <xf numFmtId="0" fontId="85" fillId="0" borderId="0" applyNumberFormat="0" applyFill="0" applyBorder="0" applyAlignment="0" applyProtection="0"/>
    <xf numFmtId="0" fontId="31" fillId="26" borderId="1" applyNumberFormat="0" applyAlignment="0" applyProtection="0"/>
    <xf numFmtId="0" fontId="31" fillId="26" borderId="1" applyNumberFormat="0" applyAlignment="0" applyProtection="0"/>
    <xf numFmtId="0" fontId="31" fillId="26" borderId="1" applyNumberFormat="0" applyAlignment="0" applyProtection="0"/>
    <xf numFmtId="0" fontId="31" fillId="26" borderId="1" applyNumberFormat="0" applyAlignment="0" applyProtection="0"/>
    <xf numFmtId="0" fontId="31" fillId="26" borderId="1" applyNumberFormat="0" applyAlignment="0" applyProtection="0"/>
    <xf numFmtId="0" fontId="31" fillId="26" borderId="1" applyNumberFormat="0" applyAlignment="0" applyProtection="0"/>
    <xf numFmtId="0" fontId="31" fillId="26" borderId="1" applyNumberFormat="0" applyAlignment="0" applyProtection="0"/>
    <xf numFmtId="0" fontId="31" fillId="12" borderId="1" applyNumberFormat="0" applyAlignment="0" applyProtection="0"/>
    <xf numFmtId="0" fontId="34" fillId="50" borderId="11" applyNumberFormat="0" applyAlignment="0" applyProtection="0"/>
    <xf numFmtId="0" fontId="34" fillId="50" borderId="11" applyNumberFormat="0" applyAlignment="0" applyProtection="0"/>
    <xf numFmtId="0" fontId="34" fillId="50" borderId="11" applyNumberFormat="0" applyAlignment="0" applyProtection="0"/>
    <xf numFmtId="0" fontId="37" fillId="0" borderId="12" applyNumberFormat="0" applyFill="0" applyAlignment="0" applyProtection="0"/>
    <xf numFmtId="0" fontId="37" fillId="0" borderId="12" applyNumberFormat="0" applyFill="0" applyAlignment="0" applyProtection="0"/>
    <xf numFmtId="0" fontId="37" fillId="0" borderId="12" applyNumberFormat="0" applyFill="0" applyAlignment="0" applyProtection="0"/>
    <xf numFmtId="0" fontId="37" fillId="0" borderId="12" applyNumberFormat="0" applyFill="0" applyAlignment="0" applyProtection="0"/>
    <xf numFmtId="0" fontId="37" fillId="0" borderId="12" applyNumberFormat="0" applyFill="0" applyAlignment="0" applyProtection="0"/>
    <xf numFmtId="0" fontId="37" fillId="0" borderId="12" applyNumberFormat="0" applyFill="0" applyAlignment="0" applyProtection="0"/>
    <xf numFmtId="0" fontId="37" fillId="0" borderId="12" applyNumberFormat="0" applyFill="0" applyAlignment="0" applyProtection="0"/>
    <xf numFmtId="0" fontId="32" fillId="0" borderId="13" applyNumberFormat="0" applyFill="0" applyAlignment="0" applyProtection="0"/>
    <xf numFmtId="0" fontId="28" fillId="0" borderId="6" applyNumberFormat="0" applyFill="0" applyAlignment="0" applyProtection="0"/>
    <xf numFmtId="0" fontId="28" fillId="0" borderId="6" applyNumberFormat="0" applyFill="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40" fillId="0" borderId="6" applyNumberFormat="0" applyFill="0" applyAlignment="0" applyProtection="0"/>
    <xf numFmtId="0" fontId="29" fillId="0" borderId="8" applyNumberFormat="0" applyFill="0" applyAlignment="0" applyProtection="0"/>
    <xf numFmtId="0" fontId="41" fillId="0" borderId="8" applyNumberFormat="0" applyFill="0" applyAlignment="0" applyProtection="0"/>
    <xf numFmtId="0" fontId="30" fillId="0" borderId="10" applyNumberFormat="0" applyFill="0" applyAlignment="0" applyProtection="0"/>
    <xf numFmtId="0" fontId="42" fillId="0" borderId="10" applyNumberFormat="0" applyFill="0" applyAlignment="0" applyProtection="0"/>
    <xf numFmtId="0" fontId="30"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xf numFmtId="0" fontId="35" fillId="0" borderId="0" applyNumberFormat="0" applyFill="0" applyBorder="0" applyAlignment="0" applyProtection="0"/>
    <xf numFmtId="4" fontId="5" fillId="0" borderId="0" applyAlignment="0"/>
    <xf numFmtId="4" fontId="5" fillId="0" borderId="0" applyAlignment="0"/>
    <xf numFmtId="4" fontId="5" fillId="0" borderId="0" applyAlignment="0"/>
    <xf numFmtId="4" fontId="5" fillId="0" borderId="0" applyAlignment="0"/>
    <xf numFmtId="4" fontId="5" fillId="0" borderId="0" applyAlignment="0"/>
    <xf numFmtId="4" fontId="5" fillId="0" borderId="0" applyAlignment="0"/>
    <xf numFmtId="4" fontId="5" fillId="0" borderId="0" applyAlignment="0"/>
    <xf numFmtId="4" fontId="60" fillId="0" borderId="0" applyAlignment="0"/>
    <xf numFmtId="4" fontId="60" fillId="0" borderId="0" applyAlignment="0"/>
    <xf numFmtId="4" fontId="60" fillId="0" borderId="0" applyAlignment="0"/>
    <xf numFmtId="4" fontId="60" fillId="0" borderId="0" applyAlignment="0"/>
    <xf numFmtId="4" fontId="60" fillId="0" borderId="0" applyAlignment="0"/>
    <xf numFmtId="4" fontId="60" fillId="0" borderId="0" applyAlignment="0"/>
    <xf numFmtId="4" fontId="60" fillId="0" borderId="0" applyAlignment="0"/>
    <xf numFmtId="0" fontId="4" fillId="0" borderId="0"/>
    <xf numFmtId="0" fontId="5" fillId="0" borderId="0"/>
    <xf numFmtId="0" fontId="1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0" fillId="0" borderId="0"/>
    <xf numFmtId="0" fontId="100" fillId="0" borderId="0"/>
    <xf numFmtId="0" fontId="63" fillId="0" borderId="0" applyNumberFormat="0" applyFont="0" applyFill="0" applyBorder="0" applyAlignment="0" applyProtection="0">
      <alignment vertical="top"/>
    </xf>
    <xf numFmtId="0" fontId="83" fillId="0" borderId="0"/>
    <xf numFmtId="0" fontId="5" fillId="0" borderId="0"/>
    <xf numFmtId="0" fontId="100" fillId="0" borderId="0"/>
    <xf numFmtId="0" fontId="16" fillId="0" borderId="0"/>
    <xf numFmtId="0" fontId="16"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3" fillId="0" borderId="0"/>
    <xf numFmtId="0" fontId="5" fillId="0" borderId="0"/>
    <xf numFmtId="0" fontId="16" fillId="0" borderId="0"/>
    <xf numFmtId="0" fontId="16" fillId="0" borderId="0"/>
    <xf numFmtId="0" fontId="16" fillId="0" borderId="0"/>
    <xf numFmtId="0" fontId="16" fillId="0" borderId="0"/>
    <xf numFmtId="0" fontId="1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6" fillId="0" borderId="0"/>
    <xf numFmtId="0" fontId="10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0" fillId="0" borderId="0"/>
    <xf numFmtId="0" fontId="10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8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15" fillId="0" borderId="0"/>
    <xf numFmtId="0" fontId="15" fillId="0" borderId="0"/>
    <xf numFmtId="0" fontId="16" fillId="0" borderId="0"/>
    <xf numFmtId="0" fontId="21" fillId="0" borderId="0"/>
    <xf numFmtId="0" fontId="13" fillId="0" borderId="0"/>
    <xf numFmtId="0" fontId="15" fillId="0" borderId="0"/>
    <xf numFmtId="0" fontId="5" fillId="0" borderId="0"/>
    <xf numFmtId="0" fontId="21" fillId="0" borderId="0"/>
    <xf numFmtId="0" fontId="13" fillId="0" borderId="0"/>
    <xf numFmtId="0" fontId="15" fillId="0" borderId="0"/>
    <xf numFmtId="0" fontId="16" fillId="0" borderId="0"/>
    <xf numFmtId="0" fontId="5" fillId="0" borderId="0"/>
    <xf numFmtId="0" fontId="5" fillId="0" borderId="0"/>
    <xf numFmtId="0" fontId="15" fillId="0" borderId="0"/>
    <xf numFmtId="0" fontId="15" fillId="0" borderId="0"/>
    <xf numFmtId="0" fontId="16" fillId="0" borderId="0"/>
    <xf numFmtId="0" fontId="4" fillId="0" borderId="0"/>
    <xf numFmtId="0" fontId="15" fillId="0" borderId="0"/>
    <xf numFmtId="0" fontId="100" fillId="0" borderId="0"/>
    <xf numFmtId="0" fontId="1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61" fillId="0" borderId="0">
      <alignment horizontal="justify" vertical="top"/>
    </xf>
    <xf numFmtId="0" fontId="15" fillId="0" borderId="0"/>
    <xf numFmtId="0" fontId="5" fillId="0" borderId="0"/>
    <xf numFmtId="0" fontId="100" fillId="0" borderId="0"/>
    <xf numFmtId="0" fontId="16" fillId="0" borderId="0"/>
    <xf numFmtId="0" fontId="100" fillId="0" borderId="0">
      <alignment vertical="top"/>
    </xf>
    <xf numFmtId="0" fontId="5" fillId="0" borderId="0"/>
    <xf numFmtId="0" fontId="45" fillId="0" borderId="0"/>
    <xf numFmtId="0" fontId="45" fillId="0" borderId="0"/>
    <xf numFmtId="0" fontId="71" fillId="0" borderId="0"/>
    <xf numFmtId="0" fontId="15" fillId="0" borderId="0"/>
    <xf numFmtId="0" fontId="16" fillId="0" borderId="0"/>
    <xf numFmtId="0" fontId="15" fillId="0" borderId="0"/>
    <xf numFmtId="0" fontId="45" fillId="0" borderId="0"/>
    <xf numFmtId="0" fontId="45" fillId="0" borderId="0"/>
    <xf numFmtId="0" fontId="71" fillId="0" borderId="0"/>
    <xf numFmtId="0" fontId="45" fillId="0" borderId="0"/>
    <xf numFmtId="0" fontId="45" fillId="0" borderId="0"/>
    <xf numFmtId="0" fontId="71" fillId="0" borderId="0"/>
    <xf numFmtId="0" fontId="45" fillId="0" borderId="0"/>
    <xf numFmtId="0" fontId="45" fillId="0" borderId="0"/>
    <xf numFmtId="0" fontId="71" fillId="0" borderId="0"/>
    <xf numFmtId="0" fontId="45" fillId="0" borderId="0"/>
    <xf numFmtId="0" fontId="45" fillId="0" borderId="0"/>
    <xf numFmtId="0" fontId="71" fillId="0" borderId="0"/>
    <xf numFmtId="0" fontId="45" fillId="0" borderId="0"/>
    <xf numFmtId="0" fontId="45" fillId="0" borderId="0"/>
    <xf numFmtId="0" fontId="71" fillId="0" borderId="0"/>
    <xf numFmtId="0" fontId="45" fillId="0" borderId="0"/>
    <xf numFmtId="0" fontId="45" fillId="0" borderId="0"/>
    <xf numFmtId="0" fontId="71" fillId="0" borderId="0"/>
    <xf numFmtId="0" fontId="5" fillId="0" borderId="0"/>
    <xf numFmtId="0" fontId="21"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5" fillId="0" borderId="0"/>
    <xf numFmtId="0" fontId="45" fillId="0" borderId="0"/>
    <xf numFmtId="0" fontId="45" fillId="0" borderId="0"/>
    <xf numFmtId="0" fontId="71" fillId="0" borderId="0"/>
    <xf numFmtId="0" fontId="45" fillId="0" borderId="0"/>
    <xf numFmtId="0" fontId="45" fillId="0" borderId="0"/>
    <xf numFmtId="0" fontId="71" fillId="0" borderId="0"/>
    <xf numFmtId="0" fontId="45" fillId="0" borderId="0"/>
    <xf numFmtId="0" fontId="71" fillId="0" borderId="0"/>
    <xf numFmtId="0" fontId="45" fillId="0" borderId="0"/>
    <xf numFmtId="0" fontId="45" fillId="0" borderId="0"/>
    <xf numFmtId="0" fontId="71" fillId="0" borderId="0"/>
    <xf numFmtId="0" fontId="45" fillId="0" borderId="0"/>
    <xf numFmtId="0" fontId="45" fillId="0" borderId="0"/>
    <xf numFmtId="0" fontId="71" fillId="0" borderId="0"/>
    <xf numFmtId="0" fontId="45" fillId="0" borderId="0"/>
    <xf numFmtId="0" fontId="45" fillId="0" borderId="0"/>
    <xf numFmtId="0" fontId="71" fillId="0" borderId="0"/>
    <xf numFmtId="0" fontId="45" fillId="0" borderId="0"/>
    <xf numFmtId="0" fontId="45" fillId="0" borderId="0"/>
    <xf numFmtId="0" fontId="71" fillId="0" borderId="0"/>
    <xf numFmtId="0" fontId="45" fillId="0" borderId="0"/>
    <xf numFmtId="0" fontId="45" fillId="0" borderId="0"/>
    <xf numFmtId="0" fontId="71" fillId="0" borderId="0"/>
    <xf numFmtId="0" fontId="45" fillId="0" borderId="0"/>
    <xf numFmtId="0" fontId="45" fillId="0" borderId="0"/>
    <xf numFmtId="0" fontId="71" fillId="0" borderId="0"/>
    <xf numFmtId="0" fontId="45" fillId="0" borderId="0"/>
    <xf numFmtId="0" fontId="45" fillId="0" borderId="0"/>
    <xf numFmtId="0" fontId="71" fillId="0" borderId="0"/>
    <xf numFmtId="0" fontId="45" fillId="0" borderId="0"/>
    <xf numFmtId="0" fontId="45" fillId="0" borderId="0"/>
    <xf numFmtId="0" fontId="71" fillId="0" borderId="0"/>
    <xf numFmtId="0" fontId="45" fillId="0" borderId="0"/>
    <xf numFmtId="0" fontId="45" fillId="0" borderId="0"/>
    <xf numFmtId="0" fontId="71" fillId="0" borderId="0"/>
    <xf numFmtId="0" fontId="45" fillId="0" borderId="0"/>
    <xf numFmtId="0" fontId="45" fillId="0" borderId="0"/>
    <xf numFmtId="0" fontId="71" fillId="0" borderId="0"/>
    <xf numFmtId="0" fontId="19" fillId="0" borderId="0"/>
    <xf numFmtId="0" fontId="4" fillId="0" borderId="0"/>
    <xf numFmtId="0" fontId="100" fillId="0" borderId="0"/>
    <xf numFmtId="0" fontId="4" fillId="0" borderId="0"/>
    <xf numFmtId="0" fontId="5" fillId="0" borderId="0"/>
    <xf numFmtId="0" fontId="5" fillId="0" borderId="0"/>
    <xf numFmtId="0" fontId="45" fillId="0" borderId="0"/>
    <xf numFmtId="0" fontId="71" fillId="0" borderId="0"/>
    <xf numFmtId="0" fontId="45" fillId="0" borderId="0"/>
    <xf numFmtId="0" fontId="45" fillId="0" borderId="0"/>
    <xf numFmtId="0" fontId="45" fillId="0" borderId="0"/>
    <xf numFmtId="0" fontId="71" fillId="0" borderId="0"/>
    <xf numFmtId="0" fontId="45" fillId="0" borderId="0"/>
    <xf numFmtId="0" fontId="45" fillId="0" borderId="0"/>
    <xf numFmtId="0" fontId="71" fillId="0" borderId="0"/>
    <xf numFmtId="0" fontId="45" fillId="0" borderId="0"/>
    <xf numFmtId="0" fontId="45" fillId="0" borderId="0"/>
    <xf numFmtId="0" fontId="71" fillId="0" borderId="0"/>
    <xf numFmtId="0" fontId="45" fillId="0" borderId="0"/>
    <xf numFmtId="0" fontId="45" fillId="0" borderId="0"/>
    <xf numFmtId="0" fontId="71" fillId="0" borderId="0"/>
    <xf numFmtId="0" fontId="45" fillId="0" borderId="0"/>
    <xf numFmtId="0" fontId="45" fillId="0" borderId="0"/>
    <xf numFmtId="0" fontId="71" fillId="0" borderId="0"/>
    <xf numFmtId="0" fontId="45" fillId="0" borderId="0"/>
    <xf numFmtId="0" fontId="45" fillId="0" borderId="0"/>
    <xf numFmtId="0" fontId="71" fillId="0" borderId="0"/>
    <xf numFmtId="0" fontId="5" fillId="0" borderId="0"/>
    <xf numFmtId="0" fontId="4" fillId="0" borderId="0"/>
    <xf numFmtId="0" fontId="45" fillId="0" borderId="0"/>
    <xf numFmtId="0" fontId="45" fillId="0" borderId="0"/>
    <xf numFmtId="0" fontId="71" fillId="0" borderId="0"/>
    <xf numFmtId="0" fontId="45" fillId="0" borderId="0"/>
    <xf numFmtId="0" fontId="45" fillId="0" borderId="0"/>
    <xf numFmtId="0" fontId="71" fillId="0" borderId="0"/>
    <xf numFmtId="0" fontId="45" fillId="0" borderId="0"/>
    <xf numFmtId="0" fontId="45" fillId="0" borderId="0"/>
    <xf numFmtId="0" fontId="45" fillId="0" borderId="0"/>
    <xf numFmtId="0" fontId="71" fillId="0" borderId="0"/>
    <xf numFmtId="0" fontId="45" fillId="0" borderId="0"/>
    <xf numFmtId="0" fontId="45" fillId="0" borderId="0"/>
    <xf numFmtId="0" fontId="71" fillId="0" borderId="0"/>
    <xf numFmtId="0" fontId="45" fillId="0" borderId="0"/>
    <xf numFmtId="0" fontId="71" fillId="0" borderId="0"/>
    <xf numFmtId="0" fontId="45" fillId="0" borderId="0"/>
    <xf numFmtId="0" fontId="45" fillId="0" borderId="0"/>
    <xf numFmtId="0" fontId="71" fillId="0" borderId="0"/>
    <xf numFmtId="0" fontId="16" fillId="0" borderId="0"/>
    <xf numFmtId="0" fontId="20" fillId="0" borderId="0"/>
    <xf numFmtId="0" fontId="5" fillId="0" borderId="0"/>
    <xf numFmtId="0" fontId="5" fillId="0" borderId="0"/>
    <xf numFmtId="0" fontId="5" fillId="0" borderId="0"/>
    <xf numFmtId="0" fontId="20" fillId="0" borderId="0"/>
    <xf numFmtId="0" fontId="62" fillId="0" borderId="0"/>
    <xf numFmtId="0" fontId="62" fillId="0" borderId="0"/>
    <xf numFmtId="0" fontId="105" fillId="0" borderId="0"/>
    <xf numFmtId="0" fontId="82" fillId="0" borderId="0"/>
    <xf numFmtId="0" fontId="5" fillId="0" borderId="0"/>
    <xf numFmtId="0" fontId="100" fillId="0" borderId="0"/>
    <xf numFmtId="0" fontId="18" fillId="0" borderId="0"/>
    <xf numFmtId="0" fontId="4" fillId="0" borderId="0"/>
    <xf numFmtId="0" fontId="5" fillId="0" borderId="0"/>
    <xf numFmtId="0" fontId="63" fillId="0" borderId="0"/>
    <xf numFmtId="0" fontId="5" fillId="0" borderId="0"/>
    <xf numFmtId="0" fontId="4" fillId="0" borderId="0"/>
    <xf numFmtId="0" fontId="100" fillId="0" borderId="0"/>
    <xf numFmtId="0" fontId="77" fillId="0" borderId="0"/>
    <xf numFmtId="0" fontId="5" fillId="0" borderId="0"/>
    <xf numFmtId="0" fontId="5" fillId="0" borderId="0"/>
    <xf numFmtId="0" fontId="5" fillId="0" borderId="0"/>
    <xf numFmtId="0" fontId="5" fillId="0" borderId="0"/>
    <xf numFmtId="0" fontId="5" fillId="0" borderId="0"/>
    <xf numFmtId="0" fontId="15" fillId="0" borderId="0"/>
    <xf numFmtId="0" fontId="15" fillId="0" borderId="0"/>
    <xf numFmtId="0" fontId="16" fillId="0" borderId="0"/>
    <xf numFmtId="0" fontId="16" fillId="0" borderId="0"/>
    <xf numFmtId="0" fontId="15" fillId="0" borderId="0"/>
    <xf numFmtId="0" fontId="4" fillId="0" borderId="0"/>
    <xf numFmtId="0" fontId="4" fillId="0" borderId="0"/>
    <xf numFmtId="0" fontId="100" fillId="0" borderId="0"/>
    <xf numFmtId="0" fontId="10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6" fillId="0" borderId="0"/>
    <xf numFmtId="0" fontId="16" fillId="0" borderId="0"/>
    <xf numFmtId="0" fontId="16" fillId="0" borderId="0"/>
    <xf numFmtId="0" fontId="16" fillId="0" borderId="0"/>
    <xf numFmtId="0" fontId="16" fillId="0" borderId="0"/>
    <xf numFmtId="0" fontId="100" fillId="0" borderId="0"/>
    <xf numFmtId="0" fontId="100" fillId="0" borderId="0"/>
    <xf numFmtId="0" fontId="12" fillId="0" borderId="0"/>
    <xf numFmtId="0" fontId="5" fillId="0" borderId="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33" fillId="51"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47" fillId="26" borderId="0" applyNumberFormat="0" applyBorder="0" applyAlignment="0" applyProtection="0"/>
    <xf numFmtId="0" fontId="47" fillId="26" borderId="0" applyNumberFormat="0" applyBorder="0" applyAlignment="0" applyProtection="0"/>
    <xf numFmtId="175" fontId="65" fillId="0" borderId="0"/>
    <xf numFmtId="175" fontId="65" fillId="0" borderId="0"/>
    <xf numFmtId="175" fontId="75" fillId="0" borderId="0"/>
    <xf numFmtId="0" fontId="5" fillId="0" borderId="0"/>
    <xf numFmtId="0" fontId="15" fillId="0" borderId="0"/>
    <xf numFmtId="178" fontId="5" fillId="0" borderId="0"/>
    <xf numFmtId="0" fontId="19" fillId="0" borderId="0"/>
    <xf numFmtId="0" fontId="16" fillId="0" borderId="0"/>
    <xf numFmtId="0" fontId="16" fillId="0" borderId="0"/>
    <xf numFmtId="0" fontId="5" fillId="0" borderId="0"/>
    <xf numFmtId="0" fontId="19" fillId="0" borderId="0"/>
    <xf numFmtId="0" fontId="88" fillId="0" borderId="0"/>
    <xf numFmtId="0" fontId="100" fillId="0" borderId="0"/>
    <xf numFmtId="0" fontId="4" fillId="0" borderId="0"/>
    <xf numFmtId="0" fontId="107" fillId="0" borderId="0"/>
    <xf numFmtId="0" fontId="19" fillId="0" borderId="0"/>
    <xf numFmtId="0" fontId="5" fillId="0" borderId="0"/>
    <xf numFmtId="0" fontId="100" fillId="0" borderId="0"/>
    <xf numFmtId="0" fontId="100" fillId="0" borderId="0"/>
    <xf numFmtId="0" fontId="19"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5" fillId="0" borderId="0"/>
    <xf numFmtId="178" fontId="78" fillId="0" borderId="0"/>
    <xf numFmtId="0" fontId="15" fillId="0" borderId="0"/>
    <xf numFmtId="0" fontId="5" fillId="18" borderId="14" applyNumberFormat="0" applyAlignment="0" applyProtection="0"/>
    <xf numFmtId="0" fontId="5" fillId="18" borderId="14" applyNumberFormat="0" applyAlignment="0" applyProtection="0"/>
    <xf numFmtId="0" fontId="5" fillId="18" borderId="14" applyNumberFormat="0" applyAlignment="0" applyProtection="0"/>
    <xf numFmtId="0" fontId="5" fillId="19" borderId="14" applyNumberFormat="0" applyAlignment="0" applyProtection="0"/>
    <xf numFmtId="0" fontId="5" fillId="18" borderId="14" applyNumberFormat="0" applyAlignment="0" applyProtection="0"/>
    <xf numFmtId="0" fontId="5" fillId="18" borderId="14" applyNumberFormat="0" applyAlignment="0" applyProtection="0"/>
    <xf numFmtId="0" fontId="5" fillId="19" borderId="14" applyNumberFormat="0" applyAlignment="0" applyProtection="0"/>
    <xf numFmtId="0" fontId="5" fillId="18" borderId="14" applyNumberFormat="0" applyAlignment="0" applyProtection="0"/>
    <xf numFmtId="0" fontId="5" fillId="18" borderId="14" applyNumberFormat="0" applyAlignment="0" applyProtection="0"/>
    <xf numFmtId="0" fontId="5" fillId="19" borderId="14" applyNumberFormat="0" applyAlignment="0" applyProtection="0"/>
    <xf numFmtId="0" fontId="5" fillId="18" borderId="14" applyNumberFormat="0" applyAlignment="0" applyProtection="0"/>
    <xf numFmtId="0" fontId="5" fillId="18" borderId="14" applyNumberFormat="0" applyAlignment="0" applyProtection="0"/>
    <xf numFmtId="0" fontId="5" fillId="19" borderId="14" applyNumberFormat="0" applyAlignment="0" applyProtection="0"/>
    <xf numFmtId="0" fontId="5" fillId="18" borderId="14" applyNumberFormat="0" applyAlignment="0" applyProtection="0"/>
    <xf numFmtId="0" fontId="5" fillId="18" borderId="14" applyNumberFormat="0" applyAlignment="0" applyProtection="0"/>
    <xf numFmtId="0" fontId="5" fillId="19" borderId="14" applyNumberFormat="0" applyAlignment="0" applyProtection="0"/>
    <xf numFmtId="0" fontId="5" fillId="18" borderId="14" applyNumberFormat="0" applyAlignment="0" applyProtection="0"/>
    <xf numFmtId="0" fontId="5" fillId="18" borderId="14" applyNumberFormat="0" applyAlignment="0" applyProtection="0"/>
    <xf numFmtId="0" fontId="5" fillId="19" borderId="14" applyNumberFormat="0" applyAlignment="0" applyProtection="0"/>
    <xf numFmtId="0" fontId="5" fillId="18" borderId="14" applyNumberFormat="0" applyAlignment="0" applyProtection="0"/>
    <xf numFmtId="0" fontId="5" fillId="19" borderId="14" applyNumberFormat="0" applyAlignment="0" applyProtection="0"/>
    <xf numFmtId="0" fontId="78" fillId="52" borderId="14" applyNumberFormat="0" applyFont="0" applyAlignment="0" applyProtection="0"/>
    <xf numFmtId="9" fontId="5" fillId="0" borderId="0" applyFill="0" applyBorder="0" applyAlignment="0" applyProtection="0"/>
    <xf numFmtId="9" fontId="21" fillId="0" borderId="0" applyFill="0" applyBorder="0" applyAlignment="0" applyProtection="0"/>
    <xf numFmtId="9" fontId="13" fillId="0" borderId="0" applyFill="0" applyBorder="0" applyAlignment="0" applyProtection="0"/>
    <xf numFmtId="9" fontId="38" fillId="0" borderId="0" applyFont="0" applyFill="0" applyBorder="0" applyAlignment="0" applyProtection="0"/>
    <xf numFmtId="9" fontId="5" fillId="0" borderId="0" applyFill="0" applyBorder="0" applyAlignment="0" applyProtection="0"/>
    <xf numFmtId="0" fontId="5" fillId="18" borderId="14" applyNumberFormat="0" applyAlignment="0" applyProtection="0"/>
    <xf numFmtId="0" fontId="5" fillId="18" borderId="14" applyNumberFormat="0" applyAlignment="0" applyProtection="0"/>
    <xf numFmtId="0" fontId="15" fillId="18" borderId="14" applyNumberFormat="0" applyAlignment="0" applyProtection="0"/>
    <xf numFmtId="0" fontId="15" fillId="18" borderId="14" applyNumberFormat="0" applyAlignment="0" applyProtection="0"/>
    <xf numFmtId="0" fontId="15" fillId="19" borderId="14" applyNumberFormat="0" applyAlignment="0" applyProtection="0"/>
    <xf numFmtId="0" fontId="37" fillId="0" borderId="0" applyNumberFormat="0" applyFill="0" applyBorder="0" applyAlignment="0" applyProtection="0"/>
    <xf numFmtId="0" fontId="34" fillId="46" borderId="11" applyNumberFormat="0" applyAlignment="0" applyProtection="0"/>
    <xf numFmtId="0" fontId="34" fillId="46" borderId="11" applyNumberFormat="0" applyAlignment="0" applyProtection="0"/>
    <xf numFmtId="0" fontId="34" fillId="46" borderId="11" applyNumberFormat="0" applyAlignment="0" applyProtection="0"/>
    <xf numFmtId="0" fontId="34" fillId="46" borderId="11" applyNumberFormat="0" applyAlignment="0" applyProtection="0"/>
    <xf numFmtId="0" fontId="34" fillId="46" borderId="11" applyNumberFormat="0" applyAlignment="0" applyProtection="0"/>
    <xf numFmtId="0" fontId="34" fillId="46" borderId="11" applyNumberFormat="0" applyAlignment="0" applyProtection="0"/>
    <xf numFmtId="0" fontId="34" fillId="46" borderId="11" applyNumberFormat="0" applyAlignment="0" applyProtection="0"/>
    <xf numFmtId="0" fontId="34" fillId="46" borderId="11" applyNumberFormat="0" applyAlignment="0" applyProtection="0"/>
    <xf numFmtId="0" fontId="34" fillId="46" borderId="11" applyNumberFormat="0" applyAlignment="0" applyProtection="0"/>
    <xf numFmtId="0" fontId="34" fillId="46" borderId="11" applyNumberFormat="0" applyAlignment="0" applyProtection="0"/>
    <xf numFmtId="0" fontId="34" fillId="46" borderId="11" applyNumberFormat="0" applyAlignment="0" applyProtection="0"/>
    <xf numFmtId="0" fontId="34" fillId="46" borderId="11" applyNumberFormat="0" applyAlignment="0" applyProtection="0"/>
    <xf numFmtId="0" fontId="26" fillId="0" borderId="0" applyNumberFormat="0" applyFill="0" applyBorder="0" applyAlignment="0" applyProtection="0"/>
    <xf numFmtId="0" fontId="48" fillId="0" borderId="0" applyBorder="0" applyProtection="0">
      <alignment vertical="top" wrapText="1"/>
    </xf>
    <xf numFmtId="0" fontId="79" fillId="0" borderId="0" applyFill="0">
      <alignment wrapText="1"/>
    </xf>
    <xf numFmtId="0" fontId="22" fillId="53" borderId="0" applyNumberFormat="0" applyBorder="0" applyAlignment="0" applyProtection="0"/>
    <xf numFmtId="0" fontId="22" fillId="53" borderId="0" applyNumberFormat="0" applyBorder="0" applyAlignment="0" applyProtection="0"/>
    <xf numFmtId="0" fontId="22" fillId="53" borderId="0" applyNumberFormat="0" applyBorder="0" applyAlignment="0" applyProtection="0"/>
    <xf numFmtId="0" fontId="22" fillId="53" borderId="0" applyNumberFormat="0" applyBorder="0" applyAlignment="0" applyProtection="0"/>
    <xf numFmtId="0" fontId="22" fillId="53" borderId="0" applyNumberFormat="0" applyBorder="0" applyAlignment="0" applyProtection="0"/>
    <xf numFmtId="0" fontId="22" fillId="5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55" borderId="0" applyNumberFormat="0" applyBorder="0" applyAlignment="0" applyProtection="0"/>
    <xf numFmtId="0" fontId="22" fillId="56" borderId="0" applyNumberFormat="0" applyBorder="0" applyAlignment="0" applyProtection="0"/>
    <xf numFmtId="0" fontId="22" fillId="56" borderId="0" applyNumberFormat="0" applyBorder="0" applyAlignment="0" applyProtection="0"/>
    <xf numFmtId="0" fontId="22" fillId="56"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57"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2" fillId="58" borderId="0" applyNumberFormat="0" applyBorder="0" applyAlignment="0" applyProtection="0"/>
    <xf numFmtId="0" fontId="22" fillId="58" borderId="0" applyNumberFormat="0" applyBorder="0" applyAlignment="0" applyProtection="0"/>
    <xf numFmtId="0" fontId="22" fillId="58"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59" borderId="0" applyNumberFormat="0" applyBorder="0" applyAlignment="0" applyProtection="0"/>
    <xf numFmtId="0" fontId="32" fillId="0" borderId="13" applyNumberFormat="0" applyFill="0" applyAlignment="0" applyProtection="0"/>
    <xf numFmtId="0" fontId="33" fillId="0" borderId="15" applyNumberFormat="0" applyFill="0" applyAlignment="0" applyProtection="0"/>
    <xf numFmtId="0" fontId="25" fillId="48" borderId="2" applyNumberFormat="0" applyAlignment="0" applyProtection="0"/>
    <xf numFmtId="0" fontId="25" fillId="48" borderId="2" applyNumberFormat="0" applyAlignment="0" applyProtection="0"/>
    <xf numFmtId="49" fontId="66" fillId="50" borderId="16">
      <alignment horizontal="center" vertical="top" wrapText="1"/>
    </xf>
    <xf numFmtId="49" fontId="67" fillId="50" borderId="16">
      <alignment horizontal="center" vertical="top" wrapText="1"/>
    </xf>
    <xf numFmtId="49" fontId="76" fillId="60" borderId="17">
      <alignment horizontal="center" vertical="top" wrapText="1"/>
    </xf>
    <xf numFmtId="49" fontId="66" fillId="50" borderId="16">
      <alignment horizontal="center" vertical="top" wrapText="1"/>
    </xf>
    <xf numFmtId="0" fontId="24" fillId="50" borderId="1" applyNumberFormat="0" applyAlignment="0" applyProtection="0"/>
    <xf numFmtId="0" fontId="24" fillId="50" borderId="1" applyNumberFormat="0" applyAlignment="0" applyProtection="0"/>
    <xf numFmtId="0" fontId="24" fillId="50" borderId="1" applyNumberFormat="0" applyAlignment="0" applyProtection="0"/>
    <xf numFmtId="0" fontId="49" fillId="50" borderId="1" applyNumberFormat="0" applyAlignment="0" applyProtection="0"/>
    <xf numFmtId="0" fontId="49" fillId="50" borderId="1" applyNumberFormat="0" applyAlignment="0" applyProtection="0"/>
    <xf numFmtId="0" fontId="49" fillId="50" borderId="1" applyNumberFormat="0" applyAlignment="0" applyProtection="0"/>
    <xf numFmtId="0" fontId="108" fillId="0" borderId="0" applyNumberFormat="0" applyBorder="0" applyProtection="0"/>
    <xf numFmtId="167" fontId="108" fillId="0" borderId="0" applyBorder="0" applyProtection="0"/>
    <xf numFmtId="0" fontId="84" fillId="46" borderId="0">
      <alignment horizontal="right" vertical="top"/>
    </xf>
    <xf numFmtId="0" fontId="84" fillId="46" borderId="0">
      <alignment horizontal="left" vertical="top"/>
    </xf>
    <xf numFmtId="0" fontId="84" fillId="46" borderId="0">
      <alignment horizontal="left" vertical="top"/>
    </xf>
    <xf numFmtId="4" fontId="5" fillId="0" borderId="18" applyAlignment="0"/>
    <xf numFmtId="4" fontId="5" fillId="0" borderId="18" applyAlignment="0"/>
    <xf numFmtId="4" fontId="5" fillId="0" borderId="18" applyAlignment="0"/>
    <xf numFmtId="4" fontId="5" fillId="0" borderId="18" applyAlignment="0"/>
    <xf numFmtId="4" fontId="5" fillId="0" borderId="18" applyAlignment="0"/>
    <xf numFmtId="4" fontId="5" fillId="0" borderId="18" applyAlignment="0"/>
    <xf numFmtId="4" fontId="5" fillId="0" borderId="18" applyAlignment="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46" fillId="0" borderId="0"/>
    <xf numFmtId="0" fontId="15" fillId="0" borderId="0"/>
    <xf numFmtId="0" fontId="51" fillId="0" borderId="0"/>
    <xf numFmtId="0" fontId="72" fillId="0" borderId="0"/>
    <xf numFmtId="0" fontId="91" fillId="0" borderId="0">
      <alignment horizontal="justify" vertical="top" wrapText="1"/>
    </xf>
    <xf numFmtId="0" fontId="80" fillId="0" borderId="0"/>
    <xf numFmtId="0" fontId="15" fillId="0" borderId="0"/>
    <xf numFmtId="0" fontId="4" fillId="0" borderId="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36" fillId="0" borderId="19" applyNumberFormat="0" applyFill="0" applyAlignment="0" applyProtection="0"/>
    <xf numFmtId="0" fontId="36" fillId="0" borderId="19" applyNumberFormat="0" applyFill="0" applyAlignment="0" applyProtection="0"/>
    <xf numFmtId="0" fontId="36" fillId="0" borderId="19" applyNumberFormat="0" applyFill="0" applyAlignment="0" applyProtection="0"/>
    <xf numFmtId="0" fontId="36" fillId="0" borderId="19" applyNumberFormat="0" applyFill="0" applyAlignment="0" applyProtection="0"/>
    <xf numFmtId="0" fontId="36" fillId="0" borderId="19" applyNumberFormat="0" applyFill="0" applyAlignment="0" applyProtection="0"/>
    <xf numFmtId="0" fontId="36" fillId="0" borderId="19" applyNumberFormat="0" applyFill="0" applyAlignment="0" applyProtection="0"/>
    <xf numFmtId="0" fontId="36" fillId="0" borderId="19" applyNumberFormat="0" applyFill="0" applyAlignment="0" applyProtection="0"/>
    <xf numFmtId="0" fontId="36" fillId="0" borderId="20" applyNumberFormat="0" applyFill="0" applyAlignment="0" applyProtection="0"/>
    <xf numFmtId="168" fontId="4" fillId="0" borderId="0" applyFill="0" applyBorder="0" applyAlignment="0" applyProtection="0"/>
    <xf numFmtId="168" fontId="4" fillId="0" borderId="0" applyFill="0" applyBorder="0" applyAlignment="0" applyProtection="0"/>
    <xf numFmtId="174" fontId="54" fillId="0" borderId="0" applyFill="0" applyBorder="0" applyAlignment="0" applyProtection="0"/>
    <xf numFmtId="174" fontId="4" fillId="0" borderId="0" applyFill="0" applyBorder="0" applyAlignment="0" applyProtection="0"/>
    <xf numFmtId="166" fontId="71" fillId="0" borderId="0" applyFont="0" applyFill="0" applyBorder="0" applyAlignment="0" applyProtection="0"/>
    <xf numFmtId="168" fontId="4" fillId="0" borderId="0" applyFill="0" applyBorder="0" applyAlignment="0" applyProtection="0"/>
    <xf numFmtId="174" fontId="54" fillId="0" borderId="0" applyFill="0" applyBorder="0" applyAlignment="0" applyProtection="0"/>
    <xf numFmtId="174" fontId="4" fillId="0" borderId="0" applyFill="0" applyBorder="0" applyAlignment="0" applyProtection="0"/>
    <xf numFmtId="166" fontId="71" fillId="0" borderId="0" applyFont="0" applyFill="0" applyBorder="0" applyAlignment="0" applyProtection="0"/>
    <xf numFmtId="174" fontId="54" fillId="0" borderId="0" applyFill="0" applyBorder="0" applyAlignment="0" applyProtection="0"/>
    <xf numFmtId="174" fontId="4" fillId="0" borderId="0" applyFill="0" applyBorder="0" applyAlignment="0" applyProtection="0"/>
    <xf numFmtId="166" fontId="71" fillId="0" borderId="0" applyFont="0" applyFill="0" applyBorder="0" applyAlignment="0" applyProtection="0"/>
    <xf numFmtId="168" fontId="4" fillId="0" borderId="0" applyFill="0" applyBorder="0" applyAlignment="0" applyProtection="0"/>
    <xf numFmtId="174" fontId="54" fillId="0" borderId="0" applyFill="0" applyBorder="0" applyAlignment="0" applyProtection="0"/>
    <xf numFmtId="174" fontId="4" fillId="0" borderId="0" applyFill="0" applyBorder="0" applyAlignment="0" applyProtection="0"/>
    <xf numFmtId="166" fontId="71" fillId="0" borderId="0" applyFont="0" applyFill="0" applyBorder="0" applyAlignment="0" applyProtection="0"/>
    <xf numFmtId="168" fontId="4" fillId="0" borderId="0" applyFill="0" applyBorder="0" applyAlignment="0" applyProtection="0"/>
    <xf numFmtId="174" fontId="54" fillId="0" borderId="0" applyFill="0" applyBorder="0" applyAlignment="0" applyProtection="0"/>
    <xf numFmtId="174" fontId="4" fillId="0" borderId="0" applyFill="0" applyBorder="0" applyAlignment="0" applyProtection="0"/>
    <xf numFmtId="166" fontId="71" fillId="0" borderId="0" applyFont="0" applyFill="0" applyBorder="0" applyAlignment="0" applyProtection="0"/>
    <xf numFmtId="168" fontId="4" fillId="0" borderId="0" applyFill="0" applyBorder="0" applyAlignment="0" applyProtection="0"/>
    <xf numFmtId="174" fontId="54" fillId="0" borderId="0" applyFill="0" applyBorder="0" applyAlignment="0" applyProtection="0"/>
    <xf numFmtId="174" fontId="4" fillId="0" borderId="0" applyFill="0" applyBorder="0" applyAlignment="0" applyProtection="0"/>
    <xf numFmtId="166" fontId="71" fillId="0" borderId="0" applyFont="0" applyFill="0" applyBorder="0" applyAlignment="0" applyProtection="0"/>
    <xf numFmtId="168" fontId="4" fillId="0" borderId="0" applyFill="0" applyBorder="0" applyAlignment="0" applyProtection="0"/>
    <xf numFmtId="174" fontId="54" fillId="0" borderId="0" applyFill="0" applyBorder="0" applyAlignment="0" applyProtection="0"/>
    <xf numFmtId="174" fontId="4" fillId="0" borderId="0" applyFill="0" applyBorder="0" applyAlignment="0" applyProtection="0"/>
    <xf numFmtId="166" fontId="71" fillId="0" borderId="0" applyFont="0" applyFill="0" applyBorder="0" applyAlignment="0" applyProtection="0"/>
    <xf numFmtId="168" fontId="4" fillId="0" borderId="0" applyFill="0" applyBorder="0" applyAlignment="0" applyProtection="0"/>
    <xf numFmtId="174" fontId="54" fillId="0" borderId="0" applyFill="0" applyBorder="0" applyAlignment="0" applyProtection="0"/>
    <xf numFmtId="174" fontId="4" fillId="0" borderId="0" applyFill="0" applyBorder="0" applyAlignment="0" applyProtection="0"/>
    <xf numFmtId="166" fontId="71" fillId="0" borderId="0" applyFont="0" applyFill="0" applyBorder="0" applyAlignment="0" applyProtection="0"/>
    <xf numFmtId="168" fontId="4" fillId="0" borderId="0" applyFill="0" applyBorder="0" applyAlignment="0" applyProtection="0"/>
    <xf numFmtId="174" fontId="54" fillId="0" borderId="0" applyFill="0" applyBorder="0" applyAlignment="0" applyProtection="0"/>
    <xf numFmtId="174" fontId="4" fillId="0" borderId="0" applyFill="0" applyBorder="0" applyAlignment="0" applyProtection="0"/>
    <xf numFmtId="166" fontId="71" fillId="0" borderId="0" applyFont="0" applyFill="0" applyBorder="0" applyAlignment="0" applyProtection="0"/>
    <xf numFmtId="168" fontId="4" fillId="0" borderId="0" applyFill="0" applyBorder="0" applyAlignment="0" applyProtection="0"/>
    <xf numFmtId="174" fontId="54" fillId="0" borderId="0" applyFill="0" applyBorder="0" applyAlignment="0" applyProtection="0"/>
    <xf numFmtId="166" fontId="19" fillId="0" borderId="0" applyFont="0" applyFill="0" applyBorder="0" applyAlignment="0" applyProtection="0"/>
    <xf numFmtId="174" fontId="4" fillId="0" borderId="0" applyFill="0" applyBorder="0" applyAlignment="0" applyProtection="0"/>
    <xf numFmtId="166" fontId="16" fillId="0" borderId="0" applyFont="0" applyFill="0" applyBorder="0" applyAlignment="0" applyProtection="0"/>
    <xf numFmtId="166" fontId="16" fillId="0" borderId="0" applyFont="0" applyFill="0" applyBorder="0" applyAlignment="0" applyProtection="0"/>
    <xf numFmtId="168" fontId="4" fillId="0" borderId="0" applyFill="0" applyBorder="0" applyAlignment="0" applyProtection="0"/>
    <xf numFmtId="174" fontId="54" fillId="0" borderId="0" applyFill="0" applyBorder="0" applyAlignment="0" applyProtection="0"/>
    <xf numFmtId="174" fontId="4" fillId="0" borderId="0" applyFill="0" applyBorder="0" applyAlignment="0" applyProtection="0"/>
    <xf numFmtId="166" fontId="16" fillId="0" borderId="0" applyFont="0" applyFill="0" applyBorder="0" applyAlignment="0" applyProtection="0"/>
    <xf numFmtId="168" fontId="5" fillId="0" borderId="0" applyFill="0" applyBorder="0" applyAlignment="0" applyProtection="0"/>
    <xf numFmtId="174" fontId="5" fillId="0" borderId="0" applyFill="0" applyBorder="0" applyAlignment="0" applyProtection="0"/>
    <xf numFmtId="168" fontId="4" fillId="0" borderId="0" applyFill="0" applyBorder="0" applyAlignment="0" applyProtection="0"/>
    <xf numFmtId="174" fontId="4" fillId="0" borderId="0" applyFill="0" applyBorder="0" applyAlignment="0" applyProtection="0"/>
    <xf numFmtId="174" fontId="54" fillId="0" borderId="0" applyFill="0" applyBorder="0" applyAlignment="0" applyProtection="0"/>
    <xf numFmtId="166" fontId="5" fillId="0" borderId="0" applyFont="0" applyFill="0" applyBorder="0" applyAlignment="0" applyProtection="0"/>
    <xf numFmtId="174" fontId="54" fillId="0" borderId="0" applyFill="0" applyBorder="0" applyAlignment="0" applyProtection="0"/>
    <xf numFmtId="174" fontId="4" fillId="0" borderId="0" applyFill="0" applyBorder="0" applyAlignment="0" applyProtection="0"/>
    <xf numFmtId="166" fontId="16" fillId="0" borderId="0" applyFont="0" applyFill="0" applyBorder="0" applyAlignment="0" applyProtection="0"/>
    <xf numFmtId="168" fontId="4" fillId="0" borderId="0" applyFill="0" applyBorder="0" applyAlignment="0" applyProtection="0"/>
    <xf numFmtId="174" fontId="5" fillId="0" borderId="0" applyFill="0" applyBorder="0" applyAlignment="0" applyProtection="0"/>
    <xf numFmtId="174" fontId="54" fillId="0" borderId="0" applyFill="0" applyBorder="0" applyAlignment="0" applyProtection="0"/>
    <xf numFmtId="174" fontId="4" fillId="0" borderId="0" applyFill="0" applyBorder="0" applyAlignment="0" applyProtection="0"/>
    <xf numFmtId="166" fontId="16" fillId="0" borderId="0" applyFont="0" applyFill="0" applyBorder="0" applyAlignment="0" applyProtection="0"/>
    <xf numFmtId="174" fontId="5" fillId="0" borderId="0" applyFill="0" applyBorder="0" applyAlignment="0" applyProtection="0"/>
    <xf numFmtId="174" fontId="5" fillId="0" borderId="0" applyFill="0" applyBorder="0" applyAlignment="0" applyProtection="0"/>
    <xf numFmtId="174" fontId="5" fillId="0" borderId="0" applyFill="0" applyBorder="0" applyAlignment="0" applyProtection="0"/>
    <xf numFmtId="174" fontId="4" fillId="0" borderId="0" applyFill="0" applyBorder="0" applyAlignment="0" applyProtection="0"/>
    <xf numFmtId="174" fontId="54" fillId="0" borderId="0" applyFill="0" applyBorder="0" applyAlignment="0" applyProtection="0"/>
    <xf numFmtId="166" fontId="5" fillId="0" borderId="0" applyFont="0" applyFill="0" applyBorder="0" applyAlignment="0" applyProtection="0"/>
    <xf numFmtId="174" fontId="5" fillId="0" borderId="0" applyFill="0" applyBorder="0" applyAlignment="0" applyProtection="0"/>
    <xf numFmtId="166" fontId="5" fillId="0" borderId="0" applyFill="0" applyBorder="0" applyAlignment="0" applyProtection="0"/>
    <xf numFmtId="44" fontId="4" fillId="0" borderId="0" applyFont="0" applyFill="0" applyBorder="0" applyAlignment="0" applyProtection="0"/>
    <xf numFmtId="168" fontId="4" fillId="0" borderId="0" applyFill="0" applyBorder="0" applyAlignment="0" applyProtection="0"/>
    <xf numFmtId="174" fontId="54" fillId="0" borderId="0" applyFill="0" applyBorder="0" applyAlignment="0" applyProtection="0"/>
    <xf numFmtId="174" fontId="4" fillId="0" borderId="0" applyFill="0" applyBorder="0" applyAlignment="0" applyProtection="0"/>
    <xf numFmtId="166" fontId="71" fillId="0" borderId="0" applyFont="0" applyFill="0" applyBorder="0" applyAlignment="0" applyProtection="0"/>
    <xf numFmtId="168" fontId="4" fillId="0" borderId="0" applyFill="0" applyBorder="0" applyAlignment="0" applyProtection="0"/>
    <xf numFmtId="174" fontId="54" fillId="0" borderId="0" applyFill="0" applyBorder="0" applyAlignment="0" applyProtection="0"/>
    <xf numFmtId="174" fontId="4" fillId="0" borderId="0" applyFill="0" applyBorder="0" applyAlignment="0" applyProtection="0"/>
    <xf numFmtId="166" fontId="71" fillId="0" borderId="0" applyFont="0" applyFill="0" applyBorder="0" applyAlignment="0" applyProtection="0"/>
    <xf numFmtId="168" fontId="4" fillId="0" borderId="0" applyFill="0" applyBorder="0" applyAlignment="0" applyProtection="0"/>
    <xf numFmtId="174" fontId="54" fillId="0" borderId="0" applyFill="0" applyBorder="0" applyAlignment="0" applyProtection="0"/>
    <xf numFmtId="174" fontId="4" fillId="0" borderId="0" applyFill="0" applyBorder="0" applyAlignment="0" applyProtection="0"/>
    <xf numFmtId="166" fontId="71" fillId="0" borderId="0" applyFont="0" applyFill="0" applyBorder="0" applyAlignment="0" applyProtection="0"/>
    <xf numFmtId="168" fontId="4" fillId="0" borderId="0" applyFill="0" applyBorder="0" applyAlignment="0" applyProtection="0"/>
    <xf numFmtId="174" fontId="54" fillId="0" borderId="0" applyFill="0" applyBorder="0" applyAlignment="0" applyProtection="0"/>
    <xf numFmtId="174" fontId="4" fillId="0" borderId="0" applyFill="0" applyBorder="0" applyAlignment="0" applyProtection="0"/>
    <xf numFmtId="166" fontId="71" fillId="0" borderId="0" applyFont="0" applyFill="0" applyBorder="0" applyAlignment="0" applyProtection="0"/>
    <xf numFmtId="168" fontId="4" fillId="0" borderId="0" applyFill="0" applyBorder="0" applyAlignment="0" applyProtection="0"/>
    <xf numFmtId="174" fontId="54" fillId="0" borderId="0" applyFill="0" applyBorder="0" applyAlignment="0" applyProtection="0"/>
    <xf numFmtId="174" fontId="4" fillId="0" borderId="0" applyFill="0" applyBorder="0" applyAlignment="0" applyProtection="0"/>
    <xf numFmtId="166" fontId="71" fillId="0" borderId="0" applyFont="0" applyFill="0" applyBorder="0" applyAlignment="0" applyProtection="0"/>
    <xf numFmtId="168" fontId="4" fillId="0" borderId="0" applyFill="0" applyBorder="0" applyAlignment="0" applyProtection="0"/>
    <xf numFmtId="174" fontId="54" fillId="0" borderId="0" applyFill="0" applyBorder="0" applyAlignment="0" applyProtection="0"/>
    <xf numFmtId="174" fontId="4" fillId="0" borderId="0" applyFill="0" applyBorder="0" applyAlignment="0" applyProtection="0"/>
    <xf numFmtId="166" fontId="71" fillId="0" borderId="0" applyFont="0" applyFill="0" applyBorder="0" applyAlignment="0" applyProtection="0"/>
    <xf numFmtId="168" fontId="4" fillId="0" borderId="0" applyFill="0" applyBorder="0" applyAlignment="0" applyProtection="0"/>
    <xf numFmtId="174" fontId="54" fillId="0" borderId="0" applyFill="0" applyBorder="0" applyAlignment="0" applyProtection="0"/>
    <xf numFmtId="174" fontId="4" fillId="0" borderId="0" applyFill="0" applyBorder="0" applyAlignment="0" applyProtection="0"/>
    <xf numFmtId="166" fontId="71" fillId="0" borderId="0" applyFont="0" applyFill="0" applyBorder="0" applyAlignment="0" applyProtection="0"/>
    <xf numFmtId="172" fontId="5" fillId="0" borderId="0" applyFill="0" applyBorder="0" applyAlignment="0" applyProtection="0"/>
    <xf numFmtId="0" fontId="5" fillId="0" borderId="0"/>
    <xf numFmtId="0" fontId="5" fillId="0" borderId="0"/>
    <xf numFmtId="179" fontId="13" fillId="0" borderId="0" applyFill="0" applyBorder="0" applyAlignment="0" applyProtection="0"/>
    <xf numFmtId="41" fontId="38"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69" fontId="5"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73" fontId="21" fillId="0" borderId="0" applyFill="0" applyBorder="0" applyAlignment="0" applyProtection="0"/>
    <xf numFmtId="173" fontId="5" fillId="0" borderId="0" applyFill="0" applyBorder="0" applyAlignment="0" applyProtection="0"/>
    <xf numFmtId="173" fontId="13" fillId="0" borderId="0" applyFill="0" applyBorder="0" applyAlignment="0" applyProtection="0"/>
    <xf numFmtId="169" fontId="5"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73" fontId="21" fillId="0" borderId="0" applyFill="0" applyBorder="0" applyAlignment="0" applyProtection="0"/>
    <xf numFmtId="173" fontId="5" fillId="0" borderId="0" applyFill="0" applyBorder="0" applyAlignment="0" applyProtection="0"/>
    <xf numFmtId="173" fontId="13" fillId="0" borderId="0" applyFill="0" applyBorder="0" applyAlignment="0" applyProtection="0"/>
    <xf numFmtId="169" fontId="5"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73" fontId="21" fillId="0" borderId="0" applyFill="0" applyBorder="0" applyAlignment="0" applyProtection="0"/>
    <xf numFmtId="173" fontId="5" fillId="0" borderId="0" applyFill="0" applyBorder="0" applyAlignment="0" applyProtection="0"/>
    <xf numFmtId="173" fontId="13" fillId="0" borderId="0" applyFill="0" applyBorder="0" applyAlignment="0" applyProtection="0"/>
    <xf numFmtId="169" fontId="5" fillId="0" borderId="0" applyFill="0" applyBorder="0" applyAlignment="0" applyProtection="0"/>
    <xf numFmtId="173" fontId="21" fillId="0" borderId="0" applyFill="0" applyBorder="0" applyAlignment="0" applyProtection="0"/>
    <xf numFmtId="173" fontId="5" fillId="0" borderId="0" applyFill="0" applyBorder="0" applyAlignment="0" applyProtection="0"/>
    <xf numFmtId="173" fontId="13"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16" fillId="0" borderId="0" applyFont="0" applyFill="0" applyBorder="0" applyAlignment="0" applyProtection="0"/>
    <xf numFmtId="173" fontId="54" fillId="0" borderId="0" applyFill="0" applyBorder="0" applyAlignment="0" applyProtection="0"/>
    <xf numFmtId="165" fontId="19" fillId="0" borderId="0" applyFont="0" applyFill="0" applyBorder="0" applyAlignment="0" applyProtection="0"/>
    <xf numFmtId="173" fontId="4" fillId="0" borderId="0" applyFill="0" applyBorder="0" applyAlignment="0" applyProtection="0"/>
    <xf numFmtId="165" fontId="16" fillId="0" borderId="0" applyFont="0" applyFill="0" applyBorder="0" applyAlignment="0" applyProtection="0"/>
    <xf numFmtId="165" fontId="4" fillId="0" borderId="0" applyFont="0" applyFill="0" applyBorder="0" applyAlignment="0" applyProtection="0"/>
    <xf numFmtId="169" fontId="5" fillId="0" borderId="0" applyFill="0" applyBorder="0" applyAlignment="0" applyProtection="0"/>
    <xf numFmtId="173" fontId="21" fillId="0" borderId="0" applyFill="0" applyBorder="0" applyAlignment="0" applyProtection="0"/>
    <xf numFmtId="173" fontId="5" fillId="0" borderId="0" applyFill="0" applyBorder="0" applyAlignment="0" applyProtection="0"/>
    <xf numFmtId="173" fontId="13" fillId="0" borderId="0" applyFill="0" applyBorder="0" applyAlignment="0" applyProtection="0"/>
    <xf numFmtId="169" fontId="4" fillId="0" borderId="0" applyFill="0" applyBorder="0" applyAlignment="0" applyProtection="0"/>
    <xf numFmtId="165"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4" fillId="0" borderId="0" applyFill="0" applyBorder="0" applyAlignment="0" applyProtection="0"/>
    <xf numFmtId="173" fontId="54" fillId="0" borderId="0" applyFill="0" applyBorder="0" applyAlignment="0" applyProtection="0"/>
    <xf numFmtId="165" fontId="16"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73" fontId="13" fillId="0" borderId="0" applyFill="0" applyBorder="0" applyAlignment="0" applyProtection="0"/>
    <xf numFmtId="169" fontId="4" fillId="0" borderId="0" applyFill="0" applyBorder="0" applyAlignment="0" applyProtection="0"/>
    <xf numFmtId="165"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4" fillId="0" borderId="0" applyFill="0" applyBorder="0" applyAlignment="0" applyProtection="0"/>
    <xf numFmtId="173" fontId="54" fillId="0" borderId="0" applyFill="0" applyBorder="0" applyAlignment="0" applyProtection="0"/>
    <xf numFmtId="165" fontId="16"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73" fontId="13" fillId="0" borderId="0" applyFill="0" applyBorder="0" applyAlignment="0" applyProtection="0"/>
    <xf numFmtId="169" fontId="4" fillId="0" borderId="0" applyFill="0" applyBorder="0" applyAlignment="0" applyProtection="0"/>
    <xf numFmtId="165"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4" fillId="0" borderId="0" applyFill="0" applyBorder="0" applyAlignment="0" applyProtection="0"/>
    <xf numFmtId="173" fontId="54" fillId="0" borderId="0" applyFill="0" applyBorder="0" applyAlignment="0" applyProtection="0"/>
    <xf numFmtId="165" fontId="16"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73" fontId="13" fillId="0" borderId="0" applyFill="0" applyBorder="0" applyAlignment="0" applyProtection="0"/>
    <xf numFmtId="170" fontId="4" fillId="0" borderId="0" applyFill="0" applyBorder="0" applyAlignment="0" applyProtection="0"/>
    <xf numFmtId="169"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65"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43"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3" fontId="15"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3" fontId="39" fillId="0" borderId="0" applyFill="0" applyBorder="0" applyAlignment="0" applyProtection="0"/>
    <xf numFmtId="43" fontId="38" fillId="0" borderId="0" applyFont="0" applyFill="0" applyBorder="0" applyAlignment="0" applyProtection="0"/>
    <xf numFmtId="169"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16" fillId="0" borderId="0" applyFont="0" applyFill="0" applyBorder="0" applyAlignment="0" applyProtection="0"/>
    <xf numFmtId="170"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16"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43" fontId="83"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43" fontId="4" fillId="0" borderId="0" applyFont="0" applyFill="0" applyBorder="0" applyAlignment="0" applyProtection="0"/>
    <xf numFmtId="169" fontId="4" fillId="0" borderId="0" applyFill="0" applyBorder="0" applyAlignment="0" applyProtection="0"/>
    <xf numFmtId="165"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4" fillId="0" borderId="0" applyFill="0" applyBorder="0" applyAlignment="0" applyProtection="0"/>
    <xf numFmtId="173" fontId="54" fillId="0" borderId="0" applyFill="0" applyBorder="0" applyAlignment="0" applyProtection="0"/>
    <xf numFmtId="165" fontId="16"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73" fontId="13" fillId="0" borderId="0" applyFill="0" applyBorder="0" applyAlignment="0" applyProtection="0"/>
    <xf numFmtId="169" fontId="4" fillId="0" borderId="0" applyFill="0" applyBorder="0" applyAlignment="0" applyProtection="0"/>
    <xf numFmtId="165"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4" fillId="0" borderId="0" applyFill="0" applyBorder="0" applyAlignment="0" applyProtection="0"/>
    <xf numFmtId="173" fontId="54" fillId="0" borderId="0" applyFill="0" applyBorder="0" applyAlignment="0" applyProtection="0"/>
    <xf numFmtId="165" fontId="16"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73" fontId="13" fillId="0" borderId="0" applyFill="0" applyBorder="0" applyAlignment="0" applyProtection="0"/>
    <xf numFmtId="169" fontId="4" fillId="0" borderId="0" applyFill="0" applyBorder="0" applyAlignment="0" applyProtection="0"/>
    <xf numFmtId="165"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4" fillId="0" borderId="0" applyFill="0" applyBorder="0" applyAlignment="0" applyProtection="0"/>
    <xf numFmtId="173" fontId="54" fillId="0" borderId="0" applyFill="0" applyBorder="0" applyAlignment="0" applyProtection="0"/>
    <xf numFmtId="165" fontId="16"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73" fontId="13"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73" fontId="15" fillId="0" borderId="0" applyFill="0" applyBorder="0" applyAlignment="0" applyProtection="0"/>
    <xf numFmtId="165" fontId="4" fillId="0" borderId="0" applyFont="0" applyFill="0" applyBorder="0" applyAlignment="0" applyProtection="0"/>
    <xf numFmtId="173" fontId="13" fillId="0" borderId="0" applyFill="0" applyBorder="0" applyAlignment="0" applyProtection="0"/>
    <xf numFmtId="165"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73" fontId="15" fillId="0" borderId="0" applyFill="0" applyBorder="0" applyAlignment="0" applyProtection="0"/>
    <xf numFmtId="165" fontId="4" fillId="0" borderId="0" applyFont="0" applyFill="0" applyBorder="0" applyAlignment="0" applyProtection="0"/>
    <xf numFmtId="173" fontId="13" fillId="0" borderId="0" applyFill="0" applyBorder="0" applyAlignment="0" applyProtection="0"/>
    <xf numFmtId="165"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73" fontId="15" fillId="0" borderId="0" applyFill="0" applyBorder="0" applyAlignment="0" applyProtection="0"/>
    <xf numFmtId="165" fontId="4" fillId="0" borderId="0" applyFont="0" applyFill="0" applyBorder="0" applyAlignment="0" applyProtection="0"/>
    <xf numFmtId="173" fontId="13" fillId="0" borderId="0" applyFill="0" applyBorder="0" applyAlignment="0" applyProtection="0"/>
    <xf numFmtId="165" fontId="4" fillId="0" borderId="0" applyFont="0" applyFill="0" applyBorder="0" applyAlignment="0" applyProtection="0"/>
    <xf numFmtId="169" fontId="15" fillId="0" borderId="0" applyFill="0" applyBorder="0" applyAlignment="0" applyProtection="0"/>
    <xf numFmtId="173" fontId="15" fillId="0" borderId="0" applyFill="0" applyBorder="0" applyAlignment="0" applyProtection="0"/>
    <xf numFmtId="173" fontId="13" fillId="0" borderId="0" applyFill="0" applyBorder="0" applyAlignment="0" applyProtection="0"/>
    <xf numFmtId="169" fontId="15" fillId="0" borderId="0" applyFill="0" applyBorder="0" applyAlignment="0" applyProtection="0"/>
    <xf numFmtId="173" fontId="15" fillId="0" borderId="0" applyFill="0" applyBorder="0" applyAlignment="0" applyProtection="0"/>
    <xf numFmtId="173" fontId="13" fillId="0" borderId="0" applyFill="0" applyBorder="0" applyAlignment="0" applyProtection="0"/>
    <xf numFmtId="169" fontId="15" fillId="0" borderId="0" applyFill="0" applyBorder="0" applyAlignment="0" applyProtection="0"/>
    <xf numFmtId="173" fontId="15" fillId="0" borderId="0" applyFill="0" applyBorder="0" applyAlignment="0" applyProtection="0"/>
    <xf numFmtId="173" fontId="13" fillId="0" borderId="0" applyFill="0" applyBorder="0" applyAlignment="0" applyProtection="0"/>
    <xf numFmtId="169" fontId="15" fillId="0" borderId="0" applyFill="0" applyBorder="0" applyAlignment="0" applyProtection="0"/>
    <xf numFmtId="173" fontId="15" fillId="0" borderId="0" applyFill="0" applyBorder="0" applyAlignment="0" applyProtection="0"/>
    <xf numFmtId="173" fontId="13"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3" fontId="5"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43" fontId="38" fillId="0" borderId="0" applyFont="0" applyFill="0" applyBorder="0" applyAlignment="0" applyProtection="0"/>
    <xf numFmtId="171" fontId="15"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71" fontId="15"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69" fontId="15" fillId="0" borderId="0" applyFill="0" applyBorder="0" applyAlignment="0" applyProtection="0"/>
    <xf numFmtId="173" fontId="15" fillId="0" borderId="0" applyFill="0" applyBorder="0" applyAlignment="0" applyProtection="0"/>
    <xf numFmtId="173" fontId="13"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73" fontId="15" fillId="0" borderId="0" applyFill="0" applyBorder="0" applyAlignment="0" applyProtection="0"/>
    <xf numFmtId="173" fontId="13"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73" fontId="15" fillId="0" borderId="0" applyFill="0" applyBorder="0" applyAlignment="0" applyProtection="0"/>
    <xf numFmtId="165" fontId="16" fillId="0" borderId="0" applyFont="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73" fontId="15" fillId="0" borderId="0" applyFill="0" applyBorder="0" applyAlignment="0" applyProtection="0"/>
    <xf numFmtId="165" fontId="16" fillId="0" borderId="0" applyFont="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73" fontId="15" fillId="0" borderId="0" applyFill="0" applyBorder="0" applyAlignment="0" applyProtection="0"/>
    <xf numFmtId="165" fontId="16" fillId="0" borderId="0" applyFont="0" applyFill="0" applyBorder="0" applyAlignment="0" applyProtection="0"/>
    <xf numFmtId="173" fontId="4" fillId="0" borderId="0" applyFill="0" applyBorder="0" applyAlignment="0" applyProtection="0"/>
    <xf numFmtId="173" fontId="54" fillId="0" borderId="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43" fontId="5"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70" fontId="4" fillId="0" borderId="0" applyFill="0" applyBorder="0" applyAlignment="0" applyProtection="0"/>
    <xf numFmtId="170" fontId="4" fillId="0" borderId="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76" fontId="54" fillId="0" borderId="0" applyFill="0" applyBorder="0" applyAlignment="0" applyProtection="0"/>
    <xf numFmtId="176" fontId="4" fillId="0" borderId="0" applyFill="0" applyBorder="0" applyAlignment="0" applyProtection="0"/>
    <xf numFmtId="43"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73" fontId="54" fillId="0" borderId="0" applyFill="0" applyBorder="0" applyAlignment="0" applyProtection="0"/>
    <xf numFmtId="173" fontId="4" fillId="0" borderId="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69" fontId="4" fillId="0" borderId="0" applyFill="0" applyBorder="0" applyAlignment="0" applyProtection="0"/>
    <xf numFmtId="173" fontId="54" fillId="0" borderId="0" applyFill="0" applyBorder="0" applyAlignment="0" applyProtection="0"/>
    <xf numFmtId="173" fontId="4" fillId="0" borderId="0" applyFill="0" applyBorder="0" applyAlignment="0" applyProtection="0"/>
    <xf numFmtId="165" fontId="71" fillId="0" borderId="0" applyFont="0" applyFill="0" applyBorder="0" applyAlignment="0" applyProtection="0"/>
    <xf numFmtId="169" fontId="4" fillId="0" borderId="0" applyFill="0" applyBorder="0" applyAlignment="0" applyProtection="0"/>
    <xf numFmtId="0" fontId="5" fillId="0" borderId="0"/>
    <xf numFmtId="173" fontId="4" fillId="0" borderId="0" applyFill="0" applyBorder="0" applyAlignment="0" applyProtection="0"/>
    <xf numFmtId="165" fontId="71" fillId="0" borderId="0" applyFont="0" applyFill="0" applyBorder="0" applyAlignment="0" applyProtection="0"/>
    <xf numFmtId="169" fontId="4" fillId="0" borderId="0" applyFill="0" applyBorder="0" applyAlignment="0" applyProtection="0"/>
    <xf numFmtId="0" fontId="5" fillId="0" borderId="0"/>
    <xf numFmtId="0" fontId="5" fillId="0" borderId="0"/>
    <xf numFmtId="165" fontId="71" fillId="0" borderId="0" applyFont="0" applyFill="0" applyBorder="0" applyAlignment="0" applyProtection="0"/>
    <xf numFmtId="169" fontId="4" fillId="0" borderId="0" applyFill="0" applyBorder="0" applyAlignment="0" applyProtection="0"/>
    <xf numFmtId="0" fontId="5" fillId="0" borderId="0"/>
    <xf numFmtId="0" fontId="5" fillId="0" borderId="0"/>
    <xf numFmtId="165" fontId="71" fillId="0" borderId="0" applyFont="0" applyFill="0" applyBorder="0" applyAlignment="0" applyProtection="0"/>
    <xf numFmtId="169" fontId="4" fillId="0" borderId="0" applyFill="0" applyBorder="0" applyAlignment="0" applyProtection="0"/>
    <xf numFmtId="0" fontId="5" fillId="0" borderId="0"/>
    <xf numFmtId="0" fontId="5" fillId="0" borderId="0"/>
    <xf numFmtId="165" fontId="71" fillId="0" borderId="0" applyFont="0" applyFill="0" applyBorder="0" applyAlignment="0" applyProtection="0"/>
    <xf numFmtId="169" fontId="4" fillId="0" borderId="0" applyFill="0" applyBorder="0" applyAlignment="0" applyProtection="0"/>
    <xf numFmtId="0" fontId="5" fillId="0" borderId="0"/>
    <xf numFmtId="0" fontId="5" fillId="0" borderId="0"/>
    <xf numFmtId="165" fontId="71"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0" fontId="5" fillId="0" borderId="0"/>
    <xf numFmtId="0" fontId="5" fillId="0" borderId="0"/>
    <xf numFmtId="165" fontId="4" fillId="0" borderId="0" applyFont="0" applyFill="0" applyBorder="0" applyAlignment="0" applyProtection="0"/>
    <xf numFmtId="0" fontId="5" fillId="0" borderId="0"/>
    <xf numFmtId="0" fontId="5" fillId="0" borderId="0"/>
    <xf numFmtId="165" fontId="4" fillId="0" borderId="0" applyFont="0" applyFill="0" applyBorder="0" applyAlignment="0" applyProtection="0"/>
    <xf numFmtId="0" fontId="5" fillId="0" borderId="0"/>
    <xf numFmtId="0" fontId="5" fillId="0" borderId="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9" fontId="4" fillId="0" borderId="0" applyFill="0" applyBorder="0" applyAlignment="0" applyProtection="0"/>
    <xf numFmtId="169" fontId="4" fillId="0" borderId="0" applyFill="0" applyBorder="0" applyAlignment="0" applyProtection="0"/>
    <xf numFmtId="0" fontId="5" fillId="0" borderId="0"/>
    <xf numFmtId="0" fontId="5" fillId="0" borderId="0"/>
    <xf numFmtId="165" fontId="4" fillId="0" borderId="0" applyFont="0" applyFill="0" applyBorder="0" applyAlignment="0" applyProtection="0"/>
    <xf numFmtId="0" fontId="5" fillId="0" borderId="0"/>
    <xf numFmtId="0" fontId="5" fillId="0" borderId="0"/>
    <xf numFmtId="165" fontId="4" fillId="0" borderId="0" applyFont="0" applyFill="0" applyBorder="0" applyAlignment="0" applyProtection="0"/>
    <xf numFmtId="0" fontId="5" fillId="0" borderId="0"/>
    <xf numFmtId="0" fontId="5" fillId="0" borderId="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9" fontId="5" fillId="0" borderId="0" applyFill="0" applyBorder="0" applyAlignment="0" applyProtection="0"/>
    <xf numFmtId="169" fontId="5" fillId="0" borderId="0" applyFill="0" applyBorder="0" applyAlignment="0" applyProtection="0"/>
    <xf numFmtId="0" fontId="5" fillId="0" borderId="0"/>
    <xf numFmtId="0" fontId="5" fillId="0" borderId="0"/>
    <xf numFmtId="173" fontId="13"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0" fontId="5" fillId="0" borderId="0"/>
    <xf numFmtId="0" fontId="5" fillId="0" borderId="0"/>
    <xf numFmtId="165" fontId="4" fillId="0" borderId="0" applyFont="0" applyFill="0" applyBorder="0" applyAlignment="0" applyProtection="0"/>
    <xf numFmtId="0" fontId="5" fillId="0" borderId="0"/>
    <xf numFmtId="0" fontId="5" fillId="0" borderId="0"/>
    <xf numFmtId="165" fontId="4" fillId="0" borderId="0" applyFont="0" applyFill="0" applyBorder="0" applyAlignment="0" applyProtection="0"/>
    <xf numFmtId="0" fontId="5" fillId="0" borderId="0"/>
    <xf numFmtId="0" fontId="5" fillId="0" borderId="0"/>
    <xf numFmtId="165" fontId="4" fillId="0" borderId="0" applyFont="0" applyFill="0" applyBorder="0" applyAlignment="0" applyProtection="0"/>
    <xf numFmtId="169" fontId="5" fillId="0" borderId="0" applyFill="0" applyBorder="0" applyAlignment="0" applyProtection="0"/>
    <xf numFmtId="0" fontId="5" fillId="0" borderId="0"/>
    <xf numFmtId="0" fontId="5" fillId="0" borderId="0"/>
    <xf numFmtId="173" fontId="13"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0" fontId="5" fillId="0" borderId="0"/>
    <xf numFmtId="0" fontId="5" fillId="0" borderId="0"/>
    <xf numFmtId="165" fontId="71" fillId="0" borderId="0" applyFont="0" applyFill="0" applyBorder="0" applyAlignment="0" applyProtection="0"/>
    <xf numFmtId="169" fontId="4" fillId="0" borderId="0" applyFill="0" applyBorder="0" applyAlignment="0" applyProtection="0"/>
    <xf numFmtId="0" fontId="5" fillId="0" borderId="0"/>
    <xf numFmtId="0" fontId="5" fillId="0" borderId="0"/>
    <xf numFmtId="165" fontId="71" fillId="0" borderId="0" applyFont="0" applyFill="0" applyBorder="0" applyAlignment="0" applyProtection="0"/>
    <xf numFmtId="0" fontId="5" fillId="0" borderId="0"/>
    <xf numFmtId="0" fontId="5" fillId="0" borderId="0"/>
    <xf numFmtId="165" fontId="71" fillId="0" borderId="0" applyFont="0" applyFill="0" applyBorder="0" applyAlignment="0" applyProtection="0"/>
    <xf numFmtId="169" fontId="5" fillId="0" borderId="0" applyFill="0" applyBorder="0" applyAlignment="0" applyProtection="0"/>
    <xf numFmtId="169" fontId="4" fillId="0" borderId="0" applyFill="0" applyBorder="0" applyAlignment="0" applyProtection="0"/>
    <xf numFmtId="0" fontId="5" fillId="0" borderId="0"/>
    <xf numFmtId="0" fontId="5" fillId="0" borderId="0"/>
    <xf numFmtId="165" fontId="71" fillId="0" borderId="0" applyFont="0" applyFill="0" applyBorder="0" applyAlignment="0" applyProtection="0"/>
    <xf numFmtId="169" fontId="4" fillId="0" borderId="0" applyFill="0" applyBorder="0" applyAlignment="0" applyProtection="0"/>
    <xf numFmtId="0" fontId="5" fillId="0" borderId="0"/>
    <xf numFmtId="0" fontId="5" fillId="0" borderId="0"/>
    <xf numFmtId="165" fontId="71" fillId="0" borderId="0" applyFont="0" applyFill="0" applyBorder="0" applyAlignment="0" applyProtection="0"/>
    <xf numFmtId="0" fontId="5" fillId="0" borderId="0"/>
    <xf numFmtId="0" fontId="5" fillId="0" borderId="0"/>
    <xf numFmtId="173" fontId="13" fillId="0" borderId="0" applyFill="0" applyBorder="0" applyAlignment="0" applyProtection="0"/>
    <xf numFmtId="169" fontId="5" fillId="0" borderId="0" applyFill="0" applyBorder="0" applyAlignment="0" applyProtection="0"/>
    <xf numFmtId="169" fontId="4" fillId="0" borderId="0" applyFill="0" applyBorder="0" applyAlignment="0" applyProtection="0"/>
    <xf numFmtId="0" fontId="5" fillId="0" borderId="0"/>
    <xf numFmtId="0" fontId="5" fillId="0" borderId="0"/>
    <xf numFmtId="165" fontId="71" fillId="0" borderId="0" applyFont="0" applyFill="0" applyBorder="0" applyAlignment="0" applyProtection="0"/>
    <xf numFmtId="169" fontId="4" fillId="0" borderId="0" applyFill="0" applyBorder="0" applyAlignment="0" applyProtection="0"/>
    <xf numFmtId="0" fontId="5" fillId="0" borderId="0"/>
    <xf numFmtId="0" fontId="5" fillId="0" borderId="0"/>
    <xf numFmtId="165" fontId="71" fillId="0" borderId="0" applyFont="0" applyFill="0" applyBorder="0" applyAlignment="0" applyProtection="0"/>
    <xf numFmtId="0" fontId="5" fillId="0" borderId="0"/>
    <xf numFmtId="0" fontId="5" fillId="0" borderId="0"/>
    <xf numFmtId="173" fontId="13" fillId="0" borderId="0" applyFill="0" applyBorder="0" applyAlignment="0" applyProtection="0"/>
    <xf numFmtId="0" fontId="31" fillId="13" borderId="1" applyNumberFormat="0" applyAlignment="0" applyProtection="0"/>
    <xf numFmtId="0" fontId="5" fillId="0" borderId="0"/>
    <xf numFmtId="0" fontId="5" fillId="0" borderId="0"/>
    <xf numFmtId="0" fontId="31" fillId="10" borderId="1" applyNumberFormat="0" applyAlignment="0" applyProtection="0"/>
    <xf numFmtId="0" fontId="5" fillId="0" borderId="0"/>
    <xf numFmtId="0" fontId="31" fillId="14" borderId="1" applyNumberFormat="0" applyAlignment="0" applyProtection="0"/>
    <xf numFmtId="0" fontId="36" fillId="0" borderId="20" applyNumberFormat="0" applyFill="0" applyAlignment="0" applyProtection="0"/>
    <xf numFmtId="0" fontId="5" fillId="0" borderId="0"/>
    <xf numFmtId="0" fontId="5" fillId="0" borderId="0"/>
    <xf numFmtId="0" fontId="37" fillId="0" borderId="0" applyNumberFormat="0" applyFill="0" applyBorder="0" applyAlignment="0" applyProtection="0"/>
    <xf numFmtId="0" fontId="5" fillId="0" borderId="0"/>
    <xf numFmtId="0" fontId="37" fillId="0" borderId="0" applyNumberFormat="0" applyFill="0" applyBorder="0" applyAlignment="0" applyProtection="0"/>
    <xf numFmtId="0" fontId="5" fillId="0" borderId="0"/>
    <xf numFmtId="0" fontId="37" fillId="0" borderId="0" applyNumberFormat="0" applyFill="0" applyBorder="0" applyAlignment="0" applyProtection="0"/>
    <xf numFmtId="0" fontId="5" fillId="0" borderId="0"/>
    <xf numFmtId="0" fontId="37" fillId="0" borderId="0" applyNumberFormat="0" applyFill="0" applyBorder="0" applyAlignment="0" applyProtection="0"/>
    <xf numFmtId="0" fontId="5" fillId="0" borderId="0"/>
    <xf numFmtId="0" fontId="37" fillId="0" borderId="0" applyNumberFormat="0" applyFill="0" applyBorder="0" applyAlignment="0" applyProtection="0"/>
    <xf numFmtId="0" fontId="5" fillId="0" borderId="0"/>
    <xf numFmtId="0" fontId="37" fillId="0" borderId="0" applyNumberFormat="0" applyFill="0" applyBorder="0" applyAlignment="0" applyProtection="0"/>
    <xf numFmtId="0" fontId="104" fillId="0" borderId="0"/>
    <xf numFmtId="0" fontId="104" fillId="0" borderId="0"/>
    <xf numFmtId="0" fontId="16" fillId="0" borderId="0"/>
    <xf numFmtId="173" fontId="15" fillId="0" borderId="0" applyFill="0" applyBorder="0" applyAlignment="0" applyProtection="0"/>
    <xf numFmtId="0" fontId="16" fillId="0" borderId="0"/>
    <xf numFmtId="0" fontId="3" fillId="0" borderId="0"/>
    <xf numFmtId="0" fontId="5" fillId="0" borderId="0">
      <alignment vertical="top"/>
    </xf>
    <xf numFmtId="0" fontId="3" fillId="0" borderId="0"/>
    <xf numFmtId="0" fontId="3" fillId="63" borderId="70" applyNumberFormat="0" applyFont="0" applyAlignment="0" applyProtection="0"/>
    <xf numFmtId="180" fontId="114" fillId="0" borderId="0" applyBorder="0" applyProtection="0">
      <alignment horizontal="right" vertical="top" wrapText="1"/>
    </xf>
    <xf numFmtId="0" fontId="115" fillId="0" borderId="0"/>
    <xf numFmtId="0" fontId="116" fillId="0" borderId="0" applyNumberFormat="0" applyFill="0" applyBorder="0" applyAlignment="0" applyProtection="0"/>
    <xf numFmtId="0" fontId="115" fillId="63" borderId="70" applyNumberFormat="0" applyFont="0" applyAlignment="0" applyProtection="0"/>
    <xf numFmtId="41" fontId="5" fillId="0" borderId="0" applyFill="0" applyBorder="0" applyAlignment="0" applyProtection="0"/>
    <xf numFmtId="0" fontId="4" fillId="0" borderId="0"/>
    <xf numFmtId="0" fontId="16" fillId="0" borderId="0"/>
    <xf numFmtId="0" fontId="13" fillId="0" borderId="0">
      <alignment vertical="center"/>
    </xf>
    <xf numFmtId="0" fontId="16" fillId="0" borderId="0"/>
    <xf numFmtId="0" fontId="2" fillId="0" borderId="0"/>
    <xf numFmtId="0" fontId="5" fillId="0" borderId="0"/>
    <xf numFmtId="0" fontId="16" fillId="0" borderId="0"/>
    <xf numFmtId="0" fontId="16" fillId="0" borderId="0"/>
    <xf numFmtId="0" fontId="16" fillId="0" borderId="0"/>
    <xf numFmtId="0" fontId="5" fillId="0" borderId="0"/>
    <xf numFmtId="0" fontId="5" fillId="0" borderId="0"/>
    <xf numFmtId="0" fontId="5" fillId="0" borderId="0"/>
    <xf numFmtId="0" fontId="15" fillId="0" borderId="0"/>
    <xf numFmtId="0" fontId="15" fillId="0" borderId="0"/>
    <xf numFmtId="0" fontId="13" fillId="0" borderId="0"/>
    <xf numFmtId="44" fontId="20"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top"/>
    </xf>
    <xf numFmtId="165" fontId="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4" fillId="0" borderId="0" applyFont="0" applyFill="0" applyBorder="0" applyAlignment="0" applyProtection="0"/>
    <xf numFmtId="44" fontId="4"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13" fillId="0" borderId="0"/>
    <xf numFmtId="164" fontId="13" fillId="0" borderId="0" applyFont="0" applyFill="0" applyBorder="0" applyAlignment="0" applyProtection="0"/>
    <xf numFmtId="0" fontId="1" fillId="0" borderId="0"/>
    <xf numFmtId="0" fontId="1" fillId="0" borderId="0"/>
    <xf numFmtId="0" fontId="1" fillId="63" borderId="70" applyNumberFormat="0" applyFont="0" applyAlignment="0" applyProtection="0"/>
    <xf numFmtId="0" fontId="1" fillId="0" borderId="0"/>
    <xf numFmtId="44" fontId="13" fillId="0" borderId="0" applyFont="0" applyFill="0" applyBorder="0" applyAlignment="0" applyProtection="0"/>
    <xf numFmtId="0" fontId="13" fillId="0" borderId="0"/>
    <xf numFmtId="44" fontId="13" fillId="0" borderId="0" applyFont="0" applyFill="0" applyBorder="0" applyAlignment="0" applyProtection="0"/>
    <xf numFmtId="44" fontId="13" fillId="0" borderId="0" applyFont="0" applyFill="0" applyBorder="0" applyAlignment="0" applyProtection="0"/>
    <xf numFmtId="181" fontId="5" fillId="0" borderId="0" applyFont="0" applyFill="0" applyBorder="0" applyAlignment="0" applyProtection="0"/>
    <xf numFmtId="182" fontId="16" fillId="0" borderId="0"/>
    <xf numFmtId="183" fontId="143" fillId="0" borderId="0">
      <alignment readingOrder="1"/>
    </xf>
  </cellStyleXfs>
  <cellXfs count="471">
    <xf numFmtId="0" fontId="0" fillId="0" borderId="0" xfId="0"/>
    <xf numFmtId="4" fontId="14" fillId="0" borderId="0" xfId="0" applyNumberFormat="1" applyFont="1" applyAlignment="1">
      <alignment horizontal="right" vertical="top" wrapText="1"/>
    </xf>
    <xf numFmtId="0" fontId="8" fillId="0" borderId="0" xfId="0" applyFont="1" applyAlignment="1">
      <alignment horizontal="justify" vertical="top"/>
    </xf>
    <xf numFmtId="0" fontId="5" fillId="0" borderId="0" xfId="0" applyFont="1" applyAlignment="1">
      <alignment horizontal="justify" vertical="top" wrapText="1"/>
    </xf>
    <xf numFmtId="0" fontId="92" fillId="0" borderId="0" xfId="713" applyFont="1" applyAlignment="1">
      <alignment vertical="top"/>
    </xf>
    <xf numFmtId="0" fontId="90" fillId="0" borderId="30" xfId="713" applyFont="1" applyBorder="1" applyAlignment="1">
      <alignment horizontal="left"/>
    </xf>
    <xf numFmtId="0" fontId="90" fillId="0" borderId="31" xfId="713" applyFont="1" applyBorder="1"/>
    <xf numFmtId="0" fontId="90" fillId="0" borderId="0" xfId="713" applyFont="1" applyAlignment="1">
      <alignment vertical="top"/>
    </xf>
    <xf numFmtId="4" fontId="93" fillId="0" borderId="0" xfId="0" applyNumberFormat="1" applyFont="1" applyAlignment="1">
      <alignment horizontal="center" vertical="top" wrapText="1"/>
    </xf>
    <xf numFmtId="4" fontId="13" fillId="0" borderId="0" xfId="0" applyNumberFormat="1" applyFont="1" applyAlignment="1">
      <alignment horizontal="justify" vertical="top" wrapText="1"/>
    </xf>
    <xf numFmtId="4" fontId="13" fillId="0" borderId="0" xfId="0" applyNumberFormat="1" applyFont="1" applyAlignment="1">
      <alignment horizontal="left" vertical="top" wrapText="1"/>
    </xf>
    <xf numFmtId="0" fontId="92" fillId="0" borderId="0" xfId="713" applyFont="1" applyAlignment="1">
      <alignment horizontal="center" vertical="top" wrapText="1"/>
    </xf>
    <xf numFmtId="0" fontId="92" fillId="0" borderId="0" xfId="713" applyFont="1" applyAlignment="1">
      <alignment horizontal="justify" vertical="top" wrapText="1"/>
    </xf>
    <xf numFmtId="0" fontId="92" fillId="0" borderId="0" xfId="713" applyFont="1" applyAlignment="1">
      <alignment horizontal="justify" vertical="top"/>
    </xf>
    <xf numFmtId="0" fontId="13" fillId="0" borderId="0" xfId="1220" applyFont="1" applyAlignment="1">
      <alignment vertical="top"/>
    </xf>
    <xf numFmtId="4" fontId="9" fillId="0" borderId="0" xfId="0" applyNumberFormat="1" applyFont="1" applyAlignment="1">
      <alignment horizontal="right" vertical="top" wrapText="1"/>
    </xf>
    <xf numFmtId="4" fontId="90" fillId="0" borderId="0" xfId="0" applyNumberFormat="1" applyFont="1" applyAlignment="1">
      <alignment horizontal="left" wrapText="1"/>
    </xf>
    <xf numFmtId="4" fontId="9" fillId="0" borderId="0" xfId="0" applyNumberFormat="1" applyFont="1" applyAlignment="1">
      <alignment horizontal="right" vertical="top"/>
    </xf>
    <xf numFmtId="0" fontId="11" fillId="0" borderId="0" xfId="0" applyFont="1" applyAlignment="1">
      <alignment horizontal="center" vertical="top"/>
    </xf>
    <xf numFmtId="4" fontId="90" fillId="0" borderId="0" xfId="0" applyNumberFormat="1" applyFont="1" applyAlignment="1">
      <alignment horizontal="left"/>
    </xf>
    <xf numFmtId="4" fontId="17" fillId="0" borderId="0" xfId="0" applyNumberFormat="1" applyFont="1" applyAlignment="1">
      <alignment vertical="center" wrapText="1"/>
    </xf>
    <xf numFmtId="4" fontId="94" fillId="0" borderId="0" xfId="0" applyNumberFormat="1" applyFont="1" applyAlignment="1">
      <alignment horizontal="left" vertical="center" wrapText="1"/>
    </xf>
    <xf numFmtId="4" fontId="10" fillId="0" borderId="0" xfId="0" applyNumberFormat="1" applyFont="1" applyAlignment="1">
      <alignment horizontal="left" vertical="center" wrapText="1"/>
    </xf>
    <xf numFmtId="4" fontId="95" fillId="0" borderId="0" xfId="0" applyNumberFormat="1" applyFont="1" applyAlignment="1">
      <alignment vertical="center" wrapText="1"/>
    </xf>
    <xf numFmtId="4" fontId="9" fillId="0" borderId="0" xfId="0" applyNumberFormat="1" applyFont="1" applyAlignment="1">
      <alignment vertical="top"/>
    </xf>
    <xf numFmtId="4" fontId="95" fillId="0" borderId="0" xfId="0" applyNumberFormat="1" applyFont="1" applyAlignment="1">
      <alignment vertical="top" wrapText="1"/>
    </xf>
    <xf numFmtId="0" fontId="95" fillId="0" borderId="0" xfId="0" applyFont="1" applyAlignment="1">
      <alignment horizontal="justify" vertical="top"/>
    </xf>
    <xf numFmtId="0" fontId="95" fillId="0" borderId="0" xfId="0" applyFont="1" applyAlignment="1">
      <alignment horizontal="left" vertical="top" wrapText="1"/>
    </xf>
    <xf numFmtId="4" fontId="95" fillId="0" borderId="0" xfId="0" applyNumberFormat="1" applyFont="1" applyAlignment="1">
      <alignment horizontal="left" vertical="top" wrapText="1"/>
    </xf>
    <xf numFmtId="4" fontId="13" fillId="0" borderId="0" xfId="0" applyNumberFormat="1" applyFont="1" applyAlignment="1">
      <alignment horizontal="left"/>
    </xf>
    <xf numFmtId="4" fontId="94" fillId="0" borderId="0" xfId="0" applyNumberFormat="1" applyFont="1" applyAlignment="1">
      <alignment vertical="center" wrapText="1"/>
    </xf>
    <xf numFmtId="0" fontId="13" fillId="0" borderId="0" xfId="713" applyFont="1" applyAlignment="1">
      <alignment vertical="top" wrapText="1"/>
    </xf>
    <xf numFmtId="49" fontId="93" fillId="0" borderId="0" xfId="0" applyNumberFormat="1" applyFont="1" applyAlignment="1">
      <alignment vertical="top" wrapText="1"/>
    </xf>
    <xf numFmtId="0" fontId="93" fillId="0" borderId="0" xfId="0" applyFont="1" applyAlignment="1">
      <alignment horizontal="left" wrapText="1"/>
    </xf>
    <xf numFmtId="4" fontId="95" fillId="0" borderId="0" xfId="0" applyNumberFormat="1" applyFont="1" applyAlignment="1">
      <alignment horizontal="left" vertical="center" wrapText="1"/>
    </xf>
    <xf numFmtId="4" fontId="95" fillId="0" borderId="0" xfId="0" applyNumberFormat="1" applyFont="1" applyAlignment="1">
      <alignment horizontal="left" vertical="top"/>
    </xf>
    <xf numFmtId="4" fontId="95" fillId="0" borderId="0" xfId="0" applyNumberFormat="1" applyFont="1" applyAlignment="1">
      <alignment horizontal="left" wrapText="1"/>
    </xf>
    <xf numFmtId="49" fontId="95" fillId="0" borderId="0" xfId="0" applyNumberFormat="1" applyFont="1" applyAlignment="1">
      <alignment horizontal="left" wrapText="1"/>
    </xf>
    <xf numFmtId="0" fontId="99" fillId="0" borderId="0" xfId="0" applyFont="1" applyAlignment="1">
      <alignment horizontal="justify" vertical="top" wrapText="1"/>
    </xf>
    <xf numFmtId="4" fontId="104" fillId="0" borderId="23" xfId="0" applyNumberFormat="1" applyFont="1" applyBorder="1" applyAlignment="1" applyProtection="1">
      <alignment horizontal="center"/>
      <protection locked="0"/>
    </xf>
    <xf numFmtId="4" fontId="104" fillId="0" borderId="4" xfId="0" applyNumberFormat="1" applyFont="1" applyBorder="1" applyAlignment="1" applyProtection="1">
      <alignment horizontal="center"/>
      <protection locked="0"/>
    </xf>
    <xf numFmtId="4" fontId="111" fillId="0" borderId="4" xfId="0" applyNumberFormat="1" applyFont="1" applyBorder="1" applyAlignment="1" applyProtection="1">
      <alignment horizontal="center"/>
      <protection locked="0"/>
    </xf>
    <xf numFmtId="4" fontId="104" fillId="0" borderId="22" xfId="0" applyNumberFormat="1" applyFont="1" applyBorder="1" applyAlignment="1" applyProtection="1">
      <alignment horizontal="center" wrapText="1"/>
      <protection locked="0"/>
    </xf>
    <xf numFmtId="4" fontId="111" fillId="0" borderId="4" xfId="0" applyNumberFormat="1" applyFont="1" applyBorder="1" applyAlignment="1" applyProtection="1">
      <alignment horizontal="center" wrapText="1"/>
      <protection locked="0"/>
    </xf>
    <xf numFmtId="4" fontId="104" fillId="0" borderId="23" xfId="0" applyNumberFormat="1" applyFont="1" applyBorder="1" applyAlignment="1" applyProtection="1">
      <alignment horizontal="center" wrapText="1"/>
      <protection locked="0"/>
    </xf>
    <xf numFmtId="0" fontId="95" fillId="0" borderId="0" xfId="0" applyFont="1" applyAlignment="1">
      <alignment horizontal="center" vertical="center"/>
    </xf>
    <xf numFmtId="4" fontId="95" fillId="0" borderId="0" xfId="0" applyNumberFormat="1" applyFont="1" applyAlignment="1">
      <alignment horizontal="left" vertical="center"/>
    </xf>
    <xf numFmtId="0" fontId="144" fillId="0" borderId="0" xfId="0" applyFont="1" applyAlignment="1">
      <alignment wrapText="1"/>
    </xf>
    <xf numFmtId="4" fontId="111" fillId="0" borderId="23" xfId="0" applyNumberFormat="1" applyFont="1" applyBorder="1" applyAlignment="1" applyProtection="1">
      <alignment horizontal="center"/>
      <protection locked="0"/>
    </xf>
    <xf numFmtId="4" fontId="111" fillId="0" borderId="56" xfId="0" applyNumberFormat="1" applyFont="1" applyBorder="1" applyAlignment="1" applyProtection="1">
      <alignment horizontal="center" vertical="top" wrapText="1"/>
    </xf>
    <xf numFmtId="0" fontId="104" fillId="0" borderId="4" xfId="0" applyFont="1" applyBorder="1" applyAlignment="1" applyProtection="1">
      <alignment horizontal="justify" vertical="top" wrapText="1"/>
    </xf>
    <xf numFmtId="0" fontId="104" fillId="0" borderId="4" xfId="0" applyFont="1" applyBorder="1" applyAlignment="1" applyProtection="1">
      <alignment horizontal="center" wrapText="1"/>
    </xf>
    <xf numFmtId="0" fontId="104" fillId="0" borderId="4" xfId="0" applyFont="1" applyBorder="1" applyAlignment="1" applyProtection="1">
      <alignment horizontal="center"/>
    </xf>
    <xf numFmtId="4" fontId="111" fillId="0" borderId="59" xfId="0" applyNumberFormat="1" applyFont="1" applyBorder="1" applyAlignment="1" applyProtection="1">
      <alignment horizontal="center" vertical="top" wrapText="1"/>
    </xf>
    <xf numFmtId="0" fontId="104" fillId="0" borderId="23" xfId="0" applyFont="1" applyBorder="1" applyAlignment="1" applyProtection="1">
      <alignment horizontal="justify" vertical="top" wrapText="1"/>
    </xf>
    <xf numFmtId="0" fontId="104" fillId="0" borderId="23" xfId="0" applyFont="1" applyBorder="1" applyAlignment="1" applyProtection="1">
      <alignment horizontal="center" wrapText="1"/>
    </xf>
    <xf numFmtId="0" fontId="104" fillId="0" borderId="23" xfId="0" applyFont="1" applyBorder="1" applyAlignment="1" applyProtection="1">
      <alignment horizontal="center"/>
    </xf>
    <xf numFmtId="4" fontId="117" fillId="0" borderId="34" xfId="0" applyNumberFormat="1" applyFont="1" applyBorder="1" applyAlignment="1" applyProtection="1">
      <alignment horizontal="center" vertical="top" wrapText="1"/>
    </xf>
    <xf numFmtId="4" fontId="123" fillId="0" borderId="22" xfId="0" applyNumberFormat="1" applyFont="1" applyBorder="1" applyAlignment="1" applyProtection="1">
      <alignment horizontal="justify" vertical="top" wrapText="1"/>
    </xf>
    <xf numFmtId="4" fontId="104" fillId="0" borderId="22" xfId="0" applyNumberFormat="1" applyFont="1" applyBorder="1" applyAlignment="1" applyProtection="1">
      <alignment horizontal="center" wrapText="1"/>
    </xf>
    <xf numFmtId="4" fontId="112" fillId="0" borderId="60" xfId="0" applyNumberFormat="1" applyFont="1" applyBorder="1" applyAlignment="1" applyProtection="1">
      <alignment horizontal="center" vertical="top" wrapText="1"/>
    </xf>
    <xf numFmtId="0" fontId="133" fillId="0" borderId="32" xfId="0" applyFont="1" applyBorder="1" applyAlignment="1" applyProtection="1">
      <alignment horizontal="justify" vertical="top" wrapText="1"/>
    </xf>
    <xf numFmtId="4" fontId="104" fillId="0" borderId="32" xfId="0" applyNumberFormat="1" applyFont="1" applyBorder="1" applyAlignment="1" applyProtection="1">
      <alignment horizontal="center" wrapText="1"/>
    </xf>
    <xf numFmtId="4" fontId="135" fillId="0" borderId="56" xfId="0" applyNumberFormat="1" applyFont="1" applyBorder="1" applyAlignment="1" applyProtection="1">
      <alignment horizontal="center" vertical="top" wrapText="1"/>
    </xf>
    <xf numFmtId="4" fontId="135" fillId="0" borderId="4" xfId="0" applyNumberFormat="1" applyFont="1" applyBorder="1" applyAlignment="1" applyProtection="1">
      <alignment horizontal="justify" vertical="top" wrapText="1"/>
    </xf>
    <xf numFmtId="4" fontId="104" fillId="0" borderId="4" xfId="0" applyNumberFormat="1" applyFont="1" applyBorder="1" applyAlignment="1" applyProtection="1">
      <alignment horizontal="center" vertical="top" wrapText="1"/>
    </xf>
    <xf numFmtId="0" fontId="135" fillId="0" borderId="49" xfId="0" applyFont="1" applyBorder="1" applyAlignment="1" applyProtection="1">
      <alignment horizontal="justify" vertical="top" wrapText="1"/>
    </xf>
    <xf numFmtId="0" fontId="135" fillId="0" borderId="4" xfId="0" applyFont="1" applyBorder="1" applyAlignment="1" applyProtection="1">
      <alignment horizontal="justify" vertical="top" wrapText="1"/>
    </xf>
    <xf numFmtId="4" fontId="104" fillId="0" borderId="4" xfId="0" applyNumberFormat="1" applyFont="1" applyBorder="1" applyAlignment="1" applyProtection="1">
      <alignment horizontal="right" vertical="top" wrapText="1"/>
    </xf>
    <xf numFmtId="4" fontId="104" fillId="0" borderId="4" xfId="0" applyNumberFormat="1" applyFont="1" applyBorder="1" applyAlignment="1" applyProtection="1">
      <alignment horizontal="center"/>
    </xf>
    <xf numFmtId="4" fontId="111" fillId="0" borderId="57" xfId="0" applyNumberFormat="1" applyFont="1" applyBorder="1" applyAlignment="1" applyProtection="1">
      <alignment horizontal="center" vertical="top" wrapText="1"/>
    </xf>
    <xf numFmtId="4" fontId="104" fillId="0" borderId="29" xfId="0" applyNumberFormat="1" applyFont="1" applyBorder="1" applyAlignment="1" applyProtection="1">
      <alignment horizontal="left" vertical="top" wrapText="1"/>
    </xf>
    <xf numFmtId="4" fontId="104" fillId="0" borderId="29" xfId="0" applyNumberFormat="1" applyFont="1" applyBorder="1" applyAlignment="1" applyProtection="1">
      <alignment horizontal="center"/>
    </xf>
    <xf numFmtId="0" fontId="139" fillId="0" borderId="4" xfId="701" applyFont="1" applyBorder="1" applyAlignment="1" applyProtection="1">
      <alignment horizontal="justify" vertical="top" wrapText="1"/>
    </xf>
    <xf numFmtId="4" fontId="111" fillId="61" borderId="4" xfId="0" applyNumberFormat="1" applyFont="1" applyFill="1" applyBorder="1" applyAlignment="1" applyProtection="1">
      <alignment horizontal="center" wrapText="1"/>
    </xf>
    <xf numFmtId="4" fontId="111" fillId="0" borderId="23" xfId="0" applyNumberFormat="1" applyFont="1" applyBorder="1" applyAlignment="1" applyProtection="1">
      <alignment horizontal="center"/>
    </xf>
    <xf numFmtId="0" fontId="111" fillId="0" borderId="4" xfId="0" applyFont="1" applyBorder="1" applyAlignment="1" applyProtection="1">
      <alignment horizontal="justify" vertical="top" wrapText="1"/>
    </xf>
    <xf numFmtId="4" fontId="104" fillId="61" borderId="4" xfId="0" applyNumberFormat="1" applyFont="1" applyFill="1" applyBorder="1" applyAlignment="1" applyProtection="1">
      <alignment horizontal="center" wrapText="1"/>
    </xf>
    <xf numFmtId="4" fontId="104" fillId="0" borderId="23" xfId="0" applyNumberFormat="1" applyFont="1" applyBorder="1" applyAlignment="1" applyProtection="1">
      <alignment horizontal="center"/>
    </xf>
    <xf numFmtId="4" fontId="111" fillId="0" borderId="4" xfId="0" applyNumberFormat="1" applyFont="1" applyBorder="1" applyAlignment="1" applyProtection="1">
      <alignment horizontal="center"/>
    </xf>
    <xf numFmtId="0" fontId="111" fillId="0" borderId="4" xfId="0" applyFont="1" applyBorder="1" applyAlignment="1" applyProtection="1">
      <alignment horizontal="center"/>
    </xf>
    <xf numFmtId="4" fontId="111" fillId="0" borderId="59" xfId="0" applyNumberFormat="1" applyFont="1" applyBorder="1" applyAlignment="1" applyProtection="1">
      <alignment horizontal="center"/>
    </xf>
    <xf numFmtId="4" fontId="111" fillId="0" borderId="23" xfId="0" applyNumberFormat="1" applyFont="1" applyBorder="1" applyAlignment="1" applyProtection="1">
      <alignment horizontal="right" vertical="top" wrapText="1"/>
    </xf>
    <xf numFmtId="0" fontId="111" fillId="0" borderId="23" xfId="0" applyFont="1" applyBorder="1" applyAlignment="1" applyProtection="1">
      <alignment horizontal="center"/>
    </xf>
    <xf numFmtId="4" fontId="117" fillId="0" borderId="22" xfId="0" applyNumberFormat="1" applyFont="1" applyBorder="1" applyAlignment="1" applyProtection="1">
      <alignment horizontal="justify" vertical="top" wrapText="1"/>
    </xf>
    <xf numFmtId="4" fontId="111" fillId="0" borderId="22" xfId="0" applyNumberFormat="1" applyFont="1" applyBorder="1" applyAlignment="1" applyProtection="1">
      <alignment horizontal="center" wrapText="1"/>
    </xf>
    <xf numFmtId="4" fontId="117" fillId="0" borderId="57" xfId="0" applyNumberFormat="1" applyFont="1" applyBorder="1" applyAlignment="1" applyProtection="1">
      <alignment horizontal="center" vertical="top" wrapText="1"/>
    </xf>
    <xf numFmtId="4" fontId="111" fillId="0" borderId="29" xfId="0" applyNumberFormat="1" applyFont="1" applyBorder="1" applyAlignment="1" applyProtection="1">
      <alignment horizontal="justify" vertical="top" wrapText="1"/>
    </xf>
    <xf numFmtId="4" fontId="111" fillId="0" borderId="29" xfId="0" applyNumberFormat="1" applyFont="1" applyBorder="1" applyAlignment="1" applyProtection="1">
      <alignment horizontal="center"/>
    </xf>
    <xf numFmtId="4" fontId="111" fillId="0" borderId="52" xfId="0" applyNumberFormat="1" applyFont="1" applyBorder="1" applyAlignment="1" applyProtection="1">
      <alignment horizontal="center"/>
    </xf>
    <xf numFmtId="0" fontId="117" fillId="0" borderId="22" xfId="0" applyFont="1" applyBorder="1" applyAlignment="1" applyProtection="1">
      <alignment horizontal="justify" vertical="top" wrapText="1"/>
    </xf>
    <xf numFmtId="0" fontId="117" fillId="0" borderId="22" xfId="0" applyFont="1" applyBorder="1" applyAlignment="1" applyProtection="1">
      <alignment horizontal="center" wrapText="1"/>
    </xf>
    <xf numFmtId="4" fontId="135" fillId="0" borderId="60" xfId="0" applyNumberFormat="1" applyFont="1" applyBorder="1" applyAlignment="1" applyProtection="1">
      <alignment horizontal="center" vertical="top" wrapText="1"/>
    </xf>
    <xf numFmtId="0" fontId="133" fillId="0" borderId="32" xfId="0" applyFont="1" applyBorder="1" applyAlignment="1" applyProtection="1">
      <alignment horizontal="center" wrapText="1"/>
    </xf>
    <xf numFmtId="4" fontId="111" fillId="0" borderId="32" xfId="0" applyNumberFormat="1" applyFont="1" applyBorder="1" applyAlignment="1" applyProtection="1">
      <alignment horizontal="center"/>
    </xf>
    <xf numFmtId="0" fontId="135" fillId="0" borderId="32" xfId="0" applyFont="1" applyBorder="1" applyAlignment="1" applyProtection="1">
      <alignment horizontal="justify" vertical="top" wrapText="1"/>
    </xf>
    <xf numFmtId="0" fontId="135" fillId="0" borderId="4" xfId="0" applyFont="1" applyBorder="1" applyAlignment="1" applyProtection="1">
      <alignment horizontal="center" wrapText="1"/>
    </xf>
    <xf numFmtId="4" fontId="111" fillId="0" borderId="4" xfId="0" applyNumberFormat="1" applyFont="1" applyBorder="1" applyAlignment="1" applyProtection="1">
      <alignment horizontal="center" vertical="top" wrapText="1"/>
    </xf>
    <xf numFmtId="0" fontId="136" fillId="0" borderId="4" xfId="0" applyFont="1" applyBorder="1" applyAlignment="1" applyProtection="1">
      <alignment horizontal="center" wrapText="1"/>
    </xf>
    <xf numFmtId="0" fontId="112" fillId="0" borderId="4" xfId="0" applyFont="1" applyBorder="1" applyAlignment="1" applyProtection="1">
      <alignment horizontal="justify" vertical="top" wrapText="1"/>
    </xf>
    <xf numFmtId="4" fontId="111" fillId="0" borderId="4" xfId="0" applyNumberFormat="1" applyFont="1" applyBorder="1" applyAlignment="1" applyProtection="1">
      <alignment horizontal="left" vertical="top" wrapText="1"/>
    </xf>
    <xf numFmtId="4" fontId="13" fillId="0" borderId="56" xfId="0" applyNumberFormat="1" applyFont="1" applyBorder="1" applyAlignment="1" applyProtection="1">
      <alignment horizontal="center" vertical="top" wrapText="1"/>
    </xf>
    <xf numFmtId="4" fontId="13" fillId="0" borderId="4" xfId="0" applyNumberFormat="1" applyFont="1" applyBorder="1" applyAlignment="1" applyProtection="1">
      <alignment horizontal="left" vertical="top" wrapText="1"/>
    </xf>
    <xf numFmtId="0" fontId="13" fillId="0" borderId="4" xfId="0" applyFont="1" applyBorder="1" applyAlignment="1" applyProtection="1">
      <alignment horizontal="center"/>
    </xf>
    <xf numFmtId="4" fontId="5" fillId="0" borderId="4" xfId="0" applyNumberFormat="1" applyFont="1" applyBorder="1" applyAlignment="1" applyProtection="1">
      <alignment horizontal="center"/>
    </xf>
    <xf numFmtId="4" fontId="13" fillId="61" borderId="56" xfId="0" applyNumberFormat="1" applyFont="1" applyFill="1" applyBorder="1" applyAlignment="1" applyProtection="1">
      <alignment horizontal="center" vertical="top" wrapText="1"/>
    </xf>
    <xf numFmtId="4" fontId="104" fillId="0" borderId="4" xfId="0" applyNumberFormat="1" applyFont="1" applyBorder="1" applyAlignment="1" applyProtection="1">
      <alignment horizontal="justify" vertical="top" wrapText="1"/>
    </xf>
    <xf numFmtId="4" fontId="104" fillId="0" borderId="54" xfId="0" applyNumberFormat="1" applyFont="1" applyBorder="1" applyAlignment="1" applyProtection="1">
      <alignment horizontal="center" wrapText="1"/>
    </xf>
    <xf numFmtId="4" fontId="104" fillId="0" borderId="54" xfId="0" applyNumberFormat="1" applyFont="1" applyBorder="1" applyAlignment="1" applyProtection="1">
      <alignment horizontal="center"/>
    </xf>
    <xf numFmtId="0" fontId="123" fillId="0" borderId="22" xfId="0" applyFont="1" applyBorder="1" applyAlignment="1" applyProtection="1">
      <alignment horizontal="center" wrapText="1"/>
    </xf>
    <xf numFmtId="4" fontId="111" fillId="0" borderId="60" xfId="0" applyNumberFormat="1" applyFont="1" applyBorder="1" applyAlignment="1" applyProtection="1">
      <alignment horizontal="center" vertical="top" wrapText="1"/>
    </xf>
    <xf numFmtId="0" fontId="104" fillId="0" borderId="32" xfId="0" applyFont="1" applyBorder="1" applyAlignment="1" applyProtection="1">
      <alignment horizontal="justify" vertical="top" wrapText="1"/>
    </xf>
    <xf numFmtId="0" fontId="104" fillId="0" borderId="32" xfId="0" applyFont="1" applyBorder="1" applyAlignment="1" applyProtection="1">
      <alignment horizontal="center" wrapText="1"/>
    </xf>
    <xf numFmtId="0" fontId="104" fillId="0" borderId="32" xfId="0" applyFont="1" applyBorder="1" applyAlignment="1" applyProtection="1">
      <alignment horizontal="center"/>
    </xf>
    <xf numFmtId="4" fontId="123" fillId="0" borderId="22" xfId="0" applyNumberFormat="1" applyFont="1" applyBorder="1" applyAlignment="1" applyProtection="1">
      <alignment horizontal="center" wrapText="1"/>
    </xf>
    <xf numFmtId="0" fontId="134" fillId="0" borderId="32" xfId="0" applyFont="1" applyBorder="1" applyAlignment="1" applyProtection="1">
      <alignment horizontal="center" wrapText="1"/>
    </xf>
    <xf numFmtId="4" fontId="104" fillId="0" borderId="32" xfId="0" applyNumberFormat="1" applyFont="1" applyBorder="1" applyAlignment="1" applyProtection="1">
      <alignment horizontal="center"/>
    </xf>
    <xf numFmtId="4" fontId="136" fillId="0" borderId="4" xfId="0" applyNumberFormat="1" applyFont="1" applyBorder="1" applyAlignment="1" applyProtection="1">
      <alignment horizontal="center" wrapText="1"/>
    </xf>
    <xf numFmtId="0" fontId="136" fillId="0" borderId="32" xfId="0" applyFont="1" applyBorder="1" applyAlignment="1" applyProtection="1">
      <alignment horizontal="center" wrapText="1"/>
    </xf>
    <xf numFmtId="4" fontId="104" fillId="0" borderId="32" xfId="0" applyNumberFormat="1" applyFont="1" applyBorder="1" applyAlignment="1" applyProtection="1">
      <alignment horizontal="center" vertical="top" wrapText="1"/>
    </xf>
    <xf numFmtId="11" fontId="104" fillId="61" borderId="4" xfId="1279" applyNumberFormat="1" applyFont="1" applyFill="1" applyBorder="1" applyAlignment="1" applyProtection="1">
      <alignment horizontal="center" wrapText="1"/>
    </xf>
    <xf numFmtId="4" fontId="104" fillId="0" borderId="4" xfId="0" applyNumberFormat="1" applyFont="1" applyBorder="1" applyAlignment="1" applyProtection="1">
      <alignment horizontal="center" wrapText="1"/>
    </xf>
    <xf numFmtId="11" fontId="111" fillId="61" borderId="0" xfId="1279" applyNumberFormat="1" applyFont="1" applyFill="1" applyAlignment="1" applyProtection="1">
      <alignment horizontal="center" wrapText="1"/>
    </xf>
    <xf numFmtId="4" fontId="111" fillId="0" borderId="4" xfId="0" applyNumberFormat="1" applyFont="1" applyBorder="1" applyAlignment="1" applyProtection="1">
      <alignment horizontal="center" wrapText="1"/>
    </xf>
    <xf numFmtId="4" fontId="111" fillId="0" borderId="56" xfId="1295" applyNumberFormat="1" applyFont="1" applyBorder="1" applyAlignment="1" applyProtection="1">
      <alignment horizontal="center" vertical="top" wrapText="1"/>
    </xf>
    <xf numFmtId="4" fontId="13" fillId="0" borderId="4" xfId="701" applyNumberFormat="1" applyFont="1" applyBorder="1" applyAlignment="1" applyProtection="1">
      <alignment horizontal="justify" vertical="top" wrapText="1"/>
    </xf>
    <xf numFmtId="0" fontId="111" fillId="0" borderId="3" xfId="0" applyFont="1" applyBorder="1" applyAlignment="1" applyProtection="1">
      <alignment horizontal="center"/>
    </xf>
    <xf numFmtId="4" fontId="13" fillId="0" borderId="4" xfId="0" applyNumberFormat="1" applyFont="1" applyBorder="1" applyAlignment="1" applyProtection="1">
      <alignment horizontal="center" wrapText="1"/>
    </xf>
    <xf numFmtId="4" fontId="111" fillId="0" borderId="4" xfId="701" applyNumberFormat="1" applyFont="1" applyBorder="1" applyAlignment="1" applyProtection="1">
      <alignment horizontal="justify" vertical="top" wrapText="1"/>
    </xf>
    <xf numFmtId="0" fontId="111" fillId="0" borderId="0" xfId="0" applyFont="1" applyAlignment="1" applyProtection="1">
      <alignment horizontal="center"/>
    </xf>
    <xf numFmtId="0" fontId="13" fillId="0" borderId="4" xfId="0" applyFont="1" applyBorder="1" applyAlignment="1" applyProtection="1">
      <alignment horizontal="justify" vertical="top" wrapText="1"/>
    </xf>
    <xf numFmtId="0" fontId="111" fillId="0" borderId="55" xfId="0" applyFont="1" applyBorder="1" applyAlignment="1" applyProtection="1">
      <alignment horizontal="justify" vertical="top" wrapText="1"/>
    </xf>
    <xf numFmtId="4" fontId="117" fillId="0" borderId="59" xfId="0" applyNumberFormat="1" applyFont="1" applyBorder="1" applyAlignment="1" applyProtection="1">
      <alignment horizontal="center" vertical="top" wrapText="1"/>
    </xf>
    <xf numFmtId="4" fontId="104" fillId="0" borderId="28" xfId="0" applyNumberFormat="1" applyFont="1" applyBorder="1" applyAlignment="1" applyProtection="1">
      <alignment horizontal="justify" vertical="top" wrapText="1"/>
    </xf>
    <xf numFmtId="4" fontId="104" fillId="0" borderId="28" xfId="0" applyNumberFormat="1" applyFont="1" applyBorder="1" applyAlignment="1" applyProtection="1">
      <alignment horizontal="center" wrapText="1"/>
    </xf>
    <xf numFmtId="4" fontId="104" fillId="0" borderId="23" xfId="0" applyNumberFormat="1" applyFont="1" applyBorder="1" applyAlignment="1" applyProtection="1">
      <alignment horizontal="center" wrapText="1"/>
    </xf>
    <xf numFmtId="0" fontId="123" fillId="0" borderId="22" xfId="0" applyFont="1" applyBorder="1" applyAlignment="1" applyProtection="1">
      <alignment horizontal="justify" vertical="top" wrapText="1"/>
    </xf>
    <xf numFmtId="4" fontId="135" fillId="0" borderId="60" xfId="1295" applyNumberFormat="1" applyFont="1" applyBorder="1" applyAlignment="1" applyProtection="1">
      <alignment horizontal="center" vertical="top" wrapText="1"/>
    </xf>
    <xf numFmtId="4" fontId="135" fillId="0" borderId="56" xfId="1295" applyNumberFormat="1" applyFont="1" applyBorder="1" applyAlignment="1" applyProtection="1">
      <alignment horizontal="center" vertical="top" wrapText="1"/>
    </xf>
    <xf numFmtId="0" fontId="135" fillId="0" borderId="4" xfId="1295" applyFont="1" applyBorder="1" applyAlignment="1" applyProtection="1">
      <alignment horizontal="justify" vertical="top" wrapText="1"/>
    </xf>
    <xf numFmtId="4" fontId="112" fillId="0" borderId="59" xfId="0" applyNumberFormat="1" applyFont="1" applyBorder="1" applyAlignment="1" applyProtection="1">
      <alignment horizontal="center" vertical="top" wrapText="1"/>
    </xf>
    <xf numFmtId="0" fontId="142" fillId="0" borderId="23" xfId="0" applyFont="1" applyBorder="1" applyAlignment="1" applyProtection="1">
      <alignment horizontal="justify" vertical="top" wrapText="1"/>
    </xf>
    <xf numFmtId="0" fontId="142" fillId="0" borderId="23" xfId="0" applyFont="1" applyBorder="1" applyAlignment="1" applyProtection="1">
      <alignment horizontal="center" wrapText="1"/>
    </xf>
    <xf numFmtId="4" fontId="104" fillId="0" borderId="23" xfId="0" applyNumberFormat="1" applyFont="1" applyBorder="1" applyAlignment="1" applyProtection="1">
      <alignment horizontal="center" vertical="top" wrapText="1"/>
    </xf>
    <xf numFmtId="0" fontId="142" fillId="0" borderId="4" xfId="0" applyFont="1" applyBorder="1" applyAlignment="1" applyProtection="1">
      <alignment horizontal="justify" vertical="top" wrapText="1"/>
    </xf>
    <xf numFmtId="4" fontId="104" fillId="0" borderId="4" xfId="0" applyNumberFormat="1" applyFont="1" applyBorder="1" applyAlignment="1" applyProtection="1">
      <alignment horizontal="left" vertical="top" wrapText="1"/>
    </xf>
    <xf numFmtId="4" fontId="111" fillId="0" borderId="4" xfId="0" applyNumberFormat="1" applyFont="1" applyBorder="1" applyAlignment="1" applyProtection="1">
      <alignment horizontal="justify" vertical="top" wrapText="1"/>
    </xf>
    <xf numFmtId="4" fontId="111" fillId="0" borderId="4" xfId="0" applyNumberFormat="1" applyFont="1" applyBorder="1" applyAlignment="1" applyProtection="1">
      <alignment horizontal="center" vertical="top"/>
    </xf>
    <xf numFmtId="0" fontId="123" fillId="0" borderId="23" xfId="0" applyFont="1" applyBorder="1" applyAlignment="1" applyProtection="1">
      <alignment horizontal="justify" vertical="top" wrapText="1"/>
    </xf>
    <xf numFmtId="0" fontId="123" fillId="0" borderId="23" xfId="0" applyFont="1" applyBorder="1" applyAlignment="1" applyProtection="1">
      <alignment horizontal="center" wrapText="1"/>
    </xf>
    <xf numFmtId="4" fontId="123" fillId="0" borderId="23" xfId="0" applyNumberFormat="1" applyFont="1" applyBorder="1" applyAlignment="1" applyProtection="1">
      <alignment horizontal="center"/>
    </xf>
    <xf numFmtId="4" fontId="117" fillId="0" borderId="34" xfId="1295" applyNumberFormat="1" applyFont="1" applyBorder="1" applyAlignment="1" applyProtection="1">
      <alignment horizontal="center" vertical="top" wrapText="1"/>
    </xf>
    <xf numFmtId="4" fontId="123" fillId="0" borderId="22" xfId="1295" applyNumberFormat="1" applyFont="1" applyBorder="1" applyAlignment="1" applyProtection="1">
      <alignment horizontal="justify" vertical="top" wrapText="1"/>
    </xf>
    <xf numFmtId="4" fontId="123" fillId="0" borderId="22" xfId="1295" applyNumberFormat="1" applyFont="1" applyBorder="1" applyAlignment="1" applyProtection="1">
      <alignment horizontal="center" wrapText="1"/>
    </xf>
    <xf numFmtId="0" fontId="135" fillId="0" borderId="23" xfId="0" applyFont="1" applyBorder="1" applyAlignment="1" applyProtection="1">
      <alignment horizontal="justify" vertical="top" wrapText="1"/>
    </xf>
    <xf numFmtId="4" fontId="112" fillId="0" borderId="60" xfId="1295" applyNumberFormat="1" applyFont="1" applyBorder="1" applyAlignment="1" applyProtection="1">
      <alignment horizontal="center" vertical="top" wrapText="1"/>
    </xf>
    <xf numFmtId="4" fontId="123" fillId="0" borderId="23" xfId="1295" applyNumberFormat="1" applyFont="1" applyBorder="1" applyAlignment="1" applyProtection="1">
      <alignment horizontal="justify" vertical="top" wrapText="1"/>
    </xf>
    <xf numFmtId="0" fontId="112" fillId="0" borderId="4" xfId="0" applyFont="1" applyBorder="1" applyAlignment="1" applyProtection="1">
      <alignment horizontal="center" wrapText="1"/>
    </xf>
    <xf numFmtId="4" fontId="104" fillId="0" borderId="23" xfId="0" applyNumberFormat="1" applyFont="1" applyBorder="1" applyAlignment="1" applyProtection="1">
      <alignment horizontal="justify" vertical="top" wrapText="1"/>
    </xf>
    <xf numFmtId="4" fontId="104" fillId="61" borderId="23" xfId="0" applyNumberFormat="1" applyFont="1" applyFill="1" applyBorder="1" applyAlignment="1" applyProtection="1">
      <alignment horizontal="center" wrapText="1"/>
    </xf>
    <xf numFmtId="4" fontId="123" fillId="0" borderId="23" xfId="0" applyNumberFormat="1" applyFont="1" applyBorder="1" applyAlignment="1" applyProtection="1">
      <alignment horizontal="justify" vertical="top" wrapText="1"/>
    </xf>
    <xf numFmtId="4" fontId="123" fillId="0" borderId="23" xfId="0" applyNumberFormat="1" applyFont="1" applyBorder="1" applyAlignment="1" applyProtection="1">
      <alignment horizontal="center" wrapText="1"/>
    </xf>
    <xf numFmtId="0" fontId="117" fillId="0" borderId="22" xfId="1295" applyFont="1" applyBorder="1" applyAlignment="1" applyProtection="1">
      <alignment horizontal="justify" vertical="top" wrapText="1"/>
    </xf>
    <xf numFmtId="0" fontId="123" fillId="0" borderId="22" xfId="1295" applyFont="1" applyBorder="1" applyAlignment="1" applyProtection="1">
      <alignment horizontal="center" wrapText="1"/>
    </xf>
    <xf numFmtId="0" fontId="111" fillId="0" borderId="4" xfId="1299" applyFont="1" applyBorder="1" applyAlignment="1" applyProtection="1">
      <alignment horizontal="justify" vertical="top" wrapText="1"/>
    </xf>
    <xf numFmtId="0" fontId="111" fillId="0" borderId="4" xfId="1299" applyFont="1" applyBorder="1" applyAlignment="1" applyProtection="1">
      <alignment horizontal="center" wrapText="1"/>
    </xf>
    <xf numFmtId="4" fontId="117" fillId="0" borderId="60" xfId="0" applyNumberFormat="1" applyFont="1" applyBorder="1" applyAlignment="1" applyProtection="1">
      <alignment horizontal="center" vertical="top" wrapText="1"/>
    </xf>
    <xf numFmtId="0" fontId="117" fillId="0" borderId="4" xfId="0" applyFont="1" applyBorder="1" applyAlignment="1" applyProtection="1">
      <alignment horizontal="center" wrapText="1"/>
    </xf>
    <xf numFmtId="0" fontId="111" fillId="0" borderId="23" xfId="0" applyFont="1" applyBorder="1" applyAlignment="1" applyProtection="1">
      <alignment horizontal="justify" vertical="top" wrapText="1"/>
    </xf>
    <xf numFmtId="0" fontId="111" fillId="0" borderId="28" xfId="0" applyFont="1" applyBorder="1" applyAlignment="1" applyProtection="1">
      <alignment horizontal="justify" vertical="top" wrapText="1"/>
    </xf>
    <xf numFmtId="0" fontId="111" fillId="0" borderId="28" xfId="1299" applyFont="1" applyBorder="1" applyAlignment="1" applyProtection="1">
      <alignment horizontal="center" wrapText="1"/>
    </xf>
    <xf numFmtId="0" fontId="104" fillId="0" borderId="28" xfId="0" applyFont="1" applyBorder="1" applyAlignment="1" applyProtection="1">
      <alignment horizontal="justify" vertical="top" wrapText="1"/>
    </xf>
    <xf numFmtId="0" fontId="104" fillId="0" borderId="28" xfId="0" applyFont="1" applyBorder="1" applyAlignment="1" applyProtection="1">
      <alignment horizontal="center" wrapText="1"/>
    </xf>
    <xf numFmtId="4" fontId="111" fillId="0" borderId="23" xfId="0" applyNumberFormat="1" applyFont="1" applyBorder="1" applyAlignment="1" applyProtection="1">
      <alignment horizontal="center" wrapText="1"/>
    </xf>
    <xf numFmtId="0" fontId="104" fillId="0" borderId="29" xfId="0" applyFont="1" applyBorder="1" applyAlignment="1" applyProtection="1">
      <alignment horizontal="justify" vertical="top" wrapText="1"/>
    </xf>
    <xf numFmtId="0" fontId="104" fillId="0" borderId="29" xfId="0" applyFont="1" applyBorder="1" applyAlignment="1" applyProtection="1">
      <alignment horizontal="center" wrapText="1"/>
    </xf>
    <xf numFmtId="0" fontId="104" fillId="0" borderId="29" xfId="0" applyFont="1" applyBorder="1" applyAlignment="1" applyProtection="1">
      <alignment horizontal="center"/>
    </xf>
    <xf numFmtId="4" fontId="90" fillId="0" borderId="34" xfId="0" applyNumberFormat="1" applyFont="1" applyBorder="1" applyAlignment="1" applyProtection="1">
      <alignment horizontal="center" vertical="top" wrapText="1"/>
    </xf>
    <xf numFmtId="0" fontId="146" fillId="0" borderId="22" xfId="0" applyFont="1" applyBorder="1" applyAlignment="1" applyProtection="1">
      <alignment horizontal="justify" vertical="top" wrapText="1"/>
    </xf>
    <xf numFmtId="0" fontId="146" fillId="0" borderId="22" xfId="0" applyFont="1" applyBorder="1" applyAlignment="1" applyProtection="1">
      <alignment horizontal="center" wrapText="1"/>
    </xf>
    <xf numFmtId="4" fontId="5" fillId="0" borderId="22" xfId="0" applyNumberFormat="1" applyFont="1" applyBorder="1" applyAlignment="1" applyProtection="1">
      <alignment horizontal="center" wrapText="1"/>
    </xf>
    <xf numFmtId="4" fontId="147" fillId="0" borderId="60" xfId="0" applyNumberFormat="1" applyFont="1" applyBorder="1" applyAlignment="1" applyProtection="1">
      <alignment horizontal="center" vertical="top" wrapText="1"/>
    </xf>
    <xf numFmtId="0" fontId="148" fillId="0" borderId="32" xfId="0" applyFont="1" applyBorder="1" applyAlignment="1" applyProtection="1">
      <alignment horizontal="justify" vertical="top" wrapText="1"/>
    </xf>
    <xf numFmtId="0" fontId="149" fillId="0" borderId="32" xfId="0" applyFont="1" applyBorder="1" applyAlignment="1" applyProtection="1">
      <alignment horizontal="center" wrapText="1"/>
    </xf>
    <xf numFmtId="4" fontId="5" fillId="0" borderId="32" xfId="0" applyNumberFormat="1" applyFont="1" applyBorder="1" applyAlignment="1" applyProtection="1">
      <alignment horizontal="center"/>
    </xf>
    <xf numFmtId="0" fontId="5" fillId="0" borderId="4" xfId="1299" applyFont="1" applyBorder="1" applyAlignment="1" applyProtection="1">
      <alignment horizontal="justify" vertical="top" wrapText="1"/>
    </xf>
    <xf numFmtId="4" fontId="147" fillId="0" borderId="56" xfId="0" applyNumberFormat="1" applyFont="1" applyBorder="1" applyAlignment="1" applyProtection="1">
      <alignment horizontal="center" vertical="top" wrapText="1"/>
    </xf>
    <xf numFmtId="0" fontId="147" fillId="0" borderId="4" xfId="0" applyFont="1" applyBorder="1" applyAlignment="1" applyProtection="1">
      <alignment horizontal="justify" vertical="top" wrapText="1"/>
    </xf>
    <xf numFmtId="4" fontId="5" fillId="0" borderId="4" xfId="0" applyNumberFormat="1" applyFont="1" applyBorder="1" applyAlignment="1" applyProtection="1">
      <alignment horizontal="center" vertical="top" wrapText="1"/>
    </xf>
    <xf numFmtId="4" fontId="90" fillId="0" borderId="59" xfId="0" applyNumberFormat="1" applyFont="1" applyBorder="1" applyAlignment="1" applyProtection="1">
      <alignment horizontal="center" vertical="top" wrapText="1"/>
    </xf>
    <xf numFmtId="0" fontId="5" fillId="0" borderId="28" xfId="0" applyFont="1" applyBorder="1" applyAlignment="1" applyProtection="1">
      <alignment horizontal="justify" vertical="top" wrapText="1"/>
    </xf>
    <xf numFmtId="0" fontId="5" fillId="0" borderId="28" xfId="0" applyFont="1" applyBorder="1" applyAlignment="1" applyProtection="1">
      <alignment horizontal="center" wrapText="1"/>
    </xf>
    <xf numFmtId="4" fontId="13" fillId="0" borderId="23" xfId="0" applyNumberFormat="1" applyFont="1" applyBorder="1" applyAlignment="1" applyProtection="1">
      <alignment horizontal="center" wrapText="1"/>
    </xf>
    <xf numFmtId="4" fontId="13" fillId="0" borderId="22" xfId="0" applyNumberFormat="1" applyFont="1" applyBorder="1" applyAlignment="1" applyProtection="1">
      <alignment horizontal="center" wrapText="1"/>
    </xf>
    <xf numFmtId="0" fontId="104" fillId="0" borderId="21" xfId="0" applyFont="1" applyBorder="1" applyAlignment="1" applyProtection="1">
      <alignment horizontal="center"/>
    </xf>
    <xf numFmtId="0" fontId="104" fillId="0" borderId="42" xfId="0" applyFont="1" applyBorder="1" applyAlignment="1" applyProtection="1">
      <alignment horizontal="center"/>
    </xf>
    <xf numFmtId="0" fontId="104" fillId="0" borderId="53" xfId="0" applyFont="1" applyBorder="1" applyAlignment="1" applyProtection="1">
      <alignment horizontal="center"/>
    </xf>
    <xf numFmtId="0" fontId="104" fillId="0" borderId="44" xfId="0" applyFont="1" applyBorder="1" applyAlignment="1" applyProtection="1">
      <alignment horizontal="center"/>
    </xf>
    <xf numFmtId="4" fontId="111" fillId="0" borderId="42" xfId="0" applyNumberFormat="1" applyFont="1" applyBorder="1" applyAlignment="1" applyProtection="1">
      <alignment horizontal="center"/>
    </xf>
    <xf numFmtId="4" fontId="104" fillId="0" borderId="42" xfId="0" applyNumberFormat="1" applyFont="1" applyBorder="1" applyAlignment="1" applyProtection="1">
      <alignment horizontal="center"/>
    </xf>
    <xf numFmtId="4" fontId="111" fillId="0" borderId="21" xfId="0" applyNumberFormat="1" applyFont="1" applyBorder="1" applyAlignment="1" applyProtection="1">
      <alignment horizontal="center"/>
    </xf>
    <xf numFmtId="4" fontId="104" fillId="0" borderId="21" xfId="0" applyNumberFormat="1" applyFont="1" applyBorder="1" applyAlignment="1" applyProtection="1">
      <alignment horizontal="center"/>
    </xf>
    <xf numFmtId="0" fontId="111" fillId="0" borderId="42" xfId="0" applyFont="1" applyBorder="1" applyAlignment="1" applyProtection="1">
      <alignment horizontal="center"/>
    </xf>
    <xf numFmtId="4" fontId="117" fillId="0" borderId="43" xfId="0" applyNumberFormat="1" applyFont="1" applyBorder="1" applyAlignment="1" applyProtection="1">
      <alignment horizontal="center" wrapText="1"/>
    </xf>
    <xf numFmtId="0" fontId="111" fillId="0" borderId="21" xfId="0" applyFont="1" applyBorder="1" applyAlignment="1" applyProtection="1">
      <alignment horizontal="center"/>
    </xf>
    <xf numFmtId="4" fontId="111" fillId="0" borderId="43" xfId="0" applyNumberFormat="1" applyFont="1" applyBorder="1" applyAlignment="1" applyProtection="1">
      <alignment horizontal="center" wrapText="1"/>
    </xf>
    <xf numFmtId="4" fontId="111" fillId="0" borderId="44" xfId="0" applyNumberFormat="1" applyFont="1" applyBorder="1" applyAlignment="1" applyProtection="1">
      <alignment horizontal="center"/>
    </xf>
    <xf numFmtId="4" fontId="5" fillId="0" borderId="21" xfId="0" applyNumberFormat="1" applyFont="1" applyBorder="1" applyAlignment="1" applyProtection="1">
      <alignment horizontal="center"/>
    </xf>
    <xf numFmtId="4" fontId="123" fillId="0" borderId="43" xfId="0" applyNumberFormat="1" applyFont="1" applyBorder="1" applyAlignment="1" applyProtection="1">
      <alignment horizontal="center" wrapText="1"/>
    </xf>
    <xf numFmtId="4" fontId="104" fillId="0" borderId="43" xfId="0" applyNumberFormat="1" applyFont="1" applyBorder="1" applyAlignment="1" applyProtection="1">
      <alignment horizontal="center" wrapText="1"/>
    </xf>
    <xf numFmtId="4" fontId="104" fillId="0" borderId="44" xfId="0" applyNumberFormat="1" applyFont="1" applyBorder="1" applyAlignment="1" applyProtection="1">
      <alignment horizontal="center"/>
    </xf>
    <xf numFmtId="4" fontId="104" fillId="0" borderId="42" xfId="0" applyNumberFormat="1" applyFont="1" applyBorder="1" applyAlignment="1" applyProtection="1">
      <alignment horizontal="center" wrapText="1"/>
    </xf>
    <xf numFmtId="4" fontId="111" fillId="0" borderId="21" xfId="0" applyNumberFormat="1" applyFont="1" applyBorder="1" applyAlignment="1" applyProtection="1">
      <alignment horizontal="center" vertical="top"/>
    </xf>
    <xf numFmtId="4" fontId="123" fillId="0" borderId="42" xfId="0" applyNumberFormat="1" applyFont="1" applyBorder="1" applyAlignment="1" applyProtection="1">
      <alignment horizontal="center"/>
    </xf>
    <xf numFmtId="4" fontId="111" fillId="0" borderId="21" xfId="0" applyNumberFormat="1" applyFont="1" applyBorder="1" applyAlignment="1" applyProtection="1">
      <alignment horizontal="center" wrapText="1"/>
    </xf>
    <xf numFmtId="4" fontId="111" fillId="0" borderId="42" xfId="0" applyNumberFormat="1" applyFont="1" applyBorder="1" applyAlignment="1" applyProtection="1">
      <alignment horizontal="center" wrapText="1"/>
    </xf>
    <xf numFmtId="0" fontId="104" fillId="0" borderId="47" xfId="0" applyFont="1" applyBorder="1" applyAlignment="1" applyProtection="1">
      <alignment horizontal="center"/>
    </xf>
    <xf numFmtId="4" fontId="5" fillId="0" borderId="43" xfId="0" applyNumberFormat="1" applyFont="1" applyBorder="1" applyAlignment="1" applyProtection="1">
      <alignment horizontal="center" wrapText="1"/>
    </xf>
    <xf numFmtId="4" fontId="5" fillId="0" borderId="44" xfId="0" applyNumberFormat="1" applyFont="1" applyBorder="1" applyAlignment="1" applyProtection="1">
      <alignment horizontal="center"/>
    </xf>
    <xf numFmtId="0" fontId="5" fillId="0" borderId="21" xfId="0" applyFont="1" applyBorder="1" applyAlignment="1" applyProtection="1">
      <alignment horizontal="center"/>
    </xf>
    <xf numFmtId="4" fontId="13" fillId="0" borderId="42" xfId="0" applyNumberFormat="1" applyFont="1" applyBorder="1" applyAlignment="1" applyProtection="1">
      <alignment horizontal="center" wrapText="1"/>
    </xf>
    <xf numFmtId="4" fontId="90" fillId="0" borderId="43" xfId="0" applyNumberFormat="1" applyFont="1" applyBorder="1" applyAlignment="1" applyProtection="1">
      <alignment horizontal="center" wrapText="1"/>
    </xf>
    <xf numFmtId="4" fontId="127" fillId="0" borderId="34" xfId="0" applyNumberFormat="1" applyFont="1" applyBorder="1" applyAlignment="1" applyProtection="1">
      <alignment horizontal="center" vertical="top"/>
    </xf>
    <xf numFmtId="0" fontId="128" fillId="0" borderId="22" xfId="0" applyFont="1" applyBorder="1" applyAlignment="1" applyProtection="1">
      <alignment horizontal="justify" vertical="top"/>
    </xf>
    <xf numFmtId="0" fontId="142" fillId="0" borderId="22" xfId="0" applyFont="1" applyBorder="1" applyAlignment="1" applyProtection="1">
      <alignment horizontal="center"/>
    </xf>
    <xf numFmtId="4" fontId="104" fillId="0" borderId="22" xfId="0" applyNumberFormat="1" applyFont="1" applyBorder="1" applyAlignment="1" applyProtection="1">
      <alignment horizontal="center" vertical="top"/>
    </xf>
    <xf numFmtId="4" fontId="104" fillId="0" borderId="43" xfId="0" applyNumberFormat="1" applyFont="1" applyBorder="1" applyAlignment="1" applyProtection="1">
      <alignment horizontal="center" vertical="top"/>
    </xf>
    <xf numFmtId="4" fontId="117" fillId="0" borderId="56" xfId="0" applyNumberFormat="1" applyFont="1" applyBorder="1" applyAlignment="1" applyProtection="1">
      <alignment horizontal="center" vertical="top" wrapText="1"/>
    </xf>
    <xf numFmtId="0" fontId="129" fillId="0" borderId="4" xfId="0" applyFont="1" applyBorder="1" applyAlignment="1" applyProtection="1">
      <alignment horizontal="justify" vertical="top" wrapText="1"/>
    </xf>
    <xf numFmtId="0" fontId="129" fillId="0" borderId="4" xfId="0" applyFont="1" applyBorder="1" applyAlignment="1" applyProtection="1">
      <alignment horizontal="center" wrapText="1"/>
    </xf>
    <xf numFmtId="4" fontId="117" fillId="0" borderId="4" xfId="0" applyNumberFormat="1" applyFont="1" applyBorder="1" applyAlignment="1" applyProtection="1">
      <alignment horizontal="center" wrapText="1"/>
    </xf>
    <xf numFmtId="0" fontId="130" fillId="0" borderId="4" xfId="0" applyFont="1" applyBorder="1" applyAlignment="1" applyProtection="1">
      <alignment horizontal="justify" vertical="top" wrapText="1"/>
    </xf>
    <xf numFmtId="0" fontId="130" fillId="0" borderId="4" xfId="0" applyFont="1" applyBorder="1" applyAlignment="1" applyProtection="1">
      <alignment horizontal="center" wrapText="1"/>
    </xf>
    <xf numFmtId="0" fontId="130" fillId="0" borderId="23" xfId="0" applyFont="1" applyBorder="1" applyAlignment="1" applyProtection="1">
      <alignment horizontal="justify" vertical="top" wrapText="1"/>
    </xf>
    <xf numFmtId="0" fontId="130" fillId="0" borderId="23" xfId="0" applyFont="1" applyBorder="1" applyAlignment="1" applyProtection="1">
      <alignment horizontal="center" wrapText="1"/>
    </xf>
    <xf numFmtId="0" fontId="123" fillId="0" borderId="27" xfId="0" applyFont="1" applyBorder="1" applyAlignment="1" applyProtection="1">
      <alignment horizontal="justify" vertical="top" wrapText="1"/>
    </xf>
    <xf numFmtId="0" fontId="123" fillId="0" borderId="27" xfId="0" applyFont="1" applyBorder="1" applyAlignment="1" applyProtection="1">
      <alignment horizontal="center" wrapText="1"/>
    </xf>
    <xf numFmtId="4" fontId="123" fillId="0" borderId="32" xfId="0" applyNumberFormat="1" applyFont="1" applyBorder="1" applyAlignment="1" applyProtection="1">
      <alignment horizontal="center" wrapText="1"/>
    </xf>
    <xf numFmtId="0" fontId="123" fillId="0" borderId="29" xfId="0" applyFont="1" applyBorder="1" applyAlignment="1" applyProtection="1">
      <alignment horizontal="center" wrapText="1"/>
    </xf>
    <xf numFmtId="4" fontId="123" fillId="0" borderId="29" xfId="0" applyNumberFormat="1" applyFont="1" applyBorder="1" applyAlignment="1" applyProtection="1">
      <alignment horizontal="center" wrapText="1"/>
    </xf>
    <xf numFmtId="0" fontId="16" fillId="0" borderId="4" xfId="0" applyFont="1" applyBorder="1" applyAlignment="1" applyProtection="1">
      <alignment horizontal="justify" wrapText="1"/>
    </xf>
    <xf numFmtId="0" fontId="131" fillId="0" borderId="4" xfId="0" applyFont="1" applyBorder="1" applyAlignment="1" applyProtection="1">
      <alignment horizontal="center" wrapText="1"/>
    </xf>
    <xf numFmtId="0" fontId="5" fillId="0" borderId="4" xfId="0" applyFont="1" applyBorder="1" applyAlignment="1" applyProtection="1">
      <alignment horizontal="justify" vertical="top" wrapText="1"/>
    </xf>
    <xf numFmtId="0" fontId="131" fillId="0" borderId="4" xfId="0" applyFont="1" applyBorder="1" applyAlignment="1" applyProtection="1">
      <alignment horizontal="justify" wrapText="1"/>
    </xf>
    <xf numFmtId="0" fontId="131" fillId="0" borderId="4" xfId="0" applyFont="1" applyBorder="1" applyAlignment="1" applyProtection="1">
      <alignment horizontal="justify" vertical="top" wrapText="1"/>
    </xf>
    <xf numFmtId="0" fontId="104" fillId="0" borderId="52" xfId="0" applyFont="1" applyBorder="1" applyAlignment="1" applyProtection="1">
      <alignment horizontal="center"/>
    </xf>
    <xf numFmtId="4" fontId="112" fillId="0" borderId="60" xfId="1278" applyNumberFormat="1" applyFont="1" applyBorder="1" applyAlignment="1" applyProtection="1">
      <alignment horizontal="center" vertical="top" wrapText="1"/>
    </xf>
    <xf numFmtId="4" fontId="135" fillId="0" borderId="60" xfId="1278" applyNumberFormat="1" applyFont="1" applyBorder="1" applyAlignment="1" applyProtection="1">
      <alignment horizontal="center" vertical="top" wrapText="1"/>
    </xf>
    <xf numFmtId="0" fontId="135" fillId="0" borderId="27" xfId="0" applyFont="1" applyBorder="1" applyAlignment="1" applyProtection="1">
      <alignment horizontal="justify" vertical="top" wrapText="1"/>
    </xf>
    <xf numFmtId="0" fontId="134" fillId="0" borderId="27" xfId="0" applyFont="1" applyBorder="1" applyAlignment="1" applyProtection="1">
      <alignment horizontal="center" wrapText="1"/>
    </xf>
    <xf numFmtId="4" fontId="136" fillId="0" borderId="54" xfId="0" applyNumberFormat="1" applyFont="1" applyBorder="1" applyAlignment="1" applyProtection="1">
      <alignment horizontal="justify" vertical="top" wrapText="1"/>
    </xf>
    <xf numFmtId="4" fontId="136" fillId="0" borderId="28" xfId="0" applyNumberFormat="1" applyFont="1" applyBorder="1" applyAlignment="1" applyProtection="1">
      <alignment horizontal="center" wrapText="1"/>
    </xf>
    <xf numFmtId="0" fontId="136" fillId="0" borderId="54" xfId="0" applyFont="1" applyBorder="1" applyAlignment="1" applyProtection="1">
      <alignment horizontal="justify" vertical="top" wrapText="1"/>
    </xf>
    <xf numFmtId="0" fontId="136" fillId="0" borderId="54" xfId="0" applyFont="1" applyBorder="1" applyAlignment="1" applyProtection="1">
      <alignment horizontal="center" wrapText="1"/>
    </xf>
    <xf numFmtId="4" fontId="123" fillId="0" borderId="4" xfId="0" applyNumberFormat="1" applyFont="1" applyBorder="1" applyAlignment="1" applyProtection="1">
      <alignment horizontal="center" wrapText="1"/>
    </xf>
    <xf numFmtId="4" fontId="137" fillId="0" borderId="60" xfId="1278" applyNumberFormat="1" applyFont="1" applyBorder="1" applyAlignment="1" applyProtection="1">
      <alignment horizontal="right" vertical="top" wrapText="1"/>
    </xf>
    <xf numFmtId="4" fontId="111" fillId="0" borderId="54" xfId="0" applyNumberFormat="1" applyFont="1" applyBorder="1" applyAlignment="1" applyProtection="1">
      <alignment horizontal="justify" vertical="top" wrapText="1"/>
    </xf>
    <xf numFmtId="4" fontId="5" fillId="61" borderId="4" xfId="0" applyNumberFormat="1" applyFont="1" applyFill="1" applyBorder="1" applyAlignment="1" applyProtection="1">
      <alignment horizontal="center" wrapText="1"/>
    </xf>
    <xf numFmtId="0" fontId="111" fillId="0" borderId="4" xfId="0" applyFont="1" applyBorder="1" applyAlignment="1" applyProtection="1">
      <alignment horizontal="center" wrapText="1"/>
    </xf>
    <xf numFmtId="4" fontId="111" fillId="62" borderId="61" xfId="0" applyNumberFormat="1" applyFont="1" applyFill="1" applyBorder="1" applyAlignment="1" applyProtection="1">
      <alignment horizontal="center" vertical="top" wrapText="1"/>
    </xf>
    <xf numFmtId="4" fontId="140" fillId="0" borderId="56" xfId="1278" applyNumberFormat="1" applyFont="1" applyBorder="1" applyAlignment="1" applyProtection="1">
      <alignment horizontal="right" vertical="top" wrapText="1"/>
    </xf>
    <xf numFmtId="4" fontId="141" fillId="0" borderId="59" xfId="0" applyNumberFormat="1" applyFont="1" applyBorder="1" applyAlignment="1" applyProtection="1">
      <alignment horizontal="right" vertical="top" wrapText="1"/>
    </xf>
    <xf numFmtId="4" fontId="141" fillId="0" borderId="34" xfId="0" applyNumberFormat="1" applyFont="1" applyBorder="1" applyAlignment="1" applyProtection="1">
      <alignment horizontal="right" vertical="top" wrapText="1"/>
    </xf>
    <xf numFmtId="4" fontId="104" fillId="0" borderId="46" xfId="0" applyNumberFormat="1" applyFont="1" applyBorder="1" applyAlignment="1" applyProtection="1">
      <alignment horizontal="center" wrapText="1"/>
    </xf>
    <xf numFmtId="0" fontId="133" fillId="0" borderId="48" xfId="0" applyFont="1" applyBorder="1" applyAlignment="1" applyProtection="1">
      <alignment horizontal="justify" vertical="top" wrapText="1"/>
    </xf>
    <xf numFmtId="4" fontId="135" fillId="0" borderId="56" xfId="1278" applyNumberFormat="1" applyFont="1" applyBorder="1" applyAlignment="1" applyProtection="1">
      <alignment horizontal="center" vertical="top" wrapText="1"/>
    </xf>
    <xf numFmtId="0" fontId="123" fillId="0" borderId="4" xfId="0" applyFont="1" applyBorder="1" applyAlignment="1" applyProtection="1">
      <alignment horizontal="justify" vertical="top" wrapText="1"/>
    </xf>
    <xf numFmtId="4" fontId="111" fillId="61" borderId="56" xfId="0" applyNumberFormat="1" applyFont="1" applyFill="1" applyBorder="1" applyAlignment="1" applyProtection="1">
      <alignment horizontal="center" vertical="top" wrapText="1"/>
    </xf>
    <xf numFmtId="0" fontId="104" fillId="61" borderId="4" xfId="0" applyFont="1" applyFill="1" applyBorder="1" applyAlignment="1" applyProtection="1">
      <alignment horizontal="justify" vertical="top" wrapText="1"/>
    </xf>
    <xf numFmtId="0" fontId="111" fillId="61" borderId="4" xfId="0" applyFont="1" applyFill="1" applyBorder="1" applyAlignment="1" applyProtection="1">
      <alignment horizontal="center" wrapText="1"/>
    </xf>
    <xf numFmtId="4" fontId="5" fillId="0" borderId="50" xfId="0" applyNumberFormat="1" applyFont="1" applyBorder="1" applyAlignment="1" applyProtection="1">
      <alignment horizontal="justify" vertical="top" wrapText="1"/>
    </xf>
    <xf numFmtId="4" fontId="111" fillId="0" borderId="50" xfId="1295" applyNumberFormat="1" applyFont="1" applyBorder="1" applyAlignment="1" applyProtection="1">
      <alignment horizontal="justify" vertical="top"/>
    </xf>
    <xf numFmtId="0" fontId="104" fillId="61" borderId="50" xfId="0" applyFont="1" applyFill="1" applyBorder="1" applyAlignment="1" applyProtection="1">
      <alignment horizontal="center" wrapText="1"/>
    </xf>
    <xf numFmtId="0" fontId="123" fillId="0" borderId="51" xfId="0" applyFont="1" applyBorder="1" applyAlignment="1" applyProtection="1">
      <alignment horizontal="justify" vertical="top" wrapText="1"/>
    </xf>
    <xf numFmtId="0" fontId="104" fillId="0" borderId="48" xfId="0" applyFont="1" applyBorder="1" applyAlignment="1" applyProtection="1">
      <alignment horizontal="justify" vertical="top" wrapText="1"/>
    </xf>
    <xf numFmtId="0" fontId="104" fillId="0" borderId="51" xfId="0" applyFont="1" applyBorder="1" applyAlignment="1" applyProtection="1">
      <alignment horizontal="center" wrapText="1"/>
    </xf>
    <xf numFmtId="49" fontId="139" fillId="0" borderId="4" xfId="0" applyNumberFormat="1" applyFont="1" applyBorder="1" applyAlignment="1" applyProtection="1">
      <alignment horizontal="justify" vertical="top" wrapText="1"/>
    </xf>
    <xf numFmtId="0" fontId="139" fillId="0" borderId="4" xfId="0" applyFont="1" applyBorder="1" applyAlignment="1" applyProtection="1">
      <alignment horizontal="justify" vertical="top" wrapText="1"/>
    </xf>
    <xf numFmtId="0" fontId="111" fillId="62" borderId="71" xfId="0" applyFont="1" applyFill="1" applyBorder="1" applyAlignment="1" applyProtection="1">
      <alignment horizontal="center" wrapText="1"/>
    </xf>
    <xf numFmtId="0" fontId="111" fillId="62" borderId="0" xfId="0" applyFont="1" applyFill="1" applyAlignment="1" applyProtection="1">
      <alignment horizontal="center" wrapText="1"/>
    </xf>
    <xf numFmtId="4" fontId="104" fillId="61" borderId="4" xfId="0" applyNumberFormat="1" applyFont="1" applyFill="1" applyBorder="1" applyAlignment="1" applyProtection="1">
      <alignment horizontal="justify" vertical="top" wrapText="1"/>
    </xf>
    <xf numFmtId="4" fontId="13" fillId="0" borderId="4" xfId="0" applyNumberFormat="1" applyFont="1" applyBorder="1" applyAlignment="1" applyProtection="1">
      <alignment horizontal="center"/>
    </xf>
    <xf numFmtId="49" fontId="15" fillId="0" borderId="4" xfId="0" applyNumberFormat="1" applyFont="1" applyBorder="1" applyAlignment="1" applyProtection="1">
      <alignment horizontal="justify" vertical="top" wrapText="1"/>
    </xf>
    <xf numFmtId="4" fontId="104" fillId="0" borderId="29" xfId="0" applyNumberFormat="1" applyFont="1" applyBorder="1" applyAlignment="1" applyProtection="1">
      <alignment horizontal="justify" vertical="top" wrapText="1"/>
    </xf>
    <xf numFmtId="4" fontId="127" fillId="0" borderId="34" xfId="0" applyNumberFormat="1" applyFont="1" applyBorder="1" applyAlignment="1" applyProtection="1">
      <alignment horizontal="center" vertical="top" wrapText="1"/>
    </xf>
    <xf numFmtId="4" fontId="111" fillId="0" borderId="43" xfId="0" applyNumberFormat="1" applyFont="1" applyBorder="1" applyAlignment="1" applyProtection="1">
      <alignment horizontal="center" vertical="top"/>
    </xf>
    <xf numFmtId="4" fontId="117" fillId="0" borderId="21" xfId="0" applyNumberFormat="1" applyFont="1" applyBorder="1" applyAlignment="1" applyProtection="1">
      <alignment horizontal="center" wrapText="1"/>
    </xf>
    <xf numFmtId="4" fontId="104" fillId="0" borderId="44" xfId="0" applyNumberFormat="1" applyFont="1" applyBorder="1" applyAlignment="1" applyProtection="1">
      <alignment horizontal="center" wrapText="1"/>
    </xf>
    <xf numFmtId="4" fontId="104" fillId="0" borderId="47" xfId="0" applyNumberFormat="1" applyFont="1" applyBorder="1" applyAlignment="1" applyProtection="1">
      <alignment horizontal="center" wrapText="1"/>
    </xf>
    <xf numFmtId="4" fontId="104" fillId="0" borderId="21" xfId="0" applyNumberFormat="1" applyFont="1" applyBorder="1" applyAlignment="1" applyProtection="1">
      <alignment horizontal="center" wrapText="1"/>
    </xf>
    <xf numFmtId="4" fontId="104" fillId="0" borderId="63" xfId="0" applyNumberFormat="1" applyFont="1" applyBorder="1" applyAlignment="1" applyProtection="1">
      <alignment horizontal="center" wrapText="1"/>
    </xf>
    <xf numFmtId="4" fontId="104" fillId="0" borderId="64" xfId="0" applyNumberFormat="1" applyFont="1" applyBorder="1" applyAlignment="1" applyProtection="1">
      <alignment horizontal="center" wrapText="1"/>
    </xf>
    <xf numFmtId="4" fontId="104" fillId="0" borderId="65" xfId="0" applyNumberFormat="1" applyFont="1" applyBorder="1" applyAlignment="1" applyProtection="1">
      <alignment horizontal="center"/>
    </xf>
    <xf numFmtId="4" fontId="123" fillId="0" borderId="53" xfId="0" applyNumberFormat="1" applyFont="1" applyBorder="1" applyAlignment="1" applyProtection="1">
      <alignment horizontal="center"/>
    </xf>
    <xf numFmtId="4" fontId="13" fillId="0" borderId="21" xfId="0" applyNumberFormat="1" applyFont="1" applyBorder="1" applyAlignment="1" applyProtection="1">
      <alignment horizontal="center"/>
    </xf>
    <xf numFmtId="4" fontId="104" fillId="0" borderId="47" xfId="0" applyNumberFormat="1" applyFont="1" applyBorder="1" applyAlignment="1" applyProtection="1">
      <alignment horizontal="center"/>
    </xf>
    <xf numFmtId="4" fontId="117" fillId="0" borderId="0" xfId="0" applyNumberFormat="1" applyFont="1" applyAlignment="1" applyProtection="1">
      <alignment horizontal="center" vertical="top" wrapText="1"/>
    </xf>
    <xf numFmtId="0" fontId="118" fillId="0" borderId="0" xfId="0" applyFont="1" applyAlignment="1" applyProtection="1">
      <alignment horizontal="justify" vertical="top"/>
    </xf>
    <xf numFmtId="0" fontId="118" fillId="0" borderId="0" xfId="0" applyFont="1" applyAlignment="1" applyProtection="1">
      <alignment horizontal="center"/>
    </xf>
    <xf numFmtId="4" fontId="117" fillId="0" borderId="0" xfId="0" applyNumberFormat="1" applyFont="1" applyAlignment="1" applyProtection="1">
      <alignment horizontal="center" wrapText="1"/>
    </xf>
    <xf numFmtId="4" fontId="111" fillId="0" borderId="0" xfId="0" applyNumberFormat="1" applyFont="1" applyAlignment="1" applyProtection="1">
      <alignment horizontal="center" wrapText="1"/>
    </xf>
    <xf numFmtId="4" fontId="117" fillId="0" borderId="0" xfId="0" applyNumberFormat="1" applyFont="1" applyAlignment="1" applyProtection="1">
      <alignment horizontal="center" vertical="top"/>
    </xf>
    <xf numFmtId="0" fontId="119" fillId="0" borderId="0" xfId="0" applyFont="1" applyAlignment="1" applyProtection="1">
      <alignment horizontal="justify" vertical="top"/>
    </xf>
    <xf numFmtId="0" fontId="119" fillId="0" borderId="0" xfId="0" applyFont="1" applyAlignment="1" applyProtection="1">
      <alignment horizontal="center"/>
    </xf>
    <xf numFmtId="4" fontId="117" fillId="0" borderId="0" xfId="0" applyNumberFormat="1" applyFont="1" applyAlignment="1" applyProtection="1">
      <alignment horizontal="center"/>
    </xf>
    <xf numFmtId="4" fontId="111" fillId="0" borderId="0" xfId="0" applyNumberFormat="1" applyFont="1" applyAlignment="1" applyProtection="1">
      <alignment horizontal="center"/>
    </xf>
    <xf numFmtId="0" fontId="122" fillId="0" borderId="0" xfId="0" applyFont="1" applyAlignment="1" applyProtection="1">
      <alignment horizontal="justify" vertical="top"/>
    </xf>
    <xf numFmtId="0" fontId="122" fillId="0" borderId="0" xfId="0" applyFont="1" applyAlignment="1" applyProtection="1">
      <alignment horizontal="center"/>
    </xf>
    <xf numFmtId="4" fontId="111" fillId="0" borderId="0" xfId="0" applyNumberFormat="1" applyFont="1" applyAlignment="1" applyProtection="1">
      <alignment horizontal="center" vertical="top"/>
    </xf>
    <xf numFmtId="0" fontId="119" fillId="0" borderId="0" xfId="0" applyFont="1" applyAlignment="1" applyProtection="1">
      <alignment horizontal="justify" vertical="top" wrapText="1"/>
    </xf>
    <xf numFmtId="0" fontId="119" fillId="0" borderId="0" xfId="0" applyFont="1" applyAlignment="1" applyProtection="1">
      <alignment horizontal="center" wrapText="1"/>
    </xf>
    <xf numFmtId="0" fontId="121" fillId="0" borderId="34" xfId="0" applyFont="1" applyBorder="1" applyAlignment="1" applyProtection="1">
      <alignment horizontal="justify" vertical="top"/>
    </xf>
    <xf numFmtId="0" fontId="121" fillId="0" borderId="22" xfId="0" applyFont="1" applyBorder="1" applyAlignment="1" applyProtection="1">
      <alignment horizontal="center"/>
    </xf>
    <xf numFmtId="4" fontId="111" fillId="0" borderId="22" xfId="0" applyNumberFormat="1" applyFont="1" applyBorder="1" applyAlignment="1" applyProtection="1">
      <alignment horizontal="center"/>
    </xf>
    <xf numFmtId="4" fontId="111" fillId="0" borderId="0" xfId="0" applyNumberFormat="1" applyFont="1" applyAlignment="1" applyProtection="1">
      <alignment horizontal="center" vertical="top" wrapText="1"/>
    </xf>
    <xf numFmtId="4" fontId="117" fillId="0" borderId="0" xfId="1278" applyNumberFormat="1" applyFont="1" applyAlignment="1" applyProtection="1">
      <alignment horizontal="center" vertical="top" wrapText="1"/>
    </xf>
    <xf numFmtId="0" fontId="123" fillId="0" borderId="0" xfId="1278" applyFont="1" applyAlignment="1" applyProtection="1">
      <alignment horizontal="justify" vertical="top" wrapText="1"/>
    </xf>
    <xf numFmtId="0" fontId="123" fillId="0" borderId="0" xfId="1278" applyFont="1" applyAlignment="1" applyProtection="1">
      <alignment horizontal="center" wrapText="1"/>
    </xf>
    <xf numFmtId="4" fontId="111" fillId="0" borderId="0" xfId="1278" applyNumberFormat="1" applyFont="1" applyAlignment="1" applyProtection="1">
      <alignment horizontal="center" vertical="top" wrapText="1"/>
    </xf>
    <xf numFmtId="4" fontId="111" fillId="0" borderId="35" xfId="1278" applyNumberFormat="1" applyFont="1" applyBorder="1" applyAlignment="1" applyProtection="1">
      <alignment horizontal="center" vertical="top" wrapText="1"/>
    </xf>
    <xf numFmtId="4" fontId="124" fillId="0" borderId="0" xfId="1278" applyNumberFormat="1" applyFont="1" applyAlignment="1" applyProtection="1">
      <alignment horizontal="center" vertical="top" wrapText="1"/>
    </xf>
    <xf numFmtId="0" fontId="125" fillId="0" borderId="24" xfId="1278" applyFont="1" applyBorder="1" applyAlignment="1" applyProtection="1">
      <alignment horizontal="justify" vertical="top" wrapText="1"/>
    </xf>
    <xf numFmtId="0" fontId="125" fillId="0" borderId="37" xfId="1278" applyFont="1" applyBorder="1" applyAlignment="1" applyProtection="1">
      <alignment horizontal="center" wrapText="1"/>
    </xf>
    <xf numFmtId="4" fontId="111" fillId="0" borderId="37" xfId="1278" applyNumberFormat="1" applyFont="1" applyBorder="1" applyAlignment="1" applyProtection="1">
      <alignment horizontal="center" vertical="top" wrapText="1"/>
    </xf>
    <xf numFmtId="4" fontId="111" fillId="0" borderId="66" xfId="0" applyNumberFormat="1" applyFont="1" applyBorder="1" applyAlignment="1" applyProtection="1">
      <alignment horizontal="center" vertical="top" wrapText="1"/>
    </xf>
    <xf numFmtId="4" fontId="111" fillId="0" borderId="67" xfId="1278" applyNumberFormat="1" applyFont="1" applyBorder="1" applyAlignment="1" applyProtection="1">
      <alignment horizontal="center" vertical="top" wrapText="1"/>
    </xf>
    <xf numFmtId="0" fontId="125" fillId="0" borderId="25" xfId="1278" applyFont="1" applyBorder="1" applyAlignment="1" applyProtection="1">
      <alignment horizontal="justify" vertical="top" wrapText="1"/>
    </xf>
    <xf numFmtId="0" fontId="125" fillId="0" borderId="38" xfId="1278" applyFont="1" applyBorder="1" applyAlignment="1" applyProtection="1">
      <alignment horizontal="center" wrapText="1"/>
    </xf>
    <xf numFmtId="4" fontId="111" fillId="0" borderId="38" xfId="1278" applyNumberFormat="1" applyFont="1" applyBorder="1" applyAlignment="1" applyProtection="1">
      <alignment horizontal="center" vertical="top" wrapText="1"/>
    </xf>
    <xf numFmtId="4" fontId="111" fillId="0" borderId="4" xfId="1278" applyNumberFormat="1" applyFont="1" applyBorder="1" applyAlignment="1" applyProtection="1">
      <alignment horizontal="center" vertical="top" wrapText="1"/>
    </xf>
    <xf numFmtId="4" fontId="111" fillId="0" borderId="68" xfId="1278" applyNumberFormat="1" applyFont="1" applyBorder="1" applyAlignment="1" applyProtection="1">
      <alignment horizontal="center" vertical="top" wrapText="1"/>
    </xf>
    <xf numFmtId="0" fontId="123" fillId="0" borderId="25" xfId="0" applyFont="1" applyBorder="1" applyAlignment="1" applyProtection="1">
      <alignment horizontal="justify" vertical="top" wrapText="1"/>
    </xf>
    <xf numFmtId="0" fontId="123" fillId="0" borderId="38" xfId="0" applyFont="1" applyBorder="1" applyAlignment="1" applyProtection="1">
      <alignment horizontal="center" wrapText="1"/>
    </xf>
    <xf numFmtId="4" fontId="111" fillId="0" borderId="38" xfId="0" applyNumberFormat="1" applyFont="1" applyBorder="1" applyAlignment="1" applyProtection="1">
      <alignment horizontal="center" vertical="top" wrapText="1"/>
    </xf>
    <xf numFmtId="4" fontId="111" fillId="0" borderId="32" xfId="0" applyNumberFormat="1" applyFont="1" applyBorder="1" applyAlignment="1" applyProtection="1">
      <alignment horizontal="center" vertical="top" wrapText="1"/>
    </xf>
    <xf numFmtId="4" fontId="117" fillId="0" borderId="68" xfId="1278" applyNumberFormat="1" applyFont="1" applyBorder="1" applyAlignment="1" applyProtection="1">
      <alignment horizontal="center" vertical="top" wrapText="1"/>
    </xf>
    <xf numFmtId="0" fontId="123" fillId="0" borderId="26" xfId="0" applyFont="1" applyBorder="1" applyAlignment="1" applyProtection="1">
      <alignment horizontal="justify" vertical="top" wrapText="1"/>
    </xf>
    <xf numFmtId="0" fontId="123" fillId="0" borderId="0" xfId="0" applyFont="1" applyAlignment="1" applyProtection="1">
      <alignment horizontal="center" wrapText="1"/>
    </xf>
    <xf numFmtId="4" fontId="111" fillId="0" borderId="69" xfId="1278" applyNumberFormat="1" applyFont="1" applyBorder="1" applyAlignment="1" applyProtection="1">
      <alignment horizontal="center" vertical="top" wrapText="1"/>
    </xf>
    <xf numFmtId="0" fontId="123" fillId="0" borderId="30" xfId="0" applyFont="1" applyBorder="1" applyAlignment="1" applyProtection="1">
      <alignment horizontal="justify" vertical="top" wrapText="1"/>
    </xf>
    <xf numFmtId="0" fontId="123" fillId="0" borderId="39" xfId="0" applyFont="1" applyBorder="1" applyAlignment="1" applyProtection="1">
      <alignment horizontal="center" wrapText="1"/>
    </xf>
    <xf numFmtId="4" fontId="117" fillId="0" borderId="39" xfId="0" applyNumberFormat="1" applyFont="1" applyBorder="1" applyAlignment="1" applyProtection="1">
      <alignment horizontal="center" vertical="top" wrapText="1"/>
    </xf>
    <xf numFmtId="4" fontId="111" fillId="0" borderId="39" xfId="0" applyNumberFormat="1" applyFont="1" applyBorder="1" applyAlignment="1" applyProtection="1">
      <alignment horizontal="center" vertical="top" wrapText="1"/>
    </xf>
    <xf numFmtId="4" fontId="117" fillId="0" borderId="31" xfId="1278" applyNumberFormat="1" applyFont="1" applyBorder="1" applyAlignment="1" applyProtection="1">
      <alignment horizontal="center" vertical="top" wrapText="1"/>
    </xf>
    <xf numFmtId="0" fontId="123" fillId="0" borderId="0" xfId="0" applyFont="1" applyAlignment="1" applyProtection="1">
      <alignment horizontal="justify" vertical="top" wrapText="1"/>
    </xf>
    <xf numFmtId="0" fontId="123" fillId="0" borderId="35" xfId="0" applyFont="1" applyBorder="1" applyAlignment="1" applyProtection="1">
      <alignment horizontal="justify" vertical="top" wrapText="1"/>
    </xf>
    <xf numFmtId="0" fontId="123" fillId="0" borderId="35" xfId="0" applyFont="1" applyBorder="1" applyAlignment="1" applyProtection="1">
      <alignment horizontal="center" wrapText="1"/>
    </xf>
    <xf numFmtId="4" fontId="117" fillId="0" borderId="35" xfId="0" applyNumberFormat="1" applyFont="1" applyBorder="1" applyAlignment="1" applyProtection="1">
      <alignment horizontal="center" vertical="top" wrapText="1"/>
    </xf>
    <xf numFmtId="4" fontId="111" fillId="0" borderId="35" xfId="0" applyNumberFormat="1" applyFont="1" applyBorder="1" applyAlignment="1" applyProtection="1">
      <alignment horizontal="center" vertical="top" wrapText="1"/>
    </xf>
    <xf numFmtId="4" fontId="117" fillId="0" borderId="35" xfId="1278" applyNumberFormat="1" applyFont="1" applyBorder="1" applyAlignment="1" applyProtection="1">
      <alignment horizontal="center" vertical="top" wrapText="1"/>
    </xf>
    <xf numFmtId="0" fontId="125" fillId="0" borderId="24" xfId="0" applyFont="1" applyBorder="1" applyAlignment="1" applyProtection="1">
      <alignment horizontal="justify" vertical="top" wrapText="1"/>
    </xf>
    <xf numFmtId="0" fontId="125" fillId="0" borderId="37" xfId="0" applyFont="1" applyBorder="1" applyAlignment="1" applyProtection="1">
      <alignment horizontal="center" wrapText="1"/>
    </xf>
    <xf numFmtId="4" fontId="117" fillId="0" borderId="37" xfId="0" applyNumberFormat="1" applyFont="1" applyBorder="1" applyAlignment="1" applyProtection="1">
      <alignment horizontal="center" vertical="top" wrapText="1"/>
    </xf>
    <xf numFmtId="4" fontId="117" fillId="0" borderId="67" xfId="1278" applyNumberFormat="1" applyFont="1" applyBorder="1" applyAlignment="1" applyProtection="1">
      <alignment horizontal="center" vertical="top" wrapText="1"/>
    </xf>
    <xf numFmtId="0" fontId="125" fillId="0" borderId="25" xfId="0" applyFont="1" applyBorder="1" applyAlignment="1" applyProtection="1">
      <alignment horizontal="justify" vertical="top" wrapText="1"/>
    </xf>
    <xf numFmtId="0" fontId="125" fillId="0" borderId="38" xfId="0" applyFont="1" applyBorder="1" applyAlignment="1" applyProtection="1">
      <alignment horizontal="center" wrapText="1"/>
    </xf>
    <xf numFmtId="4" fontId="117" fillId="0" borderId="38" xfId="0" applyNumberFormat="1" applyFont="1" applyBorder="1" applyAlignment="1" applyProtection="1">
      <alignment horizontal="center" vertical="top" wrapText="1"/>
    </xf>
    <xf numFmtId="4" fontId="117" fillId="0" borderId="31" xfId="0" applyNumberFormat="1" applyFont="1" applyBorder="1" applyAlignment="1" applyProtection="1">
      <alignment horizontal="center" vertical="top" wrapText="1"/>
    </xf>
    <xf numFmtId="0" fontId="119" fillId="0" borderId="30" xfId="0" applyFont="1" applyBorder="1" applyAlignment="1" applyProtection="1">
      <alignment horizontal="justify" vertical="top" wrapText="1"/>
    </xf>
    <xf numFmtId="0" fontId="119" fillId="0" borderId="39" xfId="0" applyFont="1" applyBorder="1" applyAlignment="1" applyProtection="1">
      <alignment horizontal="center" wrapText="1"/>
    </xf>
    <xf numFmtId="4" fontId="126" fillId="0" borderId="31" xfId="1278" applyNumberFormat="1" applyFont="1" applyBorder="1" applyAlignment="1" applyProtection="1">
      <alignment horizontal="center" vertical="top" wrapText="1"/>
    </xf>
    <xf numFmtId="4" fontId="111" fillId="0" borderId="58" xfId="0" applyNumberFormat="1" applyFont="1" applyBorder="1" applyAlignment="1" applyProtection="1">
      <alignment horizontal="center" vertical="top" wrapText="1"/>
    </xf>
    <xf numFmtId="0" fontId="104" fillId="0" borderId="36" xfId="0" applyFont="1" applyBorder="1" applyAlignment="1" applyProtection="1">
      <alignment horizontal="justify" vertical="top" wrapText="1"/>
    </xf>
    <xf numFmtId="0" fontId="104" fillId="0" borderId="36" xfId="0" applyFont="1" applyBorder="1" applyAlignment="1" applyProtection="1">
      <alignment horizontal="center" wrapText="1"/>
    </xf>
    <xf numFmtId="0" fontId="111" fillId="0" borderId="36" xfId="0" applyFont="1" applyBorder="1" applyAlignment="1" applyProtection="1">
      <alignment horizontal="center"/>
    </xf>
    <xf numFmtId="4" fontId="111" fillId="0" borderId="40" xfId="0" applyNumberFormat="1" applyFont="1" applyBorder="1" applyAlignment="1" applyProtection="1">
      <alignment horizontal="center"/>
    </xf>
    <xf numFmtId="0" fontId="111" fillId="0" borderId="41" xfId="0" applyFont="1" applyBorder="1" applyAlignment="1" applyProtection="1">
      <alignment horizontal="center"/>
    </xf>
    <xf numFmtId="4" fontId="117" fillId="0" borderId="0" xfId="0" applyNumberFormat="1" applyFont="1" applyAlignment="1" applyProtection="1">
      <alignment horizontal="center" vertical="top" wrapText="1"/>
      <protection locked="0"/>
    </xf>
    <xf numFmtId="4" fontId="109" fillId="0" borderId="0" xfId="0" applyNumberFormat="1" applyFont="1" applyAlignment="1" applyProtection="1">
      <alignment horizontal="left"/>
      <protection locked="0"/>
    </xf>
    <xf numFmtId="4" fontId="109" fillId="0" borderId="0" xfId="0" applyNumberFormat="1" applyFont="1" applyProtection="1">
      <protection locked="0"/>
    </xf>
    <xf numFmtId="4" fontId="5" fillId="0" borderId="0" xfId="0" applyNumberFormat="1" applyFont="1" applyProtection="1">
      <protection locked="0"/>
    </xf>
    <xf numFmtId="4" fontId="111" fillId="0" borderId="0" xfId="0" applyNumberFormat="1" applyFont="1" applyAlignment="1" applyProtection="1">
      <alignment horizontal="center"/>
      <protection locked="0"/>
    </xf>
    <xf numFmtId="4" fontId="110" fillId="0" borderId="0" xfId="0" applyNumberFormat="1" applyFont="1" applyAlignment="1" applyProtection="1">
      <alignment horizontal="left"/>
      <protection locked="0"/>
    </xf>
    <xf numFmtId="4" fontId="110" fillId="0" borderId="0" xfId="0" applyNumberFormat="1" applyFont="1" applyProtection="1">
      <protection locked="0"/>
    </xf>
    <xf numFmtId="4" fontId="89" fillId="0" borderId="0" xfId="0" applyNumberFormat="1" applyFont="1" applyProtection="1">
      <protection locked="0"/>
    </xf>
    <xf numFmtId="4" fontId="7" fillId="0" borderId="0" xfId="0" applyNumberFormat="1" applyFont="1" applyProtection="1">
      <protection locked="0"/>
    </xf>
    <xf numFmtId="4" fontId="111" fillId="0" borderId="23" xfId="0" applyNumberFormat="1" applyFont="1" applyBorder="1" applyAlignment="1" applyProtection="1">
      <alignment horizontal="center" wrapText="1"/>
      <protection locked="0"/>
    </xf>
    <xf numFmtId="0" fontId="104" fillId="0" borderId="23" xfId="0" applyFont="1" applyBorder="1" applyAlignment="1" applyProtection="1">
      <alignment horizontal="center"/>
      <protection locked="0"/>
    </xf>
    <xf numFmtId="4" fontId="104" fillId="0" borderId="32" xfId="0" applyNumberFormat="1" applyFont="1" applyBorder="1" applyAlignment="1" applyProtection="1">
      <alignment horizontal="center" wrapText="1"/>
      <protection locked="0"/>
    </xf>
    <xf numFmtId="4" fontId="104" fillId="0" borderId="29" xfId="0" applyNumberFormat="1" applyFont="1" applyBorder="1" applyAlignment="1" applyProtection="1">
      <alignment horizontal="center" wrapText="1"/>
      <protection locked="0"/>
    </xf>
    <xf numFmtId="4" fontId="104" fillId="0" borderId="4" xfId="0" applyNumberFormat="1" applyFont="1" applyBorder="1" applyAlignment="1" applyProtection="1">
      <alignment horizontal="center" wrapText="1"/>
      <protection locked="0"/>
    </xf>
    <xf numFmtId="0" fontId="104" fillId="0" borderId="32" xfId="0" applyFont="1" applyBorder="1" applyAlignment="1" applyProtection="1">
      <alignment horizontal="center" wrapText="1"/>
      <protection locked="0"/>
    </xf>
    <xf numFmtId="0" fontId="104" fillId="0" borderId="32" xfId="0" applyFont="1" applyBorder="1" applyAlignment="1" applyProtection="1">
      <alignment horizontal="center"/>
      <protection locked="0"/>
    </xf>
    <xf numFmtId="0" fontId="104" fillId="0" borderId="29" xfId="0" applyFont="1" applyBorder="1" applyAlignment="1" applyProtection="1">
      <alignment horizontal="center" wrapText="1"/>
      <protection locked="0"/>
    </xf>
    <xf numFmtId="0" fontId="109" fillId="0" borderId="0" xfId="0" applyFont="1" applyAlignment="1" applyProtection="1">
      <alignment horizontal="left"/>
      <protection locked="0"/>
    </xf>
    <xf numFmtId="0" fontId="0" fillId="0" borderId="0" xfId="0" applyProtection="1">
      <protection locked="0"/>
    </xf>
    <xf numFmtId="4" fontId="97" fillId="0" borderId="0" xfId="0" applyNumberFormat="1" applyFont="1" applyProtection="1">
      <protection locked="0"/>
    </xf>
    <xf numFmtId="4" fontId="96" fillId="0" borderId="0" xfId="0" applyNumberFormat="1" applyFont="1" applyProtection="1">
      <protection locked="0"/>
    </xf>
    <xf numFmtId="4" fontId="98" fillId="0" borderId="0" xfId="0" applyNumberFormat="1" applyFont="1" applyProtection="1">
      <protection locked="0"/>
    </xf>
    <xf numFmtId="0" fontId="104" fillId="0" borderId="4" xfId="0" applyFont="1" applyBorder="1" applyAlignment="1" applyProtection="1">
      <alignment horizontal="center"/>
      <protection locked="0"/>
    </xf>
    <xf numFmtId="4" fontId="13" fillId="0" borderId="0" xfId="0" applyNumberFormat="1" applyFont="1" applyProtection="1">
      <protection locked="0"/>
    </xf>
    <xf numFmtId="4" fontId="5" fillId="0" borderId="4" xfId="0" applyNumberFormat="1" applyFont="1" applyBorder="1" applyAlignment="1" applyProtection="1">
      <alignment horizontal="center"/>
      <protection locked="0"/>
    </xf>
    <xf numFmtId="4" fontId="99" fillId="0" borderId="0" xfId="0" applyNumberFormat="1" applyFont="1" applyProtection="1">
      <protection locked="0"/>
    </xf>
    <xf numFmtId="0" fontId="113" fillId="0" borderId="0" xfId="0" applyFont="1" applyAlignment="1" applyProtection="1">
      <alignment horizontal="left"/>
      <protection locked="0"/>
    </xf>
    <xf numFmtId="0" fontId="90" fillId="0" borderId="0" xfId="0" applyFont="1" applyProtection="1">
      <protection locked="0"/>
    </xf>
    <xf numFmtId="4" fontId="104" fillId="0" borderId="32" xfId="0" applyNumberFormat="1" applyFont="1" applyBorder="1" applyAlignment="1" applyProtection="1">
      <alignment horizontal="center"/>
      <protection locked="0"/>
    </xf>
    <xf numFmtId="0" fontId="104" fillId="0" borderId="29" xfId="0" applyFont="1" applyBorder="1" applyAlignment="1" applyProtection="1">
      <alignment horizontal="center"/>
      <protection locked="0"/>
    </xf>
    <xf numFmtId="4" fontId="104" fillId="0" borderId="29" xfId="0" applyNumberFormat="1" applyFont="1" applyBorder="1" applyAlignment="1" applyProtection="1">
      <alignment horizontal="center"/>
      <protection locked="0"/>
    </xf>
    <xf numFmtId="4" fontId="104" fillId="0" borderId="46" xfId="0" applyNumberFormat="1" applyFont="1" applyBorder="1" applyAlignment="1" applyProtection="1">
      <alignment horizontal="center" wrapText="1"/>
      <protection locked="0"/>
    </xf>
    <xf numFmtId="4" fontId="13" fillId="0" borderId="0" xfId="0" applyNumberFormat="1" applyFont="1" applyAlignment="1" applyProtection="1">
      <alignment horizontal="left"/>
      <protection locked="0"/>
    </xf>
    <xf numFmtId="4" fontId="123" fillId="0" borderId="23" xfId="0" applyNumberFormat="1" applyFont="1" applyBorder="1" applyAlignment="1" applyProtection="1">
      <alignment horizontal="center"/>
      <protection locked="0"/>
    </xf>
    <xf numFmtId="4" fontId="123" fillId="0" borderId="46" xfId="0" applyNumberFormat="1" applyFont="1" applyBorder="1" applyAlignment="1" applyProtection="1">
      <alignment horizontal="center" wrapText="1"/>
      <protection locked="0"/>
    </xf>
    <xf numFmtId="4" fontId="5" fillId="0" borderId="0" xfId="0" applyNumberFormat="1" applyFont="1" applyAlignment="1" applyProtection="1">
      <alignment horizontal="left"/>
      <protection locked="0"/>
    </xf>
    <xf numFmtId="4" fontId="13" fillId="0" borderId="4" xfId="0" applyNumberFormat="1" applyFont="1" applyBorder="1" applyAlignment="1" applyProtection="1">
      <alignment horizontal="center"/>
      <protection locked="0"/>
    </xf>
    <xf numFmtId="4" fontId="104" fillId="0" borderId="48" xfId="0" applyNumberFormat="1" applyFont="1" applyBorder="1" applyAlignment="1" applyProtection="1">
      <alignment horizontal="center" wrapText="1"/>
      <protection locked="0"/>
    </xf>
    <xf numFmtId="4" fontId="104" fillId="0" borderId="4" xfId="0" applyNumberFormat="1" applyFont="1" applyBorder="1" applyAlignment="1" applyProtection="1">
      <alignment horizontal="center" vertical="top" wrapText="1"/>
      <protection locked="0"/>
    </xf>
    <xf numFmtId="4" fontId="104" fillId="0" borderId="50" xfId="0" applyNumberFormat="1" applyFont="1" applyBorder="1" applyAlignment="1" applyProtection="1">
      <alignment horizontal="center"/>
      <protection locked="0"/>
    </xf>
    <xf numFmtId="0" fontId="13" fillId="0" borderId="0" xfId="0" applyFont="1" applyProtection="1">
      <protection locked="0"/>
    </xf>
    <xf numFmtId="4" fontId="104" fillId="0" borderId="52" xfId="0" applyNumberFormat="1" applyFont="1" applyBorder="1" applyAlignment="1" applyProtection="1">
      <alignment horizontal="center"/>
      <protection locked="0"/>
    </xf>
    <xf numFmtId="0" fontId="111" fillId="0" borderId="51" xfId="0" applyFont="1" applyBorder="1" applyAlignment="1" applyProtection="1">
      <alignment horizontal="center"/>
      <protection locked="0"/>
    </xf>
    <xf numFmtId="4" fontId="111" fillId="0" borderId="22" xfId="0" applyNumberFormat="1" applyFont="1" applyBorder="1" applyAlignment="1" applyProtection="1">
      <alignment horizontal="center" wrapText="1"/>
      <protection locked="0"/>
    </xf>
    <xf numFmtId="4" fontId="117" fillId="0" borderId="22" xfId="0" applyNumberFormat="1" applyFont="1" applyBorder="1" applyAlignment="1" applyProtection="1">
      <alignment horizontal="center" wrapText="1"/>
      <protection locked="0"/>
    </xf>
    <xf numFmtId="4" fontId="111" fillId="0" borderId="52" xfId="0" applyNumberFormat="1" applyFont="1" applyBorder="1" applyAlignment="1" applyProtection="1">
      <alignment horizontal="center"/>
      <protection locked="0"/>
    </xf>
    <xf numFmtId="4" fontId="111" fillId="0" borderId="32" xfId="0" applyNumberFormat="1" applyFont="1" applyBorder="1" applyAlignment="1" applyProtection="1">
      <alignment horizontal="center"/>
      <protection locked="0"/>
    </xf>
    <xf numFmtId="4" fontId="111" fillId="0" borderId="4" xfId="0" applyNumberFormat="1" applyFont="1" applyBorder="1" applyAlignment="1" applyProtection="1">
      <alignment horizontal="center" vertical="top" wrapText="1"/>
      <protection locked="0"/>
    </xf>
    <xf numFmtId="4" fontId="123" fillId="0" borderId="22" xfId="0" applyNumberFormat="1" applyFont="1" applyBorder="1" applyAlignment="1" applyProtection="1">
      <alignment horizontal="center" wrapText="1"/>
      <protection locked="0"/>
    </xf>
    <xf numFmtId="4" fontId="104" fillId="0" borderId="32" xfId="0" applyNumberFormat="1" applyFont="1" applyBorder="1" applyAlignment="1" applyProtection="1">
      <alignment horizontal="center" vertical="top" wrapText="1"/>
      <protection locked="0"/>
    </xf>
    <xf numFmtId="4" fontId="104" fillId="0" borderId="23" xfId="0" applyNumberFormat="1" applyFont="1" applyBorder="1" applyAlignment="1" applyProtection="1">
      <alignment horizontal="center" vertical="top" wrapText="1"/>
      <protection locked="0"/>
    </xf>
    <xf numFmtId="4" fontId="111" fillId="0" borderId="4" xfId="0" applyNumberFormat="1" applyFont="1" applyBorder="1" applyAlignment="1" applyProtection="1">
      <alignment horizontal="center" vertical="top"/>
      <protection locked="0"/>
    </xf>
    <xf numFmtId="4" fontId="5" fillId="0" borderId="22" xfId="0" applyNumberFormat="1" applyFont="1" applyBorder="1" applyAlignment="1" applyProtection="1">
      <alignment horizontal="center" wrapText="1"/>
      <protection locked="0"/>
    </xf>
    <xf numFmtId="4" fontId="146" fillId="0" borderId="22" xfId="0" applyNumberFormat="1" applyFont="1" applyBorder="1" applyAlignment="1" applyProtection="1">
      <alignment horizontal="center" wrapText="1"/>
      <protection locked="0"/>
    </xf>
    <xf numFmtId="4" fontId="5" fillId="0" borderId="32" xfId="0" applyNumberFormat="1" applyFont="1" applyBorder="1" applyAlignment="1" applyProtection="1">
      <alignment horizontal="center"/>
      <protection locked="0"/>
    </xf>
    <xf numFmtId="4" fontId="5" fillId="0" borderId="4" xfId="0" applyNumberFormat="1" applyFont="1" applyBorder="1" applyAlignment="1" applyProtection="1">
      <alignment horizontal="center" vertical="top" wrapText="1"/>
      <protection locked="0"/>
    </xf>
    <xf numFmtId="4" fontId="5" fillId="0" borderId="50" xfId="0" applyNumberFormat="1" applyFont="1" applyBorder="1" applyAlignment="1" applyProtection="1">
      <alignment horizontal="center"/>
      <protection locked="0"/>
    </xf>
    <xf numFmtId="4" fontId="13" fillId="0" borderId="23" xfId="0" applyNumberFormat="1" applyFont="1" applyBorder="1" applyAlignment="1" applyProtection="1">
      <alignment horizontal="center" wrapText="1"/>
      <protection locked="0"/>
    </xf>
    <xf numFmtId="4" fontId="13" fillId="0" borderId="22" xfId="0" applyNumberFormat="1" applyFont="1" applyBorder="1" applyAlignment="1" applyProtection="1">
      <alignment horizontal="center" wrapText="1"/>
      <protection locked="0"/>
    </xf>
    <xf numFmtId="4" fontId="13" fillId="0" borderId="60" xfId="0" applyNumberFormat="1" applyFont="1" applyBorder="1" applyAlignment="1" applyProtection="1">
      <alignment horizontal="center" vertical="top" wrapText="1"/>
      <protection locked="0"/>
    </xf>
    <xf numFmtId="0" fontId="5" fillId="0" borderId="32" xfId="0" applyFont="1" applyBorder="1" applyAlignment="1" applyProtection="1">
      <alignment horizontal="justify" vertical="top" wrapText="1"/>
      <protection locked="0"/>
    </xf>
    <xf numFmtId="0" fontId="5" fillId="0" borderId="32" xfId="0" applyFont="1" applyBorder="1" applyAlignment="1" applyProtection="1">
      <alignment horizontal="center" wrapText="1"/>
      <protection locked="0"/>
    </xf>
    <xf numFmtId="0" fontId="5" fillId="0" borderId="32" xfId="0" applyFont="1" applyBorder="1" applyAlignment="1" applyProtection="1">
      <alignment horizontal="center"/>
      <protection locked="0"/>
    </xf>
    <xf numFmtId="0" fontId="5" fillId="0" borderId="29" xfId="0" applyFont="1" applyBorder="1" applyAlignment="1" applyProtection="1">
      <alignment horizontal="center"/>
      <protection locked="0"/>
    </xf>
    <xf numFmtId="0" fontId="5" fillId="0" borderId="44" xfId="0" applyFont="1" applyBorder="1" applyAlignment="1" applyProtection="1">
      <alignment horizontal="center"/>
      <protection locked="0"/>
    </xf>
    <xf numFmtId="4" fontId="117" fillId="0" borderId="62" xfId="0" applyNumberFormat="1" applyFont="1" applyBorder="1" applyAlignment="1" applyProtection="1">
      <alignment horizontal="center" vertical="top" wrapText="1"/>
      <protection locked="0"/>
    </xf>
    <xf numFmtId="0" fontId="104" fillId="0" borderId="33" xfId="0" applyFont="1" applyBorder="1" applyAlignment="1" applyProtection="1">
      <alignment horizontal="justify" vertical="top" wrapText="1"/>
      <protection locked="0"/>
    </xf>
    <xf numFmtId="0" fontId="104" fillId="0" borderId="33" xfId="0" applyFont="1" applyBorder="1" applyAlignment="1" applyProtection="1">
      <alignment horizontal="center" wrapText="1"/>
      <protection locked="0"/>
    </xf>
    <xf numFmtId="4" fontId="111" fillId="0" borderId="33" xfId="0" applyNumberFormat="1" applyFont="1" applyBorder="1" applyAlignment="1" applyProtection="1">
      <alignment horizontal="center"/>
      <protection locked="0"/>
    </xf>
    <xf numFmtId="4" fontId="111" fillId="0" borderId="45" xfId="0" applyNumberFormat="1" applyFont="1" applyBorder="1" applyAlignment="1" applyProtection="1">
      <alignment horizontal="center"/>
      <protection locked="0"/>
    </xf>
    <xf numFmtId="0" fontId="104" fillId="0" borderId="0" xfId="0" applyFont="1" applyAlignment="1" applyProtection="1">
      <alignment horizontal="justify" vertical="top" wrapText="1"/>
      <protection locked="0"/>
    </xf>
    <xf numFmtId="0" fontId="104" fillId="0" borderId="0" xfId="0" applyFont="1" applyAlignment="1" applyProtection="1">
      <alignment horizontal="center" wrapText="1"/>
      <protection locked="0"/>
    </xf>
    <xf numFmtId="0" fontId="109" fillId="0" borderId="0" xfId="0" applyFont="1" applyProtection="1">
      <protection locked="0"/>
    </xf>
    <xf numFmtId="0" fontId="13" fillId="0" borderId="0" xfId="0" applyFont="1" applyAlignment="1" applyProtection="1">
      <alignment horizontal="left"/>
      <protection locked="0"/>
    </xf>
    <xf numFmtId="4" fontId="5" fillId="0" borderId="23" xfId="0" applyNumberFormat="1" applyFont="1" applyBorder="1" applyAlignment="1" applyProtection="1">
      <alignment horizontal="center"/>
      <protection locked="0"/>
    </xf>
    <xf numFmtId="0" fontId="123" fillId="0" borderId="72" xfId="0" applyFont="1" applyBorder="1" applyAlignment="1" applyProtection="1">
      <alignment horizontal="justify" vertical="top" wrapText="1"/>
    </xf>
    <xf numFmtId="4" fontId="117" fillId="0" borderId="73" xfId="0" applyNumberFormat="1" applyFont="1" applyBorder="1" applyAlignment="1" applyProtection="1">
      <alignment horizontal="center" vertical="top" wrapText="1"/>
    </xf>
    <xf numFmtId="0" fontId="111" fillId="0" borderId="51" xfId="0" applyFont="1" applyBorder="1" applyAlignment="1" applyProtection="1">
      <alignment horizontal="center"/>
    </xf>
    <xf numFmtId="4" fontId="90" fillId="0" borderId="34" xfId="1295" applyNumberFormat="1" applyFont="1" applyBorder="1" applyAlignment="1" applyProtection="1">
      <alignment horizontal="center" vertical="top" wrapText="1"/>
    </xf>
    <xf numFmtId="0" fontId="146" fillId="0" borderId="22" xfId="1295" applyFont="1" applyBorder="1" applyAlignment="1" applyProtection="1">
      <alignment horizontal="justify" vertical="top" wrapText="1"/>
    </xf>
    <xf numFmtId="0" fontId="146" fillId="0" borderId="22" xfId="1295" applyFont="1" applyBorder="1" applyAlignment="1" applyProtection="1">
      <alignment horizontal="center" wrapText="1"/>
    </xf>
    <xf numFmtId="4" fontId="147" fillId="0" borderId="60" xfId="1295" applyNumberFormat="1" applyFont="1" applyBorder="1" applyAlignment="1" applyProtection="1">
      <alignment horizontal="center" vertical="top" wrapText="1"/>
    </xf>
    <xf numFmtId="0" fontId="147" fillId="0" borderId="32" xfId="0" applyFont="1" applyBorder="1" applyAlignment="1" applyProtection="1">
      <alignment horizontal="justify" vertical="top" wrapText="1"/>
    </xf>
    <xf numFmtId="0" fontId="150" fillId="0" borderId="32" xfId="0" applyFont="1" applyBorder="1" applyAlignment="1" applyProtection="1">
      <alignment horizontal="center" wrapText="1"/>
    </xf>
    <xf numFmtId="0" fontId="147" fillId="0" borderId="4" xfId="1295" applyFont="1" applyBorder="1" applyAlignment="1" applyProtection="1">
      <alignment horizontal="justify" vertical="top" wrapText="1"/>
    </xf>
    <xf numFmtId="0" fontId="150" fillId="0" borderId="4" xfId="1295" applyFont="1" applyBorder="1" applyAlignment="1" applyProtection="1">
      <alignment horizontal="center" wrapText="1"/>
    </xf>
    <xf numFmtId="4" fontId="147" fillId="0" borderId="56" xfId="1295" applyNumberFormat="1" applyFont="1" applyBorder="1" applyAlignment="1" applyProtection="1">
      <alignment horizontal="center" vertical="top" wrapText="1"/>
    </xf>
    <xf numFmtId="4" fontId="13" fillId="0" borderId="4" xfId="0" applyNumberFormat="1" applyFont="1" applyBorder="1" applyAlignment="1" applyProtection="1">
      <alignment horizontal="justify" vertical="top" wrapText="1"/>
    </xf>
    <xf numFmtId="0" fontId="0" fillId="0" borderId="4" xfId="0" applyBorder="1" applyAlignment="1" applyProtection="1">
      <alignment horizontal="center"/>
    </xf>
    <xf numFmtId="0" fontId="146" fillId="0" borderId="23" xfId="0" applyFont="1" applyBorder="1" applyAlignment="1" applyProtection="1">
      <alignment horizontal="justify" vertical="top" wrapText="1"/>
    </xf>
    <xf numFmtId="0" fontId="146" fillId="0" borderId="23" xfId="0" applyFont="1" applyBorder="1" applyAlignment="1" applyProtection="1">
      <alignment horizontal="center" wrapText="1"/>
    </xf>
    <xf numFmtId="4" fontId="146" fillId="0" borderId="23" xfId="0" applyNumberFormat="1" applyFont="1" applyBorder="1" applyAlignment="1" applyProtection="1">
      <alignment horizontal="center"/>
    </xf>
    <xf numFmtId="4" fontId="13" fillId="0" borderId="60" xfId="0" applyNumberFormat="1" applyFont="1" applyBorder="1" applyAlignment="1" applyProtection="1">
      <alignment horizontal="center" vertical="top" wrapText="1"/>
    </xf>
    <xf numFmtId="0" fontId="5" fillId="0" borderId="32" xfId="0" applyFont="1" applyBorder="1" applyAlignment="1" applyProtection="1">
      <alignment horizontal="justify" vertical="top" wrapText="1"/>
    </xf>
    <xf numFmtId="0" fontId="5" fillId="0" borderId="32" xfId="0" applyFont="1" applyBorder="1" applyAlignment="1" applyProtection="1">
      <alignment horizontal="center" wrapText="1"/>
    </xf>
    <xf numFmtId="0" fontId="5" fillId="0" borderId="32" xfId="0" applyFont="1" applyBorder="1" applyAlignment="1" applyProtection="1">
      <alignment horizontal="center"/>
    </xf>
    <xf numFmtId="4" fontId="5" fillId="0" borderId="4" xfId="0" applyNumberFormat="1" applyFont="1" applyBorder="1" applyAlignment="1" applyProtection="1">
      <alignment horizontal="justify" vertical="top" wrapText="1"/>
    </xf>
    <xf numFmtId="4" fontId="146" fillId="0" borderId="42" xfId="0" applyNumberFormat="1" applyFont="1" applyBorder="1" applyAlignment="1" applyProtection="1">
      <alignment horizontal="center"/>
    </xf>
    <xf numFmtId="4" fontId="146" fillId="0" borderId="43" xfId="0" applyNumberFormat="1" applyFont="1" applyBorder="1" applyAlignment="1" applyProtection="1">
      <alignment horizontal="center" wrapText="1"/>
    </xf>
    <xf numFmtId="0" fontId="5" fillId="0" borderId="44" xfId="0" applyFont="1" applyBorder="1" applyAlignment="1" applyProtection="1">
      <alignment horizontal="center"/>
    </xf>
    <xf numFmtId="4" fontId="94" fillId="0" borderId="0" xfId="0" applyNumberFormat="1" applyFont="1" applyAlignment="1">
      <alignment horizontal="left" vertical="center" wrapText="1"/>
    </xf>
    <xf numFmtId="4" fontId="128" fillId="0" borderId="22" xfId="0" applyNumberFormat="1" applyFont="1" applyBorder="1" applyAlignment="1" applyProtection="1">
      <alignment horizontal="left" vertical="top" wrapText="1"/>
    </xf>
    <xf numFmtId="4" fontId="120" fillId="0" borderId="0" xfId="0" applyNumberFormat="1" applyFont="1" applyAlignment="1" applyProtection="1">
      <alignment horizontal="left" vertical="center" wrapText="1"/>
    </xf>
    <xf numFmtId="4" fontId="121" fillId="0" borderId="0" xfId="0" applyNumberFormat="1" applyFont="1" applyAlignment="1" applyProtection="1">
      <alignment horizontal="left" vertical="center" wrapText="1"/>
    </xf>
  </cellXfs>
  <cellStyles count="2683">
    <cellStyle name=" 1" xfId="1"/>
    <cellStyle name=" 1 2" xfId="2"/>
    <cellStyle name=" 1 3" xfId="3"/>
    <cellStyle name="20 % – Poudarek1 2" xfId="4"/>
    <cellStyle name="20 % – Poudarek1 2 2" xfId="5"/>
    <cellStyle name="20 % – Poudarek1 2 2 2" xfId="6"/>
    <cellStyle name="20 % – Poudarek1 2 3" xfId="7"/>
    <cellStyle name="20 % – Poudarek1 2 4" xfId="8"/>
    <cellStyle name="20 % – Poudarek1 3" xfId="9"/>
    <cellStyle name="20 % – Poudarek1 3 2" xfId="10"/>
    <cellStyle name="20 % – Poudarek1 3 2 2" xfId="11"/>
    <cellStyle name="20 % – Poudarek1 3 2 3" xfId="12"/>
    <cellStyle name="20 % – Poudarek1 3 3" xfId="13"/>
    <cellStyle name="20 % – Poudarek1 3 4" xfId="14"/>
    <cellStyle name="20 % – Poudarek2 2" xfId="15"/>
    <cellStyle name="20 % – Poudarek2 2 2" xfId="16"/>
    <cellStyle name="20 % – Poudarek2 2 2 2" xfId="17"/>
    <cellStyle name="20 % – Poudarek2 2 3" xfId="18"/>
    <cellStyle name="20 % – Poudarek2 2 4" xfId="19"/>
    <cellStyle name="20 % – Poudarek2 3" xfId="20"/>
    <cellStyle name="20 % – Poudarek2 3 2" xfId="21"/>
    <cellStyle name="20 % – Poudarek2 3 2 2" xfId="22"/>
    <cellStyle name="20 % – Poudarek2 3 2 3" xfId="23"/>
    <cellStyle name="20 % – Poudarek2 3 3" xfId="24"/>
    <cellStyle name="20 % – Poudarek2 3 4" xfId="25"/>
    <cellStyle name="20 % – Poudarek3 2" xfId="26"/>
    <cellStyle name="20 % – Poudarek3 2 2" xfId="27"/>
    <cellStyle name="20 % – Poudarek3 2 3" xfId="28"/>
    <cellStyle name="20 % – Poudarek3 3" xfId="29"/>
    <cellStyle name="20 % – Poudarek4 2" xfId="30"/>
    <cellStyle name="20 % – Poudarek4 2 2" xfId="31"/>
    <cellStyle name="20 % – Poudarek4 2 2 2" xfId="32"/>
    <cellStyle name="20 % – Poudarek4 2 3" xfId="33"/>
    <cellStyle name="20 % – Poudarek4 2 4" xfId="34"/>
    <cellStyle name="20 % – Poudarek4 3" xfId="35"/>
    <cellStyle name="20 % – Poudarek4 3 2" xfId="36"/>
    <cellStyle name="20 % – Poudarek4 3 2 2" xfId="37"/>
    <cellStyle name="20 % – Poudarek4 3 3" xfId="38"/>
    <cellStyle name="20 % – Poudarek5 2" xfId="39"/>
    <cellStyle name="20 % – Poudarek5 2 2" xfId="40"/>
    <cellStyle name="20 % – Poudarek5 2 2 2" xfId="41"/>
    <cellStyle name="20 % – Poudarek5 2 3" xfId="42"/>
    <cellStyle name="20 % – Poudarek5 2 4" xfId="43"/>
    <cellStyle name="20 % – Poudarek5 3" xfId="44"/>
    <cellStyle name="20 % – Poudarek5 3 2" xfId="45"/>
    <cellStyle name="20 % – Poudarek5 3 2 2" xfId="46"/>
    <cellStyle name="20 % – Poudarek5 3 2 3" xfId="47"/>
    <cellStyle name="20 % – Poudarek5 3 3" xfId="48"/>
    <cellStyle name="20 % – Poudarek5 3 4" xfId="49"/>
    <cellStyle name="20 % – Poudarek6 2" xfId="50"/>
    <cellStyle name="20 % – Poudarek6 2 2" xfId="51"/>
    <cellStyle name="20 % – Poudarek6 2 2 2" xfId="52"/>
    <cellStyle name="20 % – Poudarek6 2 3" xfId="53"/>
    <cellStyle name="20 % – Poudarek6 2 4" xfId="54"/>
    <cellStyle name="20 % – Poudarek6 3" xfId="55"/>
    <cellStyle name="20 % – Poudarek6 3 2" xfId="56"/>
    <cellStyle name="20 % – Poudarek6 3 2 2" xfId="57"/>
    <cellStyle name="20 % – Poudarek6 3 3" xfId="58"/>
    <cellStyle name="20 % – Poudarek6 3 4" xfId="59"/>
    <cellStyle name="20% - Accent1 1" xfId="60"/>
    <cellStyle name="20% - Accent1 1 2" xfId="61"/>
    <cellStyle name="20% - Accent1 1 3" xfId="62"/>
    <cellStyle name="20% - Accent1 1 4" xfId="63"/>
    <cellStyle name="20% - Accent1 1 4 2" xfId="64"/>
    <cellStyle name="20% - Accent1 1 4 3" xfId="65"/>
    <cellStyle name="20% - Accent1 2" xfId="66"/>
    <cellStyle name="20% - Accent1 2 2" xfId="67"/>
    <cellStyle name="20% - Accent1 2 3" xfId="68"/>
    <cellStyle name="20% - Accent1 3" xfId="69"/>
    <cellStyle name="20% - Accent1 3 2" xfId="70"/>
    <cellStyle name="20% - Accent1 3 3" xfId="71"/>
    <cellStyle name="20% - Accent1 4" xfId="72"/>
    <cellStyle name="20% - Accent1 4 2" xfId="73"/>
    <cellStyle name="20% - Accent1 4 3" xfId="74"/>
    <cellStyle name="20% - Accent1 5" xfId="75"/>
    <cellStyle name="20% - Accent1 5 2" xfId="76"/>
    <cellStyle name="20% - Accent1 5 3" xfId="77"/>
    <cellStyle name="20% - Accent1 6" xfId="78"/>
    <cellStyle name="20% - Accent1 6 2" xfId="79"/>
    <cellStyle name="20% - Accent1 6 3" xfId="80"/>
    <cellStyle name="20% - Accent2 1" xfId="81"/>
    <cellStyle name="20% - Accent2 2" xfId="82"/>
    <cellStyle name="20% - Accent2 3" xfId="83"/>
    <cellStyle name="20% - Accent2 4" xfId="84"/>
    <cellStyle name="20% - Accent2 5" xfId="85"/>
    <cellStyle name="20% - Accent2 6" xfId="86"/>
    <cellStyle name="20% - Accent3 1" xfId="87"/>
    <cellStyle name="20% - Accent3 1 2" xfId="88"/>
    <cellStyle name="20% - Accent3 1 3" xfId="89"/>
    <cellStyle name="20% - Accent3 2" xfId="90"/>
    <cellStyle name="20% - Accent3 2 2" xfId="91"/>
    <cellStyle name="20% - Accent3 2 3" xfId="92"/>
    <cellStyle name="20% - Accent3 3" xfId="93"/>
    <cellStyle name="20% - Accent3 3 2" xfId="94"/>
    <cellStyle name="20% - Accent3 3 3" xfId="95"/>
    <cellStyle name="20% - Accent3 4" xfId="96"/>
    <cellStyle name="20% - Accent3 4 2" xfId="97"/>
    <cellStyle name="20% - Accent3 4 3" xfId="98"/>
    <cellStyle name="20% - Accent3 5" xfId="99"/>
    <cellStyle name="20% - Accent3 5 2" xfId="100"/>
    <cellStyle name="20% - Accent3 5 3" xfId="101"/>
    <cellStyle name="20% - Accent3 6" xfId="102"/>
    <cellStyle name="20% - Accent3 6 2" xfId="103"/>
    <cellStyle name="20% - Accent3 6 3" xfId="104"/>
    <cellStyle name="20% - Accent4 1" xfId="105"/>
    <cellStyle name="20% - Accent4 1 2" xfId="106"/>
    <cellStyle name="20% - Accent4 1 3" xfId="107"/>
    <cellStyle name="20% - Accent4 2" xfId="108"/>
    <cellStyle name="20% - Accent4 2 2" xfId="109"/>
    <cellStyle name="20% - Accent4 2 3" xfId="110"/>
    <cellStyle name="20% - Accent4 3" xfId="111"/>
    <cellStyle name="20% - Accent4 3 2" xfId="112"/>
    <cellStyle name="20% - Accent4 3 3" xfId="113"/>
    <cellStyle name="20% - Accent4 4" xfId="114"/>
    <cellStyle name="20% - Accent4 4 2" xfId="115"/>
    <cellStyle name="20% - Accent4 4 3" xfId="116"/>
    <cellStyle name="20% - Accent4 5" xfId="117"/>
    <cellStyle name="20% - Accent4 5 2" xfId="118"/>
    <cellStyle name="20% - Accent4 5 3" xfId="119"/>
    <cellStyle name="20% - Accent4 6" xfId="120"/>
    <cellStyle name="20% - Accent4 6 2" xfId="121"/>
    <cellStyle name="20% - Accent4 6 3" xfId="122"/>
    <cellStyle name="20% - Accent5 1" xfId="123"/>
    <cellStyle name="20% - Accent5 1 2" xfId="124"/>
    <cellStyle name="20% - Accent5 1 3" xfId="125"/>
    <cellStyle name="20% - Accent5 2" xfId="126"/>
    <cellStyle name="20% - Accent5 2 2" xfId="127"/>
    <cellStyle name="20% - Accent5 2 3" xfId="128"/>
    <cellStyle name="20% - Accent5 3" xfId="129"/>
    <cellStyle name="20% - Accent5 3 2" xfId="130"/>
    <cellStyle name="20% - Accent5 3 3" xfId="131"/>
    <cellStyle name="20% - Accent5 4" xfId="132"/>
    <cellStyle name="20% - Accent5 4 2" xfId="133"/>
    <cellStyle name="20% - Accent5 4 3" xfId="134"/>
    <cellStyle name="20% - Accent5 5" xfId="135"/>
    <cellStyle name="20% - Accent5 5 2" xfId="136"/>
    <cellStyle name="20% - Accent5 5 3" xfId="137"/>
    <cellStyle name="20% - Accent5 6" xfId="138"/>
    <cellStyle name="20% - Accent5 6 2" xfId="139"/>
    <cellStyle name="20% - Accent5 6 3" xfId="140"/>
    <cellStyle name="20% - Accent6 1" xfId="141"/>
    <cellStyle name="20% - Accent6 1 2" xfId="142"/>
    <cellStyle name="20% - Accent6 1 3" xfId="143"/>
    <cellStyle name="20% - Accent6 2" xfId="144"/>
    <cellStyle name="20% - Accent6 2 2" xfId="145"/>
    <cellStyle name="20% - Accent6 2 3" xfId="146"/>
    <cellStyle name="20% - Accent6 3" xfId="147"/>
    <cellStyle name="20% - Accent6 3 2" xfId="148"/>
    <cellStyle name="20% - Accent6 3 3" xfId="149"/>
    <cellStyle name="20% - Accent6 4" xfId="150"/>
    <cellStyle name="20% - Accent6 4 2" xfId="151"/>
    <cellStyle name="20% - Accent6 4 3" xfId="152"/>
    <cellStyle name="20% - Accent6 5" xfId="153"/>
    <cellStyle name="20% - Accent6 5 2" xfId="154"/>
    <cellStyle name="20% - Accent6 5 3" xfId="155"/>
    <cellStyle name="20% - Accent6 6" xfId="156"/>
    <cellStyle name="20% - Accent6 6 2" xfId="157"/>
    <cellStyle name="20% - Accent6 6 3" xfId="158"/>
    <cellStyle name="40 % – Poudarek1 2" xfId="159"/>
    <cellStyle name="40 % – Poudarek1 2 2" xfId="160"/>
    <cellStyle name="40 % – Poudarek1 2 3" xfId="161"/>
    <cellStyle name="40 % – Poudarek1 3" xfId="162"/>
    <cellStyle name="40 % – Poudarek2 2" xfId="163"/>
    <cellStyle name="40 % – Poudarek2 2 2" xfId="164"/>
    <cellStyle name="40 % – Poudarek2 2 3" xfId="165"/>
    <cellStyle name="40 % – Poudarek2 3" xfId="166"/>
    <cellStyle name="40 % – Poudarek3 2" xfId="167"/>
    <cellStyle name="40 % – Poudarek3 2 2" xfId="168"/>
    <cellStyle name="40 % – Poudarek3 2 2 2" xfId="169"/>
    <cellStyle name="40 % – Poudarek3 2 3" xfId="170"/>
    <cellStyle name="40 % – Poudarek3 2 4" xfId="171"/>
    <cellStyle name="40 % – Poudarek3 3" xfId="172"/>
    <cellStyle name="40 % – Poudarek4 2" xfId="173"/>
    <cellStyle name="40 % – Poudarek4 2 2" xfId="174"/>
    <cellStyle name="40 % – Poudarek4 2 2 2" xfId="175"/>
    <cellStyle name="40 % – Poudarek4 2 3" xfId="176"/>
    <cellStyle name="40 % – Poudarek4 2 4" xfId="177"/>
    <cellStyle name="40 % – Poudarek4 3" xfId="178"/>
    <cellStyle name="40 % – Poudarek4 3 2" xfId="179"/>
    <cellStyle name="40 % – Poudarek4 3 2 2" xfId="180"/>
    <cellStyle name="40 % – Poudarek4 3 3" xfId="181"/>
    <cellStyle name="40 % – Poudarek5 2" xfId="182"/>
    <cellStyle name="40 % – Poudarek5 2 2" xfId="183"/>
    <cellStyle name="40 % – Poudarek5 2 3" xfId="184"/>
    <cellStyle name="40 % – Poudarek5 3" xfId="185"/>
    <cellStyle name="40 % – Poudarek6 2" xfId="186"/>
    <cellStyle name="40 % – Poudarek6 2 2" xfId="187"/>
    <cellStyle name="40 % – Poudarek6 2 2 2" xfId="188"/>
    <cellStyle name="40 % – Poudarek6 2 3" xfId="189"/>
    <cellStyle name="40 % – Poudarek6 2 4" xfId="190"/>
    <cellStyle name="40 % – Poudarek6 3" xfId="191"/>
    <cellStyle name="40 % – Poudarek6 3 2" xfId="192"/>
    <cellStyle name="40 % – Poudarek6 3 2 2" xfId="193"/>
    <cellStyle name="40 % – Poudarek6 3 2 3" xfId="194"/>
    <cellStyle name="40 % – Poudarek6 3 3" xfId="195"/>
    <cellStyle name="40 % – Poudarek6 3 4" xfId="196"/>
    <cellStyle name="40 % – Poudarek6 3 5" xfId="197"/>
    <cellStyle name="40% - Accent1 1" xfId="198"/>
    <cellStyle name="40% - Accent1 1 2" xfId="199"/>
    <cellStyle name="40% - Accent1 1 3" xfId="200"/>
    <cellStyle name="40% - Accent1 2" xfId="201"/>
    <cellStyle name="40% - Accent1 2 2" xfId="202"/>
    <cellStyle name="40% - Accent1 2 3" xfId="203"/>
    <cellStyle name="40% - Accent1 3" xfId="204"/>
    <cellStyle name="40% - Accent1 3 2" xfId="205"/>
    <cellStyle name="40% - Accent1 3 3" xfId="206"/>
    <cellStyle name="40% - Accent1 4" xfId="207"/>
    <cellStyle name="40% - Accent1 4 2" xfId="208"/>
    <cellStyle name="40% - Accent1 4 3" xfId="209"/>
    <cellStyle name="40% - Accent1 5" xfId="210"/>
    <cellStyle name="40% - Accent1 5 2" xfId="211"/>
    <cellStyle name="40% - Accent1 5 3" xfId="212"/>
    <cellStyle name="40% - Accent1 6" xfId="213"/>
    <cellStyle name="40% - Accent1 6 2" xfId="214"/>
    <cellStyle name="40% - Accent1 6 3" xfId="215"/>
    <cellStyle name="40% - Accent2 1" xfId="216"/>
    <cellStyle name="40% - Accent2 2" xfId="217"/>
    <cellStyle name="40% - Accent2 3" xfId="218"/>
    <cellStyle name="40% - Accent2 4" xfId="219"/>
    <cellStyle name="40% - Accent2 5" xfId="220"/>
    <cellStyle name="40% - Accent2 6" xfId="221"/>
    <cellStyle name="40% - Accent3 1" xfId="222"/>
    <cellStyle name="40% - Accent3 2" xfId="223"/>
    <cellStyle name="40% - Accent3 3" xfId="224"/>
    <cellStyle name="40% - Accent3 4" xfId="225"/>
    <cellStyle name="40% - Accent3 5" xfId="226"/>
    <cellStyle name="40% - Accent3 6" xfId="227"/>
    <cellStyle name="40% - Accent4 1" xfId="228"/>
    <cellStyle name="40% - Accent4 1 2" xfId="229"/>
    <cellStyle name="40% - Accent4 1 3" xfId="230"/>
    <cellStyle name="40% - Accent4 2" xfId="231"/>
    <cellStyle name="40% - Accent4 2 2" xfId="232"/>
    <cellStyle name="40% - Accent4 2 3" xfId="233"/>
    <cellStyle name="40% - Accent4 3" xfId="234"/>
    <cellStyle name="40% - Accent4 3 2" xfId="235"/>
    <cellStyle name="40% - Accent4 3 3" xfId="236"/>
    <cellStyle name="40% - Accent4 4" xfId="237"/>
    <cellStyle name="40% - Accent4 4 2" xfId="238"/>
    <cellStyle name="40% - Accent4 4 3" xfId="239"/>
    <cellStyle name="40% - Accent4 5" xfId="240"/>
    <cellStyle name="40% - Accent4 5 2" xfId="241"/>
    <cellStyle name="40% - Accent4 5 3" xfId="242"/>
    <cellStyle name="40% - Accent4 6" xfId="243"/>
    <cellStyle name="40% - Accent4 6 2" xfId="244"/>
    <cellStyle name="40% - Accent4 6 3" xfId="245"/>
    <cellStyle name="40% - Accent5 1" xfId="246"/>
    <cellStyle name="40% - Accent5 1 2" xfId="247"/>
    <cellStyle name="40% - Accent5 1 3" xfId="248"/>
    <cellStyle name="40% - Accent5 2" xfId="249"/>
    <cellStyle name="40% - Accent5 2 2" xfId="250"/>
    <cellStyle name="40% - Accent5 2 3" xfId="251"/>
    <cellStyle name="40% - Accent5 3" xfId="252"/>
    <cellStyle name="40% - Accent5 3 2" xfId="253"/>
    <cellStyle name="40% - Accent5 3 3" xfId="254"/>
    <cellStyle name="40% - Accent5 4" xfId="255"/>
    <cellStyle name="40% - Accent5 4 2" xfId="256"/>
    <cellStyle name="40% - Accent5 4 3" xfId="257"/>
    <cellStyle name="40% - Accent5 5" xfId="258"/>
    <cellStyle name="40% - Accent5 5 2" xfId="259"/>
    <cellStyle name="40% - Accent5 5 3" xfId="260"/>
    <cellStyle name="40% - Accent5 6" xfId="261"/>
    <cellStyle name="40% - Accent5 6 2" xfId="262"/>
    <cellStyle name="40% - Accent5 6 3" xfId="263"/>
    <cellStyle name="40% - Accent6 1" xfId="264"/>
    <cellStyle name="40% - Accent6 1 2" xfId="265"/>
    <cellStyle name="40% - Accent6 1 3" xfId="266"/>
    <cellStyle name="40% - Accent6 2" xfId="267"/>
    <cellStyle name="40% - Accent6 2 2" xfId="268"/>
    <cellStyle name="40% - Accent6 2 3" xfId="269"/>
    <cellStyle name="40% - Accent6 3" xfId="270"/>
    <cellStyle name="40% - Accent6 3 2" xfId="271"/>
    <cellStyle name="40% - Accent6 3 3" xfId="272"/>
    <cellStyle name="40% - Accent6 4" xfId="273"/>
    <cellStyle name="40% - Accent6 4 2" xfId="274"/>
    <cellStyle name="40% - Accent6 4 3" xfId="275"/>
    <cellStyle name="40% - Accent6 5" xfId="276"/>
    <cellStyle name="40% - Accent6 5 2" xfId="277"/>
    <cellStyle name="40% - Accent6 5 3" xfId="278"/>
    <cellStyle name="40% - Accent6 6" xfId="279"/>
    <cellStyle name="40% - Accent6 6 2" xfId="280"/>
    <cellStyle name="40% - Accent6 6 3" xfId="281"/>
    <cellStyle name="60 % – Poudarek1 2" xfId="282"/>
    <cellStyle name="60 % – Poudarek1 2 2" xfId="283"/>
    <cellStyle name="60 % – Poudarek2 2" xfId="284"/>
    <cellStyle name="60 % – Poudarek2 2 2" xfId="285"/>
    <cellStyle name="60 % – Poudarek3 2" xfId="286"/>
    <cellStyle name="60 % – Poudarek3 2 2" xfId="287"/>
    <cellStyle name="60 % – Poudarek3 2 3" xfId="288"/>
    <cellStyle name="60 % – Poudarek4 2" xfId="289"/>
    <cellStyle name="60 % – Poudarek4 2 2" xfId="290"/>
    <cellStyle name="60 % – Poudarek4 2 3" xfId="291"/>
    <cellStyle name="60 % – Poudarek5 2" xfId="292"/>
    <cellStyle name="60 % – Poudarek5 2 2" xfId="293"/>
    <cellStyle name="60 % – Poudarek5 2 3" xfId="294"/>
    <cellStyle name="60 % – Poudarek6 2" xfId="295"/>
    <cellStyle name="60 % – Poudarek6 2 2" xfId="296"/>
    <cellStyle name="60 % – Poudarek6 2 3" xfId="297"/>
    <cellStyle name="60 % – Poudarek6 3" xfId="298"/>
    <cellStyle name="60 % – Poudarek6 3 2" xfId="299"/>
    <cellStyle name="60% - Accent1 1" xfId="300"/>
    <cellStyle name="60% - Accent1 1 2" xfId="301"/>
    <cellStyle name="60% - Accent1 1 3" xfId="302"/>
    <cellStyle name="60% - Accent1 2" xfId="303"/>
    <cellStyle name="60% - Accent1 2 2" xfId="304"/>
    <cellStyle name="60% - Accent1 2 3" xfId="305"/>
    <cellStyle name="60% - Accent1 3" xfId="306"/>
    <cellStyle name="60% - Accent1 3 2" xfId="307"/>
    <cellStyle name="60% - Accent1 3 3" xfId="308"/>
    <cellStyle name="60% - Accent1 4" xfId="309"/>
    <cellStyle name="60% - Accent1 4 2" xfId="310"/>
    <cellStyle name="60% - Accent1 4 3" xfId="311"/>
    <cellStyle name="60% - Accent1 5" xfId="312"/>
    <cellStyle name="60% - Accent1 5 2" xfId="313"/>
    <cellStyle name="60% - Accent1 5 3" xfId="314"/>
    <cellStyle name="60% - Accent1 6" xfId="315"/>
    <cellStyle name="60% - Accent1 6 2" xfId="316"/>
    <cellStyle name="60% - Accent1 6 3" xfId="317"/>
    <cellStyle name="60% - Accent2 1" xfId="318"/>
    <cellStyle name="60% - Accent2 1 2" xfId="319"/>
    <cellStyle name="60% - Accent2 1 3" xfId="320"/>
    <cellStyle name="60% - Accent2 2" xfId="321"/>
    <cellStyle name="60% - Accent2 2 2" xfId="322"/>
    <cellStyle name="60% - Accent2 2 3" xfId="323"/>
    <cellStyle name="60% - Accent2 3" xfId="324"/>
    <cellStyle name="60% - Accent2 3 2" xfId="325"/>
    <cellStyle name="60% - Accent2 3 3" xfId="326"/>
    <cellStyle name="60% - Accent2 4" xfId="327"/>
    <cellStyle name="60% - Accent2 4 2" xfId="328"/>
    <cellStyle name="60% - Accent2 4 3" xfId="329"/>
    <cellStyle name="60% - Accent2 5" xfId="330"/>
    <cellStyle name="60% - Accent2 5 2" xfId="331"/>
    <cellStyle name="60% - Accent2 5 3" xfId="332"/>
    <cellStyle name="60% - Accent2 6" xfId="333"/>
    <cellStyle name="60% - Accent2 6 2" xfId="334"/>
    <cellStyle name="60% - Accent2 6 3" xfId="335"/>
    <cellStyle name="60% - Accent3 1" xfId="336"/>
    <cellStyle name="60% - Accent3 1 2" xfId="337"/>
    <cellStyle name="60% - Accent3 1 3" xfId="338"/>
    <cellStyle name="60% - Accent3 2" xfId="339"/>
    <cellStyle name="60% - Accent3 2 2" xfId="340"/>
    <cellStyle name="60% - Accent3 2 3" xfId="341"/>
    <cellStyle name="60% - Accent3 3" xfId="342"/>
    <cellStyle name="60% - Accent3 3 2" xfId="343"/>
    <cellStyle name="60% - Accent3 3 3" xfId="344"/>
    <cellStyle name="60% - Accent3 4" xfId="345"/>
    <cellStyle name="60% - Accent3 4 2" xfId="346"/>
    <cellStyle name="60% - Accent3 4 3" xfId="347"/>
    <cellStyle name="60% - Accent3 5" xfId="348"/>
    <cellStyle name="60% - Accent3 5 2" xfId="349"/>
    <cellStyle name="60% - Accent3 5 3" xfId="350"/>
    <cellStyle name="60% - Accent3 6" xfId="351"/>
    <cellStyle name="60% - Accent3 6 2" xfId="352"/>
    <cellStyle name="60% - Accent3 6 3" xfId="353"/>
    <cellStyle name="60% - Accent4 1" xfId="354"/>
    <cellStyle name="60% - Accent4 1 2" xfId="355"/>
    <cellStyle name="60% - Accent4 1 3" xfId="356"/>
    <cellStyle name="60% - Accent4 2" xfId="357"/>
    <cellStyle name="60% - Accent4 2 2" xfId="358"/>
    <cellStyle name="60% - Accent4 2 3" xfId="359"/>
    <cellStyle name="60% - Accent4 3" xfId="360"/>
    <cellStyle name="60% - Accent4 3 2" xfId="361"/>
    <cellStyle name="60% - Accent4 3 3" xfId="362"/>
    <cellStyle name="60% - Accent4 4" xfId="363"/>
    <cellStyle name="60% - Accent4 4 2" xfId="364"/>
    <cellStyle name="60% - Accent4 4 3" xfId="365"/>
    <cellStyle name="60% - Accent4 5" xfId="366"/>
    <cellStyle name="60% - Accent4 5 2" xfId="367"/>
    <cellStyle name="60% - Accent4 5 3" xfId="368"/>
    <cellStyle name="60% - Accent4 6" xfId="369"/>
    <cellStyle name="60% - Accent4 6 2" xfId="370"/>
    <cellStyle name="60% - Accent4 6 3" xfId="371"/>
    <cellStyle name="60% - Accent5 1" xfId="372"/>
    <cellStyle name="60% - Accent5 1 2" xfId="373"/>
    <cellStyle name="60% - Accent5 1 3" xfId="374"/>
    <cellStyle name="60% - Accent5 2" xfId="375"/>
    <cellStyle name="60% - Accent5 2 2" xfId="376"/>
    <cellStyle name="60% - Accent5 2 3" xfId="377"/>
    <cellStyle name="60% - Accent5 3" xfId="378"/>
    <cellStyle name="60% - Accent5 3 2" xfId="379"/>
    <cellStyle name="60% - Accent5 3 3" xfId="380"/>
    <cellStyle name="60% - Accent5 4" xfId="381"/>
    <cellStyle name="60% - Accent5 4 2" xfId="382"/>
    <cellStyle name="60% - Accent5 4 3" xfId="383"/>
    <cellStyle name="60% - Accent5 5" xfId="384"/>
    <cellStyle name="60% - Accent5 5 2" xfId="385"/>
    <cellStyle name="60% - Accent5 5 3" xfId="386"/>
    <cellStyle name="60% - Accent5 6" xfId="387"/>
    <cellStyle name="60% - Accent5 6 2" xfId="388"/>
    <cellStyle name="60% - Accent5 6 3" xfId="389"/>
    <cellStyle name="60% - Accent6 1" xfId="390"/>
    <cellStyle name="60% - Accent6 2" xfId="391"/>
    <cellStyle name="60% - Accent6 3" xfId="392"/>
    <cellStyle name="60% - Accent6 4" xfId="393"/>
    <cellStyle name="60% - Accent6 5" xfId="394"/>
    <cellStyle name="60% - Accent6 6" xfId="395"/>
    <cellStyle name="Accent1" xfId="396"/>
    <cellStyle name="Accent1 1" xfId="397"/>
    <cellStyle name="Accent1 1 2" xfId="398"/>
    <cellStyle name="Accent1 1 3" xfId="399"/>
    <cellStyle name="Accent1 2" xfId="400"/>
    <cellStyle name="Accent1 2 2" xfId="401"/>
    <cellStyle name="Accent1 2 3" xfId="402"/>
    <cellStyle name="Accent1 3" xfId="403"/>
    <cellStyle name="Accent1 3 2" xfId="404"/>
    <cellStyle name="Accent1 3 3" xfId="405"/>
    <cellStyle name="Accent1 4" xfId="406"/>
    <cellStyle name="Accent1 4 2" xfId="407"/>
    <cellStyle name="Accent1 4 3" xfId="408"/>
    <cellStyle name="Accent1 5" xfId="409"/>
    <cellStyle name="Accent1 5 2" xfId="410"/>
    <cellStyle name="Accent1 5 3" xfId="411"/>
    <cellStyle name="Accent1 6" xfId="412"/>
    <cellStyle name="Accent1 6 2" xfId="413"/>
    <cellStyle name="Accent1 6 3" xfId="414"/>
    <cellStyle name="Accent1 7" xfId="415"/>
    <cellStyle name="Accent1 8" xfId="416"/>
    <cellStyle name="Accent1 9" xfId="417"/>
    <cellStyle name="Accent2" xfId="418"/>
    <cellStyle name="Accent2 1" xfId="419"/>
    <cellStyle name="Accent2 1 2" xfId="420"/>
    <cellStyle name="Accent2 1 3" xfId="421"/>
    <cellStyle name="Accent2 2" xfId="422"/>
    <cellStyle name="Accent2 2 2" xfId="423"/>
    <cellStyle name="Accent2 2 3" xfId="424"/>
    <cellStyle name="Accent2 3" xfId="425"/>
    <cellStyle name="Accent2 3 2" xfId="426"/>
    <cellStyle name="Accent2 3 3" xfId="427"/>
    <cellStyle name="Accent2 4" xfId="428"/>
    <cellStyle name="Accent2 4 2" xfId="429"/>
    <cellStyle name="Accent2 4 3" xfId="430"/>
    <cellStyle name="Accent2 5" xfId="431"/>
    <cellStyle name="Accent2 5 2" xfId="432"/>
    <cellStyle name="Accent2 5 3" xfId="433"/>
    <cellStyle name="Accent2 6" xfId="434"/>
    <cellStyle name="Accent2 6 2" xfId="435"/>
    <cellStyle name="Accent2 6 3" xfId="436"/>
    <cellStyle name="Accent2 7" xfId="437"/>
    <cellStyle name="Accent2 8" xfId="438"/>
    <cellStyle name="Accent2 9" xfId="439"/>
    <cellStyle name="Accent3" xfId="440"/>
    <cellStyle name="Accent3 1" xfId="441"/>
    <cellStyle name="Accent3 1 2" xfId="442"/>
    <cellStyle name="Accent3 1 3" xfId="443"/>
    <cellStyle name="Accent3 2" xfId="444"/>
    <cellStyle name="Accent3 2 2" xfId="445"/>
    <cellStyle name="Accent3 2 3" xfId="446"/>
    <cellStyle name="Accent3 3" xfId="447"/>
    <cellStyle name="Accent3 3 2" xfId="448"/>
    <cellStyle name="Accent3 3 3" xfId="449"/>
    <cellStyle name="Accent3 4" xfId="450"/>
    <cellStyle name="Accent3 4 2" xfId="451"/>
    <cellStyle name="Accent3 4 3" xfId="452"/>
    <cellStyle name="Accent3 5" xfId="453"/>
    <cellStyle name="Accent3 5 2" xfId="454"/>
    <cellStyle name="Accent3 5 3" xfId="455"/>
    <cellStyle name="Accent3 6" xfId="456"/>
    <cellStyle name="Accent3 6 2" xfId="457"/>
    <cellStyle name="Accent3 6 3" xfId="458"/>
    <cellStyle name="Accent3 7" xfId="459"/>
    <cellStyle name="Accent3 8" xfId="460"/>
    <cellStyle name="Accent3 9" xfId="461"/>
    <cellStyle name="Accent4" xfId="462"/>
    <cellStyle name="Accent4 1" xfId="463"/>
    <cellStyle name="Accent4 1 2" xfId="464"/>
    <cellStyle name="Accent4 2" xfId="465"/>
    <cellStyle name="Accent4 2 2" xfId="466"/>
    <cellStyle name="Accent4 3" xfId="467"/>
    <cellStyle name="Accent4 3 2" xfId="468"/>
    <cellStyle name="Accent4 4" xfId="469"/>
    <cellStyle name="Accent4 4 2" xfId="470"/>
    <cellStyle name="Accent4 5" xfId="471"/>
    <cellStyle name="Accent4 5 2" xfId="472"/>
    <cellStyle name="Accent4 6" xfId="473"/>
    <cellStyle name="Accent4 6 2" xfId="474"/>
    <cellStyle name="Accent4 7" xfId="475"/>
    <cellStyle name="Accent4 8" xfId="476"/>
    <cellStyle name="Accent5" xfId="477"/>
    <cellStyle name="Accent5 1" xfId="478"/>
    <cellStyle name="Accent5 1 2" xfId="479"/>
    <cellStyle name="Accent5 2" xfId="480"/>
    <cellStyle name="Accent5 2 2" xfId="481"/>
    <cellStyle name="Accent5 3" xfId="482"/>
    <cellStyle name="Accent5 3 2" xfId="483"/>
    <cellStyle name="Accent5 4" xfId="484"/>
    <cellStyle name="Accent5 4 2" xfId="485"/>
    <cellStyle name="Accent5 5" xfId="486"/>
    <cellStyle name="Accent5 5 2" xfId="487"/>
    <cellStyle name="Accent5 6" xfId="488"/>
    <cellStyle name="Accent5 6 2" xfId="489"/>
    <cellStyle name="Accent5 7" xfId="490"/>
    <cellStyle name="Accent5 8" xfId="491"/>
    <cellStyle name="Accent6" xfId="492"/>
    <cellStyle name="Accent6 1" xfId="493"/>
    <cellStyle name="Accent6 1 2" xfId="494"/>
    <cellStyle name="Accent6 2" xfId="495"/>
    <cellStyle name="Accent6 2 2" xfId="496"/>
    <cellStyle name="Accent6 3" xfId="497"/>
    <cellStyle name="Accent6 3 2" xfId="498"/>
    <cellStyle name="Accent6 4" xfId="499"/>
    <cellStyle name="Accent6 4 2" xfId="500"/>
    <cellStyle name="Accent6 5" xfId="501"/>
    <cellStyle name="Accent6 5 2" xfId="502"/>
    <cellStyle name="Accent6 6" xfId="503"/>
    <cellStyle name="Accent6 6 2" xfId="504"/>
    <cellStyle name="Accent6 7" xfId="505"/>
    <cellStyle name="Accent6 8" xfId="506"/>
    <cellStyle name="Bad" xfId="507"/>
    <cellStyle name="Bad 1" xfId="508"/>
    <cellStyle name="Bad 1 2" xfId="509"/>
    <cellStyle name="Bad 2" xfId="510"/>
    <cellStyle name="Bad 2 2" xfId="511"/>
    <cellStyle name="Bad 3" xfId="512"/>
    <cellStyle name="Bad 3 2" xfId="513"/>
    <cellStyle name="Bad 4" xfId="514"/>
    <cellStyle name="Bad 4 2" xfId="515"/>
    <cellStyle name="Bad 5" xfId="516"/>
    <cellStyle name="Bad 5 2" xfId="517"/>
    <cellStyle name="Bad 6" xfId="518"/>
    <cellStyle name="Bad 6 2" xfId="519"/>
    <cellStyle name="Bad 7" xfId="520"/>
    <cellStyle name="Bad 8" xfId="521"/>
    <cellStyle name="Calculation" xfId="522"/>
    <cellStyle name="Calculation 1" xfId="523"/>
    <cellStyle name="Calculation 1 2" xfId="524"/>
    <cellStyle name="Calculation 2" xfId="525"/>
    <cellStyle name="Calculation 2 2" xfId="526"/>
    <cellStyle name="Calculation 3" xfId="527"/>
    <cellStyle name="Calculation 3 2" xfId="528"/>
    <cellStyle name="Calculation 4" xfId="529"/>
    <cellStyle name="Calculation 4 2" xfId="530"/>
    <cellStyle name="Calculation 5" xfId="531"/>
    <cellStyle name="Calculation 5 2" xfId="532"/>
    <cellStyle name="Calculation 6" xfId="533"/>
    <cellStyle name="Calculation 6 2" xfId="534"/>
    <cellStyle name="Calculation 7" xfId="535"/>
    <cellStyle name="Calculation 8" xfId="536"/>
    <cellStyle name="Check Cell" xfId="537"/>
    <cellStyle name="Check Cell 1" xfId="538"/>
    <cellStyle name="Check Cell 2" xfId="539"/>
    <cellStyle name="Check Cell 3" xfId="540"/>
    <cellStyle name="Check Cell 4" xfId="541"/>
    <cellStyle name="Check Cell 5" xfId="542"/>
    <cellStyle name="Check Cell 6" xfId="543"/>
    <cellStyle name="Check Cell 7" xfId="544"/>
    <cellStyle name="Comma 2" xfId="545"/>
    <cellStyle name="Comma 2 2" xfId="546"/>
    <cellStyle name="Comma 2 3" xfId="547"/>
    <cellStyle name="Comma 3" xfId="2612"/>
    <cellStyle name="Comma 6" xfId="2680"/>
    <cellStyle name="Comma0" xfId="548"/>
    <cellStyle name="Comma0 2" xfId="549"/>
    <cellStyle name="Comma0 3" xfId="550"/>
    <cellStyle name="Currency 2" xfId="551"/>
    <cellStyle name="Currency 2 2" xfId="552"/>
    <cellStyle name="Currency 2 3" xfId="553"/>
    <cellStyle name="Currency 3" xfId="554"/>
    <cellStyle name="Currency 3 2" xfId="2638"/>
    <cellStyle name="Dobro 2" xfId="555"/>
    <cellStyle name="Dobro 2 2" xfId="556"/>
    <cellStyle name="Element-delo" xfId="557"/>
    <cellStyle name="Element-delo 2" xfId="558"/>
    <cellStyle name="Element-delo 3" xfId="559"/>
    <cellStyle name="Excel Built-in Comma" xfId="560"/>
    <cellStyle name="Excel Built-in Comma [0]" xfId="561"/>
    <cellStyle name="Excel Built-in Excel Built-in Excel Built-in Excel Built-in Excel Built-in Excel Built-in Normal_1.3.2" xfId="562"/>
    <cellStyle name="Excel Built-in Navadno 2" xfId="563"/>
    <cellStyle name="Excel Built-in Navadno 2 2 2 2" xfId="564"/>
    <cellStyle name="Excel Built-in Normal" xfId="565"/>
    <cellStyle name="Excel Built-in Normal 1" xfId="2615"/>
    <cellStyle name="Excel Built-in Normal 2" xfId="566"/>
    <cellStyle name="Excel Built-in Normal 2 2" xfId="567"/>
    <cellStyle name="Excel Built-in Normal 2 2 2" xfId="568"/>
    <cellStyle name="Excel Built-in Normal 2 3" xfId="569"/>
    <cellStyle name="Excel Built-in Normal 2 4" xfId="570"/>
    <cellStyle name="Excel Built-in Normal 3" xfId="571"/>
    <cellStyle name="Excel Built-in Normal 3 2" xfId="572"/>
    <cellStyle name="Excel Built-in Normal 4" xfId="573"/>
    <cellStyle name="Excel Built-in Normal 5" xfId="574"/>
    <cellStyle name="Excel Built-in Percent" xfId="575"/>
    <cellStyle name="Excel Built-in S3 2" xfId="576"/>
    <cellStyle name="Excel Built-in Vejica 15" xfId="577"/>
    <cellStyle name="Excel_BuiltIn_Comma 1" xfId="578"/>
    <cellStyle name="Explanatory Text" xfId="579"/>
    <cellStyle name="Explanatory Text 1" xfId="580"/>
    <cellStyle name="Explanatory Text 2" xfId="581"/>
    <cellStyle name="Explanatory Text 3" xfId="582"/>
    <cellStyle name="Explanatory Text 4" xfId="583"/>
    <cellStyle name="Explanatory Text 5" xfId="584"/>
    <cellStyle name="Explanatory Text 6" xfId="585"/>
    <cellStyle name="Good 1" xfId="586"/>
    <cellStyle name="Good 1 2" xfId="587"/>
    <cellStyle name="Good 1 3" xfId="588"/>
    <cellStyle name="Good 2" xfId="589"/>
    <cellStyle name="Good 2 2" xfId="590"/>
    <cellStyle name="Good 2 3" xfId="591"/>
    <cellStyle name="Good 3" xfId="592"/>
    <cellStyle name="Good 3 2" xfId="593"/>
    <cellStyle name="Good 3 3" xfId="594"/>
    <cellStyle name="Good 4" xfId="595"/>
    <cellStyle name="Good 4 2" xfId="596"/>
    <cellStyle name="Good 4 3" xfId="597"/>
    <cellStyle name="Good 5" xfId="598"/>
    <cellStyle name="Good 5 2" xfId="599"/>
    <cellStyle name="Good 5 3" xfId="600"/>
    <cellStyle name="Good 6" xfId="601"/>
    <cellStyle name="Good 6 2" xfId="602"/>
    <cellStyle name="Good 6 3" xfId="603"/>
    <cellStyle name="Heading" xfId="604"/>
    <cellStyle name="Heading 1" xfId="605"/>
    <cellStyle name="Heading 1 1" xfId="606"/>
    <cellStyle name="Heading 1 2" xfId="607"/>
    <cellStyle name="Heading 1 3" xfId="608"/>
    <cellStyle name="Heading 1 4" xfId="609"/>
    <cellStyle name="Heading 1 5" xfId="610"/>
    <cellStyle name="Heading 1 6" xfId="611"/>
    <cellStyle name="Heading 1 7" xfId="612"/>
    <cellStyle name="Heading 2" xfId="613"/>
    <cellStyle name="Heading 2 1" xfId="614"/>
    <cellStyle name="Heading 2 2" xfId="615"/>
    <cellStyle name="Heading 2 3" xfId="616"/>
    <cellStyle name="Heading 2 4" xfId="617"/>
    <cellStyle name="Heading 2 5" xfId="618"/>
    <cellStyle name="Heading 2 6" xfId="619"/>
    <cellStyle name="Heading 2 7" xfId="620"/>
    <cellStyle name="Heading 3" xfId="621"/>
    <cellStyle name="Heading 3 1" xfId="622"/>
    <cellStyle name="Heading 3 2" xfId="623"/>
    <cellStyle name="Heading 3 3" xfId="624"/>
    <cellStyle name="Heading 3 4" xfId="625"/>
    <cellStyle name="Heading 3 5" xfId="626"/>
    <cellStyle name="Heading 3 6" xfId="627"/>
    <cellStyle name="Heading 3 7" xfId="628"/>
    <cellStyle name="Heading 4" xfId="629"/>
    <cellStyle name="Heading 4 1" xfId="630"/>
    <cellStyle name="Heading 4 2" xfId="631"/>
    <cellStyle name="Heading 4 3" xfId="632"/>
    <cellStyle name="Heading 4 4" xfId="633"/>
    <cellStyle name="Heading 4 5" xfId="634"/>
    <cellStyle name="Heading 4 6" xfId="635"/>
    <cellStyle name="Heading 4 7" xfId="636"/>
    <cellStyle name="Heading1" xfId="637"/>
    <cellStyle name="Hiperpovezava 2" xfId="638"/>
    <cellStyle name="Hiperpovezava 2 2" xfId="639"/>
    <cellStyle name="Hiperpovezava 2 3" xfId="2620"/>
    <cellStyle name="Hiperpovezava 3" xfId="640"/>
    <cellStyle name="Hiperpovezava 4" xfId="641"/>
    <cellStyle name="Hiperpovezava 5" xfId="642"/>
    <cellStyle name="Input" xfId="643"/>
    <cellStyle name="Input 1" xfId="644"/>
    <cellStyle name="Input 2" xfId="645"/>
    <cellStyle name="Input 3" xfId="646"/>
    <cellStyle name="Input 4" xfId="647"/>
    <cellStyle name="Input 5" xfId="648"/>
    <cellStyle name="Input 6" xfId="649"/>
    <cellStyle name="Input 7" xfId="650"/>
    <cellStyle name="Izhod 2" xfId="651"/>
    <cellStyle name="Izhod 2 2" xfId="652"/>
    <cellStyle name="Izhod 2 3" xfId="653"/>
    <cellStyle name="ksenija evri" xfId="2682"/>
    <cellStyle name="Linked Cell" xfId="654"/>
    <cellStyle name="Linked Cell 1" xfId="655"/>
    <cellStyle name="Linked Cell 2" xfId="656"/>
    <cellStyle name="Linked Cell 3" xfId="657"/>
    <cellStyle name="Linked Cell 4" xfId="658"/>
    <cellStyle name="Linked Cell 5" xfId="659"/>
    <cellStyle name="Linked Cell 6" xfId="660"/>
    <cellStyle name="Linked Cell 7" xfId="661"/>
    <cellStyle name="Naslov 1 1" xfId="662"/>
    <cellStyle name="Naslov 1 1 1" xfId="663"/>
    <cellStyle name="Naslov 1 1 2" xfId="664"/>
    <cellStyle name="Naslov 1 2" xfId="665"/>
    <cellStyle name="Naslov 1 2 2" xfId="666"/>
    <cellStyle name="Naslov 1 3" xfId="667"/>
    <cellStyle name="Naslov 2 2" xfId="668"/>
    <cellStyle name="Naslov 2 3" xfId="669"/>
    <cellStyle name="Naslov 3 2" xfId="670"/>
    <cellStyle name="Naslov 3 3" xfId="671"/>
    <cellStyle name="Naslov 4 2" xfId="672"/>
    <cellStyle name="Naslov 4 3" xfId="673"/>
    <cellStyle name="Naslov 5" xfId="674"/>
    <cellStyle name="Naslov 5 2" xfId="675"/>
    <cellStyle name="Naslov del" xfId="676"/>
    <cellStyle name="Naslov del 1" xfId="677"/>
    <cellStyle name="Naslov del 2" xfId="678"/>
    <cellStyle name="Naslov del 3" xfId="679"/>
    <cellStyle name="Naslov del 4" xfId="680"/>
    <cellStyle name="Naslov del 5" xfId="681"/>
    <cellStyle name="Naslov del 6" xfId="682"/>
    <cellStyle name="nASLOV PROSTOROV" xfId="683"/>
    <cellStyle name="nASLOV PROSTOROV 1" xfId="684"/>
    <cellStyle name="nASLOV PROSTOROV 2" xfId="685"/>
    <cellStyle name="nASLOV PROSTOROV 3" xfId="686"/>
    <cellStyle name="nASLOV PROSTOROV 4" xfId="687"/>
    <cellStyle name="nASLOV PROSTOROV 5" xfId="688"/>
    <cellStyle name="nASLOV PROSTOROV 6" xfId="689"/>
    <cellStyle name="Navadno" xfId="0" builtinId="0"/>
    <cellStyle name="Navadno 10" xfId="690"/>
    <cellStyle name="Navadno 10 10 10 2" xfId="691"/>
    <cellStyle name="Navadno 10 10 10 2 2" xfId="2628"/>
    <cellStyle name="Navadno 10 10 10 5" xfId="692"/>
    <cellStyle name="Navadno 10 2" xfId="693"/>
    <cellStyle name="Navadno 10 2 2" xfId="694"/>
    <cellStyle name="Navadno 10 2 2 2" xfId="695"/>
    <cellStyle name="Navadno 10 2 2 2 2" xfId="696"/>
    <cellStyle name="Navadno 10 2 2 3" xfId="697"/>
    <cellStyle name="Navadno 10 2 3" xfId="698"/>
    <cellStyle name="Navadno 10 2 3 2" xfId="699"/>
    <cellStyle name="Navadno 10 2 4" xfId="700"/>
    <cellStyle name="Navadno 10 2 5" xfId="701"/>
    <cellStyle name="Navadno 10 3" xfId="702"/>
    <cellStyle name="Navadno 10 3 2" xfId="703"/>
    <cellStyle name="Navadno 10 3 2 2" xfId="704"/>
    <cellStyle name="Navadno 10 3 2 2 2" xfId="705"/>
    <cellStyle name="Navadno 10 3 2 3" xfId="706"/>
    <cellStyle name="Navadno 10 3 3" xfId="707"/>
    <cellStyle name="Navadno 10 3 3 2" xfId="708"/>
    <cellStyle name="Navadno 10 3 4" xfId="709"/>
    <cellStyle name="Navadno 10 4" xfId="710"/>
    <cellStyle name="Navadno 10 4 2" xfId="711"/>
    <cellStyle name="Navadno 10 4 2 2" xfId="2640"/>
    <cellStyle name="Navadno 10 4 3" xfId="2639"/>
    <cellStyle name="Navadno 10 5" xfId="712"/>
    <cellStyle name="Navadno 10 6" xfId="713"/>
    <cellStyle name="Navadno 100 2" xfId="714"/>
    <cellStyle name="Navadno 102" xfId="715"/>
    <cellStyle name="Navadno 102 2" xfId="2641"/>
    <cellStyle name="Navadno 105 2" xfId="716"/>
    <cellStyle name="Navadno 106 2" xfId="717"/>
    <cellStyle name="Navadno 109 5" xfId="2627"/>
    <cellStyle name="Navadno 109 5 2" xfId="2675"/>
    <cellStyle name="Navadno 11" xfId="718"/>
    <cellStyle name="Navadno 11 2" xfId="719"/>
    <cellStyle name="Navadno 11 2 2" xfId="720"/>
    <cellStyle name="Navadno 11 2 2 2" xfId="721"/>
    <cellStyle name="Navadno 11 2 2 2 2" xfId="722"/>
    <cellStyle name="Navadno 11 2 2 3" xfId="723"/>
    <cellStyle name="Navadno 11 2 3" xfId="724"/>
    <cellStyle name="Navadno 11 2 3 2" xfId="725"/>
    <cellStyle name="Navadno 11 2 4" xfId="726"/>
    <cellStyle name="Navadno 11 3" xfId="727"/>
    <cellStyle name="Navadno 11 3 2" xfId="728"/>
    <cellStyle name="Navadno 11 3 2 2" xfId="729"/>
    <cellStyle name="Navadno 11 3 2 2 2" xfId="730"/>
    <cellStyle name="Navadno 11 3 2 3" xfId="731"/>
    <cellStyle name="Navadno 11 3 3" xfId="732"/>
    <cellStyle name="Navadno 11 3 3 2" xfId="733"/>
    <cellStyle name="Navadno 11 3 4" xfId="734"/>
    <cellStyle name="Navadno 11 4" xfId="735"/>
    <cellStyle name="Navadno 11 5" xfId="736"/>
    <cellStyle name="Navadno 112 2" xfId="737"/>
    <cellStyle name="Navadno 113 2" xfId="738"/>
    <cellStyle name="Navadno 114 2" xfId="739"/>
    <cellStyle name="Navadno 115 2" xfId="740"/>
    <cellStyle name="Navadno 116 2" xfId="741"/>
    <cellStyle name="Navadno 12" xfId="742"/>
    <cellStyle name="Navadno 12 2" xfId="743"/>
    <cellStyle name="Navadno 12 2 2" xfId="744"/>
    <cellStyle name="Navadno 12 2 2 2" xfId="745"/>
    <cellStyle name="Navadno 12 2 2 2 2" xfId="746"/>
    <cellStyle name="Navadno 12 2 2 3" xfId="747"/>
    <cellStyle name="Navadno 12 2 3" xfId="748"/>
    <cellStyle name="Navadno 12 2 3 2" xfId="749"/>
    <cellStyle name="Navadno 12 2 4" xfId="750"/>
    <cellStyle name="Navadno 12 3" xfId="751"/>
    <cellStyle name="Navadno 12 3 2" xfId="752"/>
    <cellStyle name="Navadno 12 3 2 2" xfId="753"/>
    <cellStyle name="Navadno 12 3 2 2 2" xfId="754"/>
    <cellStyle name="Navadno 12 3 2 3" xfId="755"/>
    <cellStyle name="Navadno 12 3 3" xfId="756"/>
    <cellStyle name="Navadno 12 3 3 2" xfId="757"/>
    <cellStyle name="Navadno 12 3 4" xfId="758"/>
    <cellStyle name="Navadno 12 4" xfId="759"/>
    <cellStyle name="Navadno 12 4 2" xfId="760"/>
    <cellStyle name="Navadno 12 4 2 2" xfId="761"/>
    <cellStyle name="Navadno 12 4 3" xfId="762"/>
    <cellStyle name="Navadno 12 5" xfId="763"/>
    <cellStyle name="Navadno 12 5 2" xfId="764"/>
    <cellStyle name="Navadno 12 5 2 2" xfId="765"/>
    <cellStyle name="Navadno 12 5 3" xfId="766"/>
    <cellStyle name="Navadno 12 6" xfId="767"/>
    <cellStyle name="Navadno 12 6 2" xfId="768"/>
    <cellStyle name="Navadno 12 7" xfId="769"/>
    <cellStyle name="Navadno 12_SELNICA POPISI GOI ZBIR - FAZNO - z dopolnitvami marec 2013" xfId="770"/>
    <cellStyle name="Navadno 121 2" xfId="771"/>
    <cellStyle name="Navadno 13" xfId="772"/>
    <cellStyle name="Navadno 13 2" xfId="773"/>
    <cellStyle name="Navadno 13 2 2" xfId="774"/>
    <cellStyle name="Navadno 13 2 2 2" xfId="775"/>
    <cellStyle name="Navadno 13 2 2 2 2" xfId="776"/>
    <cellStyle name="Navadno 13 2 2 3" xfId="777"/>
    <cellStyle name="Navadno 13 2 3" xfId="778"/>
    <cellStyle name="Navadno 13 2 3 2" xfId="779"/>
    <cellStyle name="Navadno 13 2 4" xfId="780"/>
    <cellStyle name="Navadno 13 3" xfId="781"/>
    <cellStyle name="Navadno 13 3 2" xfId="782"/>
    <cellStyle name="Navadno 13 3 2 2" xfId="783"/>
    <cellStyle name="Navadno 13 3 2 2 2" xfId="784"/>
    <cellStyle name="Navadno 13 3 2 3" xfId="785"/>
    <cellStyle name="Navadno 13 3 3" xfId="786"/>
    <cellStyle name="Navadno 13 3 3 2" xfId="787"/>
    <cellStyle name="Navadno 13 3 4" xfId="788"/>
    <cellStyle name="Navadno 13 4" xfId="789"/>
    <cellStyle name="Navadno 13 4 2" xfId="2643"/>
    <cellStyle name="Navadno 13 5" xfId="2642"/>
    <cellStyle name="Navadno 14" xfId="790"/>
    <cellStyle name="Navadno 14 2" xfId="791"/>
    <cellStyle name="Navadno 14 2 2" xfId="792"/>
    <cellStyle name="Navadno 14 2 2 2" xfId="793"/>
    <cellStyle name="Navadno 14 2 2 2 2" xfId="794"/>
    <cellStyle name="Navadno 14 2 2 3" xfId="795"/>
    <cellStyle name="Navadno 14 2 3" xfId="796"/>
    <cellStyle name="Navadno 14 2 3 2" xfId="797"/>
    <cellStyle name="Navadno 14 2 4" xfId="798"/>
    <cellStyle name="Navadno 14 3" xfId="799"/>
    <cellStyle name="Navadno 14 3 2" xfId="800"/>
    <cellStyle name="Navadno 14 3 2 2" xfId="801"/>
    <cellStyle name="Navadno 14 3 2 2 2" xfId="802"/>
    <cellStyle name="Navadno 14 3 2 3" xfId="803"/>
    <cellStyle name="Navadno 14 3 3" xfId="804"/>
    <cellStyle name="Navadno 14 3 3 2" xfId="805"/>
    <cellStyle name="Navadno 14 3 4" xfId="806"/>
    <cellStyle name="Navadno 15" xfId="807"/>
    <cellStyle name="Navadno 15 2" xfId="808"/>
    <cellStyle name="Navadno 15 2 2" xfId="809"/>
    <cellStyle name="Navadno 15 2 2 2" xfId="810"/>
    <cellStyle name="Navadno 15 2 2 2 2" xfId="811"/>
    <cellStyle name="Navadno 15 2 2 3" xfId="812"/>
    <cellStyle name="Navadno 15 2 3" xfId="813"/>
    <cellStyle name="Navadno 15 2 3 2" xfId="814"/>
    <cellStyle name="Navadno 15 2 4" xfId="815"/>
    <cellStyle name="Navadno 15 3" xfId="816"/>
    <cellStyle name="Navadno 15 3 2" xfId="817"/>
    <cellStyle name="Navadno 15 3 2 2" xfId="818"/>
    <cellStyle name="Navadno 15 3 2 2 2" xfId="819"/>
    <cellStyle name="Navadno 15 3 2 3" xfId="820"/>
    <cellStyle name="Navadno 15 3 3" xfId="821"/>
    <cellStyle name="Navadno 15 3 3 2" xfId="822"/>
    <cellStyle name="Navadno 15 3 4" xfId="823"/>
    <cellStyle name="Navadno 15 4" xfId="824"/>
    <cellStyle name="Navadno 15 4 2" xfId="825"/>
    <cellStyle name="Navadno 16" xfId="826"/>
    <cellStyle name="Navadno 16 2" xfId="827"/>
    <cellStyle name="Navadno 16 2 2" xfId="828"/>
    <cellStyle name="Navadno 16 2 2 2" xfId="829"/>
    <cellStyle name="Navadno 16 2 2 2 2" xfId="830"/>
    <cellStyle name="Navadno 16 2 2 3" xfId="831"/>
    <cellStyle name="Navadno 16 2 3" xfId="832"/>
    <cellStyle name="Navadno 16 2 3 2" xfId="833"/>
    <cellStyle name="Navadno 16 2 4" xfId="834"/>
    <cellStyle name="Navadno 16 3" xfId="835"/>
    <cellStyle name="Navadno 16 3 2" xfId="836"/>
    <cellStyle name="Navadno 16 3 2 2" xfId="837"/>
    <cellStyle name="Navadno 16 3 2 2 2" xfId="838"/>
    <cellStyle name="Navadno 16 3 2 3" xfId="839"/>
    <cellStyle name="Navadno 16 3 3" xfId="840"/>
    <cellStyle name="Navadno 16 3 3 2" xfId="841"/>
    <cellStyle name="Navadno 16 3 4" xfId="842"/>
    <cellStyle name="Navadno 17" xfId="843"/>
    <cellStyle name="Navadno 17 2" xfId="844"/>
    <cellStyle name="Navadno 17 2 2" xfId="845"/>
    <cellStyle name="Navadno 17 2 2 2" xfId="846"/>
    <cellStyle name="Navadno 17 2 2 2 2" xfId="847"/>
    <cellStyle name="Navadno 17 2 2 3" xfId="848"/>
    <cellStyle name="Navadno 17 2 3" xfId="849"/>
    <cellStyle name="Navadno 17 2 3 2" xfId="850"/>
    <cellStyle name="Navadno 17 2 4" xfId="851"/>
    <cellStyle name="Navadno 17 3" xfId="852"/>
    <cellStyle name="Navadno 17 3 2" xfId="853"/>
    <cellStyle name="Navadno 17 3 2 2" xfId="854"/>
    <cellStyle name="Navadno 17 3 2 2 2" xfId="855"/>
    <cellStyle name="Navadno 17 3 2 3" xfId="856"/>
    <cellStyle name="Navadno 17 3 3" xfId="857"/>
    <cellStyle name="Navadno 17 3 3 2" xfId="858"/>
    <cellStyle name="Navadno 17 3 4" xfId="859"/>
    <cellStyle name="Navadno 18" xfId="860"/>
    <cellStyle name="Navadno 18 2" xfId="861"/>
    <cellStyle name="Navadno 18 2 2" xfId="862"/>
    <cellStyle name="Navadno 18 2 2 2" xfId="863"/>
    <cellStyle name="Navadno 18 2 2 2 2" xfId="864"/>
    <cellStyle name="Navadno 18 2 2 3" xfId="865"/>
    <cellStyle name="Navadno 18 2 3" xfId="866"/>
    <cellStyle name="Navadno 18 2 3 2" xfId="867"/>
    <cellStyle name="Navadno 18 2 4" xfId="868"/>
    <cellStyle name="Navadno 18 3" xfId="869"/>
    <cellStyle name="Navadno 18 3 2" xfId="870"/>
    <cellStyle name="Navadno 18 3 2 2" xfId="871"/>
    <cellStyle name="Navadno 18 3 2 2 2" xfId="872"/>
    <cellStyle name="Navadno 18 3 2 3" xfId="873"/>
    <cellStyle name="Navadno 18 3 3" xfId="874"/>
    <cellStyle name="Navadno 18 3 3 2" xfId="875"/>
    <cellStyle name="Navadno 18 3 4" xfId="876"/>
    <cellStyle name="Navadno 19" xfId="877"/>
    <cellStyle name="Navadno 19 2" xfId="878"/>
    <cellStyle name="Navadno 19 2 2" xfId="879"/>
    <cellStyle name="Navadno 19 2 2 2" xfId="880"/>
    <cellStyle name="Navadno 19 2 2 2 2" xfId="881"/>
    <cellStyle name="Navadno 19 2 2 3" xfId="882"/>
    <cellStyle name="Navadno 19 2 3" xfId="883"/>
    <cellStyle name="Navadno 19 2 3 2" xfId="884"/>
    <cellStyle name="Navadno 19 2 4" xfId="885"/>
    <cellStyle name="Navadno 19 3" xfId="886"/>
    <cellStyle name="Navadno 19 3 2" xfId="887"/>
    <cellStyle name="Navadno 19 3 2 2" xfId="888"/>
    <cellStyle name="Navadno 19 3 2 2 2" xfId="889"/>
    <cellStyle name="Navadno 19 3 2 3" xfId="890"/>
    <cellStyle name="Navadno 19 3 3" xfId="891"/>
    <cellStyle name="Navadno 19 3 3 2" xfId="892"/>
    <cellStyle name="Navadno 19 3 4" xfId="893"/>
    <cellStyle name="Navadno 2" xfId="894"/>
    <cellStyle name="Navadno 2 100" xfId="895"/>
    <cellStyle name="Navadno 2 2" xfId="896"/>
    <cellStyle name="Navadno 2 2 2" xfId="897"/>
    <cellStyle name="Navadno 2 2 2 2" xfId="898"/>
    <cellStyle name="Navadno 2 2 2 3" xfId="899"/>
    <cellStyle name="Navadno 2 2 3" xfId="900"/>
    <cellStyle name="Navadno 2 2 4" xfId="901"/>
    <cellStyle name="Navadno 2 3" xfId="902"/>
    <cellStyle name="Navadno 2 3 2" xfId="903"/>
    <cellStyle name="Navadno 2 3 2 2" xfId="904"/>
    <cellStyle name="Navadno 2 3 2 3" xfId="905"/>
    <cellStyle name="Navadno 2 3 3" xfId="906"/>
    <cellStyle name="Navadno 2 3 4" xfId="907"/>
    <cellStyle name="Navadno 2 3 9" xfId="2624"/>
    <cellStyle name="Navadno 2 4" xfId="908"/>
    <cellStyle name="Navadno 2 4 2" xfId="909"/>
    <cellStyle name="Navadno 2 5" xfId="910"/>
    <cellStyle name="Navadno 2 5 2" xfId="911"/>
    <cellStyle name="Navadno 2 5 3" xfId="912"/>
    <cellStyle name="Navadno 2 5 4" xfId="913"/>
    <cellStyle name="Navadno 2 50" xfId="2611"/>
    <cellStyle name="Navadno 2 6" xfId="914"/>
    <cellStyle name="Navadno 2 62" xfId="2613"/>
    <cellStyle name="Navadno 2 7" xfId="915"/>
    <cellStyle name="Navadno 2 7 2" xfId="2644"/>
    <cellStyle name="Navadno 2 8" xfId="916"/>
    <cellStyle name="Navadno 2 9" xfId="2619"/>
    <cellStyle name="Navadno 20" xfId="2614"/>
    <cellStyle name="Navadno 20 2" xfId="917"/>
    <cellStyle name="Navadno 20 2 2" xfId="918"/>
    <cellStyle name="Navadno 20 2 2 2" xfId="919"/>
    <cellStyle name="Navadno 20 2 2 2 2" xfId="920"/>
    <cellStyle name="Navadno 20 2 2 3" xfId="921"/>
    <cellStyle name="Navadno 20 2 3" xfId="922"/>
    <cellStyle name="Navadno 20 2 3 2" xfId="923"/>
    <cellStyle name="Navadno 20 2 4" xfId="924"/>
    <cellStyle name="Navadno 20 3" xfId="925"/>
    <cellStyle name="Navadno 20 3 2" xfId="926"/>
    <cellStyle name="Navadno 20 3 2 2" xfId="927"/>
    <cellStyle name="Navadno 20 3 2 2 2" xfId="928"/>
    <cellStyle name="Navadno 20 3 2 3" xfId="929"/>
    <cellStyle name="Navadno 20 3 3" xfId="930"/>
    <cellStyle name="Navadno 20 3 3 2" xfId="931"/>
    <cellStyle name="Navadno 20 3 4" xfId="932"/>
    <cellStyle name="Navadno 20 4" xfId="2672"/>
    <cellStyle name="Navadno 21" xfId="2616"/>
    <cellStyle name="Navadno 21 2" xfId="2673"/>
    <cellStyle name="Navadno 22" xfId="2637"/>
    <cellStyle name="Navadno 23" xfId="2670"/>
    <cellStyle name="Navadno 24" xfId="2677"/>
    <cellStyle name="Navadno 25 2" xfId="933"/>
    <cellStyle name="Navadno 25 2 2" xfId="934"/>
    <cellStyle name="Navadno 25 2 2 2" xfId="935"/>
    <cellStyle name="Navadno 25 2 2 2 2" xfId="936"/>
    <cellStyle name="Navadno 25 2 2 3" xfId="937"/>
    <cellStyle name="Navadno 25 2 3" xfId="938"/>
    <cellStyle name="Navadno 25 2 3 2" xfId="939"/>
    <cellStyle name="Navadno 25 2 4" xfId="940"/>
    <cellStyle name="Navadno 25 3" xfId="941"/>
    <cellStyle name="Navadno 25 3 2" xfId="942"/>
    <cellStyle name="Navadno 25 3 2 2" xfId="943"/>
    <cellStyle name="Navadno 25 3 2 2 2" xfId="944"/>
    <cellStyle name="Navadno 25 3 2 3" xfId="945"/>
    <cellStyle name="Navadno 25 3 3" xfId="946"/>
    <cellStyle name="Navadno 25 3 3 2" xfId="947"/>
    <cellStyle name="Navadno 25 3 4" xfId="948"/>
    <cellStyle name="Navadno 26" xfId="2636"/>
    <cellStyle name="Navadno 26 2" xfId="949"/>
    <cellStyle name="Navadno 26 2 2" xfId="950"/>
    <cellStyle name="Navadno 26 2 2 2" xfId="951"/>
    <cellStyle name="Navadno 26 2 2 2 2" xfId="952"/>
    <cellStyle name="Navadno 26 2 2 3" xfId="953"/>
    <cellStyle name="Navadno 26 2 3" xfId="954"/>
    <cellStyle name="Navadno 26 2 3 2" xfId="955"/>
    <cellStyle name="Navadno 26 2 4" xfId="956"/>
    <cellStyle name="Navadno 26 3" xfId="957"/>
    <cellStyle name="Navadno 26 3 2" xfId="958"/>
    <cellStyle name="Navadno 26 3 2 2" xfId="959"/>
    <cellStyle name="Navadno 26 3 2 2 2" xfId="960"/>
    <cellStyle name="Navadno 26 3 2 3" xfId="961"/>
    <cellStyle name="Navadno 26 3 3" xfId="962"/>
    <cellStyle name="Navadno 26 3 3 2" xfId="963"/>
    <cellStyle name="Navadno 26 3 4" xfId="964"/>
    <cellStyle name="Navadno 27 2" xfId="965"/>
    <cellStyle name="Navadno 27 2 2" xfId="966"/>
    <cellStyle name="Navadno 27 2 2 2" xfId="967"/>
    <cellStyle name="Navadno 27 2 2 2 2" xfId="968"/>
    <cellStyle name="Navadno 27 2 2 3" xfId="969"/>
    <cellStyle name="Navadno 27 2 3" xfId="970"/>
    <cellStyle name="Navadno 27 2 3 2" xfId="971"/>
    <cellStyle name="Navadno 27 2 4" xfId="972"/>
    <cellStyle name="Navadno 27 3" xfId="973"/>
    <cellStyle name="Navadno 27 3 2" xfId="974"/>
    <cellStyle name="Navadno 27 3 2 2" xfId="975"/>
    <cellStyle name="Navadno 27 3 2 2 2" xfId="976"/>
    <cellStyle name="Navadno 27 3 2 3" xfId="977"/>
    <cellStyle name="Navadno 27 3 3" xfId="978"/>
    <cellStyle name="Navadno 27 3 3 2" xfId="979"/>
    <cellStyle name="Navadno 27 3 4" xfId="980"/>
    <cellStyle name="Navadno 28" xfId="2635"/>
    <cellStyle name="Navadno 28 2" xfId="981"/>
    <cellStyle name="Navadno 28 2 2" xfId="982"/>
    <cellStyle name="Navadno 28 2 2 2" xfId="983"/>
    <cellStyle name="Navadno 28 2 2 2 2" xfId="984"/>
    <cellStyle name="Navadno 28 2 2 3" xfId="985"/>
    <cellStyle name="Navadno 28 2 3" xfId="986"/>
    <cellStyle name="Navadno 28 2 3 2" xfId="987"/>
    <cellStyle name="Navadno 28 2 4" xfId="988"/>
    <cellStyle name="Navadno 28 3" xfId="989"/>
    <cellStyle name="Navadno 28 3 2" xfId="990"/>
    <cellStyle name="Navadno 28 3 2 2" xfId="991"/>
    <cellStyle name="Navadno 28 3 2 2 2" xfId="992"/>
    <cellStyle name="Navadno 28 3 2 3" xfId="993"/>
    <cellStyle name="Navadno 28 3 3" xfId="994"/>
    <cellStyle name="Navadno 28 3 3 2" xfId="995"/>
    <cellStyle name="Navadno 28 3 4" xfId="996"/>
    <cellStyle name="Navadno 29" xfId="997"/>
    <cellStyle name="Navadno 29 2" xfId="998"/>
    <cellStyle name="Navadno 29 2 2" xfId="999"/>
    <cellStyle name="Navadno 29 2 2 2" xfId="1000"/>
    <cellStyle name="Navadno 29 2 2 2 2" xfId="1001"/>
    <cellStyle name="Navadno 29 2 2 3" xfId="1002"/>
    <cellStyle name="Navadno 29 2 3" xfId="1003"/>
    <cellStyle name="Navadno 29 2 3 2" xfId="1004"/>
    <cellStyle name="Navadno 29 2 4" xfId="1005"/>
    <cellStyle name="Navadno 29 3" xfId="1006"/>
    <cellStyle name="Navadno 29 3 2" xfId="1007"/>
    <cellStyle name="Navadno 29 3 2 2" xfId="1008"/>
    <cellStyle name="Navadno 29 3 2 2 2" xfId="1009"/>
    <cellStyle name="Navadno 29 3 2 3" xfId="1010"/>
    <cellStyle name="Navadno 29 3 3" xfId="1011"/>
    <cellStyle name="Navadno 29 3 3 2" xfId="1012"/>
    <cellStyle name="Navadno 29 3 4" xfId="1013"/>
    <cellStyle name="Navadno 29 4" xfId="1014"/>
    <cellStyle name="Navadno 29 4 2" xfId="1015"/>
    <cellStyle name="Navadno 29 4 2 2" xfId="1016"/>
    <cellStyle name="Navadno 29 4 3" xfId="1017"/>
    <cellStyle name="Navadno 29 5" xfId="1018"/>
    <cellStyle name="Navadno 29 5 2" xfId="1019"/>
    <cellStyle name="Navadno 29 5 2 2" xfId="1020"/>
    <cellStyle name="Navadno 29 5 3" xfId="1021"/>
    <cellStyle name="Navadno 29 6" xfId="1022"/>
    <cellStyle name="Navadno 29 6 2" xfId="1023"/>
    <cellStyle name="Navadno 29 7" xfId="1024"/>
    <cellStyle name="Navadno 29_SELNICA POPISI GOI ZBIR - FAZNO - z dopolnitvami marec 2013" xfId="1025"/>
    <cellStyle name="Navadno 3" xfId="1026"/>
    <cellStyle name="Navadno 3 10" xfId="1027"/>
    <cellStyle name="Navadno 3 10 2" xfId="1028"/>
    <cellStyle name="Navadno 3 11" xfId="1029"/>
    <cellStyle name="Navadno 3 11 18" xfId="1030"/>
    <cellStyle name="Navadno 3 11 18 2" xfId="2645"/>
    <cellStyle name="Navadno 3 111" xfId="1031"/>
    <cellStyle name="Navadno 3 12" xfId="1032"/>
    <cellStyle name="Navadno 3 12 2" xfId="2646"/>
    <cellStyle name="Navadno 3 2" xfId="1033"/>
    <cellStyle name="Navadno 3 2 2" xfId="1034"/>
    <cellStyle name="Navadno 3 2 2 2" xfId="1035"/>
    <cellStyle name="Navadno 3 2 2 3" xfId="1036"/>
    <cellStyle name="Navadno 3 2 3" xfId="1037"/>
    <cellStyle name="Navadno 3 2 4" xfId="1038"/>
    <cellStyle name="Navadno 3 2 5" xfId="1039"/>
    <cellStyle name="Navadno 3 3" xfId="1040"/>
    <cellStyle name="Navadno 3 3 2" xfId="1041"/>
    <cellStyle name="Navadno 3 3 3" xfId="1042"/>
    <cellStyle name="Navadno 3 4" xfId="1043"/>
    <cellStyle name="Navadno 3 4 2" xfId="1044"/>
    <cellStyle name="Navadno 3 4 3" xfId="1045"/>
    <cellStyle name="Navadno 3 5" xfId="1046"/>
    <cellStyle name="Navadno 3 5 2" xfId="1047"/>
    <cellStyle name="Navadno 3 5 3" xfId="1048"/>
    <cellStyle name="Navadno 3 6" xfId="1049"/>
    <cellStyle name="Navadno 3 6 2" xfId="1050"/>
    <cellStyle name="Navadno 3 6 3" xfId="1051"/>
    <cellStyle name="Navadno 3 7" xfId="1052"/>
    <cellStyle name="Navadno 3 7 2" xfId="1053"/>
    <cellStyle name="Navadno 3 7 3" xfId="1054"/>
    <cellStyle name="Navadno 3 8" xfId="1055"/>
    <cellStyle name="Navadno 3 8 2" xfId="1056"/>
    <cellStyle name="Navadno 3 8 3" xfId="1057"/>
    <cellStyle name="Navadno 3 9" xfId="1058"/>
    <cellStyle name="Navadno 3 9 2" xfId="1059"/>
    <cellStyle name="Navadno 3 9 3" xfId="1060"/>
    <cellStyle name="Navadno 30 2" xfId="1061"/>
    <cellStyle name="Navadno 30 2 2" xfId="1062"/>
    <cellStyle name="Navadno 30 2 2 2" xfId="1063"/>
    <cellStyle name="Navadno 30 2 2 2 2" xfId="1064"/>
    <cellStyle name="Navadno 30 2 2 3" xfId="1065"/>
    <cellStyle name="Navadno 30 2 3" xfId="1066"/>
    <cellStyle name="Navadno 30 2 3 2" xfId="1067"/>
    <cellStyle name="Navadno 30 2 4" xfId="1068"/>
    <cellStyle name="Navadno 30 3" xfId="1069"/>
    <cellStyle name="Navadno 30 3 2" xfId="1070"/>
    <cellStyle name="Navadno 30 3 2 2" xfId="1071"/>
    <cellStyle name="Navadno 30 3 2 2 2" xfId="1072"/>
    <cellStyle name="Navadno 30 3 2 3" xfId="1073"/>
    <cellStyle name="Navadno 30 3 3" xfId="1074"/>
    <cellStyle name="Navadno 30 3 3 2" xfId="1075"/>
    <cellStyle name="Navadno 30 3 4" xfId="1076"/>
    <cellStyle name="Navadno 31" xfId="1077"/>
    <cellStyle name="Navadno 31 2" xfId="1078"/>
    <cellStyle name="Navadno 31 2 2" xfId="1079"/>
    <cellStyle name="Navadno 31 2 2 2" xfId="1080"/>
    <cellStyle name="Navadno 31 2 2 2 2" xfId="1081"/>
    <cellStyle name="Navadno 31 2 2 3" xfId="1082"/>
    <cellStyle name="Navadno 31 2 3" xfId="1083"/>
    <cellStyle name="Navadno 31 2 3 2" xfId="1084"/>
    <cellStyle name="Navadno 31 2 4" xfId="1085"/>
    <cellStyle name="Navadno 31 3" xfId="1086"/>
    <cellStyle name="Navadno 31 3 2" xfId="1087"/>
    <cellStyle name="Navadno 31 3 2 2" xfId="1088"/>
    <cellStyle name="Navadno 31 3 2 2 2" xfId="1089"/>
    <cellStyle name="Navadno 31 3 2 3" xfId="1090"/>
    <cellStyle name="Navadno 31 3 3" xfId="1091"/>
    <cellStyle name="Navadno 31 3 3 2" xfId="1092"/>
    <cellStyle name="Navadno 31 3 4" xfId="1093"/>
    <cellStyle name="Navadno 31 4" xfId="1094"/>
    <cellStyle name="Navadno 31 4 2" xfId="1095"/>
    <cellStyle name="Navadno 31 4 2 2" xfId="1096"/>
    <cellStyle name="Navadno 31 4 3" xfId="1097"/>
    <cellStyle name="Navadno 31 5" xfId="1098"/>
    <cellStyle name="Navadno 31 5 2" xfId="1099"/>
    <cellStyle name="Navadno 31 5 2 2" xfId="1100"/>
    <cellStyle name="Navadno 31 5 3" xfId="1101"/>
    <cellStyle name="Navadno 31 6" xfId="1102"/>
    <cellStyle name="Navadno 31 6 2" xfId="1103"/>
    <cellStyle name="Navadno 31 7" xfId="1104"/>
    <cellStyle name="Navadno 31_SELNICA POPISI GOI ZBIR - FAZNO - z dopolnitvami marec 2013" xfId="1105"/>
    <cellStyle name="Navadno 32 2" xfId="1106"/>
    <cellStyle name="Navadno 32 2 2" xfId="1107"/>
    <cellStyle name="Navadno 32 2 2 2" xfId="1108"/>
    <cellStyle name="Navadno 32 2 2 2 2" xfId="1109"/>
    <cellStyle name="Navadno 32 2 2 3" xfId="1110"/>
    <cellStyle name="Navadno 32 2 3" xfId="1111"/>
    <cellStyle name="Navadno 32 2 3 2" xfId="1112"/>
    <cellStyle name="Navadno 32 2 4" xfId="1113"/>
    <cellStyle name="Navadno 32 3" xfId="1114"/>
    <cellStyle name="Navadno 32 3 2" xfId="1115"/>
    <cellStyle name="Navadno 32 3 2 2" xfId="1116"/>
    <cellStyle name="Navadno 32 3 2 2 2" xfId="1117"/>
    <cellStyle name="Navadno 32 3 2 3" xfId="1118"/>
    <cellStyle name="Navadno 32 3 3" xfId="1119"/>
    <cellStyle name="Navadno 32 3 3 2" xfId="1120"/>
    <cellStyle name="Navadno 32 3 4" xfId="1121"/>
    <cellStyle name="Navadno 34" xfId="1122"/>
    <cellStyle name="Navadno 34 2" xfId="1123"/>
    <cellStyle name="Navadno 34 2 2" xfId="1124"/>
    <cellStyle name="Navadno 34 2 3" xfId="1125"/>
    <cellStyle name="Navadno 34 3" xfId="1126"/>
    <cellStyle name="Navadno 34 3 2" xfId="1127"/>
    <cellStyle name="Navadno 34 3 3" xfId="1128"/>
    <cellStyle name="Navadno 34 4" xfId="1129"/>
    <cellStyle name="Navadno 34 5" xfId="1130"/>
    <cellStyle name="Navadno 35 2" xfId="1131"/>
    <cellStyle name="Navadno 35 2 2" xfId="1132"/>
    <cellStyle name="Navadno 35 2 3" xfId="1133"/>
    <cellStyle name="Navadno 35 3" xfId="1134"/>
    <cellStyle name="Navadno 35 3 2" xfId="1135"/>
    <cellStyle name="Navadno 35 3 3" xfId="1136"/>
    <cellStyle name="Navadno 36 2" xfId="1137"/>
    <cellStyle name="Navadno 36 2 2" xfId="1138"/>
    <cellStyle name="Navadno 36 2 3" xfId="1139"/>
    <cellStyle name="Navadno 36 3" xfId="1140"/>
    <cellStyle name="Navadno 36 3 2" xfId="1141"/>
    <cellStyle name="Navadno 36 3 3" xfId="1142"/>
    <cellStyle name="Navadno 37 2" xfId="1143"/>
    <cellStyle name="Navadno 37 2 2" xfId="1144"/>
    <cellStyle name="Navadno 37 2 3" xfId="1145"/>
    <cellStyle name="Navadno 37 3" xfId="1146"/>
    <cellStyle name="Navadno 37 3 2" xfId="1147"/>
    <cellStyle name="Navadno 37 3 3" xfId="1148"/>
    <cellStyle name="Navadno 38 2" xfId="1149"/>
    <cellStyle name="Navadno 38 2 2" xfId="1150"/>
    <cellStyle name="Navadno 38 2 3" xfId="1151"/>
    <cellStyle name="Navadno 38 3" xfId="1152"/>
    <cellStyle name="Navadno 38 3 2" xfId="1153"/>
    <cellStyle name="Navadno 38 3 3" xfId="1154"/>
    <cellStyle name="Navadno 39 2" xfId="1155"/>
    <cellStyle name="Navadno 39 2 2" xfId="1156"/>
    <cellStyle name="Navadno 39 2 3" xfId="1157"/>
    <cellStyle name="Navadno 39 3" xfId="1158"/>
    <cellStyle name="Navadno 39 3 2" xfId="1159"/>
    <cellStyle name="Navadno 39 3 3" xfId="1160"/>
    <cellStyle name="Navadno 4" xfId="1161"/>
    <cellStyle name="Navadno 4 10" xfId="1162"/>
    <cellStyle name="Navadno 4 11" xfId="1163"/>
    <cellStyle name="Navadno 4 11 2" xfId="2648"/>
    <cellStyle name="Navadno 4 12" xfId="1164"/>
    <cellStyle name="Navadno 4 2" xfId="1165"/>
    <cellStyle name="Navadno 4 2 2" xfId="1166"/>
    <cellStyle name="Navadno 4 2 3" xfId="1167"/>
    <cellStyle name="Navadno 4 2 4" xfId="1168"/>
    <cellStyle name="Navadno 4 2 5" xfId="1169"/>
    <cellStyle name="Navadno 4 3" xfId="1170"/>
    <cellStyle name="Navadno 4 3 2" xfId="1171"/>
    <cellStyle name="Navadno 4 3 3" xfId="1172"/>
    <cellStyle name="Navadno 4 4" xfId="1173"/>
    <cellStyle name="Navadno 4 4 2" xfId="1174"/>
    <cellStyle name="Navadno 4 4 3" xfId="1175"/>
    <cellStyle name="Navadno 4 5" xfId="1176"/>
    <cellStyle name="Navadno 4 5 2" xfId="1177"/>
    <cellStyle name="Navadno 4 5 3" xfId="1178"/>
    <cellStyle name="Navadno 4 6" xfId="1179"/>
    <cellStyle name="Navadno 4 6 2" xfId="1180"/>
    <cellStyle name="Navadno 4 6 3" xfId="1181"/>
    <cellStyle name="Navadno 4 7" xfId="1182"/>
    <cellStyle name="Navadno 4 7 2" xfId="1183"/>
    <cellStyle name="Navadno 4 7 3" xfId="1184"/>
    <cellStyle name="Navadno 4 8" xfId="1185"/>
    <cellStyle name="Navadno 4 8 2" xfId="1186"/>
    <cellStyle name="Navadno 4 8 3" xfId="1187"/>
    <cellStyle name="Navadno 4 9" xfId="1188"/>
    <cellStyle name="Navadno 4_SELNICA POPISI GOI ZBIR - FAZNO - z dopolnitvami marec 2013" xfId="1189"/>
    <cellStyle name="Navadno 40 2" xfId="1190"/>
    <cellStyle name="Navadno 40 2 2" xfId="1191"/>
    <cellStyle name="Navadno 40 2 3" xfId="1192"/>
    <cellStyle name="Navadno 40 3" xfId="1193"/>
    <cellStyle name="Navadno 40 3 2" xfId="1194"/>
    <cellStyle name="Navadno 40 3 3" xfId="1195"/>
    <cellStyle name="Navadno 41" xfId="1196"/>
    <cellStyle name="Navadno 41 2" xfId="1197"/>
    <cellStyle name="Navadno 41 2 2" xfId="1198"/>
    <cellStyle name="Navadno 41 2 3" xfId="1199"/>
    <cellStyle name="Navadno 41 3" xfId="1200"/>
    <cellStyle name="Navadno 41 3 2" xfId="1201"/>
    <cellStyle name="Navadno 41 3 3" xfId="1202"/>
    <cellStyle name="Navadno 41 4" xfId="1203"/>
    <cellStyle name="Navadno 41 5" xfId="1204"/>
    <cellStyle name="Navadno 42" xfId="1205"/>
    <cellStyle name="Navadno 42 2" xfId="1206"/>
    <cellStyle name="Navadno 42 3" xfId="1207"/>
    <cellStyle name="Navadno 47 10" xfId="2629"/>
    <cellStyle name="Navadno 49" xfId="2609"/>
    <cellStyle name="Navadno 49 10" xfId="1208"/>
    <cellStyle name="Navadno 5" xfId="1209"/>
    <cellStyle name="Navadno 5 2" xfId="1210"/>
    <cellStyle name="Navadno 5 3" xfId="1211"/>
    <cellStyle name="Navadno 5 3 2" xfId="1212"/>
    <cellStyle name="Navadno 5 3 3" xfId="1213"/>
    <cellStyle name="Navadno 5 4" xfId="1214"/>
    <cellStyle name="Navadno 5 4 2" xfId="1215"/>
    <cellStyle name="Navadno 5 4 3" xfId="1216"/>
    <cellStyle name="Navadno 5 5" xfId="1217"/>
    <cellStyle name="Navadno 5 6" xfId="1218"/>
    <cellStyle name="Navadno 5 7" xfId="1219"/>
    <cellStyle name="Navadno 5 7 2" xfId="2649"/>
    <cellStyle name="Navadno 5 8" xfId="1220"/>
    <cellStyle name="Navadno 50 23" xfId="2630"/>
    <cellStyle name="Navadno 52" xfId="2610"/>
    <cellStyle name="Navadno 54 2" xfId="2632"/>
    <cellStyle name="Navadno 55" xfId="2633"/>
    <cellStyle name="Navadno 56" xfId="2634"/>
    <cellStyle name="Navadno 59" xfId="2681"/>
    <cellStyle name="Navadno 6" xfId="1221"/>
    <cellStyle name="Navadno 6 116" xfId="2625"/>
    <cellStyle name="Navadno 6 2" xfId="1222"/>
    <cellStyle name="Navadno 6 3" xfId="1223"/>
    <cellStyle name="Navadno 6 4" xfId="1224"/>
    <cellStyle name="Navadno 6 5" xfId="1225"/>
    <cellStyle name="Navadno 6 6" xfId="1226"/>
    <cellStyle name="Navadno 6 6 2" xfId="2650"/>
    <cellStyle name="Navadno 6 7" xfId="1227"/>
    <cellStyle name="Navadno 60 18" xfId="2631"/>
    <cellStyle name="Navadno 65 12" xfId="1228"/>
    <cellStyle name="Navadno 7" xfId="1229"/>
    <cellStyle name="Navadno 7 2" xfId="1230"/>
    <cellStyle name="Navadno 7 3" xfId="1231"/>
    <cellStyle name="Navadno 7 3 2" xfId="1232"/>
    <cellStyle name="Navadno 7 4" xfId="1233"/>
    <cellStyle name="Navadno 7 4 2" xfId="1234"/>
    <cellStyle name="Navadno 7 4 3" xfId="1235"/>
    <cellStyle name="Navadno 73" xfId="1236"/>
    <cellStyle name="Navadno 76" xfId="2623"/>
    <cellStyle name="Navadno 8" xfId="1237"/>
    <cellStyle name="Navadno 8 2" xfId="1238"/>
    <cellStyle name="Navadno 8 2 2" xfId="1239"/>
    <cellStyle name="Navadno 8 2 3" xfId="1240"/>
    <cellStyle name="Navadno 8 2 3 2" xfId="2651"/>
    <cellStyle name="Navadno 8 3" xfId="1241"/>
    <cellStyle name="Navadno 9" xfId="1242"/>
    <cellStyle name="Navadno 9 2" xfId="1243"/>
    <cellStyle name="Navadno 9 2 2" xfId="1244"/>
    <cellStyle name="Navadno 9 2 2 2" xfId="1245"/>
    <cellStyle name="Navadno 9 2 2 2 2" xfId="1246"/>
    <cellStyle name="Navadno 9 2 2 3" xfId="1247"/>
    <cellStyle name="Navadno 9 2 3" xfId="1248"/>
    <cellStyle name="Navadno 9 2 3 2" xfId="1249"/>
    <cellStyle name="Navadno 9 2 4" xfId="1250"/>
    <cellStyle name="Navadno 9 3" xfId="1251"/>
    <cellStyle name="Navadno 9 3 2" xfId="1252"/>
    <cellStyle name="Navadno 9 3 2 2" xfId="1253"/>
    <cellStyle name="Navadno 9 3 2 2 2" xfId="1254"/>
    <cellStyle name="Navadno 9 3 2 3" xfId="1255"/>
    <cellStyle name="Navadno 9 3 3" xfId="1256"/>
    <cellStyle name="Navadno 9 3 3 2" xfId="1257"/>
    <cellStyle name="Navadno 9 3 4" xfId="1258"/>
    <cellStyle name="Navadno 9 4" xfId="1259"/>
    <cellStyle name="Navadno 9 4 2" xfId="1260"/>
    <cellStyle name="Navadno 9 4 2 2" xfId="1261"/>
    <cellStyle name="Navadno 9 4 3" xfId="1262"/>
    <cellStyle name="Navadno 9 5" xfId="1263"/>
    <cellStyle name="Navadno 9 5 2" xfId="1264"/>
    <cellStyle name="Navadno 9 5 2 2" xfId="1265"/>
    <cellStyle name="Navadno 9 5 3" xfId="1266"/>
    <cellStyle name="Navadno 9 6" xfId="1267"/>
    <cellStyle name="Navadno 9 6 2" xfId="1268"/>
    <cellStyle name="Navadno 9 7" xfId="1269"/>
    <cellStyle name="Navadno 9_SELNICA POPISI GOI ZBIR - FAZNO - z dopolnitvami marec 2013" xfId="1270"/>
    <cellStyle name="Navadno 92" xfId="1271"/>
    <cellStyle name="Navadno 92 2" xfId="2626"/>
    <cellStyle name="Navadno 94" xfId="1272"/>
    <cellStyle name="Navadno 94 2" xfId="1273"/>
    <cellStyle name="Navadno 95" xfId="1274"/>
    <cellStyle name="Navadno 95 2" xfId="1275"/>
    <cellStyle name="Navadno 96 3" xfId="1276"/>
    <cellStyle name="Navadno 96 3 2" xfId="2652"/>
    <cellStyle name="Navadno 99 3 3" xfId="1277"/>
    <cellStyle name="Navadno 99 3 3 2" xfId="2653"/>
    <cellStyle name="Navadno_Fin-črn" xfId="1278"/>
    <cellStyle name="Navadno_KALAMAR-PSO GREGORČIČEVA MS-16.11.04 3 2" xfId="1279"/>
    <cellStyle name="Neutral" xfId="1280"/>
    <cellStyle name="Neutral 1" xfId="1281"/>
    <cellStyle name="Neutral 2" xfId="1282"/>
    <cellStyle name="Neutral 3" xfId="1283"/>
    <cellStyle name="Neutral 4" xfId="1284"/>
    <cellStyle name="Neutral 5" xfId="1285"/>
    <cellStyle name="Neutral 6" xfId="1286"/>
    <cellStyle name="Neutral 7" xfId="1287"/>
    <cellStyle name="Nevtralno 2" xfId="1288"/>
    <cellStyle name="Nevtralno 2 2" xfId="1289"/>
    <cellStyle name="Nevtralno 3" xfId="1290"/>
    <cellStyle name="Nevtralno 3 2" xfId="1291"/>
    <cellStyle name="Normal 11" xfId="1292"/>
    <cellStyle name="Normal 11 2" xfId="1293"/>
    <cellStyle name="Normal 11 3" xfId="1294"/>
    <cellStyle name="Normal 2" xfId="1295"/>
    <cellStyle name="Normal 2 2" xfId="1296"/>
    <cellStyle name="Normal 2 2 2" xfId="1297"/>
    <cellStyle name="Normal 2 2 3" xfId="1298"/>
    <cellStyle name="Normal 3" xfId="1299"/>
    <cellStyle name="Normal 3 2" xfId="1300"/>
    <cellStyle name="Normal 3 2 2" xfId="1301"/>
    <cellStyle name="Normal 3 3" xfId="1302"/>
    <cellStyle name="Normal 3 4" xfId="1303"/>
    <cellStyle name="Normal 4" xfId="1304"/>
    <cellStyle name="Normal 4 2" xfId="1305"/>
    <cellStyle name="Normal 4 3" xfId="1306"/>
    <cellStyle name="Normal 4 3 2" xfId="1307"/>
    <cellStyle name="Normal 4 4" xfId="1308"/>
    <cellStyle name="Normal 4 5" xfId="2654"/>
    <cellStyle name="Normal 48" xfId="1309"/>
    <cellStyle name="Normal 48 2" xfId="2655"/>
    <cellStyle name="Normal 49" xfId="1310"/>
    <cellStyle name="Normal 49 2" xfId="2656"/>
    <cellStyle name="Normal 5" xfId="1311"/>
    <cellStyle name="Normal 50" xfId="1312"/>
    <cellStyle name="Normal 50 2" xfId="2657"/>
    <cellStyle name="Normal 51" xfId="1313"/>
    <cellStyle name="Normal 51 2" xfId="2658"/>
    <cellStyle name="Normal 52" xfId="1314"/>
    <cellStyle name="Normal 52 2" xfId="2659"/>
    <cellStyle name="Normal 54" xfId="1315"/>
    <cellStyle name="Normal 54 2" xfId="2660"/>
    <cellStyle name="Normal 55" xfId="1316"/>
    <cellStyle name="Normal 55 2" xfId="2661"/>
    <cellStyle name="Normal 56" xfId="1317"/>
    <cellStyle name="Normal 56 2" xfId="2662"/>
    <cellStyle name="Normal 6" xfId="1318"/>
    <cellStyle name="Normal 6 2" xfId="1319"/>
    <cellStyle name="Normal_02 Popis Vodovod+Kanalizacija" xfId="1320"/>
    <cellStyle name="Note" xfId="1321"/>
    <cellStyle name="Note 1" xfId="1322"/>
    <cellStyle name="Note 1 2" xfId="1323"/>
    <cellStyle name="Note 1 3" xfId="1324"/>
    <cellStyle name="Note 2" xfId="1325"/>
    <cellStyle name="Note 2 2" xfId="1326"/>
    <cellStyle name="Note 2 3" xfId="1327"/>
    <cellStyle name="Note 3" xfId="1328"/>
    <cellStyle name="Note 3 2" xfId="1329"/>
    <cellStyle name="Note 3 3" xfId="1330"/>
    <cellStyle name="Note 4" xfId="1331"/>
    <cellStyle name="Note 4 2" xfId="1332"/>
    <cellStyle name="Note 4 3" xfId="1333"/>
    <cellStyle name="Note 5" xfId="1334"/>
    <cellStyle name="Note 5 2" xfId="1335"/>
    <cellStyle name="Note 5 3" xfId="1336"/>
    <cellStyle name="Note 6" xfId="1337"/>
    <cellStyle name="Note 6 2" xfId="1338"/>
    <cellStyle name="Note 6 3" xfId="1339"/>
    <cellStyle name="Note 7" xfId="1340"/>
    <cellStyle name="Note 8" xfId="1341"/>
    <cellStyle name="Note 9" xfId="1342"/>
    <cellStyle name="Odstotek 2" xfId="1343"/>
    <cellStyle name="Odstotek 2 2" xfId="1344"/>
    <cellStyle name="Odstotek 2 3" xfId="1345"/>
    <cellStyle name="Odstotek 2 4" xfId="1346"/>
    <cellStyle name="Odstotek 2 4 2" xfId="2663"/>
    <cellStyle name="Odstotek 3" xfId="1347"/>
    <cellStyle name="Opomba 2" xfId="1348"/>
    <cellStyle name="Opomba 2 2" xfId="1349"/>
    <cellStyle name="Opomba 2 3" xfId="2621"/>
    <cellStyle name="Opomba 3" xfId="1350"/>
    <cellStyle name="Opomba 3 2" xfId="1351"/>
    <cellStyle name="Opomba 3 3" xfId="1352"/>
    <cellStyle name="Opomba 4" xfId="2617"/>
    <cellStyle name="Opomba 4 2" xfId="2674"/>
    <cellStyle name="Opozorilo 2" xfId="1353"/>
    <cellStyle name="Output 1" xfId="1354"/>
    <cellStyle name="Output 1 2" xfId="1355"/>
    <cellStyle name="Output 2" xfId="1356"/>
    <cellStyle name="Output 2 2" xfId="1357"/>
    <cellStyle name="Output 3" xfId="1358"/>
    <cellStyle name="Output 3 2" xfId="1359"/>
    <cellStyle name="Output 4" xfId="1360"/>
    <cellStyle name="Output 4 2" xfId="1361"/>
    <cellStyle name="Output 5" xfId="1362"/>
    <cellStyle name="Output 5 2" xfId="1363"/>
    <cellStyle name="Output 6" xfId="1364"/>
    <cellStyle name="Output 6 2" xfId="1365"/>
    <cellStyle name="Pojasnjevalno besedilo 2" xfId="1366"/>
    <cellStyle name="Popis Evo" xfId="1367"/>
    <cellStyle name="Popis Evo 2" xfId="1368"/>
    <cellStyle name="Poudarek1 2" xfId="1369"/>
    <cellStyle name="Poudarek1 2 2" xfId="1370"/>
    <cellStyle name="Poudarek1 2 3" xfId="1371"/>
    <cellStyle name="Poudarek1 3" xfId="1372"/>
    <cellStyle name="Poudarek1 3 2" xfId="1373"/>
    <cellStyle name="Poudarek1 3 3" xfId="1374"/>
    <cellStyle name="Poudarek2 2" xfId="1375"/>
    <cellStyle name="Poudarek2 2 2" xfId="1376"/>
    <cellStyle name="Poudarek2 2 3" xfId="1377"/>
    <cellStyle name="Poudarek2 3" xfId="1378"/>
    <cellStyle name="Poudarek2 3 2" xfId="1379"/>
    <cellStyle name="Poudarek3 2" xfId="1380"/>
    <cellStyle name="Poudarek3 2 2" xfId="1381"/>
    <cellStyle name="Poudarek3 2 3" xfId="1382"/>
    <cellStyle name="Poudarek3 3" xfId="1383"/>
    <cellStyle name="Poudarek3 3 2" xfId="1384"/>
    <cellStyle name="Poudarek3 3 3" xfId="1385"/>
    <cellStyle name="Poudarek4 2" xfId="1386"/>
    <cellStyle name="Poudarek4 2 2" xfId="1387"/>
    <cellStyle name="Poudarek4 2 3" xfId="1388"/>
    <cellStyle name="Poudarek5 2" xfId="1389"/>
    <cellStyle name="Poudarek5 2 2" xfId="1390"/>
    <cellStyle name="Poudarek5 2 3" xfId="1391"/>
    <cellStyle name="Poudarek6 2" xfId="1392"/>
    <cellStyle name="Poudarek6 2 2" xfId="1393"/>
    <cellStyle name="Poudarek6 2 3" xfId="1394"/>
    <cellStyle name="Poudarek6 3" xfId="1395"/>
    <cellStyle name="Poudarek6 3 2" xfId="1396"/>
    <cellStyle name="Poudarek6 3 3" xfId="1397"/>
    <cellStyle name="Povezana celica 2" xfId="1398"/>
    <cellStyle name="Povezana celica 3" xfId="1399"/>
    <cellStyle name="Preveri celico 2" xfId="1400"/>
    <cellStyle name="Preveri celico 2 2" xfId="1401"/>
    <cellStyle name="PRVA VRSTA Element delo 2" xfId="1402"/>
    <cellStyle name="PRVA VRSTA Element delo 2 2" xfId="1403"/>
    <cellStyle name="PRVA VRSTA Element delo 2 3" xfId="1404"/>
    <cellStyle name="PRVA VRSTA Element delo_Kolektor Koling_Unichem Logatec_požar,plin_331" xfId="1405"/>
    <cellStyle name="Računanje 2" xfId="1406"/>
    <cellStyle name="Računanje 2 2" xfId="1407"/>
    <cellStyle name="Računanje 2 3" xfId="1408"/>
    <cellStyle name="Računanje 3" xfId="1409"/>
    <cellStyle name="Računanje 3 2" xfId="1410"/>
    <cellStyle name="Računanje 3 3" xfId="1411"/>
    <cellStyle name="Result" xfId="1412"/>
    <cellStyle name="Result2" xfId="1413"/>
    <cellStyle name="S21" xfId="1414"/>
    <cellStyle name="S3" xfId="1415"/>
    <cellStyle name="S3 3" xfId="1416"/>
    <cellStyle name="Skupaj" xfId="1417"/>
    <cellStyle name="Skupaj 1" xfId="1418"/>
    <cellStyle name="Skupaj 2" xfId="1419"/>
    <cellStyle name="Skupaj 3" xfId="1420"/>
    <cellStyle name="Skupaj 4" xfId="1421"/>
    <cellStyle name="Skupaj 5" xfId="1422"/>
    <cellStyle name="Skupaj 6" xfId="1423"/>
    <cellStyle name="Slabo 2" xfId="1424"/>
    <cellStyle name="Slabo 2 2" xfId="1425"/>
    <cellStyle name="Slabo 2 3" xfId="1426"/>
    <cellStyle name="Slabo 3" xfId="1427"/>
    <cellStyle name="Slabo 3 2" xfId="1428"/>
    <cellStyle name="Slabo 3 3" xfId="1429"/>
    <cellStyle name="Slog 1" xfId="1430"/>
    <cellStyle name="Slog 1 2" xfId="1431"/>
    <cellStyle name="Slog 1 3" xfId="1432"/>
    <cellStyle name="Slog 1 4" xfId="1433"/>
    <cellStyle name="Stara postavka" xfId="1434"/>
    <cellStyle name="Style 1" xfId="1435"/>
    <cellStyle name="TableStyleLight1" xfId="1436"/>
    <cellStyle name="TableStyleLight1 2" xfId="1437"/>
    <cellStyle name="TableStyleLight1 3" xfId="2618"/>
    <cellStyle name="Title 1" xfId="1438"/>
    <cellStyle name="Title 2" xfId="1439"/>
    <cellStyle name="Title 3" xfId="1440"/>
    <cellStyle name="Title 4" xfId="1441"/>
    <cellStyle name="Title 5" xfId="1442"/>
    <cellStyle name="Title 6" xfId="1443"/>
    <cellStyle name="Total" xfId="1444"/>
    <cellStyle name="Total 1" xfId="1445"/>
    <cellStyle name="Total 2" xfId="1446"/>
    <cellStyle name="Total 3" xfId="1447"/>
    <cellStyle name="Total 4" xfId="1448"/>
    <cellStyle name="Total 5" xfId="1449"/>
    <cellStyle name="Total 6" xfId="1450"/>
    <cellStyle name="Total 7" xfId="1451"/>
    <cellStyle name="Valuta 10" xfId="1452"/>
    <cellStyle name="Valuta 10 2" xfId="1453"/>
    <cellStyle name="Valuta 10 2 2" xfId="1454"/>
    <cellStyle name="Valuta 10 2 3" xfId="1455"/>
    <cellStyle name="Valuta 10 2 4" xfId="1456"/>
    <cellStyle name="Valuta 10 3" xfId="1457"/>
    <cellStyle name="Valuta 10 3 2" xfId="1458"/>
    <cellStyle name="Valuta 10 3 3" xfId="1459"/>
    <cellStyle name="Valuta 10 3 4" xfId="1460"/>
    <cellStyle name="Valuta 10 4" xfId="1461"/>
    <cellStyle name="Valuta 10 5" xfId="1462"/>
    <cellStyle name="Valuta 10 6" xfId="1463"/>
    <cellStyle name="Valuta 11 2" xfId="1464"/>
    <cellStyle name="Valuta 11 2 2" xfId="1465"/>
    <cellStyle name="Valuta 11 2 3" xfId="1466"/>
    <cellStyle name="Valuta 11 2 4" xfId="1467"/>
    <cellStyle name="Valuta 11 3" xfId="1468"/>
    <cellStyle name="Valuta 11 3 2" xfId="1469"/>
    <cellStyle name="Valuta 11 3 3" xfId="1470"/>
    <cellStyle name="Valuta 11 3 4" xfId="1471"/>
    <cellStyle name="Valuta 12 2" xfId="1472"/>
    <cellStyle name="Valuta 12 2 2" xfId="1473"/>
    <cellStyle name="Valuta 12 2 3" xfId="1474"/>
    <cellStyle name="Valuta 12 2 4" xfId="1475"/>
    <cellStyle name="Valuta 12 3" xfId="1476"/>
    <cellStyle name="Valuta 12 3 2" xfId="1477"/>
    <cellStyle name="Valuta 12 3 3" xfId="1478"/>
    <cellStyle name="Valuta 12 3 4" xfId="1479"/>
    <cellStyle name="Valuta 13 2" xfId="1480"/>
    <cellStyle name="Valuta 13 2 2" xfId="1481"/>
    <cellStyle name="Valuta 13 2 3" xfId="1482"/>
    <cellStyle name="Valuta 13 2 4" xfId="1483"/>
    <cellStyle name="Valuta 13 3" xfId="1484"/>
    <cellStyle name="Valuta 13 3 2" xfId="1485"/>
    <cellStyle name="Valuta 13 3 3" xfId="1486"/>
    <cellStyle name="Valuta 13 3 4" xfId="1487"/>
    <cellStyle name="Valuta 15" xfId="1488"/>
    <cellStyle name="Valuta 15 2" xfId="1489"/>
    <cellStyle name="Valuta 15 2 2" xfId="1490"/>
    <cellStyle name="Valuta 15 3" xfId="1491"/>
    <cellStyle name="Valuta 15 4" xfId="1492"/>
    <cellStyle name="Valuta 15_ogr hl" xfId="1493"/>
    <cellStyle name="Valuta 19" xfId="1494"/>
    <cellStyle name="Valuta 19 2" xfId="1495"/>
    <cellStyle name="Valuta 19 3" xfId="1496"/>
    <cellStyle name="Valuta 19 4" xfId="1497"/>
    <cellStyle name="Valuta 2" xfId="1498"/>
    <cellStyle name="Valuta 2 1" xfId="1499"/>
    <cellStyle name="Valuta 2 2" xfId="1500"/>
    <cellStyle name="Valuta 2 2 2" xfId="1501"/>
    <cellStyle name="Valuta 2 2 2 2" xfId="1502"/>
    <cellStyle name="Valuta 2 2 2 3" xfId="1503"/>
    <cellStyle name="Valuta 2 2 3" xfId="1504"/>
    <cellStyle name="Valuta 2 2 4" xfId="1505"/>
    <cellStyle name="Valuta 2 2 5" xfId="1506"/>
    <cellStyle name="Valuta 2 3" xfId="1507"/>
    <cellStyle name="Valuta 2 3 2" xfId="1508"/>
    <cellStyle name="Valuta 2 3 3" xfId="1509"/>
    <cellStyle name="Valuta 2 3 4" xfId="1510"/>
    <cellStyle name="Valuta 2 3 5" xfId="1511"/>
    <cellStyle name="Valuta 2 4" xfId="1512"/>
    <cellStyle name="Valuta 2 5" xfId="1513"/>
    <cellStyle name="Valuta 2 6" xfId="1514"/>
    <cellStyle name="Valuta 2 7" xfId="1515"/>
    <cellStyle name="Valuta 2 7 2" xfId="1516"/>
    <cellStyle name="Valuta 2 7 3" xfId="1517"/>
    <cellStyle name="Valuta 2 8" xfId="1518"/>
    <cellStyle name="Valuta 2 9" xfId="1519"/>
    <cellStyle name="Valuta 3" xfId="1520"/>
    <cellStyle name="Valuta 3 2" xfId="1521"/>
    <cellStyle name="Valuta 3 2 2" xfId="1522"/>
    <cellStyle name="Valuta 3 2 3" xfId="1523"/>
    <cellStyle name="Valuta 3 2 4" xfId="1524"/>
    <cellStyle name="Valuta 3 3" xfId="1525"/>
    <cellStyle name="Valuta 3 3 2" xfId="1526"/>
    <cellStyle name="Valuta 3 3 3" xfId="1527"/>
    <cellStyle name="Valuta 3 3 4" xfId="1528"/>
    <cellStyle name="Valuta 3 4" xfId="1529"/>
    <cellStyle name="Valuta 3 4 2" xfId="1530"/>
    <cellStyle name="Valuta 3 4 3" xfId="1531"/>
    <cellStyle name="Valuta 3 4 4" xfId="1532"/>
    <cellStyle name="Valuta 3 5" xfId="1533"/>
    <cellStyle name="Valuta 3 5 2" xfId="1534"/>
    <cellStyle name="Valuta 3 5 3" xfId="1535"/>
    <cellStyle name="Valuta 3 5 4" xfId="1536"/>
    <cellStyle name="Valuta 3 6" xfId="1537"/>
    <cellStyle name="Valuta 3 6 2" xfId="1538"/>
    <cellStyle name="Valuta 3 6 3" xfId="1539"/>
    <cellStyle name="Valuta 3 6 4" xfId="1540"/>
    <cellStyle name="Valuta 3 7" xfId="1541"/>
    <cellStyle name="Valuta 3 7 2" xfId="1542"/>
    <cellStyle name="Valuta 3 7 3" xfId="1543"/>
    <cellStyle name="Valuta 3 7 4" xfId="1544"/>
    <cellStyle name="Valuta 3 8" xfId="1545"/>
    <cellStyle name="Valuta 3 8 2" xfId="1546"/>
    <cellStyle name="Valuta 3 8 3" xfId="1547"/>
    <cellStyle name="Valuta 3 8 4" xfId="1548"/>
    <cellStyle name="Valuta 3 9" xfId="2664"/>
    <cellStyle name="Valuta 4" xfId="2676"/>
    <cellStyle name="Valuta 5" xfId="2678"/>
    <cellStyle name="Valuta 6" xfId="2679"/>
    <cellStyle name="Vejica [0] 2" xfId="1549"/>
    <cellStyle name="Vejica [0] 2 2" xfId="1550"/>
    <cellStyle name="Vejica [0] 2 3" xfId="1551"/>
    <cellStyle name="Vejica [0] 2 4" xfId="1552"/>
    <cellStyle name="Vejica [0] 2 5" xfId="1553"/>
    <cellStyle name="Vejica [0] 2 5 2" xfId="2667"/>
    <cellStyle name="Vejica [0] 3" xfId="2622"/>
    <cellStyle name="Vejica [0] 4" xfId="2671"/>
    <cellStyle name="Vejica 10" xfId="1554"/>
    <cellStyle name="Vejica 10 2" xfId="1555"/>
    <cellStyle name="Vejica 10 2 2" xfId="1556"/>
    <cellStyle name="Vejica 10 2 3" xfId="1557"/>
    <cellStyle name="Vejica 10 2 4" xfId="1558"/>
    <cellStyle name="Vejica 10 3" xfId="1559"/>
    <cellStyle name="Vejica 10 3 2" xfId="1560"/>
    <cellStyle name="Vejica 10 3 3" xfId="1561"/>
    <cellStyle name="Vejica 10 3 4" xfId="1562"/>
    <cellStyle name="Vejica 10 4" xfId="1563"/>
    <cellStyle name="Vejica 10 5" xfId="1564"/>
    <cellStyle name="Vejica 10 6" xfId="1565"/>
    <cellStyle name="Vejica 11" xfId="1566"/>
    <cellStyle name="Vejica 11 2" xfId="1567"/>
    <cellStyle name="Vejica 11 2 2" xfId="1568"/>
    <cellStyle name="Vejica 11 2 3" xfId="1569"/>
    <cellStyle name="Vejica 11 2 4" xfId="1570"/>
    <cellStyle name="Vejica 11 3" xfId="1571"/>
    <cellStyle name="Vejica 11 3 2" xfId="1572"/>
    <cellStyle name="Vejica 11 3 3" xfId="1573"/>
    <cellStyle name="Vejica 11 3 4" xfId="1574"/>
    <cellStyle name="Vejica 11 4" xfId="1575"/>
    <cellStyle name="Vejica 11 5" xfId="1576"/>
    <cellStyle name="Vejica 11 6" xfId="1577"/>
    <cellStyle name="Vejica 12" xfId="1578"/>
    <cellStyle name="Vejica 12 2" xfId="1579"/>
    <cellStyle name="Vejica 12 2 2" xfId="1580"/>
    <cellStyle name="Vejica 12 2 3" xfId="1581"/>
    <cellStyle name="Vejica 12 2 4" xfId="1582"/>
    <cellStyle name="Vejica 12 3" xfId="1583"/>
    <cellStyle name="Vejica 12 3 2" xfId="1584"/>
    <cellStyle name="Vejica 12 3 3" xfId="1585"/>
    <cellStyle name="Vejica 12 3 4" xfId="1586"/>
    <cellStyle name="Vejica 12 4" xfId="1587"/>
    <cellStyle name="Vejica 12 5" xfId="1588"/>
    <cellStyle name="Vejica 12 6" xfId="1589"/>
    <cellStyle name="Vejica 13" xfId="1590"/>
    <cellStyle name="Vejica 13 2" xfId="1591"/>
    <cellStyle name="Vejica 13 2 2" xfId="1592"/>
    <cellStyle name="Vejica 13 2 3" xfId="1593"/>
    <cellStyle name="Vejica 13 2 4" xfId="1594"/>
    <cellStyle name="Vejica 13 3" xfId="1595"/>
    <cellStyle name="Vejica 13 3 2" xfId="1596"/>
    <cellStyle name="Vejica 13 3 3" xfId="1597"/>
    <cellStyle name="Vejica 13 3 4" xfId="1598"/>
    <cellStyle name="Vejica 13 4" xfId="1599"/>
    <cellStyle name="Vejica 13 5" xfId="1600"/>
    <cellStyle name="Vejica 13 6" xfId="1601"/>
    <cellStyle name="Vejica 14" xfId="1602"/>
    <cellStyle name="Vejica 14 2" xfId="1603"/>
    <cellStyle name="Vejica 14 3" xfId="1604"/>
    <cellStyle name="Vejica 14 4" xfId="1605"/>
    <cellStyle name="Vejica 15" xfId="1606"/>
    <cellStyle name="Vejica 15 2" xfId="1607"/>
    <cellStyle name="Vejica 15 2 2" xfId="1608"/>
    <cellStyle name="Vejica 15 2 3" xfId="1609"/>
    <cellStyle name="Vejica 15 2 4" xfId="1610"/>
    <cellStyle name="Vejica 15 3" xfId="1611"/>
    <cellStyle name="Vejica 15 3 2" xfId="1612"/>
    <cellStyle name="Vejica 15 4" xfId="1613"/>
    <cellStyle name="Vejica 15 5" xfId="1614"/>
    <cellStyle name="Vejica 15 6" xfId="1615"/>
    <cellStyle name="Vejica 16" xfId="1616"/>
    <cellStyle name="Vejica 16 2" xfId="1617"/>
    <cellStyle name="Vejica 16 3" xfId="1618"/>
    <cellStyle name="Vejica 16 4" xfId="1619"/>
    <cellStyle name="Vejica 17" xfId="1620"/>
    <cellStyle name="Vejica 17 10" xfId="1621"/>
    <cellStyle name="Vejica 17 2" xfId="1622"/>
    <cellStyle name="Vejica 17 2 2" xfId="1623"/>
    <cellStyle name="Vejica 17 2 2 2" xfId="1624"/>
    <cellStyle name="Vejica 17 2 2 3" xfId="1625"/>
    <cellStyle name="Vejica 17 2 2 4" xfId="1626"/>
    <cellStyle name="Vejica 17 2 3" xfId="1627"/>
    <cellStyle name="Vejica 17 2 4" xfId="1628"/>
    <cellStyle name="Vejica 17 2 5" xfId="1629"/>
    <cellStyle name="Vejica 17 3" xfId="1630"/>
    <cellStyle name="Vejica 17 3 2" xfId="1631"/>
    <cellStyle name="Vejica 17 3 3" xfId="1632"/>
    <cellStyle name="Vejica 17 4" xfId="1633"/>
    <cellStyle name="Vejica 17 5" xfId="1634"/>
    <cellStyle name="Vejica 17 6" xfId="1635"/>
    <cellStyle name="Vejica 17 6 2" xfId="1636"/>
    <cellStyle name="Vejica 17 6 3" xfId="1637"/>
    <cellStyle name="Vejica 17 6 3 2" xfId="1638"/>
    <cellStyle name="Vejica 17 6 3 3" xfId="1639"/>
    <cellStyle name="Vejica 17 7" xfId="1640"/>
    <cellStyle name="Vejica 17 8" xfId="1641"/>
    <cellStyle name="Vejica 17 9" xfId="1642"/>
    <cellStyle name="Vejica 18" xfId="1643"/>
    <cellStyle name="Vejica 18 10" xfId="1644"/>
    <cellStyle name="Vejica 18 2" xfId="1645"/>
    <cellStyle name="Vejica 18 2 2" xfId="1646"/>
    <cellStyle name="Vejica 18 2 2 2" xfId="1647"/>
    <cellStyle name="Vejica 18 2 2 3" xfId="1648"/>
    <cellStyle name="Vejica 18 2 2 4" xfId="1649"/>
    <cellStyle name="Vejica 18 2 3" xfId="1650"/>
    <cellStyle name="Vejica 18 2 4" xfId="1651"/>
    <cellStyle name="Vejica 18 2 5" xfId="1652"/>
    <cellStyle name="Vejica 18 3" xfId="1653"/>
    <cellStyle name="Vejica 18 3 2" xfId="1654"/>
    <cellStyle name="Vejica 18 3 3" xfId="1655"/>
    <cellStyle name="Vejica 18 4" xfId="1656"/>
    <cellStyle name="Vejica 18 5" xfId="1657"/>
    <cellStyle name="Vejica 18 6" xfId="1658"/>
    <cellStyle name="Vejica 18 6 2" xfId="1659"/>
    <cellStyle name="Vejica 18 6 3" xfId="1660"/>
    <cellStyle name="Vejica 18 6 3 2" xfId="1661"/>
    <cellStyle name="Vejica 18 6 3 3" xfId="1662"/>
    <cellStyle name="Vejica 18 7" xfId="1663"/>
    <cellStyle name="Vejica 18 8" xfId="1664"/>
    <cellStyle name="Vejica 18 9" xfId="1665"/>
    <cellStyle name="Vejica 19" xfId="1666"/>
    <cellStyle name="Vejica 19 10" xfId="1667"/>
    <cellStyle name="Vejica 19 2" xfId="1668"/>
    <cellStyle name="Vejica 19 2 2" xfId="1669"/>
    <cellStyle name="Vejica 19 2 2 2" xfId="1670"/>
    <cellStyle name="Vejica 19 2 2 3" xfId="1671"/>
    <cellStyle name="Vejica 19 2 2 4" xfId="1672"/>
    <cellStyle name="Vejica 19 2 3" xfId="1673"/>
    <cellStyle name="Vejica 19 2 4" xfId="1674"/>
    <cellStyle name="Vejica 19 2 5" xfId="1675"/>
    <cellStyle name="Vejica 19 3" xfId="1676"/>
    <cellStyle name="Vejica 19 3 2" xfId="1677"/>
    <cellStyle name="Vejica 19 3 3" xfId="1678"/>
    <cellStyle name="Vejica 19 4" xfId="1679"/>
    <cellStyle name="Vejica 19 5" xfId="1680"/>
    <cellStyle name="Vejica 19 6" xfId="1681"/>
    <cellStyle name="Vejica 19 6 2" xfId="1682"/>
    <cellStyle name="Vejica 19 6 3" xfId="1683"/>
    <cellStyle name="Vejica 19 6 3 2" xfId="1684"/>
    <cellStyle name="Vejica 19 6 3 3" xfId="1685"/>
    <cellStyle name="Vejica 19 7" xfId="1686"/>
    <cellStyle name="Vejica 19 8" xfId="1687"/>
    <cellStyle name="Vejica 19 9" xfId="1688"/>
    <cellStyle name="Vejica 2" xfId="1689"/>
    <cellStyle name="Vejica 2 10" xfId="1690"/>
    <cellStyle name="Vejica 2 10 2" xfId="1691"/>
    <cellStyle name="Vejica 2 10 2 2" xfId="1692"/>
    <cellStyle name="Vejica 2 10 2 2 2" xfId="1693"/>
    <cellStyle name="Vejica 2 10 2 2 3" xfId="1694"/>
    <cellStyle name="Vejica 2 10 2 2 4" xfId="1695"/>
    <cellStyle name="Vejica 2 10 2 3" xfId="1696"/>
    <cellStyle name="Vejica 2 10 2 4" xfId="1697"/>
    <cellStyle name="Vejica 2 10 2 5" xfId="1698"/>
    <cellStyle name="Vejica 2 10 2 6" xfId="1699"/>
    <cellStyle name="Vejica 2 10 3" xfId="1700"/>
    <cellStyle name="Vejica 2 10 3 2" xfId="1701"/>
    <cellStyle name="Vejica 2 10 3 2 2" xfId="1702"/>
    <cellStyle name="Vejica 2 10 3 2 3" xfId="1703"/>
    <cellStyle name="Vejica 2 10 3 2 4" xfId="1704"/>
    <cellStyle name="Vejica 2 10 3 3" xfId="1705"/>
    <cellStyle name="Vejica 2 10 3 4" xfId="1706"/>
    <cellStyle name="Vejica 2 10 3 5" xfId="1707"/>
    <cellStyle name="Vejica 2 10 4" xfId="1708"/>
    <cellStyle name="Vejica 2 10 4 2" xfId="1709"/>
    <cellStyle name="Vejica 2 10 4 2 2" xfId="1710"/>
    <cellStyle name="Vejica 2 10 4 2 3" xfId="1711"/>
    <cellStyle name="Vejica 2 10 4 2 4" xfId="1712"/>
    <cellStyle name="Vejica 2 10 4 3" xfId="1713"/>
    <cellStyle name="Vejica 2 10 4 4" xfId="1714"/>
    <cellStyle name="Vejica 2 10 4 5" xfId="1715"/>
    <cellStyle name="Vejica 2 10 5" xfId="1716"/>
    <cellStyle name="Vejica 2 10 5 2" xfId="1717"/>
    <cellStyle name="Vejica 2 10 5 3" xfId="1718"/>
    <cellStyle name="Vejica 2 10 5 4" xfId="1719"/>
    <cellStyle name="Vejica 2 10 6" xfId="1720"/>
    <cellStyle name="Vejica 2 10 7" xfId="1721"/>
    <cellStyle name="Vejica 2 10 8" xfId="1722"/>
    <cellStyle name="Vejica 2 11" xfId="1723"/>
    <cellStyle name="Vejica 2 11 2" xfId="1724"/>
    <cellStyle name="Vejica 2 11 2 2" xfId="1725"/>
    <cellStyle name="Vejica 2 11 2 3" xfId="1726"/>
    <cellStyle name="Vejica 2 11 2 4" xfId="1727"/>
    <cellStyle name="Vejica 2 11 3" xfId="1728"/>
    <cellStyle name="Vejica 2 11 4" xfId="1729"/>
    <cellStyle name="Vejica 2 11 5" xfId="1730"/>
    <cellStyle name="Vejica 2 12" xfId="1731"/>
    <cellStyle name="Vejica 2 12 2" xfId="1732"/>
    <cellStyle name="Vejica 2 12 2 2" xfId="1733"/>
    <cellStyle name="Vejica 2 12 2 3" xfId="1734"/>
    <cellStyle name="Vejica 2 12 2 4" xfId="1735"/>
    <cellStyle name="Vejica 2 12 3" xfId="1736"/>
    <cellStyle name="Vejica 2 12 4" xfId="1737"/>
    <cellStyle name="Vejica 2 12 5" xfId="1738"/>
    <cellStyle name="Vejica 2 13" xfId="1739"/>
    <cellStyle name="Vejica 2 13 2" xfId="1740"/>
    <cellStyle name="Vejica 2 13 2 2" xfId="1741"/>
    <cellStyle name="Vejica 2 13 2 3" xfId="1742"/>
    <cellStyle name="Vejica 2 13 2 4" xfId="1743"/>
    <cellStyle name="Vejica 2 13 3" xfId="1744"/>
    <cellStyle name="Vejica 2 13 4" xfId="1745"/>
    <cellStyle name="Vejica 2 13 5" xfId="1746"/>
    <cellStyle name="Vejica 2 14" xfId="1747"/>
    <cellStyle name="Vejica 2 15" xfId="1748"/>
    <cellStyle name="Vejica 2 16" xfId="1749"/>
    <cellStyle name="Vejica 2 17" xfId="1750"/>
    <cellStyle name="Vejica 2 18" xfId="1751"/>
    <cellStyle name="Vejica 2 19" xfId="1752"/>
    <cellStyle name="Vejica 2 19 2" xfId="2668"/>
    <cellStyle name="Vejica 2 2" xfId="1753"/>
    <cellStyle name="Vejica 2 2 2" xfId="1754"/>
    <cellStyle name="Vejica 2 2 2 2" xfId="1755"/>
    <cellStyle name="Vejica 2 2 2 2 2" xfId="1756"/>
    <cellStyle name="Vejica 2 2 2 2 2 2" xfId="1757"/>
    <cellStyle name="Vejica 2 2 2 2 2 2 2" xfId="1758"/>
    <cellStyle name="Vejica 2 2 2 2 2 2 3" xfId="1759"/>
    <cellStyle name="Vejica 2 2 2 2 2 2 4" xfId="1760"/>
    <cellStyle name="Vejica 2 2 2 2 2 3" xfId="1761"/>
    <cellStyle name="Vejica 2 2 2 2 2 4" xfId="1762"/>
    <cellStyle name="Vejica 2 2 2 2 2 5" xfId="1763"/>
    <cellStyle name="Vejica 2 2 2 2 3" xfId="1764"/>
    <cellStyle name="Vejica 2 2 2 2 3 2" xfId="1765"/>
    <cellStyle name="Vejica 2 2 2 2 3 3" xfId="1766"/>
    <cellStyle name="Vejica 2 2 2 2 3 4" xfId="1767"/>
    <cellStyle name="Vejica 2 2 2 2 4" xfId="1768"/>
    <cellStyle name="Vejica 2 2 2 2 5" xfId="1769"/>
    <cellStyle name="Vejica 2 2 2 2 6" xfId="1770"/>
    <cellStyle name="Vejica 2 2 2 3" xfId="1771"/>
    <cellStyle name="Vejica 2 2 2 3 2" xfId="1772"/>
    <cellStyle name="Vejica 2 2 2 3 2 2" xfId="1773"/>
    <cellStyle name="Vejica 2 2 2 3 2 2 2" xfId="1774"/>
    <cellStyle name="Vejica 2 2 2 3 2 2 3" xfId="1775"/>
    <cellStyle name="Vejica 2 2 2 3 2 2 4" xfId="1776"/>
    <cellStyle name="Vejica 2 2 2 3 2 3" xfId="1777"/>
    <cellStyle name="Vejica 2 2 2 3 2 4" xfId="1778"/>
    <cellStyle name="Vejica 2 2 2 3 2 5" xfId="1779"/>
    <cellStyle name="Vejica 2 2 2 3 3" xfId="1780"/>
    <cellStyle name="Vejica 2 2 2 3 3 2" xfId="1781"/>
    <cellStyle name="Vejica 2 2 2 3 3 3" xfId="1782"/>
    <cellStyle name="Vejica 2 2 2 3 3 4" xfId="1783"/>
    <cellStyle name="Vejica 2 2 2 3 4" xfId="1784"/>
    <cellStyle name="Vejica 2 2 2 3 5" xfId="1785"/>
    <cellStyle name="Vejica 2 2 2 3 6" xfId="1786"/>
    <cellStyle name="Vejica 2 2 2 4" xfId="1787"/>
    <cellStyle name="Vejica 2 2 2 4 2" xfId="1788"/>
    <cellStyle name="Vejica 2 2 2 4 2 2" xfId="1789"/>
    <cellStyle name="Vejica 2 2 2 4 2 3" xfId="1790"/>
    <cellStyle name="Vejica 2 2 2 4 2 4" xfId="1791"/>
    <cellStyle name="Vejica 2 2 2 4 3" xfId="1792"/>
    <cellStyle name="Vejica 2 2 2 4 4" xfId="1793"/>
    <cellStyle name="Vejica 2 2 2 4 5" xfId="1794"/>
    <cellStyle name="Vejica 2 2 2 5" xfId="1795"/>
    <cellStyle name="Vejica 2 2 2 5 2" xfId="1796"/>
    <cellStyle name="Vejica 2 2 2 5 3" xfId="1797"/>
    <cellStyle name="Vejica 2 2 2 5 4" xfId="1798"/>
    <cellStyle name="Vejica 2 2 2 6" xfId="1799"/>
    <cellStyle name="Vejica 2 2 2 7" xfId="1800"/>
    <cellStyle name="Vejica 2 2 2 8" xfId="1801"/>
    <cellStyle name="Vejica 2 2 3" xfId="1802"/>
    <cellStyle name="Vejica 2 2 4" xfId="1803"/>
    <cellStyle name="Vejica 2 2 5" xfId="1804"/>
    <cellStyle name="Vejica 2 3" xfId="1805"/>
    <cellStyle name="Vejica 2 3 2" xfId="1806"/>
    <cellStyle name="Vejica 2 3 2 2" xfId="1807"/>
    <cellStyle name="Vejica 2 3 2 3" xfId="1808"/>
    <cellStyle name="Vejica 2 3 2 4" xfId="1809"/>
    <cellStyle name="Vejica 2 3 3" xfId="1810"/>
    <cellStyle name="Vejica 2 3 3 2" xfId="1811"/>
    <cellStyle name="Vejica 2 3 3 2 2" xfId="1812"/>
    <cellStyle name="Vejica 2 3 3 2 2 2" xfId="1813"/>
    <cellStyle name="Vejica 2 3 3 2 2 3" xfId="1814"/>
    <cellStyle name="Vejica 2 3 3 2 2 4" xfId="1815"/>
    <cellStyle name="Vejica 2 3 3 2 3" xfId="1816"/>
    <cellStyle name="Vejica 2 3 3 2 4" xfId="1817"/>
    <cellStyle name="Vejica 2 3 3 2 5" xfId="1818"/>
    <cellStyle name="Vejica 2 3 3 3" xfId="1819"/>
    <cellStyle name="Vejica 2 3 3 3 2" xfId="1820"/>
    <cellStyle name="Vejica 2 3 3 3 3" xfId="1821"/>
    <cellStyle name="Vejica 2 3 3 3 4" xfId="1822"/>
    <cellStyle name="Vejica 2 3 3 4" xfId="1823"/>
    <cellStyle name="Vejica 2 3 3 5" xfId="1824"/>
    <cellStyle name="Vejica 2 3 3 6" xfId="1825"/>
    <cellStyle name="Vejica 2 3 4" xfId="1826"/>
    <cellStyle name="Vejica 2 3 4 2" xfId="1827"/>
    <cellStyle name="Vejica 2 3 4 2 2" xfId="1828"/>
    <cellStyle name="Vejica 2 3 4 2 2 2" xfId="1829"/>
    <cellStyle name="Vejica 2 3 4 2 2 3" xfId="1830"/>
    <cellStyle name="Vejica 2 3 4 2 2 4" xfId="1831"/>
    <cellStyle name="Vejica 2 3 4 2 3" xfId="1832"/>
    <cellStyle name="Vejica 2 3 4 2 4" xfId="1833"/>
    <cellStyle name="Vejica 2 3 4 2 5" xfId="1834"/>
    <cellStyle name="Vejica 2 3 4 3" xfId="1835"/>
    <cellStyle name="Vejica 2 3 4 3 2" xfId="1836"/>
    <cellStyle name="Vejica 2 3 4 3 3" xfId="1837"/>
    <cellStyle name="Vejica 2 3 4 3 4" xfId="1838"/>
    <cellStyle name="Vejica 2 3 4 4" xfId="1839"/>
    <cellStyle name="Vejica 2 3 4 5" xfId="1840"/>
    <cellStyle name="Vejica 2 3 4 6" xfId="1841"/>
    <cellStyle name="Vejica 2 3 5" xfId="1842"/>
    <cellStyle name="Vejica 2 3 5 2" xfId="1843"/>
    <cellStyle name="Vejica 2 3 5 2 2" xfId="1844"/>
    <cellStyle name="Vejica 2 3 5 2 3" xfId="1845"/>
    <cellStyle name="Vejica 2 3 5 2 4" xfId="1846"/>
    <cellStyle name="Vejica 2 3 5 3" xfId="1847"/>
    <cellStyle name="Vejica 2 3 5 4" xfId="1848"/>
    <cellStyle name="Vejica 2 3 5 5" xfId="1849"/>
    <cellStyle name="Vejica 2 3 6" xfId="1850"/>
    <cellStyle name="Vejica 2 3 6 2" xfId="1851"/>
    <cellStyle name="Vejica 2 3 6 3" xfId="1852"/>
    <cellStyle name="Vejica 2 3 6 4" xfId="1853"/>
    <cellStyle name="Vejica 2 3 7" xfId="1854"/>
    <cellStyle name="Vejica 2 3 8" xfId="1855"/>
    <cellStyle name="Vejica 2 3 9" xfId="1856"/>
    <cellStyle name="Vejica 2 4" xfId="1857"/>
    <cellStyle name="Vejica 2 4 2" xfId="1858"/>
    <cellStyle name="Vejica 2 4 2 2" xfId="1859"/>
    <cellStyle name="Vejica 2 4 2 2 2" xfId="1860"/>
    <cellStyle name="Vejica 2 4 2 2 2 2" xfId="1861"/>
    <cellStyle name="Vejica 2 4 2 2 2 3" xfId="1862"/>
    <cellStyle name="Vejica 2 4 2 2 2 4" xfId="1863"/>
    <cellStyle name="Vejica 2 4 2 2 3" xfId="1864"/>
    <cellStyle name="Vejica 2 4 2 2 4" xfId="1865"/>
    <cellStyle name="Vejica 2 4 2 2 5" xfId="1866"/>
    <cellStyle name="Vejica 2 4 2 3" xfId="1867"/>
    <cellStyle name="Vejica 2 4 2 3 2" xfId="1868"/>
    <cellStyle name="Vejica 2 4 2 3 3" xfId="1869"/>
    <cellStyle name="Vejica 2 4 2 3 4" xfId="1870"/>
    <cellStyle name="Vejica 2 4 2 4" xfId="1871"/>
    <cellStyle name="Vejica 2 4 2 5" xfId="1872"/>
    <cellStyle name="Vejica 2 4 2 6" xfId="1873"/>
    <cellStyle name="Vejica 2 4 3" xfId="1874"/>
    <cellStyle name="Vejica 2 4 3 2" xfId="1875"/>
    <cellStyle name="Vejica 2 4 3 2 2" xfId="1876"/>
    <cellStyle name="Vejica 2 4 3 2 2 2" xfId="1877"/>
    <cellStyle name="Vejica 2 4 3 2 2 3" xfId="1878"/>
    <cellStyle name="Vejica 2 4 3 2 2 4" xfId="1879"/>
    <cellStyle name="Vejica 2 4 3 2 3" xfId="1880"/>
    <cellStyle name="Vejica 2 4 3 2 4" xfId="1881"/>
    <cellStyle name="Vejica 2 4 3 2 5" xfId="1882"/>
    <cellStyle name="Vejica 2 4 3 3" xfId="1883"/>
    <cellStyle name="Vejica 2 4 3 3 2" xfId="1884"/>
    <cellStyle name="Vejica 2 4 3 3 3" xfId="1885"/>
    <cellStyle name="Vejica 2 4 3 3 4" xfId="1886"/>
    <cellStyle name="Vejica 2 4 3 4" xfId="1887"/>
    <cellStyle name="Vejica 2 4 3 5" xfId="1888"/>
    <cellStyle name="Vejica 2 4 3 6" xfId="1889"/>
    <cellStyle name="Vejica 2 4 4" xfId="1890"/>
    <cellStyle name="Vejica 2 4 4 2" xfId="1891"/>
    <cellStyle name="Vejica 2 4 4 2 2" xfId="1892"/>
    <cellStyle name="Vejica 2 4 4 2 3" xfId="1893"/>
    <cellStyle name="Vejica 2 4 4 2 4" xfId="1894"/>
    <cellStyle name="Vejica 2 4 4 3" xfId="1895"/>
    <cellStyle name="Vejica 2 4 4 4" xfId="1896"/>
    <cellStyle name="Vejica 2 4 4 5" xfId="1897"/>
    <cellStyle name="Vejica 2 4 5" xfId="1898"/>
    <cellStyle name="Vejica 2 4 5 2" xfId="1899"/>
    <cellStyle name="Vejica 2 4 5 3" xfId="1900"/>
    <cellStyle name="Vejica 2 4 5 4" xfId="1901"/>
    <cellStyle name="Vejica 2 4 6" xfId="1902"/>
    <cellStyle name="Vejica 2 4 7" xfId="1903"/>
    <cellStyle name="Vejica 2 4 8" xfId="1904"/>
    <cellStyle name="Vejica 2 5" xfId="1905"/>
    <cellStyle name="Vejica 2 5 2" xfId="1906"/>
    <cellStyle name="Vejica 2 5 2 2" xfId="1907"/>
    <cellStyle name="Vejica 2 5 2 2 2" xfId="1908"/>
    <cellStyle name="Vejica 2 5 2 2 2 2" xfId="1909"/>
    <cellStyle name="Vejica 2 5 2 2 2 3" xfId="1910"/>
    <cellStyle name="Vejica 2 5 2 2 2 4" xfId="1911"/>
    <cellStyle name="Vejica 2 5 2 2 3" xfId="1912"/>
    <cellStyle name="Vejica 2 5 2 2 4" xfId="1913"/>
    <cellStyle name="Vejica 2 5 2 2 5" xfId="1914"/>
    <cellStyle name="Vejica 2 5 2 3" xfId="1915"/>
    <cellStyle name="Vejica 2 5 2 3 2" xfId="1916"/>
    <cellStyle name="Vejica 2 5 2 3 3" xfId="1917"/>
    <cellStyle name="Vejica 2 5 2 3 4" xfId="1918"/>
    <cellStyle name="Vejica 2 5 2 4" xfId="1919"/>
    <cellStyle name="Vejica 2 5 2 5" xfId="1920"/>
    <cellStyle name="Vejica 2 5 2 6" xfId="1921"/>
    <cellStyle name="Vejica 2 5 3" xfId="1922"/>
    <cellStyle name="Vejica 2 5 3 2" xfId="1923"/>
    <cellStyle name="Vejica 2 5 3 2 2" xfId="1924"/>
    <cellStyle name="Vejica 2 5 3 2 2 2" xfId="1925"/>
    <cellStyle name="Vejica 2 5 3 2 2 3" xfId="1926"/>
    <cellStyle name="Vejica 2 5 3 2 2 4" xfId="1927"/>
    <cellStyle name="Vejica 2 5 3 2 3" xfId="1928"/>
    <cellStyle name="Vejica 2 5 3 2 4" xfId="1929"/>
    <cellStyle name="Vejica 2 5 3 2 5" xfId="1930"/>
    <cellStyle name="Vejica 2 5 3 3" xfId="1931"/>
    <cellStyle name="Vejica 2 5 3 3 2" xfId="1932"/>
    <cellStyle name="Vejica 2 5 3 3 3" xfId="1933"/>
    <cellStyle name="Vejica 2 5 3 3 4" xfId="1934"/>
    <cellStyle name="Vejica 2 5 3 4" xfId="1935"/>
    <cellStyle name="Vejica 2 5 3 5" xfId="1936"/>
    <cellStyle name="Vejica 2 5 3 6" xfId="1937"/>
    <cellStyle name="Vejica 2 5 4" xfId="1938"/>
    <cellStyle name="Vejica 2 5 4 2" xfId="1939"/>
    <cellStyle name="Vejica 2 5 4 2 2" xfId="1940"/>
    <cellStyle name="Vejica 2 5 4 2 3" xfId="1941"/>
    <cellStyle name="Vejica 2 5 4 2 4" xfId="1942"/>
    <cellStyle name="Vejica 2 5 4 3" xfId="1943"/>
    <cellStyle name="Vejica 2 5 4 4" xfId="1944"/>
    <cellStyle name="Vejica 2 5 4 5" xfId="1945"/>
    <cellStyle name="Vejica 2 5 5" xfId="1946"/>
    <cellStyle name="Vejica 2 5 5 2" xfId="1947"/>
    <cellStyle name="Vejica 2 5 5 3" xfId="1948"/>
    <cellStyle name="Vejica 2 5 5 4" xfId="1949"/>
    <cellStyle name="Vejica 2 5 6" xfId="1950"/>
    <cellStyle name="Vejica 2 5 7" xfId="1951"/>
    <cellStyle name="Vejica 2 5 8" xfId="1952"/>
    <cellStyle name="Vejica 2 6" xfId="1953"/>
    <cellStyle name="Vejica 2 6 2" xfId="1954"/>
    <cellStyle name="Vejica 2 6 2 2" xfId="1955"/>
    <cellStyle name="Vejica 2 6 2 2 2" xfId="1956"/>
    <cellStyle name="Vejica 2 6 2 2 2 2" xfId="1957"/>
    <cellStyle name="Vejica 2 6 2 2 2 3" xfId="1958"/>
    <cellStyle name="Vejica 2 6 2 2 2 4" xfId="1959"/>
    <cellStyle name="Vejica 2 6 2 2 3" xfId="1960"/>
    <cellStyle name="Vejica 2 6 2 2 4" xfId="1961"/>
    <cellStyle name="Vejica 2 6 2 2 5" xfId="1962"/>
    <cellStyle name="Vejica 2 6 2 3" xfId="1963"/>
    <cellStyle name="Vejica 2 6 2 3 2" xfId="1964"/>
    <cellStyle name="Vejica 2 6 2 3 3" xfId="1965"/>
    <cellStyle name="Vejica 2 6 2 3 4" xfId="1966"/>
    <cellStyle name="Vejica 2 6 2 4" xfId="1967"/>
    <cellStyle name="Vejica 2 6 2 5" xfId="1968"/>
    <cellStyle name="Vejica 2 6 2 6" xfId="1969"/>
    <cellStyle name="Vejica 2 6 3" xfId="1970"/>
    <cellStyle name="Vejica 2 6 3 2" xfId="1971"/>
    <cellStyle name="Vejica 2 6 3 2 2" xfId="1972"/>
    <cellStyle name="Vejica 2 6 3 2 2 2" xfId="1973"/>
    <cellStyle name="Vejica 2 6 3 2 2 3" xfId="1974"/>
    <cellStyle name="Vejica 2 6 3 2 2 4" xfId="1975"/>
    <cellStyle name="Vejica 2 6 3 2 3" xfId="1976"/>
    <cellStyle name="Vejica 2 6 3 2 4" xfId="1977"/>
    <cellStyle name="Vejica 2 6 3 2 5" xfId="1978"/>
    <cellStyle name="Vejica 2 6 3 3" xfId="1979"/>
    <cellStyle name="Vejica 2 6 3 3 2" xfId="1980"/>
    <cellStyle name="Vejica 2 6 3 3 3" xfId="1981"/>
    <cellStyle name="Vejica 2 6 3 3 4" xfId="1982"/>
    <cellStyle name="Vejica 2 6 3 4" xfId="1983"/>
    <cellStyle name="Vejica 2 6 3 5" xfId="1984"/>
    <cellStyle name="Vejica 2 6 3 6" xfId="1985"/>
    <cellStyle name="Vejica 2 6 4" xfId="1986"/>
    <cellStyle name="Vejica 2 6 4 2" xfId="1987"/>
    <cellStyle name="Vejica 2 6 4 2 2" xfId="1988"/>
    <cellStyle name="Vejica 2 6 4 2 3" xfId="1989"/>
    <cellStyle name="Vejica 2 6 4 2 4" xfId="1990"/>
    <cellStyle name="Vejica 2 6 4 3" xfId="1991"/>
    <cellStyle name="Vejica 2 6 4 4" xfId="1992"/>
    <cellStyle name="Vejica 2 6 4 5" xfId="1993"/>
    <cellStyle name="Vejica 2 6 5" xfId="1994"/>
    <cellStyle name="Vejica 2 6 5 2" xfId="1995"/>
    <cellStyle name="Vejica 2 6 5 3" xfId="1996"/>
    <cellStyle name="Vejica 2 6 5 4" xfId="1997"/>
    <cellStyle name="Vejica 2 6 6" xfId="1998"/>
    <cellStyle name="Vejica 2 6 7" xfId="1999"/>
    <cellStyle name="Vejica 2 6 8" xfId="2000"/>
    <cellStyle name="Vejica 2 7" xfId="2001"/>
    <cellStyle name="Vejica 2 7 2" xfId="2002"/>
    <cellStyle name="Vejica 2 7 2 2" xfId="2003"/>
    <cellStyle name="Vejica 2 7 2 2 2" xfId="2004"/>
    <cellStyle name="Vejica 2 7 2 2 2 2" xfId="2005"/>
    <cellStyle name="Vejica 2 7 2 2 2 3" xfId="2006"/>
    <cellStyle name="Vejica 2 7 2 2 2 4" xfId="2007"/>
    <cellStyle name="Vejica 2 7 2 2 3" xfId="2008"/>
    <cellStyle name="Vejica 2 7 2 2 4" xfId="2009"/>
    <cellStyle name="Vejica 2 7 2 2 5" xfId="2010"/>
    <cellStyle name="Vejica 2 7 2 3" xfId="2011"/>
    <cellStyle name="Vejica 2 7 2 3 2" xfId="2012"/>
    <cellStyle name="Vejica 2 7 2 3 3" xfId="2013"/>
    <cellStyle name="Vejica 2 7 2 3 4" xfId="2014"/>
    <cellStyle name="Vejica 2 7 2 4" xfId="2015"/>
    <cellStyle name="Vejica 2 7 2 5" xfId="2016"/>
    <cellStyle name="Vejica 2 7 2 6" xfId="2017"/>
    <cellStyle name="Vejica 2 7 2 7" xfId="2018"/>
    <cellStyle name="Vejica 2 7 3" xfId="2019"/>
    <cellStyle name="Vejica 2 7 3 2" xfId="2020"/>
    <cellStyle name="Vejica 2 7 3 2 2" xfId="2021"/>
    <cellStyle name="Vejica 2 7 3 2 2 2" xfId="2022"/>
    <cellStyle name="Vejica 2 7 3 2 2 3" xfId="2023"/>
    <cellStyle name="Vejica 2 7 3 2 2 4" xfId="2024"/>
    <cellStyle name="Vejica 2 7 3 2 3" xfId="2025"/>
    <cellStyle name="Vejica 2 7 3 2 4" xfId="2026"/>
    <cellStyle name="Vejica 2 7 3 2 5" xfId="2027"/>
    <cellStyle name="Vejica 2 7 3 3" xfId="2028"/>
    <cellStyle name="Vejica 2 7 3 3 2" xfId="2029"/>
    <cellStyle name="Vejica 2 7 3 3 3" xfId="2030"/>
    <cellStyle name="Vejica 2 7 3 3 4" xfId="2031"/>
    <cellStyle name="Vejica 2 7 3 4" xfId="2032"/>
    <cellStyle name="Vejica 2 7 3 5" xfId="2033"/>
    <cellStyle name="Vejica 2 7 3 6" xfId="2034"/>
    <cellStyle name="Vejica 2 7 4" xfId="2035"/>
    <cellStyle name="Vejica 2 7 4 2" xfId="2036"/>
    <cellStyle name="Vejica 2 7 4 2 2" xfId="2037"/>
    <cellStyle name="Vejica 2 7 4 2 3" xfId="2038"/>
    <cellStyle name="Vejica 2 7 4 2 4" xfId="2039"/>
    <cellStyle name="Vejica 2 7 4 3" xfId="2040"/>
    <cellStyle name="Vejica 2 7 4 4" xfId="2041"/>
    <cellStyle name="Vejica 2 7 4 5" xfId="2042"/>
    <cellStyle name="Vejica 2 7 5" xfId="2043"/>
    <cellStyle name="Vejica 2 7 5 2" xfId="2044"/>
    <cellStyle name="Vejica 2 7 5 3" xfId="2045"/>
    <cellStyle name="Vejica 2 7 5 4" xfId="2046"/>
    <cellStyle name="Vejica 2 7 6" xfId="2047"/>
    <cellStyle name="Vejica 2 7 7" xfId="2048"/>
    <cellStyle name="Vejica 2 7 8" xfId="2049"/>
    <cellStyle name="Vejica 2 8" xfId="2050"/>
    <cellStyle name="Vejica 2 8 2" xfId="2051"/>
    <cellStyle name="Vejica 2 8 2 2" xfId="2052"/>
    <cellStyle name="Vejica 2 8 2 2 2" xfId="2053"/>
    <cellStyle name="Vejica 2 8 2 2 2 2" xfId="2054"/>
    <cellStyle name="Vejica 2 8 2 2 2 3" xfId="2055"/>
    <cellStyle name="Vejica 2 8 2 2 2 4" xfId="2056"/>
    <cellStyle name="Vejica 2 8 2 2 3" xfId="2057"/>
    <cellStyle name="Vejica 2 8 2 2 4" xfId="2058"/>
    <cellStyle name="Vejica 2 8 2 2 5" xfId="2059"/>
    <cellStyle name="Vejica 2 8 2 3" xfId="2060"/>
    <cellStyle name="Vejica 2 8 2 3 2" xfId="2061"/>
    <cellStyle name="Vejica 2 8 2 3 3" xfId="2062"/>
    <cellStyle name="Vejica 2 8 2 3 4" xfId="2063"/>
    <cellStyle name="Vejica 2 8 2 4" xfId="2064"/>
    <cellStyle name="Vejica 2 8 2 5" xfId="2065"/>
    <cellStyle name="Vejica 2 8 2 6" xfId="2066"/>
    <cellStyle name="Vejica 2 8 3" xfId="2067"/>
    <cellStyle name="Vejica 2 8 3 2" xfId="2068"/>
    <cellStyle name="Vejica 2 8 3 2 2" xfId="2069"/>
    <cellStyle name="Vejica 2 8 3 2 2 2" xfId="2070"/>
    <cellStyle name="Vejica 2 8 3 2 2 3" xfId="2071"/>
    <cellStyle name="Vejica 2 8 3 2 2 4" xfId="2072"/>
    <cellStyle name="Vejica 2 8 3 2 3" xfId="2073"/>
    <cellStyle name="Vejica 2 8 3 2 4" xfId="2074"/>
    <cellStyle name="Vejica 2 8 3 2 5" xfId="2075"/>
    <cellStyle name="Vejica 2 8 3 3" xfId="2076"/>
    <cellStyle name="Vejica 2 8 3 3 2" xfId="2077"/>
    <cellStyle name="Vejica 2 8 3 3 3" xfId="2078"/>
    <cellStyle name="Vejica 2 8 3 3 4" xfId="2079"/>
    <cellStyle name="Vejica 2 8 3 4" xfId="2080"/>
    <cellStyle name="Vejica 2 8 3 5" xfId="2081"/>
    <cellStyle name="Vejica 2 8 3 6" xfId="2082"/>
    <cellStyle name="Vejica 2 8 4" xfId="2083"/>
    <cellStyle name="Vejica 2 8 4 2" xfId="2084"/>
    <cellStyle name="Vejica 2 8 4 2 2" xfId="2085"/>
    <cellStyle name="Vejica 2 8 4 2 3" xfId="2086"/>
    <cellStyle name="Vejica 2 8 4 2 4" xfId="2087"/>
    <cellStyle name="Vejica 2 8 4 3" xfId="2088"/>
    <cellStyle name="Vejica 2 8 4 4" xfId="2089"/>
    <cellStyle name="Vejica 2 8 4 5" xfId="2090"/>
    <cellStyle name="Vejica 2 8 5" xfId="2091"/>
    <cellStyle name="Vejica 2 8 5 2" xfId="2092"/>
    <cellStyle name="Vejica 2 8 5 2 2" xfId="2093"/>
    <cellStyle name="Vejica 2 8 5 2 3" xfId="2094"/>
    <cellStyle name="Vejica 2 8 5 2 4" xfId="2095"/>
    <cellStyle name="Vejica 2 8 5 3" xfId="2096"/>
    <cellStyle name="Vejica 2 8 5 4" xfId="2097"/>
    <cellStyle name="Vejica 2 8 5 5" xfId="2098"/>
    <cellStyle name="Vejica 2 8 6" xfId="2099"/>
    <cellStyle name="Vejica 2 8 6 2" xfId="2100"/>
    <cellStyle name="Vejica 2 8 6 3" xfId="2101"/>
    <cellStyle name="Vejica 2 8 6 4" xfId="2102"/>
    <cellStyle name="Vejica 2 8 7" xfId="2103"/>
    <cellStyle name="Vejica 2 8 8" xfId="2104"/>
    <cellStyle name="Vejica 2 8 9" xfId="2105"/>
    <cellStyle name="Vejica 2 9" xfId="2106"/>
    <cellStyle name="Vejica 2 9 2" xfId="2107"/>
    <cellStyle name="Vejica 2 9 2 2" xfId="2108"/>
    <cellStyle name="Vejica 2 9 2 2 2" xfId="2109"/>
    <cellStyle name="Vejica 2 9 2 2 3" xfId="2110"/>
    <cellStyle name="Vejica 2 9 2 2 4" xfId="2111"/>
    <cellStyle name="Vejica 2 9 2 3" xfId="2112"/>
    <cellStyle name="Vejica 2 9 2 4" xfId="2113"/>
    <cellStyle name="Vejica 2 9 2 5" xfId="2114"/>
    <cellStyle name="Vejica 2 9 3" xfId="2115"/>
    <cellStyle name="Vejica 2 9 3 2" xfId="2116"/>
    <cellStyle name="Vejica 2 9 3 2 2" xfId="2117"/>
    <cellStyle name="Vejica 2 9 3 2 3" xfId="2118"/>
    <cellStyle name="Vejica 2 9 3 2 4" xfId="2119"/>
    <cellStyle name="Vejica 2 9 3 3" xfId="2120"/>
    <cellStyle name="Vejica 2 9 3 4" xfId="2121"/>
    <cellStyle name="Vejica 2 9 3 5" xfId="2122"/>
    <cellStyle name="Vejica 2 9 4" xfId="2123"/>
    <cellStyle name="Vejica 2 9 4 2" xfId="2124"/>
    <cellStyle name="Vejica 2 9 4 2 2" xfId="2125"/>
    <cellStyle name="Vejica 2 9 4 2 3" xfId="2126"/>
    <cellStyle name="Vejica 2 9 4 2 4" xfId="2127"/>
    <cellStyle name="Vejica 2 9 4 3" xfId="2128"/>
    <cellStyle name="Vejica 2 9 4 4" xfId="2129"/>
    <cellStyle name="Vejica 2 9 4 5" xfId="2130"/>
    <cellStyle name="Vejica 2 9 5" xfId="2131"/>
    <cellStyle name="Vejica 2 9 5 2" xfId="2132"/>
    <cellStyle name="Vejica 2 9 5 3" xfId="2133"/>
    <cellStyle name="Vejica 2 9 5 4" xfId="2134"/>
    <cellStyle name="Vejica 2 9 6" xfId="2135"/>
    <cellStyle name="Vejica 2 9 7" xfId="2136"/>
    <cellStyle name="Vejica 2 9 8" xfId="2137"/>
    <cellStyle name="Vejica 20" xfId="2138"/>
    <cellStyle name="Vejica 20 10" xfId="2139"/>
    <cellStyle name="Vejica 20 2" xfId="2140"/>
    <cellStyle name="Vejica 20 2 2" xfId="2141"/>
    <cellStyle name="Vejica 20 2 2 2" xfId="2142"/>
    <cellStyle name="Vejica 20 2 2 3" xfId="2143"/>
    <cellStyle name="Vejica 20 2 2 4" xfId="2144"/>
    <cellStyle name="Vejica 20 2 3" xfId="2145"/>
    <cellStyle name="Vejica 20 2 4" xfId="2146"/>
    <cellStyle name="Vejica 20 2 5" xfId="2147"/>
    <cellStyle name="Vejica 20 3" xfId="2148"/>
    <cellStyle name="Vejica 20 3 2" xfId="2149"/>
    <cellStyle name="Vejica 20 3 3" xfId="2150"/>
    <cellStyle name="Vejica 20 4" xfId="2151"/>
    <cellStyle name="Vejica 20 5" xfId="2152"/>
    <cellStyle name="Vejica 20 6" xfId="2153"/>
    <cellStyle name="Vejica 20 6 2" xfId="2154"/>
    <cellStyle name="Vejica 20 6 3" xfId="2155"/>
    <cellStyle name="Vejica 20 6 3 2" xfId="2156"/>
    <cellStyle name="Vejica 20 6 3 3" xfId="2157"/>
    <cellStyle name="Vejica 20 7" xfId="2158"/>
    <cellStyle name="Vejica 20 8" xfId="2159"/>
    <cellStyle name="Vejica 20 9" xfId="2160"/>
    <cellStyle name="Vejica 21" xfId="2161"/>
    <cellStyle name="Vejica 21 10" xfId="2162"/>
    <cellStyle name="Vejica 21 2" xfId="2163"/>
    <cellStyle name="Vejica 21 2 2" xfId="2164"/>
    <cellStyle name="Vejica 21 2 2 2" xfId="2165"/>
    <cellStyle name="Vejica 21 2 2 3" xfId="2166"/>
    <cellStyle name="Vejica 21 2 2 4" xfId="2167"/>
    <cellStyle name="Vejica 21 2 3" xfId="2168"/>
    <cellStyle name="Vejica 21 2 4" xfId="2169"/>
    <cellStyle name="Vejica 21 2 5" xfId="2170"/>
    <cellStyle name="Vejica 21 3" xfId="2171"/>
    <cellStyle name="Vejica 21 3 2" xfId="2172"/>
    <cellStyle name="Vejica 21 3 3" xfId="2173"/>
    <cellStyle name="Vejica 21 4" xfId="2174"/>
    <cellStyle name="Vejica 21 5" xfId="2175"/>
    <cellStyle name="Vejica 21 6" xfId="2176"/>
    <cellStyle name="Vejica 21 6 2" xfId="2177"/>
    <cellStyle name="Vejica 21 6 3" xfId="2178"/>
    <cellStyle name="Vejica 21 6 3 2" xfId="2179"/>
    <cellStyle name="Vejica 21 6 3 3" xfId="2180"/>
    <cellStyle name="Vejica 21 7" xfId="2181"/>
    <cellStyle name="Vejica 21 8" xfId="2182"/>
    <cellStyle name="Vejica 21 9" xfId="2183"/>
    <cellStyle name="Vejica 22" xfId="2184"/>
    <cellStyle name="Vejica 22 10" xfId="2185"/>
    <cellStyle name="Vejica 22 2" xfId="2186"/>
    <cellStyle name="Vejica 22 2 2" xfId="2187"/>
    <cellStyle name="Vejica 22 2 2 2" xfId="2188"/>
    <cellStyle name="Vejica 22 2 2 3" xfId="2189"/>
    <cellStyle name="Vejica 22 2 2 4" xfId="2190"/>
    <cellStyle name="Vejica 22 2 3" xfId="2191"/>
    <cellStyle name="Vejica 22 2 4" xfId="2192"/>
    <cellStyle name="Vejica 22 2 5" xfId="2193"/>
    <cellStyle name="Vejica 22 3" xfId="2194"/>
    <cellStyle name="Vejica 22 3 2" xfId="2195"/>
    <cellStyle name="Vejica 22 3 3" xfId="2196"/>
    <cellStyle name="Vejica 22 4" xfId="2197"/>
    <cellStyle name="Vejica 22 5" xfId="2198"/>
    <cellStyle name="Vejica 22 6" xfId="2199"/>
    <cellStyle name="Vejica 22 6 2" xfId="2200"/>
    <cellStyle name="Vejica 22 6 3" xfId="2201"/>
    <cellStyle name="Vejica 22 6 3 2" xfId="2202"/>
    <cellStyle name="Vejica 22 6 3 3" xfId="2203"/>
    <cellStyle name="Vejica 22 7" xfId="2204"/>
    <cellStyle name="Vejica 22 8" xfId="2205"/>
    <cellStyle name="Vejica 22 9" xfId="2206"/>
    <cellStyle name="Vejica 23" xfId="2207"/>
    <cellStyle name="Vejica 23 2" xfId="2208"/>
    <cellStyle name="Vejica 23 2 2" xfId="2209"/>
    <cellStyle name="Vejica 23 2 2 2" xfId="2210"/>
    <cellStyle name="Vejica 23 2 2 3" xfId="2211"/>
    <cellStyle name="Vejica 23 2 2 4" xfId="2212"/>
    <cellStyle name="Vejica 23 2 3" xfId="2213"/>
    <cellStyle name="Vejica 23 2 4" xfId="2214"/>
    <cellStyle name="Vejica 23 2 5" xfId="2215"/>
    <cellStyle name="Vejica 23 3" xfId="2216"/>
    <cellStyle name="Vejica 23 4" xfId="2217"/>
    <cellStyle name="Vejica 23 5" xfId="2218"/>
    <cellStyle name="Vejica 23 5 2" xfId="2219"/>
    <cellStyle name="Vejica 23 5 3" xfId="2220"/>
    <cellStyle name="Vejica 23 5 3 2" xfId="2221"/>
    <cellStyle name="Vejica 23 5 3 3" xfId="2222"/>
    <cellStyle name="Vejica 23 6" xfId="2223"/>
    <cellStyle name="Vejica 23 7" xfId="2224"/>
    <cellStyle name="Vejica 23 7 2" xfId="2225"/>
    <cellStyle name="Vejica 23 8" xfId="2226"/>
    <cellStyle name="Vejica 23 9" xfId="2227"/>
    <cellStyle name="Vejica 24" xfId="2228"/>
    <cellStyle name="Vejica 24 2" xfId="2229"/>
    <cellStyle name="Vejica 24 2 2" xfId="2230"/>
    <cellStyle name="Vejica 24 2 2 2" xfId="2231"/>
    <cellStyle name="Vejica 24 2 2 3" xfId="2232"/>
    <cellStyle name="Vejica 24 2 2 4" xfId="2233"/>
    <cellStyle name="Vejica 24 2 3" xfId="2234"/>
    <cellStyle name="Vejica 24 2 4" xfId="2235"/>
    <cellStyle name="Vejica 24 2 5" xfId="2236"/>
    <cellStyle name="Vejica 24 3" xfId="2237"/>
    <cellStyle name="Vejica 24 4" xfId="2238"/>
    <cellStyle name="Vejica 24 5" xfId="2239"/>
    <cellStyle name="Vejica 24 5 2" xfId="2240"/>
    <cellStyle name="Vejica 24 5 3" xfId="2241"/>
    <cellStyle name="Vejica 24 5 3 2" xfId="2242"/>
    <cellStyle name="Vejica 24 5 3 3" xfId="2243"/>
    <cellStyle name="Vejica 24 6" xfId="2244"/>
    <cellStyle name="Vejica 24 7" xfId="2245"/>
    <cellStyle name="Vejica 24 7 2" xfId="2246"/>
    <cellStyle name="Vejica 24 8" xfId="2247"/>
    <cellStyle name="Vejica 24 9" xfId="2248"/>
    <cellStyle name="Vejica 25" xfId="2249"/>
    <cellStyle name="Vejica 25 2" xfId="2250"/>
    <cellStyle name="Vejica 25 2 2" xfId="2251"/>
    <cellStyle name="Vejica 25 2 2 2" xfId="2252"/>
    <cellStyle name="Vejica 25 2 2 3" xfId="2253"/>
    <cellStyle name="Vejica 25 2 2 4" xfId="2254"/>
    <cellStyle name="Vejica 25 2 3" xfId="2255"/>
    <cellStyle name="Vejica 25 2 4" xfId="2256"/>
    <cellStyle name="Vejica 25 2 5" xfId="2257"/>
    <cellStyle name="Vejica 25 3" xfId="2258"/>
    <cellStyle name="Vejica 25 4" xfId="2259"/>
    <cellStyle name="Vejica 25 5" xfId="2260"/>
    <cellStyle name="Vejica 25 5 2" xfId="2261"/>
    <cellStyle name="Vejica 25 5 3" xfId="2262"/>
    <cellStyle name="Vejica 25 5 3 2" xfId="2263"/>
    <cellStyle name="Vejica 25 5 3 3" xfId="2264"/>
    <cellStyle name="Vejica 25 6" xfId="2265"/>
    <cellStyle name="Vejica 25 7" xfId="2266"/>
    <cellStyle name="Vejica 25 7 2" xfId="2267"/>
    <cellStyle name="Vejica 25 8" xfId="2268"/>
    <cellStyle name="Vejica 25 9" xfId="2269"/>
    <cellStyle name="Vejica 26" xfId="2270"/>
    <cellStyle name="Vejica 26 2" xfId="2271"/>
    <cellStyle name="Vejica 26 3" xfId="2272"/>
    <cellStyle name="Vejica 27" xfId="2273"/>
    <cellStyle name="Vejica 27 2" xfId="2274"/>
    <cellStyle name="Vejica 27 3" xfId="2275"/>
    <cellStyle name="Vejica 28" xfId="2276"/>
    <cellStyle name="Vejica 28 2" xfId="2277"/>
    <cellStyle name="Vejica 28 3" xfId="2278"/>
    <cellStyle name="Vejica 29" xfId="2279"/>
    <cellStyle name="Vejica 29 2" xfId="2280"/>
    <cellStyle name="Vejica 29 3" xfId="2281"/>
    <cellStyle name="Vejica 3" xfId="2282"/>
    <cellStyle name="Vejica 3 10" xfId="2283"/>
    <cellStyle name="Vejica 3 10 2" xfId="2284"/>
    <cellStyle name="Vejica 3 10 2 2" xfId="2285"/>
    <cellStyle name="Vejica 3 10 2 2 2" xfId="2286"/>
    <cellStyle name="Vejica 3 10 2 2 3" xfId="2287"/>
    <cellStyle name="Vejica 3 10 2 2 4" xfId="2288"/>
    <cellStyle name="Vejica 3 10 2 3" xfId="2289"/>
    <cellStyle name="Vejica 3 10 2 4" xfId="2290"/>
    <cellStyle name="Vejica 3 10 2 5" xfId="2291"/>
    <cellStyle name="Vejica 3 10 3" xfId="2292"/>
    <cellStyle name="Vejica 3 10 3 2" xfId="2293"/>
    <cellStyle name="Vejica 3 10 3 3" xfId="2294"/>
    <cellStyle name="Vejica 3 10 3 4" xfId="2295"/>
    <cellStyle name="Vejica 3 10 4" xfId="2296"/>
    <cellStyle name="Vejica 3 10 5" xfId="2297"/>
    <cellStyle name="Vejica 3 10 6" xfId="2298"/>
    <cellStyle name="Vejica 3 11" xfId="2299"/>
    <cellStyle name="Vejica 3 11 2" xfId="2300"/>
    <cellStyle name="Vejica 3 11 2 2" xfId="2301"/>
    <cellStyle name="Vejica 3 11 2 3" xfId="2302"/>
    <cellStyle name="Vejica 3 11 2 4" xfId="2303"/>
    <cellStyle name="Vejica 3 11 3" xfId="2304"/>
    <cellStyle name="Vejica 3 11 4" xfId="2305"/>
    <cellStyle name="Vejica 3 11 5" xfId="2306"/>
    <cellStyle name="Vejica 3 12" xfId="2307"/>
    <cellStyle name="Vejica 3 12 2" xfId="2308"/>
    <cellStyle name="Vejica 3 12 3" xfId="2309"/>
    <cellStyle name="Vejica 3 12 4" xfId="2310"/>
    <cellStyle name="Vejica 3 13" xfId="2311"/>
    <cellStyle name="Vejica 3 14" xfId="2312"/>
    <cellStyle name="Vejica 3 15" xfId="2313"/>
    <cellStyle name="Vejica 3 16" xfId="2314"/>
    <cellStyle name="Vejica 3 17" xfId="2315"/>
    <cellStyle name="Vejica 3 17 2" xfId="2669"/>
    <cellStyle name="Vejica 3 2" xfId="2316"/>
    <cellStyle name="Vejica 3 2 2" xfId="2317"/>
    <cellStyle name="Vejica 3 2 2 2" xfId="2318"/>
    <cellStyle name="Vejica 3 2 2 3" xfId="2319"/>
    <cellStyle name="Vejica 3 2 2 4" xfId="2320"/>
    <cellStyle name="Vejica 3 2 3" xfId="2321"/>
    <cellStyle name="Vejica 3 3" xfId="2322"/>
    <cellStyle name="Vejica 3 3 2" xfId="2323"/>
    <cellStyle name="Vejica 3 3 3" xfId="2324"/>
    <cellStyle name="Vejica 3 3 4" xfId="2325"/>
    <cellStyle name="Vejica 3 4" xfId="2326"/>
    <cellStyle name="Vejica 3 4 2" xfId="2327"/>
    <cellStyle name="Vejica 3 4 3" xfId="2328"/>
    <cellStyle name="Vejica 3 4 4" xfId="2329"/>
    <cellStyle name="Vejica 3 5" xfId="2330"/>
    <cellStyle name="Vejica 3 5 2" xfId="2331"/>
    <cellStyle name="Vejica 3 5 3" xfId="2332"/>
    <cellStyle name="Vejica 3 5 4" xfId="2333"/>
    <cellStyle name="Vejica 3 6" xfId="2334"/>
    <cellStyle name="Vejica 3 6 2" xfId="2335"/>
    <cellStyle name="Vejica 3 6 3" xfId="2336"/>
    <cellStyle name="Vejica 3 6 4" xfId="2337"/>
    <cellStyle name="Vejica 3 7" xfId="2338"/>
    <cellStyle name="Vejica 3 7 2" xfId="2339"/>
    <cellStyle name="Vejica 3 7 3" xfId="2340"/>
    <cellStyle name="Vejica 3 7 4" xfId="2341"/>
    <cellStyle name="Vejica 3 8" xfId="2342"/>
    <cellStyle name="Vejica 3 8 2" xfId="2343"/>
    <cellStyle name="Vejica 3 8 3" xfId="2344"/>
    <cellStyle name="Vejica 3 8 4" xfId="2345"/>
    <cellStyle name="Vejica 3 9" xfId="2346"/>
    <cellStyle name="Vejica 3 9 2" xfId="2347"/>
    <cellStyle name="Vejica 3 9 2 2" xfId="2348"/>
    <cellStyle name="Vejica 3 9 2 2 2" xfId="2349"/>
    <cellStyle name="Vejica 3 9 2 2 3" xfId="2350"/>
    <cellStyle name="Vejica 3 9 2 2 4" xfId="2351"/>
    <cellStyle name="Vejica 3 9 2 3" xfId="2352"/>
    <cellStyle name="Vejica 3 9 2 4" xfId="2353"/>
    <cellStyle name="Vejica 3 9 2 5" xfId="2354"/>
    <cellStyle name="Vejica 3 9 3" xfId="2355"/>
    <cellStyle name="Vejica 3 9 3 2" xfId="2356"/>
    <cellStyle name="Vejica 3 9 3 3" xfId="2357"/>
    <cellStyle name="Vejica 3 9 3 4" xfId="2358"/>
    <cellStyle name="Vejica 3 9 4" xfId="2359"/>
    <cellStyle name="Vejica 3 9 5" xfId="2360"/>
    <cellStyle name="Vejica 3 9 6" xfId="2361"/>
    <cellStyle name="Vejica 30" xfId="2362"/>
    <cellStyle name="Vejica 30 2" xfId="2363"/>
    <cellStyle name="Vejica 30 3" xfId="2364"/>
    <cellStyle name="Vejica 31" xfId="2365"/>
    <cellStyle name="Vejica 31 2" xfId="2366"/>
    <cellStyle name="Vejica 31 3" xfId="2367"/>
    <cellStyle name="Vejica 31 4" xfId="2368"/>
    <cellStyle name="Vejica 31 5" xfId="2369"/>
    <cellStyle name="Vejica 31 6" xfId="2370"/>
    <cellStyle name="Vejica 32" xfId="2371"/>
    <cellStyle name="Vejica 32 2" xfId="2372"/>
    <cellStyle name="Vejica 32 3" xfId="2373"/>
    <cellStyle name="Vejica 32 4" xfId="2374"/>
    <cellStyle name="Vejica 32 5" xfId="2375"/>
    <cellStyle name="Vejica 32 6" xfId="2376"/>
    <cellStyle name="Vejica 33" xfId="2377"/>
    <cellStyle name="Vejica 33 2" xfId="2378"/>
    <cellStyle name="Vejica 33 3" xfId="2379"/>
    <cellStyle name="Vejica 33 4" xfId="2380"/>
    <cellStyle name="Vejica 33 5" xfId="2381"/>
    <cellStyle name="Vejica 33 6" xfId="2382"/>
    <cellStyle name="Vejica 34" xfId="2383"/>
    <cellStyle name="Vejica 34 2" xfId="2384"/>
    <cellStyle name="Vejica 34 3" xfId="2385"/>
    <cellStyle name="Vejica 34 4" xfId="2386"/>
    <cellStyle name="Vejica 34 5" xfId="2387"/>
    <cellStyle name="Vejica 34 6" xfId="2388"/>
    <cellStyle name="Vejica 35" xfId="2389"/>
    <cellStyle name="Vejica 35 2" xfId="2390"/>
    <cellStyle name="Vejica 35 3" xfId="2391"/>
    <cellStyle name="Vejica 36" xfId="2392"/>
    <cellStyle name="Vejica 37" xfId="2393"/>
    <cellStyle name="Vejica 38" xfId="2394"/>
    <cellStyle name="Vejica 39" xfId="2395"/>
    <cellStyle name="Vejica 4" xfId="2396"/>
    <cellStyle name="Vejica 4 10" xfId="2397"/>
    <cellStyle name="Vejica 4 10 2" xfId="2398"/>
    <cellStyle name="Vejica 4 10 2 2" xfId="2399"/>
    <cellStyle name="Vejica 4 10 2 2 2" xfId="2400"/>
    <cellStyle name="Vejica 4 10 2 2 3" xfId="2401"/>
    <cellStyle name="Vejica 4 10 2 2 4" xfId="2402"/>
    <cellStyle name="Vejica 4 10 2 3" xfId="2403"/>
    <cellStyle name="Vejica 4 10 2 4" xfId="2404"/>
    <cellStyle name="Vejica 4 10 2 5" xfId="2405"/>
    <cellStyle name="Vejica 4 10 3" xfId="2406"/>
    <cellStyle name="Vejica 4 10 3 2" xfId="2407"/>
    <cellStyle name="Vejica 4 10 3 3" xfId="2408"/>
    <cellStyle name="Vejica 4 10 3 4" xfId="2409"/>
    <cellStyle name="Vejica 4 10 4" xfId="2410"/>
    <cellStyle name="Vejica 4 10 5" xfId="2411"/>
    <cellStyle name="Vejica 4 10 6" xfId="2412"/>
    <cellStyle name="Vejica 4 11" xfId="2413"/>
    <cellStyle name="Vejica 4 11 2" xfId="2414"/>
    <cellStyle name="Vejica 4 11 2 2" xfId="2415"/>
    <cellStyle name="Vejica 4 11 2 2 2" xfId="2416"/>
    <cellStyle name="Vejica 4 11 2 2 3" xfId="2417"/>
    <cellStyle name="Vejica 4 11 2 2 4" xfId="2418"/>
    <cellStyle name="Vejica 4 11 2 3" xfId="2419"/>
    <cellStyle name="Vejica 4 11 2 4" xfId="2420"/>
    <cellStyle name="Vejica 4 11 2 5" xfId="2421"/>
    <cellStyle name="Vejica 4 11 3" xfId="2422"/>
    <cellStyle name="Vejica 4 11 4" xfId="2423"/>
    <cellStyle name="Vejica 4 11 5" xfId="2424"/>
    <cellStyle name="Vejica 4 11 5 2" xfId="2425"/>
    <cellStyle name="Vejica 4 11 5 3" xfId="2426"/>
    <cellStyle name="Vejica 4 11 5 3 2" xfId="2427"/>
    <cellStyle name="Vejica 4 11 5 3 3" xfId="2428"/>
    <cellStyle name="Vejica 4 11 6" xfId="2429"/>
    <cellStyle name="Vejica 4 11 7" xfId="2430"/>
    <cellStyle name="Vejica 4 11 8" xfId="2431"/>
    <cellStyle name="Vejica 4 12" xfId="2432"/>
    <cellStyle name="Vejica 4 12 2" xfId="2433"/>
    <cellStyle name="Vejica 4 12 2 2" xfId="2434"/>
    <cellStyle name="Vejica 4 12 2 3" xfId="2435"/>
    <cellStyle name="Vejica 4 12 2 4" xfId="2436"/>
    <cellStyle name="Vejica 4 12 3" xfId="2437"/>
    <cellStyle name="Vejica 4 12 4" xfId="2438"/>
    <cellStyle name="Vejica 4 12 5" xfId="2439"/>
    <cellStyle name="Vejica 4 13" xfId="2440"/>
    <cellStyle name="Vejica 4 13 2" xfId="2441"/>
    <cellStyle name="Vejica 4 13 2 2" xfId="2442"/>
    <cellStyle name="Vejica 4 13 2 2 2" xfId="2443"/>
    <cellStyle name="Vejica 4 13 2 2 3" xfId="2444"/>
    <cellStyle name="Vejica 4 13 2 2 4" xfId="2445"/>
    <cellStyle name="Vejica 4 13 2 3" xfId="2446"/>
    <cellStyle name="Vejica 4 13 2 4" xfId="2447"/>
    <cellStyle name="Vejica 4 13 2 5" xfId="2448"/>
    <cellStyle name="Vejica 4 13 3" xfId="2449"/>
    <cellStyle name="Vejica 4 13 4" xfId="2450"/>
    <cellStyle name="Vejica 4 13 5" xfId="2451"/>
    <cellStyle name="Vejica 4 13 6" xfId="2452"/>
    <cellStyle name="Vejica 4 13 7" xfId="2453"/>
    <cellStyle name="Vejica 4 14" xfId="2454"/>
    <cellStyle name="Vejica 4 14 2" xfId="2455"/>
    <cellStyle name="Vejica 4 14 3" xfId="2456"/>
    <cellStyle name="Vejica 4 14 4" xfId="2457"/>
    <cellStyle name="Vejica 4 15" xfId="2458"/>
    <cellStyle name="Vejica 4 16" xfId="2459"/>
    <cellStyle name="Vejica 4 17" xfId="2460"/>
    <cellStyle name="Vejica 4 17 2" xfId="2461"/>
    <cellStyle name="Vejica 4 17 3" xfId="2462"/>
    <cellStyle name="Vejica 4 17 3 2" xfId="2463"/>
    <cellStyle name="Vejica 4 17 3 3" xfId="2464"/>
    <cellStyle name="Vejica 4 18" xfId="2465"/>
    <cellStyle name="Vejica 4 18 2" xfId="2466"/>
    <cellStyle name="Vejica 4 19" xfId="2467"/>
    <cellStyle name="Vejica 4 2" xfId="2468"/>
    <cellStyle name="Vejica 4 2 2" xfId="2469"/>
    <cellStyle name="Vejica 4 2 3" xfId="2470"/>
    <cellStyle name="Vejica 4 2 4" xfId="2471"/>
    <cellStyle name="Vejica 4 3" xfId="2472"/>
    <cellStyle name="Vejica 4 3 2" xfId="2473"/>
    <cellStyle name="Vejica 4 3 3" xfId="2474"/>
    <cellStyle name="Vejica 4 3 4" xfId="2475"/>
    <cellStyle name="Vejica 4 4" xfId="2476"/>
    <cellStyle name="Vejica 4 4 2" xfId="2477"/>
    <cellStyle name="Vejica 4 4 3" xfId="2478"/>
    <cellStyle name="Vejica 4 4 4" xfId="2479"/>
    <cellStyle name="Vejica 4 5" xfId="2480"/>
    <cellStyle name="Vejica 4 5 2" xfId="2481"/>
    <cellStyle name="Vejica 4 5 3" xfId="2482"/>
    <cellStyle name="Vejica 4 5 4" xfId="2483"/>
    <cellStyle name="Vejica 4 6" xfId="2484"/>
    <cellStyle name="Vejica 4 6 2" xfId="2485"/>
    <cellStyle name="Vejica 4 6 3" xfId="2486"/>
    <cellStyle name="Vejica 4 6 4" xfId="2487"/>
    <cellStyle name="Vejica 4 7" xfId="2488"/>
    <cellStyle name="Vejica 4 7 2" xfId="2489"/>
    <cellStyle name="Vejica 4 7 3" xfId="2490"/>
    <cellStyle name="Vejica 4 7 4" xfId="2491"/>
    <cellStyle name="Vejica 4 8" xfId="2492"/>
    <cellStyle name="Vejica 4 8 2" xfId="2493"/>
    <cellStyle name="Vejica 4 8 3" xfId="2494"/>
    <cellStyle name="Vejica 4 8 4" xfId="2495"/>
    <cellStyle name="Vejica 4 9" xfId="2496"/>
    <cellStyle name="Vejica 4 9 2" xfId="2497"/>
    <cellStyle name="Vejica 4 9 2 2" xfId="2498"/>
    <cellStyle name="Vejica 4 9 2 2 2" xfId="2499"/>
    <cellStyle name="Vejica 4 9 2 2 2 2" xfId="2500"/>
    <cellStyle name="Vejica 4 9 2 2 2 3" xfId="2501"/>
    <cellStyle name="Vejica 4 9 2 2 2 4" xfId="2502"/>
    <cellStyle name="Vejica 4 9 2 2 3" xfId="2503"/>
    <cellStyle name="Vejica 4 9 2 2 4" xfId="2504"/>
    <cellStyle name="Vejica 4 9 2 2 5" xfId="2505"/>
    <cellStyle name="Vejica 4 9 2 3" xfId="2506"/>
    <cellStyle name="Vejica 4 9 2 4" xfId="2507"/>
    <cellStyle name="Vejica 4 9 2 5" xfId="2508"/>
    <cellStyle name="Vejica 4 9 2 5 2" xfId="2509"/>
    <cellStyle name="Vejica 4 9 2 5 3" xfId="2510"/>
    <cellStyle name="Vejica 4 9 2 5 3 2" xfId="2511"/>
    <cellStyle name="Vejica 4 9 2 5 3 3" xfId="2512"/>
    <cellStyle name="Vejica 4 9 2 6" xfId="2513"/>
    <cellStyle name="Vejica 4 9 2 7" xfId="2514"/>
    <cellStyle name="Vejica 4 9 2 8" xfId="2515"/>
    <cellStyle name="Vejica 4 9 3" xfId="2516"/>
    <cellStyle name="Vejica 4 9 3 2" xfId="2517"/>
    <cellStyle name="Vejica 4 9 3 2 2" xfId="2518"/>
    <cellStyle name="Vejica 4 9 3 2 3" xfId="2519"/>
    <cellStyle name="Vejica 4 9 3 2 4" xfId="2520"/>
    <cellStyle name="Vejica 4 9 3 3" xfId="2521"/>
    <cellStyle name="Vejica 4 9 3 4" xfId="2522"/>
    <cellStyle name="Vejica 4 9 3 5" xfId="2523"/>
    <cellStyle name="Vejica 4 9 4" xfId="2524"/>
    <cellStyle name="Vejica 4 9 5" xfId="2525"/>
    <cellStyle name="Vejica 4 9 6" xfId="2526"/>
    <cellStyle name="Vejica 4 9 6 2" xfId="2527"/>
    <cellStyle name="Vejica 4 9 6 3" xfId="2528"/>
    <cellStyle name="Vejica 4 9 6 3 2" xfId="2529"/>
    <cellStyle name="Vejica 4 9 6 3 3" xfId="2530"/>
    <cellStyle name="Vejica 4 9 7" xfId="2531"/>
    <cellStyle name="Vejica 4 9 8" xfId="2532"/>
    <cellStyle name="Vejica 40" xfId="2666"/>
    <cellStyle name="Vejica 41" xfId="2647"/>
    <cellStyle name="Vejica 42" xfId="2665"/>
    <cellStyle name="Vejica 5" xfId="2533"/>
    <cellStyle name="Vejica 5 2" xfId="2534"/>
    <cellStyle name="Vejica 5 2 2" xfId="2535"/>
    <cellStyle name="Vejica 5 2 3" xfId="2536"/>
    <cellStyle name="Vejica 5 2 4" xfId="2537"/>
    <cellStyle name="Vejica 5 3" xfId="2538"/>
    <cellStyle name="Vejica 5 3 2" xfId="2539"/>
    <cellStyle name="Vejica 5 3 2 2" xfId="2540"/>
    <cellStyle name="Vejica 5 3 2 3" xfId="2541"/>
    <cellStyle name="Vejica 5 3 2 4" xfId="2542"/>
    <cellStyle name="Vejica 5 3 3" xfId="2543"/>
    <cellStyle name="Vejica 5 3 4" xfId="2544"/>
    <cellStyle name="Vejica 5 3 5" xfId="2545"/>
    <cellStyle name="Vejica 5 4" xfId="2546"/>
    <cellStyle name="Vejica 5 5" xfId="2547"/>
    <cellStyle name="Vejica 5 6" xfId="2548"/>
    <cellStyle name="Vejica 6" xfId="2549"/>
    <cellStyle name="Vejica 6 2" xfId="2550"/>
    <cellStyle name="Vejica 6 3" xfId="2551"/>
    <cellStyle name="Vejica 6 4" xfId="2552"/>
    <cellStyle name="Vejica 7" xfId="2553"/>
    <cellStyle name="Vejica 7 2" xfId="2554"/>
    <cellStyle name="Vejica 7 2 2" xfId="2555"/>
    <cellStyle name="Vejica 7 2 3" xfId="2556"/>
    <cellStyle name="Vejica 7 2 4" xfId="2557"/>
    <cellStyle name="Vejica 7 3" xfId="2558"/>
    <cellStyle name="Vejica 7 3 2" xfId="2559"/>
    <cellStyle name="Vejica 7 3 3" xfId="2560"/>
    <cellStyle name="Vejica 7 3 4" xfId="2561"/>
    <cellStyle name="Vejica 7 4" xfId="2562"/>
    <cellStyle name="Vejica 7 5" xfId="2563"/>
    <cellStyle name="Vejica 7 6" xfId="2564"/>
    <cellStyle name="Vejica 8" xfId="2565"/>
    <cellStyle name="Vejica 8 2" xfId="2566"/>
    <cellStyle name="Vejica 8 2 2" xfId="2567"/>
    <cellStyle name="Vejica 8 2 3" xfId="2568"/>
    <cellStyle name="Vejica 8 2 4" xfId="2569"/>
    <cellStyle name="Vejica 8 3" xfId="2570"/>
    <cellStyle name="Vejica 8 3 2" xfId="2571"/>
    <cellStyle name="Vejica 8 3 3" xfId="2572"/>
    <cellStyle name="Vejica 8 3 4" xfId="2573"/>
    <cellStyle name="Vejica 8 4" xfId="2574"/>
    <cellStyle name="Vejica 8 5" xfId="2575"/>
    <cellStyle name="Vejica 8 6" xfId="2576"/>
    <cellStyle name="Vejica 9" xfId="2577"/>
    <cellStyle name="Vejica 9 2" xfId="2578"/>
    <cellStyle name="Vejica 9 2 2" xfId="2579"/>
    <cellStyle name="Vejica 9 2 3" xfId="2580"/>
    <cellStyle name="Vejica 9 2 4" xfId="2581"/>
    <cellStyle name="Vejica 9 3" xfId="2582"/>
    <cellStyle name="Vejica 9 3 2" xfId="2583"/>
    <cellStyle name="Vejica 9 3 3" xfId="2584"/>
    <cellStyle name="Vejica 9 3 4" xfId="2585"/>
    <cellStyle name="Vejica 9 4" xfId="2586"/>
    <cellStyle name="Vejica 9 5" xfId="2587"/>
    <cellStyle name="Vejica 9 6" xfId="2588"/>
    <cellStyle name="Vnos 2" xfId="2589"/>
    <cellStyle name="Vnos 2 2" xfId="2590"/>
    <cellStyle name="Vnos 2 3" xfId="2591"/>
    <cellStyle name="Vnos 3" xfId="2592"/>
    <cellStyle name="Vnos 3 2" xfId="2593"/>
    <cellStyle name="Vnos 3 3" xfId="2594"/>
    <cellStyle name="Vsota 2" xfId="2595"/>
    <cellStyle name="Vsota 2 2" xfId="2596"/>
    <cellStyle name="Warning Text 1" xfId="2597"/>
    <cellStyle name="Warning Text 1 2" xfId="2598"/>
    <cellStyle name="Warning Text 2" xfId="2599"/>
    <cellStyle name="Warning Text 2 2" xfId="2600"/>
    <cellStyle name="Warning Text 3" xfId="2601"/>
    <cellStyle name="Warning Text 3 2" xfId="2602"/>
    <cellStyle name="Warning Text 4" xfId="2603"/>
    <cellStyle name="Warning Text 4 2" xfId="2604"/>
    <cellStyle name="Warning Text 5" xfId="2605"/>
    <cellStyle name="Warning Text 5 2" xfId="2606"/>
    <cellStyle name="Warning Text 6" xfId="2607"/>
    <cellStyle name="Warning Text 6 2" xfId="260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E24"/>
  <sheetViews>
    <sheetView tabSelected="1" view="pageBreakPreview" zoomScaleSheetLayoutView="100" workbookViewId="0">
      <selection activeCell="C10" sqref="C10"/>
    </sheetView>
  </sheetViews>
  <sheetFormatPr defaultRowHeight="12.75"/>
  <cols>
    <col min="1" max="1" width="7.7109375" style="1" customWidth="1"/>
    <col min="2" max="2" width="36.7109375" style="3" customWidth="1"/>
    <col min="3" max="3" width="64.140625" style="29" customWidth="1"/>
  </cols>
  <sheetData>
    <row r="1" spans="1:5" ht="15">
      <c r="A1" s="15"/>
      <c r="B1" s="2"/>
      <c r="C1" s="16"/>
    </row>
    <row r="2" spans="1:5" ht="27.75" customHeight="1">
      <c r="A2" s="17"/>
      <c r="B2" s="18"/>
      <c r="C2" s="19"/>
    </row>
    <row r="3" spans="1:5" ht="47.25" customHeight="1">
      <c r="A3" s="20"/>
      <c r="B3" s="467" t="s">
        <v>172</v>
      </c>
      <c r="C3" s="467"/>
      <c r="D3" s="30"/>
      <c r="E3" s="30"/>
    </row>
    <row r="4" spans="1:5" ht="27.75">
      <c r="A4" s="20"/>
      <c r="B4" s="21"/>
      <c r="C4" s="21"/>
    </row>
    <row r="5" spans="1:5" ht="27.75">
      <c r="A5" s="20"/>
      <c r="B5" s="22"/>
      <c r="C5" s="22"/>
    </row>
    <row r="6" spans="1:5" ht="33.75" customHeight="1">
      <c r="A6" s="20"/>
      <c r="B6" s="23" t="s">
        <v>70</v>
      </c>
      <c r="C6" s="34" t="s">
        <v>178</v>
      </c>
    </row>
    <row r="7" spans="1:5" ht="20.25" customHeight="1">
      <c r="A7" s="20"/>
      <c r="B7" s="23"/>
      <c r="C7" s="34"/>
    </row>
    <row r="8" spans="1:5" ht="36" customHeight="1">
      <c r="A8" s="20"/>
      <c r="B8" s="23" t="s">
        <v>92</v>
      </c>
      <c r="C8" s="34" t="s">
        <v>179</v>
      </c>
    </row>
    <row r="9" spans="1:5" ht="20.25" customHeight="1">
      <c r="A9" s="20"/>
      <c r="B9" s="45"/>
      <c r="C9" s="46"/>
    </row>
    <row r="10" spans="1:5" ht="31.5">
      <c r="A10" s="24"/>
      <c r="B10" s="25" t="s">
        <v>71</v>
      </c>
      <c r="C10" s="47" t="s">
        <v>173</v>
      </c>
    </row>
    <row r="11" spans="1:5" ht="20.25" customHeight="1">
      <c r="A11" s="24"/>
      <c r="B11" s="35"/>
      <c r="C11" s="35"/>
    </row>
    <row r="12" spans="1:5" ht="20.25" customHeight="1">
      <c r="A12" s="24"/>
      <c r="B12" s="26" t="s">
        <v>163</v>
      </c>
      <c r="C12" s="36" t="s">
        <v>174</v>
      </c>
    </row>
    <row r="13" spans="1:5" ht="20.25" customHeight="1">
      <c r="A13" s="24"/>
      <c r="B13" s="26"/>
      <c r="C13" s="36"/>
    </row>
    <row r="14" spans="1:5" ht="20.25" customHeight="1">
      <c r="A14" s="24"/>
      <c r="B14" s="26" t="s">
        <v>175</v>
      </c>
      <c r="C14" s="36" t="s">
        <v>177</v>
      </c>
    </row>
    <row r="15" spans="1:5" ht="20.25" customHeight="1">
      <c r="A15" s="24"/>
      <c r="B15" s="26"/>
      <c r="C15" s="36"/>
    </row>
    <row r="16" spans="1:5" ht="15.75">
      <c r="A16" s="24"/>
      <c r="B16" s="27" t="s">
        <v>72</v>
      </c>
      <c r="C16" s="28" t="s">
        <v>113</v>
      </c>
    </row>
    <row r="17" spans="1:3" ht="20.25" customHeight="1">
      <c r="A17" s="24"/>
      <c r="B17" s="26"/>
      <c r="C17" s="36"/>
    </row>
    <row r="18" spans="1:3" ht="20.25" customHeight="1">
      <c r="A18" s="15"/>
      <c r="B18" s="26" t="s">
        <v>151</v>
      </c>
      <c r="C18" s="37" t="s">
        <v>176</v>
      </c>
    </row>
    <row r="19" spans="1:3" ht="20.25" customHeight="1">
      <c r="A19" s="15"/>
      <c r="B19" s="25"/>
      <c r="C19" s="34"/>
    </row>
    <row r="20" spans="1:3" ht="20.25" customHeight="1">
      <c r="A20" s="15"/>
      <c r="B20" s="27" t="s">
        <v>152</v>
      </c>
      <c r="C20" s="28" t="s">
        <v>153</v>
      </c>
    </row>
    <row r="21" spans="1:3" ht="20.25" customHeight="1">
      <c r="A21" s="15"/>
    </row>
    <row r="22" spans="1:3" ht="20.25" customHeight="1"/>
    <row r="24" spans="1:3" ht="15">
      <c r="B24" s="38" t="s">
        <v>269</v>
      </c>
    </row>
  </sheetData>
  <sheetProtection password="E982" sheet="1" objects="1" scenarios="1"/>
  <mergeCells count="1">
    <mergeCell ref="B3:C3"/>
  </mergeCells>
  <pageMargins left="0.70866141732283472" right="0.70866141732283472" top="0.74803149606299213" bottom="0.74803149606299213" header="0.31496062992125984" footer="0.31496062992125984"/>
  <pageSetup paperSize="9" scale="79" orientation="portrait" r:id="rId1"/>
</worksheet>
</file>

<file path=xl/worksheets/sheet2.xml><?xml version="1.0" encoding="utf-8"?>
<worksheet xmlns="http://schemas.openxmlformats.org/spreadsheetml/2006/main" xmlns:r="http://schemas.openxmlformats.org/officeDocument/2006/relationships">
  <dimension ref="A2:B40"/>
  <sheetViews>
    <sheetView view="pageBreakPreview" zoomScaleSheetLayoutView="100" workbookViewId="0">
      <selection activeCell="B10" sqref="B10"/>
    </sheetView>
  </sheetViews>
  <sheetFormatPr defaultRowHeight="12.75"/>
  <cols>
    <col min="1" max="1" width="11.140625" style="4" customWidth="1"/>
    <col min="2" max="2" width="86.28515625" style="4" customWidth="1"/>
  </cols>
  <sheetData>
    <row r="2" spans="1:2" ht="13.5" thickBot="1"/>
    <row r="3" spans="1:2" ht="13.5" thickBot="1">
      <c r="A3" s="5" t="s">
        <v>53</v>
      </c>
      <c r="B3" s="6"/>
    </row>
    <row r="4" spans="1:2">
      <c r="A4" s="7"/>
      <c r="B4" s="7"/>
    </row>
    <row r="5" spans="1:2">
      <c r="A5" s="7"/>
      <c r="B5" s="7"/>
    </row>
    <row r="6" spans="1:2" ht="25.5">
      <c r="A6" s="8" t="s">
        <v>8</v>
      </c>
      <c r="B6" s="9" t="s">
        <v>54</v>
      </c>
    </row>
    <row r="7" spans="1:2">
      <c r="A7" s="8"/>
      <c r="B7" s="9"/>
    </row>
    <row r="8" spans="1:2" ht="25.5">
      <c r="A8" s="8" t="s">
        <v>9</v>
      </c>
      <c r="B8" s="9" t="s">
        <v>55</v>
      </c>
    </row>
    <row r="9" spans="1:2">
      <c r="A9" s="8"/>
      <c r="B9" s="9"/>
    </row>
    <row r="10" spans="1:2">
      <c r="A10" s="8" t="s">
        <v>46</v>
      </c>
      <c r="B10" s="9" t="s">
        <v>49</v>
      </c>
    </row>
    <row r="11" spans="1:2">
      <c r="A11" s="8"/>
      <c r="B11" s="9"/>
    </row>
    <row r="12" spans="1:2" ht="63.75">
      <c r="A12" s="8" t="s">
        <v>10</v>
      </c>
      <c r="B12" s="9" t="s">
        <v>50</v>
      </c>
    </row>
    <row r="13" spans="1:2">
      <c r="A13" s="8"/>
      <c r="B13" s="9"/>
    </row>
    <row r="14" spans="1:2" ht="51">
      <c r="A14" s="8" t="s">
        <v>11</v>
      </c>
      <c r="B14" s="9" t="s">
        <v>56</v>
      </c>
    </row>
    <row r="15" spans="1:2">
      <c r="A15" s="8"/>
      <c r="B15" s="9"/>
    </row>
    <row r="16" spans="1:2" ht="25.5">
      <c r="A16" s="8" t="s">
        <v>51</v>
      </c>
      <c r="B16" s="9" t="s">
        <v>57</v>
      </c>
    </row>
    <row r="17" spans="1:2">
      <c r="A17" s="8"/>
      <c r="B17" s="9"/>
    </row>
    <row r="18" spans="1:2" ht="25.5">
      <c r="A18" s="8" t="s">
        <v>52</v>
      </c>
      <c r="B18" s="31" t="s">
        <v>79</v>
      </c>
    </row>
    <row r="19" spans="1:2">
      <c r="A19" s="8"/>
      <c r="B19" s="9"/>
    </row>
    <row r="20" spans="1:2">
      <c r="A20" s="8" t="s">
        <v>58</v>
      </c>
      <c r="B20" s="32" t="s">
        <v>80</v>
      </c>
    </row>
    <row r="21" spans="1:2">
      <c r="A21" s="8"/>
      <c r="B21" s="32"/>
    </row>
    <row r="22" spans="1:2" ht="24">
      <c r="A22" s="8" t="s">
        <v>60</v>
      </c>
      <c r="B22" s="33" t="s">
        <v>81</v>
      </c>
    </row>
    <row r="23" spans="1:2">
      <c r="A23" s="8"/>
      <c r="B23" s="9"/>
    </row>
    <row r="24" spans="1:2" ht="25.5">
      <c r="A24" s="8" t="s">
        <v>68</v>
      </c>
      <c r="B24" s="9" t="s">
        <v>76</v>
      </c>
    </row>
    <row r="25" spans="1:2">
      <c r="A25" s="8"/>
      <c r="B25" s="9"/>
    </row>
    <row r="26" spans="1:2" ht="76.5">
      <c r="A26" s="8" t="s">
        <v>82</v>
      </c>
      <c r="B26" s="9" t="s">
        <v>59</v>
      </c>
    </row>
    <row r="27" spans="1:2">
      <c r="A27" s="8"/>
      <c r="B27" s="9"/>
    </row>
    <row r="28" spans="1:2">
      <c r="A28" s="8" t="s">
        <v>83</v>
      </c>
      <c r="B28" s="10" t="s">
        <v>61</v>
      </c>
    </row>
    <row r="29" spans="1:2" ht="25.5">
      <c r="A29" s="8"/>
      <c r="B29" s="9" t="s">
        <v>62</v>
      </c>
    </row>
    <row r="30" spans="1:2" ht="63.75">
      <c r="A30" s="8"/>
      <c r="B30" s="9" t="s">
        <v>63</v>
      </c>
    </row>
    <row r="31" spans="1:2" ht="51">
      <c r="A31" s="8"/>
      <c r="B31" s="9" t="s">
        <v>64</v>
      </c>
    </row>
    <row r="32" spans="1:2" ht="38.25">
      <c r="A32" s="8"/>
      <c r="B32" s="9" t="s">
        <v>65</v>
      </c>
    </row>
    <row r="33" spans="1:2" ht="63.75">
      <c r="A33" s="8"/>
      <c r="B33" s="9" t="s">
        <v>66</v>
      </c>
    </row>
    <row r="34" spans="1:2">
      <c r="A34" s="8"/>
      <c r="B34" s="9" t="s">
        <v>84</v>
      </c>
    </row>
    <row r="35" spans="1:2">
      <c r="A35" s="8"/>
      <c r="B35" s="9" t="s">
        <v>67</v>
      </c>
    </row>
    <row r="36" spans="1:2" ht="63.75">
      <c r="A36" s="8"/>
      <c r="B36" s="9" t="s">
        <v>77</v>
      </c>
    </row>
    <row r="37" spans="1:2">
      <c r="A37" s="8"/>
      <c r="B37" s="9"/>
    </row>
    <row r="38" spans="1:2">
      <c r="A38" s="8"/>
      <c r="B38" s="9"/>
    </row>
    <row r="39" spans="1:2">
      <c r="A39" s="11" t="s">
        <v>85</v>
      </c>
      <c r="B39" s="12" t="s">
        <v>69</v>
      </c>
    </row>
    <row r="40" spans="1:2">
      <c r="A40" s="13"/>
      <c r="B40" s="14"/>
    </row>
  </sheetData>
  <sheetProtection password="E982" sheet="1" objects="1" scenarios="1"/>
  <pageMargins left="0.70866141732283472" right="0.70866141732283472" top="0.74803149606299213" bottom="0.74803149606299213" header="0.31496062992125984" footer="0.31496062992125984"/>
  <pageSetup paperSize="9" scale="75" orientation="portrait" r:id="rId1"/>
</worksheet>
</file>

<file path=xl/worksheets/sheet3.xml><?xml version="1.0" encoding="utf-8"?>
<worksheet xmlns="http://schemas.openxmlformats.org/spreadsheetml/2006/main" xmlns:r="http://schemas.openxmlformats.org/officeDocument/2006/relationships">
  <dimension ref="A1:I310"/>
  <sheetViews>
    <sheetView showGridLines="0" view="pageBreakPreview" topLeftCell="A94" zoomScale="115" zoomScaleNormal="145" zoomScaleSheetLayoutView="115" zoomScalePageLayoutView="115" workbookViewId="0">
      <selection activeCell="E102" sqref="E102"/>
    </sheetView>
  </sheetViews>
  <sheetFormatPr defaultColWidth="0.140625" defaultRowHeight="12.75"/>
  <cols>
    <col min="1" max="1" width="8.140625" style="367" customWidth="1"/>
    <col min="2" max="2" width="65.85546875" style="437" customWidth="1"/>
    <col min="3" max="3" width="8.7109375" style="438" customWidth="1"/>
    <col min="4" max="4" width="11.28515625" style="371" customWidth="1"/>
    <col min="5" max="5" width="12.28515625" style="371" bestFit="1" customWidth="1"/>
    <col min="6" max="6" width="16.42578125" style="371" customWidth="1"/>
    <col min="7" max="7" width="36.28515625" style="368" customWidth="1"/>
    <col min="8" max="8" width="56.7109375" style="369" customWidth="1"/>
    <col min="9" max="9" width="19.7109375" style="375" customWidth="1"/>
    <col min="10" max="10" width="0.140625" style="375"/>
    <col min="11" max="11" width="33.42578125" style="375" customWidth="1"/>
    <col min="12" max="13" width="0.140625" style="375"/>
    <col min="14" max="14" width="41.5703125" style="375" customWidth="1"/>
    <col min="15" max="16384" width="0.140625" style="375"/>
  </cols>
  <sheetData>
    <row r="1" spans="1:8" s="370" customFormat="1" ht="7.15" customHeight="1">
      <c r="A1" s="296"/>
      <c r="B1" s="297"/>
      <c r="C1" s="298"/>
      <c r="D1" s="299"/>
      <c r="E1" s="300"/>
      <c r="F1" s="300"/>
      <c r="G1" s="368"/>
      <c r="H1" s="369"/>
    </row>
    <row r="2" spans="1:8" s="370" customFormat="1" ht="8.4499999999999993" customHeight="1">
      <c r="A2" s="301"/>
      <c r="B2" s="302"/>
      <c r="C2" s="303"/>
      <c r="D2" s="304"/>
      <c r="E2" s="305"/>
      <c r="F2" s="305"/>
      <c r="G2" s="368"/>
      <c r="H2" s="369"/>
    </row>
    <row r="3" spans="1:8" s="370" customFormat="1" ht="54.75" customHeight="1">
      <c r="A3" s="296"/>
      <c r="B3" s="469" t="s">
        <v>172</v>
      </c>
      <c r="C3" s="469"/>
      <c r="D3" s="469"/>
      <c r="E3" s="469"/>
      <c r="F3" s="469"/>
      <c r="G3" s="368"/>
      <c r="H3" s="369"/>
    </row>
    <row r="4" spans="1:8" s="370" customFormat="1" ht="22.5" customHeight="1">
      <c r="A4" s="296"/>
      <c r="B4" s="470" t="s">
        <v>180</v>
      </c>
      <c r="C4" s="470"/>
      <c r="D4" s="470"/>
      <c r="E4" s="470"/>
      <c r="F4" s="470"/>
      <c r="G4" s="368"/>
      <c r="H4" s="369"/>
    </row>
    <row r="5" spans="1:8" s="370" customFormat="1" ht="18.75" customHeight="1">
      <c r="A5" s="301"/>
      <c r="B5" s="306"/>
      <c r="C5" s="307"/>
      <c r="D5" s="301"/>
      <c r="E5" s="308"/>
      <c r="F5" s="308"/>
      <c r="G5" s="368"/>
      <c r="H5" s="369"/>
    </row>
    <row r="6" spans="1:8" s="370" customFormat="1" ht="15.75">
      <c r="A6" s="296"/>
      <c r="B6" s="309"/>
      <c r="C6" s="310"/>
      <c r="D6" s="305"/>
      <c r="E6" s="305"/>
      <c r="F6" s="305"/>
      <c r="G6" s="368"/>
      <c r="H6" s="369"/>
    </row>
    <row r="7" spans="1:8" s="374" customFormat="1" ht="23.25">
      <c r="A7" s="308"/>
      <c r="B7" s="311" t="s">
        <v>4</v>
      </c>
      <c r="C7" s="312"/>
      <c r="D7" s="313"/>
      <c r="E7" s="313"/>
      <c r="F7" s="313"/>
      <c r="G7" s="372"/>
      <c r="H7" s="373"/>
    </row>
    <row r="8" spans="1:8" ht="12" customHeight="1">
      <c r="A8" s="314"/>
      <c r="B8" s="309"/>
      <c r="C8" s="310"/>
      <c r="D8" s="305"/>
      <c r="E8" s="305"/>
      <c r="F8" s="305"/>
    </row>
    <row r="9" spans="1:8" ht="13.5" thickBot="1">
      <c r="A9" s="315"/>
      <c r="B9" s="316"/>
      <c r="C9" s="317"/>
      <c r="D9" s="318"/>
      <c r="E9" s="319"/>
      <c r="F9" s="315"/>
    </row>
    <row r="10" spans="1:8" ht="18">
      <c r="A10" s="320" t="s">
        <v>74</v>
      </c>
      <c r="B10" s="321" t="s">
        <v>6</v>
      </c>
      <c r="C10" s="322"/>
      <c r="D10" s="323"/>
      <c r="E10" s="324"/>
      <c r="F10" s="325"/>
    </row>
    <row r="11" spans="1:8" ht="13.5" customHeight="1">
      <c r="A11" s="315"/>
      <c r="B11" s="326"/>
      <c r="C11" s="327"/>
      <c r="D11" s="328"/>
      <c r="E11" s="329"/>
      <c r="F11" s="330"/>
    </row>
    <row r="12" spans="1:8" ht="13.5" customHeight="1">
      <c r="A12" s="315" t="s">
        <v>26</v>
      </c>
      <c r="B12" s="331" t="s">
        <v>40</v>
      </c>
      <c r="C12" s="332"/>
      <c r="D12" s="333"/>
      <c r="E12" s="334"/>
      <c r="F12" s="335">
        <f>F83</f>
        <v>0</v>
      </c>
    </row>
    <row r="13" spans="1:8" ht="13.5" customHeight="1">
      <c r="A13" s="315"/>
      <c r="B13" s="331"/>
      <c r="C13" s="332"/>
      <c r="D13" s="333"/>
      <c r="E13" s="334"/>
      <c r="F13" s="335"/>
    </row>
    <row r="14" spans="1:8" ht="13.5" customHeight="1">
      <c r="A14" s="315" t="s">
        <v>37</v>
      </c>
      <c r="B14" s="331" t="s">
        <v>246</v>
      </c>
      <c r="C14" s="332"/>
      <c r="D14" s="333"/>
      <c r="E14" s="334"/>
      <c r="F14" s="335">
        <f>F121</f>
        <v>0</v>
      </c>
    </row>
    <row r="15" spans="1:8" ht="13.5" customHeight="1">
      <c r="A15" s="315"/>
      <c r="B15" s="331"/>
      <c r="C15" s="332"/>
      <c r="D15" s="333"/>
      <c r="E15" s="334"/>
      <c r="F15" s="335"/>
    </row>
    <row r="16" spans="1:8" ht="13.5" customHeight="1">
      <c r="A16" s="315" t="s">
        <v>39</v>
      </c>
      <c r="B16" s="331" t="s">
        <v>106</v>
      </c>
      <c r="C16" s="332"/>
      <c r="D16" s="333"/>
      <c r="E16" s="334"/>
      <c r="F16" s="335">
        <f>F142</f>
        <v>0</v>
      </c>
    </row>
    <row r="17" spans="1:6" ht="13.5" customHeight="1">
      <c r="A17" s="315"/>
      <c r="B17" s="331"/>
      <c r="C17" s="332"/>
      <c r="D17" s="333"/>
      <c r="E17" s="334"/>
      <c r="F17" s="335"/>
    </row>
    <row r="18" spans="1:6" ht="13.5" customHeight="1">
      <c r="A18" s="315" t="s">
        <v>101</v>
      </c>
      <c r="B18" s="331" t="s">
        <v>91</v>
      </c>
      <c r="C18" s="332"/>
      <c r="D18" s="333"/>
      <c r="E18" s="334"/>
      <c r="F18" s="335">
        <f>F172</f>
        <v>0</v>
      </c>
    </row>
    <row r="19" spans="1:6" ht="13.5" customHeight="1" thickBot="1">
      <c r="A19" s="315"/>
      <c r="B19" s="336"/>
      <c r="C19" s="337"/>
      <c r="D19" s="314"/>
      <c r="E19" s="314"/>
      <c r="F19" s="338"/>
    </row>
    <row r="20" spans="1:6" ht="13.5" thickBot="1">
      <c r="A20" s="315"/>
      <c r="B20" s="339" t="s">
        <v>20</v>
      </c>
      <c r="C20" s="340"/>
      <c r="D20" s="341"/>
      <c r="E20" s="342"/>
      <c r="F20" s="343">
        <f>SUM(F11:F19)</f>
        <v>0</v>
      </c>
    </row>
    <row r="21" spans="1:6" ht="9" customHeight="1">
      <c r="A21" s="315"/>
      <c r="B21" s="344"/>
      <c r="C21" s="337"/>
      <c r="D21" s="296"/>
      <c r="E21" s="314"/>
      <c r="F21" s="315"/>
    </row>
    <row r="22" spans="1:6" ht="13.5" thickBot="1">
      <c r="A22" s="315"/>
      <c r="B22" s="345"/>
      <c r="C22" s="346"/>
      <c r="D22" s="347"/>
      <c r="E22" s="348"/>
      <c r="F22" s="349"/>
    </row>
    <row r="23" spans="1:6" ht="18">
      <c r="A23" s="320" t="s">
        <v>75</v>
      </c>
      <c r="B23" s="350" t="s">
        <v>7</v>
      </c>
      <c r="C23" s="351"/>
      <c r="D23" s="352"/>
      <c r="E23" s="324"/>
      <c r="F23" s="353"/>
    </row>
    <row r="24" spans="1:6" ht="13.5" customHeight="1">
      <c r="A24" s="315"/>
      <c r="B24" s="354"/>
      <c r="C24" s="355"/>
      <c r="D24" s="356"/>
      <c r="E24" s="334"/>
      <c r="F24" s="335"/>
    </row>
    <row r="25" spans="1:6" ht="13.5" customHeight="1">
      <c r="A25" s="315" t="s">
        <v>23</v>
      </c>
      <c r="B25" s="331" t="s">
        <v>105</v>
      </c>
      <c r="C25" s="332"/>
      <c r="D25" s="333"/>
      <c r="E25" s="334"/>
      <c r="F25" s="335">
        <f>F196</f>
        <v>0</v>
      </c>
    </row>
    <row r="26" spans="1:6" ht="13.5" customHeight="1">
      <c r="A26" s="315"/>
      <c r="B26" s="354"/>
      <c r="C26" s="355"/>
      <c r="D26" s="356"/>
      <c r="E26" s="334"/>
      <c r="F26" s="335"/>
    </row>
    <row r="27" spans="1:6" ht="13.5" customHeight="1">
      <c r="A27" s="315" t="s">
        <v>5</v>
      </c>
      <c r="B27" s="331" t="s">
        <v>32</v>
      </c>
      <c r="C27" s="332"/>
      <c r="D27" s="333"/>
      <c r="E27" s="334"/>
      <c r="F27" s="335">
        <f>F230</f>
        <v>0</v>
      </c>
    </row>
    <row r="28" spans="1:6" ht="13.5" customHeight="1">
      <c r="A28" s="315"/>
      <c r="B28" s="331"/>
      <c r="C28" s="332"/>
      <c r="D28" s="333"/>
      <c r="E28" s="334"/>
      <c r="F28" s="335"/>
    </row>
    <row r="29" spans="1:6" ht="13.5" customHeight="1">
      <c r="A29" s="315" t="s">
        <v>24</v>
      </c>
      <c r="B29" s="331" t="s">
        <v>95</v>
      </c>
      <c r="C29" s="332"/>
      <c r="D29" s="333"/>
      <c r="E29" s="334"/>
      <c r="F29" s="335">
        <f>F249</f>
        <v>0</v>
      </c>
    </row>
    <row r="30" spans="1:6" ht="13.5" customHeight="1">
      <c r="A30" s="315"/>
      <c r="B30" s="331"/>
      <c r="C30" s="332"/>
      <c r="D30" s="333"/>
      <c r="E30" s="334"/>
      <c r="F30" s="335"/>
    </row>
    <row r="31" spans="1:6" ht="13.5" customHeight="1">
      <c r="A31" s="315" t="s">
        <v>25</v>
      </c>
      <c r="B31" s="331" t="s">
        <v>43</v>
      </c>
      <c r="C31" s="332"/>
      <c r="D31" s="333"/>
      <c r="E31" s="334"/>
      <c r="F31" s="335">
        <f>F265</f>
        <v>0</v>
      </c>
    </row>
    <row r="32" spans="1:6" ht="13.5" customHeight="1">
      <c r="A32" s="315"/>
      <c r="B32" s="331"/>
      <c r="C32" s="332"/>
      <c r="D32" s="333"/>
      <c r="E32" s="334"/>
      <c r="F32" s="335"/>
    </row>
    <row r="33" spans="1:6" ht="13.5" customHeight="1">
      <c r="A33" s="315" t="s">
        <v>34</v>
      </c>
      <c r="B33" s="331" t="s">
        <v>47</v>
      </c>
      <c r="C33" s="332"/>
      <c r="D33" s="333"/>
      <c r="E33" s="334"/>
      <c r="F33" s="335">
        <f>F282</f>
        <v>0</v>
      </c>
    </row>
    <row r="34" spans="1:6" ht="13.5" customHeight="1">
      <c r="A34" s="315"/>
      <c r="B34" s="331"/>
      <c r="C34" s="332"/>
      <c r="D34" s="333"/>
      <c r="E34" s="334"/>
      <c r="F34" s="335"/>
    </row>
    <row r="35" spans="1:6" ht="13.5" customHeight="1">
      <c r="A35" s="315" t="s">
        <v>90</v>
      </c>
      <c r="B35" s="331" t="s">
        <v>168</v>
      </c>
      <c r="C35" s="332"/>
      <c r="D35" s="333"/>
      <c r="E35" s="334"/>
      <c r="F35" s="335">
        <f>F297</f>
        <v>0</v>
      </c>
    </row>
    <row r="36" spans="1:6" ht="13.5" customHeight="1">
      <c r="A36" s="315"/>
      <c r="B36" s="331"/>
      <c r="C36" s="332"/>
      <c r="D36" s="333"/>
      <c r="E36" s="334"/>
      <c r="F36" s="335"/>
    </row>
    <row r="37" spans="1:6" ht="13.5" customHeight="1">
      <c r="A37" s="315" t="s">
        <v>100</v>
      </c>
      <c r="B37" s="331" t="s">
        <v>275</v>
      </c>
      <c r="C37" s="332"/>
      <c r="D37" s="333"/>
      <c r="E37" s="334"/>
      <c r="F37" s="335">
        <f>F308</f>
        <v>0</v>
      </c>
    </row>
    <row r="38" spans="1:6" ht="13.5" customHeight="1" thickBot="1">
      <c r="A38" s="315"/>
      <c r="B38" s="336"/>
      <c r="C38" s="337"/>
      <c r="D38" s="314"/>
      <c r="E38" s="314"/>
      <c r="F38" s="338"/>
    </row>
    <row r="39" spans="1:6" ht="13.5" thickBot="1">
      <c r="A39" s="315"/>
      <c r="B39" s="339" t="s">
        <v>21</v>
      </c>
      <c r="C39" s="340"/>
      <c r="D39" s="341"/>
      <c r="E39" s="342"/>
      <c r="F39" s="357">
        <f>SUM(F24:F38)</f>
        <v>0</v>
      </c>
    </row>
    <row r="40" spans="1:6" ht="13.5" thickBot="1">
      <c r="A40" s="315"/>
      <c r="B40" s="344"/>
      <c r="C40" s="337"/>
      <c r="D40" s="296"/>
      <c r="E40" s="314"/>
      <c r="F40" s="315"/>
    </row>
    <row r="41" spans="1:6" ht="16.5" thickBot="1">
      <c r="A41" s="315"/>
      <c r="B41" s="358" t="s">
        <v>88</v>
      </c>
      <c r="C41" s="359"/>
      <c r="D41" s="341"/>
      <c r="E41" s="342"/>
      <c r="F41" s="360">
        <f>+F39+F20</f>
        <v>0</v>
      </c>
    </row>
    <row r="42" spans="1:6" ht="16.5" thickBot="1">
      <c r="A42" s="315"/>
      <c r="B42" s="358" t="s">
        <v>112</v>
      </c>
      <c r="C42" s="359"/>
      <c r="D42" s="341"/>
      <c r="E42" s="342"/>
      <c r="F42" s="360">
        <f>F41*22%</f>
        <v>0</v>
      </c>
    </row>
    <row r="43" spans="1:6" ht="16.5" thickBot="1">
      <c r="A43" s="315"/>
      <c r="B43" s="358" t="s">
        <v>35</v>
      </c>
      <c r="C43" s="359"/>
      <c r="D43" s="341"/>
      <c r="E43" s="342"/>
      <c r="F43" s="360">
        <f>F41+F42</f>
        <v>0</v>
      </c>
    </row>
    <row r="44" spans="1:6" ht="15.75">
      <c r="A44" s="315"/>
      <c r="B44" s="309"/>
      <c r="C44" s="310"/>
      <c r="D44" s="296"/>
      <c r="E44" s="314"/>
      <c r="F44" s="315"/>
    </row>
    <row r="45" spans="1:6" ht="15.75">
      <c r="A45" s="315"/>
      <c r="B45" s="309"/>
      <c r="C45" s="310"/>
      <c r="D45" s="296"/>
      <c r="E45" s="314"/>
      <c r="F45" s="315"/>
    </row>
    <row r="46" spans="1:6" ht="15.75">
      <c r="A46" s="315"/>
      <c r="B46" s="309"/>
      <c r="C46" s="310"/>
      <c r="D46" s="296"/>
      <c r="E46" s="314"/>
      <c r="F46" s="315"/>
    </row>
    <row r="47" spans="1:6" ht="15.75">
      <c r="A47" s="315"/>
      <c r="B47" s="309"/>
      <c r="C47" s="310"/>
      <c r="D47" s="296"/>
      <c r="E47" s="314"/>
      <c r="F47" s="315"/>
    </row>
    <row r="48" spans="1:6" ht="15.75">
      <c r="A48" s="315"/>
      <c r="B48" s="309"/>
      <c r="C48" s="310"/>
      <c r="D48" s="296"/>
      <c r="E48" s="314"/>
      <c r="F48" s="315"/>
    </row>
    <row r="49" spans="1:8" ht="15.75">
      <c r="A49" s="315"/>
      <c r="B49" s="309"/>
      <c r="C49" s="310"/>
      <c r="D49" s="296"/>
      <c r="E49" s="314"/>
      <c r="F49" s="315"/>
    </row>
    <row r="50" spans="1:8" ht="15.75">
      <c r="A50" s="315"/>
      <c r="B50" s="309"/>
      <c r="C50" s="310"/>
      <c r="D50" s="296"/>
      <c r="E50" s="314"/>
      <c r="F50" s="315"/>
    </row>
    <row r="51" spans="1:8" ht="15.75">
      <c r="A51" s="315"/>
      <c r="B51" s="309"/>
      <c r="C51" s="310"/>
      <c r="D51" s="296"/>
      <c r="E51" s="314"/>
      <c r="F51" s="315"/>
    </row>
    <row r="52" spans="1:8" ht="15.75">
      <c r="A52" s="315"/>
      <c r="B52" s="309"/>
      <c r="C52" s="310"/>
      <c r="D52" s="296"/>
      <c r="E52" s="314"/>
      <c r="F52" s="315"/>
    </row>
    <row r="53" spans="1:8" ht="15.75">
      <c r="A53" s="315"/>
      <c r="B53" s="309"/>
      <c r="C53" s="310"/>
      <c r="D53" s="296"/>
      <c r="E53" s="314"/>
      <c r="F53" s="315"/>
    </row>
    <row r="54" spans="1:8" ht="15.75">
      <c r="A54" s="315"/>
      <c r="B54" s="309"/>
      <c r="C54" s="310"/>
      <c r="D54" s="296"/>
      <c r="E54" s="314"/>
      <c r="F54" s="315"/>
    </row>
    <row r="55" spans="1:8" ht="15.75">
      <c r="A55" s="315"/>
      <c r="B55" s="309"/>
      <c r="C55" s="310"/>
      <c r="D55" s="296"/>
      <c r="E55" s="314"/>
      <c r="F55" s="315"/>
    </row>
    <row r="56" spans="1:8" ht="15.75">
      <c r="A56" s="315"/>
      <c r="B56" s="309"/>
      <c r="C56" s="310"/>
      <c r="D56" s="296"/>
      <c r="E56" s="314"/>
      <c r="F56" s="315"/>
    </row>
    <row r="57" spans="1:8" ht="15.75">
      <c r="A57" s="315"/>
      <c r="B57" s="309"/>
      <c r="C57" s="310"/>
      <c r="D57" s="296"/>
      <c r="E57" s="314"/>
      <c r="F57" s="315"/>
    </row>
    <row r="58" spans="1:8" ht="15.75">
      <c r="A58" s="315"/>
      <c r="B58" s="309"/>
      <c r="C58" s="310"/>
      <c r="D58" s="296"/>
      <c r="E58" s="314"/>
      <c r="F58" s="315"/>
    </row>
    <row r="59" spans="1:8" ht="15.75">
      <c r="A59" s="315"/>
      <c r="B59" s="309"/>
      <c r="C59" s="310"/>
      <c r="D59" s="296"/>
      <c r="E59" s="314"/>
      <c r="F59" s="315"/>
    </row>
    <row r="60" spans="1:8" ht="15.75">
      <c r="A60" s="315"/>
      <c r="B60" s="309"/>
      <c r="C60" s="310"/>
      <c r="D60" s="296"/>
      <c r="E60" s="314"/>
      <c r="F60" s="315"/>
    </row>
    <row r="61" spans="1:8" ht="15.75">
      <c r="A61" s="315"/>
      <c r="B61" s="309"/>
      <c r="C61" s="310"/>
      <c r="D61" s="296"/>
      <c r="E61" s="314"/>
      <c r="F61" s="315"/>
    </row>
    <row r="62" spans="1:8" ht="15.75">
      <c r="A62" s="315"/>
      <c r="B62" s="309"/>
      <c r="C62" s="310"/>
      <c r="D62" s="296"/>
      <c r="E62" s="314"/>
      <c r="F62" s="315"/>
    </row>
    <row r="63" spans="1:8" ht="15.75">
      <c r="A63" s="315"/>
      <c r="B63" s="309"/>
      <c r="C63" s="310"/>
      <c r="D63" s="296"/>
      <c r="E63" s="314"/>
      <c r="F63" s="315"/>
    </row>
    <row r="64" spans="1:8" s="370" customFormat="1">
      <c r="A64" s="361"/>
      <c r="B64" s="362"/>
      <c r="C64" s="363"/>
      <c r="D64" s="364"/>
      <c r="E64" s="365"/>
      <c r="F64" s="366"/>
      <c r="G64" s="368"/>
      <c r="H64" s="369"/>
    </row>
    <row r="65" spans="1:8">
      <c r="A65" s="53"/>
      <c r="B65" s="54"/>
      <c r="C65" s="55"/>
      <c r="D65" s="83"/>
      <c r="E65" s="83"/>
      <c r="F65" s="202"/>
    </row>
    <row r="66" spans="1:8" ht="18.75">
      <c r="A66" s="284" t="str">
        <f>+A10</f>
        <v>A.</v>
      </c>
      <c r="B66" s="468" t="s">
        <v>28</v>
      </c>
      <c r="C66" s="468"/>
      <c r="D66" s="468"/>
      <c r="E66" s="468"/>
      <c r="F66" s="285"/>
    </row>
    <row r="67" spans="1:8">
      <c r="A67" s="227" t="s">
        <v>14</v>
      </c>
      <c r="B67" s="228" t="s">
        <v>15</v>
      </c>
      <c r="C67" s="229"/>
      <c r="D67" s="230" t="s">
        <v>16</v>
      </c>
      <c r="E67" s="43" t="s">
        <v>17</v>
      </c>
      <c r="F67" s="286" t="s">
        <v>18</v>
      </c>
    </row>
    <row r="68" spans="1:8">
      <c r="A68" s="227"/>
      <c r="B68" s="228"/>
      <c r="C68" s="229"/>
      <c r="D68" s="230"/>
      <c r="E68" s="376"/>
      <c r="F68" s="286"/>
    </row>
    <row r="69" spans="1:8" s="370" customFormat="1" ht="28.5">
      <c r="A69" s="49"/>
      <c r="B69" s="231" t="s">
        <v>73</v>
      </c>
      <c r="C69" s="232"/>
      <c r="D69" s="80"/>
      <c r="E69" s="48"/>
      <c r="F69" s="204"/>
      <c r="G69" s="368"/>
      <c r="H69" s="369"/>
    </row>
    <row r="70" spans="1:8" s="370" customFormat="1" ht="28.5">
      <c r="A70" s="53"/>
      <c r="B70" s="233" t="s">
        <v>89</v>
      </c>
      <c r="C70" s="234"/>
      <c r="D70" s="83"/>
      <c r="E70" s="48"/>
      <c r="F70" s="202"/>
      <c r="G70" s="368"/>
      <c r="H70" s="369"/>
    </row>
    <row r="71" spans="1:8" s="370" customFormat="1" ht="14.25">
      <c r="A71" s="53"/>
      <c r="B71" s="233"/>
      <c r="C71" s="234"/>
      <c r="D71" s="83"/>
      <c r="E71" s="48"/>
      <c r="F71" s="202"/>
      <c r="G71" s="368"/>
      <c r="H71" s="369"/>
    </row>
    <row r="72" spans="1:8">
      <c r="A72" s="53"/>
      <c r="B72" s="54"/>
      <c r="C72" s="55"/>
      <c r="D72" s="56"/>
      <c r="E72" s="377"/>
      <c r="F72" s="195"/>
    </row>
    <row r="73" spans="1:8" s="370" customFormat="1">
      <c r="A73" s="57" t="s">
        <v>26</v>
      </c>
      <c r="B73" s="136" t="s">
        <v>40</v>
      </c>
      <c r="C73" s="109"/>
      <c r="D73" s="59"/>
      <c r="E73" s="42"/>
      <c r="F73" s="209"/>
      <c r="G73" s="368"/>
      <c r="H73" s="369"/>
    </row>
    <row r="74" spans="1:8" s="370" customFormat="1">
      <c r="A74" s="166"/>
      <c r="B74" s="235"/>
      <c r="C74" s="236"/>
      <c r="D74" s="237"/>
      <c r="E74" s="378"/>
      <c r="F74" s="287"/>
      <c r="G74" s="368"/>
      <c r="H74" s="369"/>
    </row>
    <row r="75" spans="1:8" s="370" customFormat="1">
      <c r="A75" s="86"/>
      <c r="B75" s="148"/>
      <c r="C75" s="238"/>
      <c r="D75" s="239"/>
      <c r="E75" s="379"/>
      <c r="F75" s="288"/>
      <c r="G75" s="368"/>
      <c r="H75" s="369"/>
    </row>
    <row r="76" spans="1:8" s="370" customFormat="1" ht="51">
      <c r="A76" s="49" t="s">
        <v>36</v>
      </c>
      <c r="B76" s="240" t="s">
        <v>182</v>
      </c>
      <c r="C76" s="241" t="s">
        <v>30</v>
      </c>
      <c r="D76" s="69">
        <v>1</v>
      </c>
      <c r="E76" s="40"/>
      <c r="F76" s="201">
        <f>D76*E76</f>
        <v>0</v>
      </c>
      <c r="G76" s="368"/>
      <c r="H76" s="369"/>
    </row>
    <row r="77" spans="1:8" s="370" customFormat="1">
      <c r="A77" s="49"/>
      <c r="B77" s="242"/>
      <c r="C77" s="51"/>
      <c r="D77" s="121"/>
      <c r="E77" s="380"/>
      <c r="F77" s="289"/>
      <c r="G77" s="368"/>
      <c r="H77" s="369"/>
    </row>
    <row r="78" spans="1:8" s="370" customFormat="1" ht="51">
      <c r="A78" s="49" t="s">
        <v>38</v>
      </c>
      <c r="B78" s="242" t="s">
        <v>181</v>
      </c>
      <c r="C78" s="77" t="s">
        <v>169</v>
      </c>
      <c r="D78" s="69">
        <v>80</v>
      </c>
      <c r="E78" s="40"/>
      <c r="F78" s="201">
        <f>D78*E78</f>
        <v>0</v>
      </c>
      <c r="G78" s="368"/>
      <c r="H78" s="369"/>
    </row>
    <row r="79" spans="1:8" s="370" customFormat="1">
      <c r="A79" s="49"/>
      <c r="B79" s="243"/>
      <c r="C79" s="241"/>
      <c r="D79" s="69"/>
      <c r="E79" s="40"/>
      <c r="F79" s="201"/>
      <c r="G79" s="368"/>
      <c r="H79" s="369"/>
    </row>
    <row r="80" spans="1:8" s="370" customFormat="1" ht="42.75" customHeight="1">
      <c r="A80" s="49" t="s">
        <v>111</v>
      </c>
      <c r="B80" s="244" t="s">
        <v>164</v>
      </c>
      <c r="C80" s="77" t="s">
        <v>169</v>
      </c>
      <c r="D80" s="69">
        <v>30</v>
      </c>
      <c r="E80" s="40"/>
      <c r="F80" s="201">
        <f>D80*E80</f>
        <v>0</v>
      </c>
      <c r="G80" s="368"/>
      <c r="H80" s="369"/>
    </row>
    <row r="81" spans="1:8" s="370" customFormat="1">
      <c r="A81" s="49"/>
      <c r="B81" s="50"/>
      <c r="C81" s="51"/>
      <c r="D81" s="121"/>
      <c r="E81" s="380"/>
      <c r="F81" s="289"/>
      <c r="G81" s="368"/>
      <c r="H81" s="369"/>
    </row>
    <row r="82" spans="1:8" s="370" customFormat="1">
      <c r="A82" s="132"/>
      <c r="B82" s="171"/>
      <c r="C82" s="172"/>
      <c r="D82" s="135"/>
      <c r="E82" s="44"/>
      <c r="F82" s="211"/>
      <c r="G82" s="368"/>
      <c r="H82" s="369"/>
    </row>
    <row r="83" spans="1:8" s="370" customFormat="1">
      <c r="A83" s="57"/>
      <c r="B83" s="136" t="s">
        <v>41</v>
      </c>
      <c r="C83" s="109"/>
      <c r="D83" s="59"/>
      <c r="E83" s="42"/>
      <c r="F83" s="208">
        <f>SUM(F76:F82)</f>
        <v>0</v>
      </c>
      <c r="G83" s="368"/>
      <c r="H83" s="369"/>
    </row>
    <row r="84" spans="1:8" s="370" customFormat="1">
      <c r="A84" s="110"/>
      <c r="B84" s="111"/>
      <c r="C84" s="112"/>
      <c r="D84" s="113"/>
      <c r="E84" s="381"/>
      <c r="F84" s="197"/>
      <c r="G84" s="368"/>
      <c r="H84" s="369"/>
    </row>
    <row r="85" spans="1:8" s="370" customFormat="1">
      <c r="A85" s="70"/>
      <c r="B85" s="174"/>
      <c r="C85" s="175"/>
      <c r="D85" s="245"/>
      <c r="E85" s="383"/>
      <c r="F85" s="216"/>
      <c r="G85" s="368"/>
      <c r="H85" s="369"/>
    </row>
    <row r="86" spans="1:8" s="385" customFormat="1">
      <c r="A86" s="57" t="s">
        <v>37</v>
      </c>
      <c r="B86" s="136" t="s">
        <v>246</v>
      </c>
      <c r="C86" s="109"/>
      <c r="D86" s="59"/>
      <c r="E86" s="42"/>
      <c r="F86" s="209"/>
      <c r="G86" s="384"/>
    </row>
    <row r="87" spans="1:8" s="385" customFormat="1">
      <c r="A87" s="246"/>
      <c r="B87" s="61" t="s">
        <v>12</v>
      </c>
      <c r="C87" s="115"/>
      <c r="D87" s="237"/>
      <c r="E87" s="378"/>
      <c r="F87" s="290"/>
      <c r="G87" s="384"/>
    </row>
    <row r="88" spans="1:8" s="385" customFormat="1" ht="38.25">
      <c r="A88" s="247" t="s">
        <v>8</v>
      </c>
      <c r="B88" s="248" t="s">
        <v>137</v>
      </c>
      <c r="C88" s="249"/>
      <c r="D88" s="237"/>
      <c r="E88" s="378"/>
      <c r="F88" s="290"/>
      <c r="G88" s="384"/>
    </row>
    <row r="89" spans="1:8" s="385" customFormat="1" ht="51">
      <c r="A89" s="247" t="s">
        <v>9</v>
      </c>
      <c r="B89" s="250" t="s">
        <v>138</v>
      </c>
      <c r="C89" s="251"/>
      <c r="D89" s="161"/>
      <c r="E89" s="380"/>
      <c r="F89" s="291"/>
      <c r="G89" s="384"/>
    </row>
    <row r="90" spans="1:8" s="385" customFormat="1" ht="63.75">
      <c r="A90" s="247" t="s">
        <v>46</v>
      </c>
      <c r="B90" s="252" t="s">
        <v>139</v>
      </c>
      <c r="C90" s="253"/>
      <c r="D90" s="254"/>
      <c r="E90" s="380"/>
      <c r="F90" s="291"/>
      <c r="G90" s="384"/>
    </row>
    <row r="91" spans="1:8" s="385" customFormat="1" ht="38.25">
      <c r="A91" s="247" t="s">
        <v>10</v>
      </c>
      <c r="B91" s="250" t="s">
        <v>140</v>
      </c>
      <c r="C91" s="251"/>
      <c r="D91" s="161"/>
      <c r="E91" s="380"/>
      <c r="F91" s="291"/>
      <c r="G91" s="384"/>
    </row>
    <row r="92" spans="1:8" s="385" customFormat="1" ht="33" customHeight="1">
      <c r="A92" s="247" t="s">
        <v>11</v>
      </c>
      <c r="B92" s="250" t="s">
        <v>141</v>
      </c>
      <c r="C92" s="251"/>
      <c r="D92" s="161"/>
      <c r="E92" s="380"/>
      <c r="F92" s="291"/>
      <c r="G92" s="384"/>
    </row>
    <row r="93" spans="1:8" s="385" customFormat="1" ht="97.5" customHeight="1">
      <c r="A93" s="247" t="s">
        <v>51</v>
      </c>
      <c r="B93" s="250" t="s">
        <v>142</v>
      </c>
      <c r="C93" s="251"/>
      <c r="D93" s="161"/>
      <c r="E93" s="380"/>
      <c r="F93" s="291"/>
      <c r="G93" s="384"/>
    </row>
    <row r="94" spans="1:8" s="385" customFormat="1" ht="25.5">
      <c r="A94" s="247" t="s">
        <v>52</v>
      </c>
      <c r="B94" s="250" t="s">
        <v>143</v>
      </c>
      <c r="C94" s="251"/>
      <c r="D94" s="161"/>
      <c r="E94" s="380"/>
      <c r="F94" s="291"/>
      <c r="G94" s="384"/>
    </row>
    <row r="95" spans="1:8" s="385" customFormat="1" ht="25.5">
      <c r="A95" s="247" t="s">
        <v>58</v>
      </c>
      <c r="B95" s="250" t="s">
        <v>144</v>
      </c>
      <c r="C95" s="251"/>
      <c r="D95" s="161"/>
      <c r="E95" s="380"/>
      <c r="F95" s="291"/>
      <c r="G95" s="384"/>
    </row>
    <row r="96" spans="1:8" s="385" customFormat="1">
      <c r="A96" s="255"/>
      <c r="B96" s="250"/>
      <c r="C96" s="251"/>
      <c r="D96" s="161"/>
      <c r="E96" s="380"/>
      <c r="F96" s="291"/>
      <c r="G96" s="384"/>
    </row>
    <row r="97" spans="1:9" s="370" customFormat="1" ht="15">
      <c r="A97" s="49"/>
      <c r="B97" s="256"/>
      <c r="C97" s="134"/>
      <c r="D97" s="78"/>
      <c r="E97" s="39"/>
      <c r="F97" s="292"/>
      <c r="G97" s="386"/>
      <c r="H97" s="387"/>
      <c r="I97" s="388"/>
    </row>
    <row r="98" spans="1:9" s="390" customFormat="1" ht="31.5" customHeight="1">
      <c r="A98" s="105" t="s">
        <v>94</v>
      </c>
      <c r="B98" s="146" t="s">
        <v>189</v>
      </c>
      <c r="C98" s="52" t="s">
        <v>30</v>
      </c>
      <c r="D98" s="79">
        <v>1</v>
      </c>
      <c r="E98" s="41"/>
      <c r="F98" s="200">
        <f>D98*E98</f>
        <v>0</v>
      </c>
      <c r="G98" s="386"/>
      <c r="I98" s="388"/>
    </row>
    <row r="99" spans="1:9" s="390" customFormat="1" ht="15">
      <c r="A99" s="105"/>
      <c r="B99" s="146"/>
      <c r="C99" s="52"/>
      <c r="D99" s="79"/>
      <c r="E99" s="41"/>
      <c r="F99" s="200"/>
      <c r="G99" s="386"/>
      <c r="I99" s="388"/>
    </row>
    <row r="100" spans="1:9" s="370" customFormat="1" ht="45" customHeight="1">
      <c r="A100" s="105" t="s">
        <v>155</v>
      </c>
      <c r="B100" s="242" t="s">
        <v>192</v>
      </c>
      <c r="C100" s="257" t="s">
        <v>3</v>
      </c>
      <c r="D100" s="257">
        <v>1</v>
      </c>
      <c r="E100" s="391"/>
      <c r="F100" s="207">
        <f>D100*E100</f>
        <v>0</v>
      </c>
      <c r="G100" s="369"/>
      <c r="H100" s="369"/>
    </row>
    <row r="101" spans="1:9" s="370" customFormat="1" ht="15">
      <c r="A101" s="101"/>
      <c r="B101" s="146"/>
      <c r="C101" s="77"/>
      <c r="D101" s="69"/>
      <c r="E101" s="40"/>
      <c r="F101" s="201"/>
      <c r="G101" s="386"/>
      <c r="H101" s="387"/>
      <c r="I101" s="388"/>
    </row>
    <row r="102" spans="1:9" s="370" customFormat="1" ht="38.25">
      <c r="A102" s="105" t="s">
        <v>156</v>
      </c>
      <c r="B102" s="106" t="s">
        <v>191</v>
      </c>
      <c r="C102" s="258" t="s">
        <v>170</v>
      </c>
      <c r="D102" s="69">
        <v>9.1999999999999993</v>
      </c>
      <c r="E102" s="40"/>
      <c r="F102" s="201">
        <f>D102*E102</f>
        <v>0</v>
      </c>
      <c r="H102" s="369"/>
    </row>
    <row r="103" spans="1:9" s="370" customFormat="1" ht="15">
      <c r="A103" s="101"/>
      <c r="B103" s="146"/>
      <c r="C103" s="77"/>
      <c r="D103" s="69"/>
      <c r="E103" s="40"/>
      <c r="F103" s="201"/>
      <c r="G103" s="386"/>
      <c r="H103" s="387"/>
      <c r="I103" s="388"/>
    </row>
    <row r="104" spans="1:9" s="370" customFormat="1" ht="25.5">
      <c r="A104" s="101" t="s">
        <v>157</v>
      </c>
      <c r="B104" s="146" t="s">
        <v>185</v>
      </c>
      <c r="C104" s="77" t="s">
        <v>169</v>
      </c>
      <c r="D104" s="69">
        <v>6.4</v>
      </c>
      <c r="E104" s="40"/>
      <c r="F104" s="201">
        <f>D104*E104</f>
        <v>0</v>
      </c>
      <c r="G104" s="386"/>
      <c r="H104" s="387"/>
      <c r="I104" s="388"/>
    </row>
    <row r="105" spans="1:9" s="370" customFormat="1" ht="15">
      <c r="A105" s="101"/>
      <c r="B105" s="146"/>
      <c r="C105" s="77"/>
      <c r="D105" s="69"/>
      <c r="E105" s="40"/>
      <c r="F105" s="201"/>
      <c r="G105" s="386"/>
      <c r="H105" s="387"/>
      <c r="I105" s="388"/>
    </row>
    <row r="106" spans="1:9" s="370" customFormat="1" ht="25.5">
      <c r="A106" s="101" t="s">
        <v>158</v>
      </c>
      <c r="B106" s="146" t="s">
        <v>188</v>
      </c>
      <c r="C106" s="77" t="s">
        <v>169</v>
      </c>
      <c r="D106" s="69">
        <v>11.8</v>
      </c>
      <c r="E106" s="40"/>
      <c r="F106" s="201">
        <f>D106*E106</f>
        <v>0</v>
      </c>
      <c r="G106" s="386"/>
      <c r="H106" s="387"/>
      <c r="I106" s="388"/>
    </row>
    <row r="107" spans="1:9" s="370" customFormat="1" ht="15">
      <c r="A107" s="259"/>
      <c r="B107" s="146"/>
      <c r="C107" s="77"/>
      <c r="D107" s="69"/>
      <c r="E107" s="40"/>
      <c r="F107" s="201"/>
      <c r="G107" s="386"/>
      <c r="H107" s="387"/>
      <c r="I107" s="388"/>
    </row>
    <row r="108" spans="1:9" s="370" customFormat="1" ht="41.25" customHeight="1">
      <c r="A108" s="101" t="s">
        <v>159</v>
      </c>
      <c r="B108" s="146" t="s">
        <v>186</v>
      </c>
      <c r="C108" s="77" t="s">
        <v>169</v>
      </c>
      <c r="D108" s="69">
        <v>5.5</v>
      </c>
      <c r="E108" s="40"/>
      <c r="F108" s="201">
        <f>D108*E108</f>
        <v>0</v>
      </c>
      <c r="G108" s="386"/>
      <c r="H108" s="387"/>
      <c r="I108" s="388"/>
    </row>
    <row r="109" spans="1:9" s="370" customFormat="1" ht="15">
      <c r="A109" s="101"/>
      <c r="B109" s="146"/>
      <c r="C109" s="77"/>
      <c r="D109" s="69"/>
      <c r="E109" s="40"/>
      <c r="F109" s="201"/>
      <c r="G109" s="386"/>
      <c r="H109" s="387"/>
      <c r="I109" s="388"/>
    </row>
    <row r="110" spans="1:9" s="370" customFormat="1" ht="28.5" customHeight="1">
      <c r="A110" s="101" t="s">
        <v>160</v>
      </c>
      <c r="B110" s="146" t="s">
        <v>187</v>
      </c>
      <c r="C110" s="77" t="s">
        <v>169</v>
      </c>
      <c r="D110" s="69">
        <v>5.5</v>
      </c>
      <c r="E110" s="40"/>
      <c r="F110" s="201">
        <f>D110*E110</f>
        <v>0</v>
      </c>
      <c r="G110" s="386"/>
      <c r="H110" s="387"/>
      <c r="I110" s="388"/>
    </row>
    <row r="111" spans="1:9" s="390" customFormat="1" ht="15">
      <c r="A111" s="101"/>
      <c r="B111" s="146"/>
      <c r="C111" s="74"/>
      <c r="D111" s="79"/>
      <c r="E111" s="41"/>
      <c r="F111" s="200"/>
      <c r="I111" s="392"/>
    </row>
    <row r="112" spans="1:9" s="370" customFormat="1" ht="38.25">
      <c r="A112" s="101" t="s">
        <v>161</v>
      </c>
      <c r="B112" s="50" t="s">
        <v>194</v>
      </c>
      <c r="C112" s="74" t="s">
        <v>170</v>
      </c>
      <c r="D112" s="69">
        <v>11.8</v>
      </c>
      <c r="E112" s="40"/>
      <c r="F112" s="201">
        <f>D112*E112</f>
        <v>0</v>
      </c>
      <c r="G112" s="386"/>
      <c r="H112" s="387"/>
      <c r="I112" s="388"/>
    </row>
    <row r="113" spans="1:9" s="370" customFormat="1" ht="15">
      <c r="A113" s="101"/>
      <c r="B113" s="50"/>
      <c r="C113" s="74"/>
      <c r="D113" s="69"/>
      <c r="E113" s="40"/>
      <c r="F113" s="201"/>
      <c r="G113" s="386"/>
      <c r="H113" s="387"/>
      <c r="I113" s="388"/>
    </row>
    <row r="114" spans="1:9" s="370" customFormat="1" ht="25.5">
      <c r="A114" s="101" t="s">
        <v>254</v>
      </c>
      <c r="B114" s="50" t="s">
        <v>255</v>
      </c>
      <c r="C114" s="74" t="s">
        <v>30</v>
      </c>
      <c r="D114" s="69">
        <v>1</v>
      </c>
      <c r="E114" s="40"/>
      <c r="F114" s="201">
        <f>D114*E114</f>
        <v>0</v>
      </c>
      <c r="G114" s="386"/>
      <c r="H114" s="387"/>
      <c r="I114" s="388"/>
    </row>
    <row r="115" spans="1:9" s="370" customFormat="1" ht="15">
      <c r="A115" s="101"/>
      <c r="B115" s="50"/>
      <c r="C115" s="74"/>
      <c r="D115" s="69"/>
      <c r="E115" s="40"/>
      <c r="F115" s="201"/>
      <c r="G115" s="386"/>
      <c r="H115" s="387"/>
      <c r="I115" s="388"/>
    </row>
    <row r="116" spans="1:9" s="394" customFormat="1" ht="25.5">
      <c r="A116" s="101" t="s">
        <v>287</v>
      </c>
      <c r="B116" s="50" t="s">
        <v>290</v>
      </c>
      <c r="C116" s="74" t="s">
        <v>30</v>
      </c>
      <c r="D116" s="69">
        <v>1</v>
      </c>
      <c r="E116" s="40"/>
      <c r="F116" s="201">
        <f>D116*E116</f>
        <v>0</v>
      </c>
      <c r="G116" s="393"/>
    </row>
    <row r="117" spans="1:9" s="385" customFormat="1">
      <c r="A117" s="260"/>
      <c r="B117" s="76"/>
      <c r="C117" s="77"/>
      <c r="D117" s="123"/>
      <c r="E117" s="43"/>
      <c r="F117" s="214"/>
      <c r="G117" s="384"/>
    </row>
    <row r="118" spans="1:9" s="385" customFormat="1" ht="25.5">
      <c r="A118" s="101" t="s">
        <v>288</v>
      </c>
      <c r="B118" s="50" t="s">
        <v>289</v>
      </c>
      <c r="C118" s="74" t="s">
        <v>30</v>
      </c>
      <c r="D118" s="69">
        <v>1</v>
      </c>
      <c r="E118" s="40"/>
      <c r="F118" s="201">
        <f>D118*E118</f>
        <v>0</v>
      </c>
      <c r="G118" s="384"/>
    </row>
    <row r="119" spans="1:9" s="370" customFormat="1">
      <c r="A119" s="260"/>
      <c r="B119" s="76"/>
      <c r="C119" s="77"/>
      <c r="D119" s="123"/>
      <c r="E119" s="43"/>
      <c r="F119" s="214"/>
      <c r="G119" s="368"/>
      <c r="H119" s="369"/>
    </row>
    <row r="120" spans="1:9" s="370" customFormat="1">
      <c r="A120" s="261"/>
      <c r="B120" s="171"/>
      <c r="C120" s="172"/>
      <c r="D120" s="135"/>
      <c r="E120" s="44"/>
      <c r="F120" s="211"/>
      <c r="G120" s="368"/>
      <c r="H120" s="369"/>
    </row>
    <row r="121" spans="1:9" s="370" customFormat="1">
      <c r="A121" s="262"/>
      <c r="B121" s="136" t="s">
        <v>247</v>
      </c>
      <c r="C121" s="109"/>
      <c r="D121" s="59"/>
      <c r="E121" s="42"/>
      <c r="F121" s="208">
        <f>SUM(F97:F120)</f>
        <v>0</v>
      </c>
      <c r="G121" s="368"/>
      <c r="H121" s="369"/>
    </row>
    <row r="122" spans="1:9" s="370" customFormat="1">
      <c r="A122" s="110"/>
      <c r="B122" s="111"/>
      <c r="C122" s="112"/>
      <c r="D122" s="113"/>
      <c r="E122" s="395"/>
      <c r="F122" s="197"/>
      <c r="G122" s="368"/>
      <c r="H122" s="369"/>
    </row>
    <row r="123" spans="1:9" s="370" customFormat="1">
      <c r="A123" s="70"/>
      <c r="B123" s="174"/>
      <c r="C123" s="175"/>
      <c r="D123" s="176"/>
      <c r="E123" s="397"/>
      <c r="F123" s="216"/>
      <c r="G123" s="368"/>
      <c r="H123" s="369"/>
    </row>
    <row r="124" spans="1:9" s="370" customFormat="1">
      <c r="A124" s="57" t="s">
        <v>39</v>
      </c>
      <c r="B124" s="136" t="s">
        <v>106</v>
      </c>
      <c r="C124" s="263"/>
      <c r="D124" s="263"/>
      <c r="E124" s="398"/>
      <c r="F124" s="196"/>
      <c r="G124" s="368"/>
      <c r="H124" s="369"/>
    </row>
    <row r="125" spans="1:9" s="370" customFormat="1">
      <c r="A125" s="247"/>
      <c r="B125" s="264" t="s">
        <v>12</v>
      </c>
      <c r="C125" s="237"/>
      <c r="D125" s="62"/>
      <c r="E125" s="378"/>
      <c r="F125" s="197"/>
      <c r="G125" s="368"/>
      <c r="H125" s="369"/>
    </row>
    <row r="126" spans="1:9" s="370" customFormat="1" ht="76.5">
      <c r="A126" s="265" t="s">
        <v>8</v>
      </c>
      <c r="B126" s="67" t="s">
        <v>114</v>
      </c>
      <c r="C126" s="254"/>
      <c r="D126" s="121"/>
      <c r="E126" s="380"/>
      <c r="F126" s="194"/>
      <c r="G126" s="368"/>
      <c r="H126" s="369"/>
    </row>
    <row r="127" spans="1:9" s="370" customFormat="1" ht="51">
      <c r="A127" s="265" t="s">
        <v>9</v>
      </c>
      <c r="B127" s="67" t="s">
        <v>107</v>
      </c>
      <c r="C127" s="254"/>
      <c r="D127" s="121"/>
      <c r="E127" s="380"/>
      <c r="F127" s="194"/>
      <c r="G127" s="368"/>
      <c r="H127" s="369"/>
    </row>
    <row r="128" spans="1:9" s="370" customFormat="1" ht="89.25">
      <c r="A128" s="265" t="s">
        <v>46</v>
      </c>
      <c r="B128" s="67" t="s">
        <v>115</v>
      </c>
      <c r="C128" s="254"/>
      <c r="D128" s="121"/>
      <c r="E128" s="380"/>
      <c r="F128" s="194"/>
      <c r="G128" s="368"/>
      <c r="H128" s="369"/>
    </row>
    <row r="129" spans="1:8" s="370" customFormat="1" ht="25.5">
      <c r="A129" s="265" t="s">
        <v>10</v>
      </c>
      <c r="B129" s="67" t="s">
        <v>108</v>
      </c>
      <c r="C129" s="254"/>
      <c r="D129" s="121"/>
      <c r="E129" s="380"/>
      <c r="F129" s="194"/>
      <c r="G129" s="368"/>
      <c r="H129" s="369"/>
    </row>
    <row r="130" spans="1:8" s="370" customFormat="1" ht="38.25">
      <c r="A130" s="265" t="s">
        <v>11</v>
      </c>
      <c r="B130" s="67" t="s">
        <v>116</v>
      </c>
      <c r="C130" s="254"/>
      <c r="D130" s="121"/>
      <c r="E130" s="380"/>
      <c r="F130" s="194"/>
      <c r="G130" s="368"/>
      <c r="H130" s="369"/>
    </row>
    <row r="131" spans="1:8" s="370" customFormat="1" ht="38.25">
      <c r="A131" s="265" t="s">
        <v>51</v>
      </c>
      <c r="B131" s="67" t="s">
        <v>117</v>
      </c>
      <c r="C131" s="254"/>
      <c r="D131" s="121"/>
      <c r="E131" s="380"/>
      <c r="F131" s="194"/>
      <c r="G131" s="368"/>
      <c r="H131" s="369"/>
    </row>
    <row r="132" spans="1:8" s="370" customFormat="1" ht="25.5">
      <c r="A132" s="265" t="s">
        <v>52</v>
      </c>
      <c r="B132" s="67" t="s">
        <v>118</v>
      </c>
      <c r="C132" s="254"/>
      <c r="D132" s="121"/>
      <c r="E132" s="380"/>
      <c r="F132" s="194"/>
      <c r="G132" s="368"/>
      <c r="H132" s="369"/>
    </row>
    <row r="133" spans="1:8" s="370" customFormat="1" ht="38.25">
      <c r="A133" s="265" t="s">
        <v>58</v>
      </c>
      <c r="B133" s="67" t="s">
        <v>119</v>
      </c>
      <c r="C133" s="254"/>
      <c r="D133" s="121"/>
      <c r="E133" s="380"/>
      <c r="F133" s="194"/>
      <c r="G133" s="368"/>
      <c r="H133" s="369"/>
    </row>
    <row r="134" spans="1:8" s="370" customFormat="1" ht="27.75" customHeight="1">
      <c r="A134" s="265" t="s">
        <v>60</v>
      </c>
      <c r="B134" s="67" t="s">
        <v>109</v>
      </c>
      <c r="C134" s="254"/>
      <c r="D134" s="121"/>
      <c r="E134" s="380"/>
      <c r="F134" s="194"/>
      <c r="G134" s="368"/>
      <c r="H134" s="369"/>
    </row>
    <row r="135" spans="1:8" s="390" customFormat="1">
      <c r="A135" s="227"/>
      <c r="B135" s="266"/>
      <c r="C135" s="254"/>
      <c r="D135" s="121"/>
      <c r="E135" s="380"/>
      <c r="F135" s="194"/>
      <c r="G135" s="399"/>
    </row>
    <row r="136" spans="1:8" s="370" customFormat="1" ht="43.5" customHeight="1">
      <c r="A136" s="227"/>
      <c r="B136" s="266"/>
      <c r="C136" s="254"/>
      <c r="D136" s="121"/>
      <c r="E136" s="380"/>
      <c r="F136" s="194"/>
      <c r="G136" s="368"/>
      <c r="H136" s="369"/>
    </row>
    <row r="137" spans="1:8" s="370" customFormat="1" ht="25.5">
      <c r="A137" s="267" t="s">
        <v>78</v>
      </c>
      <c r="B137" s="268" t="s">
        <v>196</v>
      </c>
      <c r="C137" s="74" t="s">
        <v>170</v>
      </c>
      <c r="D137" s="69">
        <v>5.5</v>
      </c>
      <c r="E137" s="40"/>
      <c r="F137" s="201">
        <f>D137*E137</f>
        <v>0</v>
      </c>
      <c r="G137" s="369"/>
      <c r="H137" s="369"/>
    </row>
    <row r="138" spans="1:8" s="370" customFormat="1">
      <c r="A138" s="49"/>
      <c r="B138" s="76"/>
      <c r="C138" s="269"/>
      <c r="D138" s="79"/>
      <c r="E138" s="41"/>
      <c r="F138" s="200"/>
      <c r="G138" s="368"/>
      <c r="H138" s="369"/>
    </row>
    <row r="139" spans="1:8" s="370" customFormat="1" ht="38.25">
      <c r="A139" s="49" t="s">
        <v>44</v>
      </c>
      <c r="B139" s="270" t="s">
        <v>195</v>
      </c>
      <c r="C139" s="104" t="s">
        <v>93</v>
      </c>
      <c r="D139" s="69">
        <v>80</v>
      </c>
      <c r="E139" s="40"/>
      <c r="F139" s="201">
        <f>D139*E139</f>
        <v>0</v>
      </c>
      <c r="G139" s="368"/>
      <c r="H139" s="369"/>
    </row>
    <row r="140" spans="1:8" s="370" customFormat="1">
      <c r="A140" s="124"/>
      <c r="B140" s="271"/>
      <c r="C140" s="272"/>
      <c r="D140" s="69"/>
      <c r="E140" s="40"/>
      <c r="F140" s="201"/>
      <c r="G140" s="368"/>
      <c r="H140" s="369"/>
    </row>
    <row r="141" spans="1:8">
      <c r="A141" s="132"/>
      <c r="B141" s="273"/>
      <c r="C141" s="150"/>
      <c r="D141" s="78"/>
      <c r="E141" s="400"/>
      <c r="F141" s="195"/>
    </row>
    <row r="142" spans="1:8">
      <c r="A142" s="57"/>
      <c r="B142" s="136" t="s">
        <v>110</v>
      </c>
      <c r="C142" s="263"/>
      <c r="D142" s="263"/>
      <c r="E142" s="401"/>
      <c r="F142" s="293">
        <f>SUM(F136:F140)</f>
        <v>0</v>
      </c>
    </row>
    <row r="143" spans="1:8" s="390" customFormat="1">
      <c r="A143" s="110"/>
      <c r="B143" s="274"/>
      <c r="C143" s="112"/>
      <c r="D143" s="113"/>
      <c r="E143" s="395"/>
      <c r="F143" s="197"/>
      <c r="G143" s="368"/>
      <c r="H143" s="369"/>
    </row>
    <row r="144" spans="1:8" s="370" customFormat="1">
      <c r="A144" s="49"/>
      <c r="B144" s="50"/>
      <c r="C144" s="51"/>
      <c r="D144" s="52"/>
      <c r="E144" s="389"/>
      <c r="F144" s="194"/>
      <c r="G144" s="368"/>
      <c r="H144" s="369"/>
    </row>
    <row r="145" spans="1:8" s="370" customFormat="1">
      <c r="A145" s="57" t="s">
        <v>101</v>
      </c>
      <c r="B145" s="136" t="s">
        <v>91</v>
      </c>
      <c r="C145" s="109"/>
      <c r="D145" s="59"/>
      <c r="E145" s="42"/>
      <c r="F145" s="209"/>
      <c r="G145" s="368"/>
      <c r="H145" s="369"/>
    </row>
    <row r="146" spans="1:8" s="370" customFormat="1">
      <c r="A146" s="92"/>
      <c r="B146" s="61" t="s">
        <v>12</v>
      </c>
      <c r="C146" s="115"/>
      <c r="D146" s="62"/>
      <c r="E146" s="378"/>
      <c r="F146" s="287"/>
      <c r="G146" s="368"/>
      <c r="H146" s="369"/>
    </row>
    <row r="147" spans="1:8" s="370" customFormat="1" ht="25.5">
      <c r="A147" s="63" t="s">
        <v>8</v>
      </c>
      <c r="B147" s="67" t="s">
        <v>19</v>
      </c>
      <c r="C147" s="98"/>
      <c r="D147" s="121"/>
      <c r="E147" s="380"/>
      <c r="F147" s="289"/>
      <c r="G147" s="368"/>
      <c r="H147" s="369"/>
    </row>
    <row r="148" spans="1:8" s="370" customFormat="1" ht="89.25">
      <c r="A148" s="63" t="s">
        <v>9</v>
      </c>
      <c r="B148" s="67" t="s">
        <v>22</v>
      </c>
      <c r="C148" s="98"/>
      <c r="D148" s="121"/>
      <c r="E148" s="380"/>
      <c r="F148" s="289"/>
      <c r="G148" s="368"/>
      <c r="H148" s="369"/>
    </row>
    <row r="149" spans="1:8" s="370" customFormat="1" ht="51">
      <c r="A149" s="63" t="s">
        <v>46</v>
      </c>
      <c r="B149" s="67" t="s">
        <v>120</v>
      </c>
      <c r="C149" s="98"/>
      <c r="D149" s="121"/>
      <c r="E149" s="380"/>
      <c r="F149" s="289"/>
      <c r="G149" s="368"/>
      <c r="H149" s="369"/>
    </row>
    <row r="150" spans="1:8" ht="25.5">
      <c r="A150" s="63" t="s">
        <v>10</v>
      </c>
      <c r="B150" s="66" t="s">
        <v>121</v>
      </c>
      <c r="C150" s="98"/>
      <c r="D150" s="121"/>
      <c r="E150" s="380"/>
      <c r="F150" s="289"/>
    </row>
    <row r="151" spans="1:8" s="370" customFormat="1" ht="25.5">
      <c r="A151" s="63" t="s">
        <v>11</v>
      </c>
      <c r="B151" s="66" t="s">
        <v>118</v>
      </c>
      <c r="C151" s="98"/>
      <c r="D151" s="121"/>
      <c r="E151" s="380"/>
      <c r="F151" s="289"/>
      <c r="G151" s="402"/>
    </row>
    <row r="152" spans="1:8" s="370" customFormat="1" ht="38.25">
      <c r="A152" s="63" t="s">
        <v>51</v>
      </c>
      <c r="B152" s="66" t="s">
        <v>122</v>
      </c>
      <c r="C152" s="51"/>
      <c r="D152" s="121"/>
      <c r="E152" s="380"/>
      <c r="F152" s="289"/>
      <c r="G152" s="369"/>
      <c r="H152" s="369"/>
    </row>
    <row r="153" spans="1:8" s="370" customFormat="1">
      <c r="A153" s="132"/>
      <c r="B153" s="67"/>
      <c r="C153" s="275"/>
      <c r="D153" s="135"/>
      <c r="E153" s="40"/>
      <c r="F153" s="201"/>
      <c r="G153" s="369"/>
      <c r="H153" s="369"/>
    </row>
    <row r="154" spans="1:8" s="370" customFormat="1">
      <c r="A154" s="49"/>
      <c r="B154" s="276"/>
      <c r="C154" s="51"/>
      <c r="D154" s="69"/>
      <c r="E154" s="40"/>
      <c r="F154" s="201"/>
      <c r="G154" s="402"/>
    </row>
    <row r="155" spans="1:8" s="370" customFormat="1" ht="38.25">
      <c r="A155" s="105" t="s">
        <v>203</v>
      </c>
      <c r="B155" s="277" t="s">
        <v>193</v>
      </c>
      <c r="C155" s="278" t="s">
        <v>171</v>
      </c>
      <c r="D155" s="69">
        <v>0.7</v>
      </c>
      <c r="E155" s="40"/>
      <c r="F155" s="201">
        <f>D155*E155</f>
        <v>0</v>
      </c>
      <c r="G155" s="402"/>
    </row>
    <row r="156" spans="1:8" s="370" customFormat="1" ht="66" customHeight="1">
      <c r="A156" s="105"/>
      <c r="B156" s="277"/>
      <c r="C156" s="279"/>
      <c r="D156" s="69"/>
      <c r="E156" s="40"/>
      <c r="F156" s="201"/>
      <c r="G156" s="402"/>
    </row>
    <row r="157" spans="1:8" s="390" customFormat="1" ht="51">
      <c r="A157" s="105" t="s">
        <v>204</v>
      </c>
      <c r="B157" s="277" t="s">
        <v>202</v>
      </c>
      <c r="C157" s="51" t="s">
        <v>170</v>
      </c>
      <c r="D157" s="69">
        <v>11</v>
      </c>
      <c r="E157" s="40"/>
      <c r="F157" s="201">
        <f>D157*E157</f>
        <v>0</v>
      </c>
      <c r="G157" s="369"/>
    </row>
    <row r="158" spans="1:8" s="390" customFormat="1" ht="14.25" customHeight="1">
      <c r="A158" s="101"/>
      <c r="B158" s="50"/>
      <c r="C158" s="51"/>
      <c r="D158" s="69"/>
      <c r="E158" s="40"/>
      <c r="F158" s="201"/>
      <c r="G158" s="399"/>
    </row>
    <row r="159" spans="1:8" s="370" customFormat="1" ht="63.75">
      <c r="A159" s="105" t="s">
        <v>205</v>
      </c>
      <c r="B159" s="280" t="s">
        <v>201</v>
      </c>
      <c r="C159" s="51" t="s">
        <v>169</v>
      </c>
      <c r="D159" s="69">
        <v>25</v>
      </c>
      <c r="E159" s="40"/>
      <c r="F159" s="201">
        <f>D159*E159</f>
        <v>0</v>
      </c>
      <c r="G159" s="402"/>
    </row>
    <row r="160" spans="1:8" s="370" customFormat="1">
      <c r="A160" s="101"/>
      <c r="B160" s="106"/>
      <c r="C160" s="52"/>
      <c r="D160" s="108"/>
      <c r="E160" s="40"/>
      <c r="F160" s="201"/>
      <c r="H160" s="369"/>
    </row>
    <row r="161" spans="1:8" s="370" customFormat="1" ht="102">
      <c r="A161" s="105" t="s">
        <v>206</v>
      </c>
      <c r="B161" s="280" t="s">
        <v>200</v>
      </c>
      <c r="C161" s="258" t="s">
        <v>170</v>
      </c>
      <c r="D161" s="75">
        <v>3.6</v>
      </c>
      <c r="E161" s="48"/>
      <c r="F161" s="198">
        <f>D161*E161</f>
        <v>0</v>
      </c>
      <c r="G161" s="402"/>
    </row>
    <row r="162" spans="1:8" s="370" customFormat="1" ht="42" customHeight="1">
      <c r="A162" s="101"/>
      <c r="B162" s="277"/>
      <c r="C162" s="51"/>
      <c r="D162" s="69"/>
      <c r="E162" s="40"/>
      <c r="F162" s="201"/>
      <c r="G162" s="369"/>
    </row>
    <row r="163" spans="1:8" s="370" customFormat="1" ht="178.5">
      <c r="A163" s="101" t="s">
        <v>207</v>
      </c>
      <c r="B163" s="242" t="s">
        <v>211</v>
      </c>
      <c r="C163" s="103" t="s">
        <v>198</v>
      </c>
      <c r="D163" s="281">
        <v>7</v>
      </c>
      <c r="E163" s="403"/>
      <c r="F163" s="294">
        <f>D163*E163</f>
        <v>0</v>
      </c>
      <c r="G163" s="402"/>
    </row>
    <row r="164" spans="1:8" s="370" customFormat="1">
      <c r="A164" s="101"/>
      <c r="B164" s="277"/>
      <c r="C164" s="51"/>
      <c r="D164" s="69"/>
      <c r="E164" s="40"/>
      <c r="F164" s="201"/>
      <c r="G164" s="368"/>
      <c r="H164" s="369"/>
    </row>
    <row r="165" spans="1:8" s="370" customFormat="1" ht="51">
      <c r="A165" s="101" t="s">
        <v>208</v>
      </c>
      <c r="B165" s="282" t="s">
        <v>197</v>
      </c>
      <c r="C165" s="51" t="s">
        <v>169</v>
      </c>
      <c r="D165" s="69">
        <v>16</v>
      </c>
      <c r="E165" s="40"/>
      <c r="F165" s="201">
        <f>D165*E165</f>
        <v>0</v>
      </c>
      <c r="G165" s="368"/>
      <c r="H165" s="369"/>
    </row>
    <row r="166" spans="1:8" s="370" customFormat="1">
      <c r="A166" s="49"/>
      <c r="B166" s="277"/>
      <c r="C166" s="51"/>
      <c r="D166" s="69"/>
      <c r="E166" s="40"/>
      <c r="F166" s="201"/>
      <c r="G166" s="368"/>
      <c r="H166" s="369"/>
    </row>
    <row r="167" spans="1:8" ht="25.5">
      <c r="A167" s="101" t="s">
        <v>209</v>
      </c>
      <c r="B167" s="50" t="s">
        <v>136</v>
      </c>
      <c r="C167" s="51" t="s">
        <v>31</v>
      </c>
      <c r="D167" s="69">
        <v>20</v>
      </c>
      <c r="E167" s="40"/>
      <c r="F167" s="201">
        <f>D167*E167</f>
        <v>0</v>
      </c>
    </row>
    <row r="168" spans="1:8" s="370" customFormat="1">
      <c r="A168" s="101"/>
      <c r="B168" s="50"/>
      <c r="C168" s="51"/>
      <c r="D168" s="69"/>
      <c r="E168" s="40"/>
      <c r="F168" s="201"/>
      <c r="G168" s="368"/>
      <c r="H168" s="369"/>
    </row>
    <row r="169" spans="1:8" s="370" customFormat="1" ht="51">
      <c r="A169" s="105" t="s">
        <v>210</v>
      </c>
      <c r="B169" s="146" t="s">
        <v>199</v>
      </c>
      <c r="C169" s="51" t="s">
        <v>30</v>
      </c>
      <c r="D169" s="69">
        <v>1</v>
      </c>
      <c r="E169" s="40"/>
      <c r="F169" s="201">
        <f>D169*E169</f>
        <v>0</v>
      </c>
      <c r="G169" s="368"/>
      <c r="H169" s="369"/>
    </row>
    <row r="170" spans="1:8" s="370" customFormat="1">
      <c r="A170" s="70"/>
      <c r="B170" s="283"/>
      <c r="C170" s="175"/>
      <c r="D170" s="72"/>
      <c r="E170" s="397"/>
      <c r="F170" s="295"/>
      <c r="G170" s="368"/>
      <c r="H170" s="369"/>
    </row>
    <row r="171" spans="1:8">
      <c r="A171" s="132"/>
      <c r="B171" s="148"/>
      <c r="C171" s="149"/>
      <c r="D171" s="150"/>
      <c r="E171" s="39"/>
      <c r="F171" s="213"/>
    </row>
    <row r="172" spans="1:8">
      <c r="A172" s="57"/>
      <c r="B172" s="136" t="s">
        <v>29</v>
      </c>
      <c r="C172" s="109"/>
      <c r="D172" s="59"/>
      <c r="E172" s="42"/>
      <c r="F172" s="208">
        <f>SUM(F154:F171)</f>
        <v>0</v>
      </c>
    </row>
    <row r="173" spans="1:8" s="370" customFormat="1">
      <c r="A173" s="49"/>
      <c r="B173" s="50"/>
      <c r="C173" s="51"/>
      <c r="D173" s="52"/>
      <c r="E173" s="78"/>
      <c r="F173" s="194"/>
      <c r="G173" s="368"/>
      <c r="H173" s="369"/>
    </row>
    <row r="174" spans="1:8">
      <c r="A174" s="49"/>
      <c r="B174" s="50"/>
      <c r="C174" s="51"/>
      <c r="D174" s="52"/>
      <c r="E174" s="52"/>
      <c r="F174" s="194"/>
    </row>
    <row r="175" spans="1:8" ht="18.75">
      <c r="A175" s="222" t="s">
        <v>75</v>
      </c>
      <c r="B175" s="223" t="s">
        <v>27</v>
      </c>
      <c r="C175" s="224"/>
      <c r="D175" s="225"/>
      <c r="E175" s="225"/>
      <c r="F175" s="226"/>
    </row>
    <row r="176" spans="1:8" s="370" customFormat="1">
      <c r="A176" s="49"/>
      <c r="B176" s="50"/>
      <c r="C176" s="51"/>
      <c r="D176" s="52"/>
      <c r="E176" s="78"/>
      <c r="F176" s="194"/>
      <c r="G176" s="368"/>
      <c r="H176" s="369"/>
    </row>
    <row r="177" spans="1:8" s="370" customFormat="1">
      <c r="A177" s="53"/>
      <c r="B177" s="54"/>
      <c r="C177" s="55"/>
      <c r="D177" s="56"/>
      <c r="E177" s="56"/>
      <c r="F177" s="195"/>
      <c r="G177" s="368"/>
      <c r="H177" s="369"/>
    </row>
    <row r="178" spans="1:8" s="370" customFormat="1">
      <c r="A178" s="57" t="s">
        <v>23</v>
      </c>
      <c r="B178" s="58" t="s">
        <v>102</v>
      </c>
      <c r="C178" s="59"/>
      <c r="D178" s="59"/>
      <c r="E178" s="42"/>
      <c r="F178" s="196"/>
      <c r="G178" s="368"/>
      <c r="H178" s="369"/>
    </row>
    <row r="179" spans="1:8" s="370" customFormat="1">
      <c r="A179" s="60"/>
      <c r="B179" s="61" t="s">
        <v>12</v>
      </c>
      <c r="C179" s="62"/>
      <c r="D179" s="62"/>
      <c r="E179" s="404"/>
      <c r="F179" s="197"/>
      <c r="G179" s="368"/>
      <c r="H179" s="369"/>
    </row>
    <row r="180" spans="1:8" s="370" customFormat="1" ht="25.5">
      <c r="A180" s="63" t="s">
        <v>8</v>
      </c>
      <c r="B180" s="64" t="s">
        <v>13</v>
      </c>
      <c r="C180" s="65"/>
      <c r="D180" s="65"/>
      <c r="E180" s="406"/>
      <c r="F180" s="194"/>
      <c r="G180" s="368"/>
      <c r="H180" s="369"/>
    </row>
    <row r="181" spans="1:8" s="370" customFormat="1">
      <c r="A181" s="63" t="s">
        <v>9</v>
      </c>
      <c r="B181" s="64" t="s">
        <v>123</v>
      </c>
      <c r="C181" s="65"/>
      <c r="D181" s="65"/>
      <c r="E181" s="406"/>
      <c r="F181" s="194"/>
      <c r="G181" s="368"/>
      <c r="H181" s="369"/>
    </row>
    <row r="182" spans="1:8" s="370" customFormat="1" ht="102">
      <c r="A182" s="63" t="s">
        <v>46</v>
      </c>
      <c r="B182" s="64" t="s">
        <v>124</v>
      </c>
      <c r="C182" s="65"/>
      <c r="D182" s="65"/>
      <c r="E182" s="406"/>
      <c r="F182" s="194"/>
      <c r="G182" s="368"/>
      <c r="H182" s="369"/>
    </row>
    <row r="183" spans="1:8" s="370" customFormat="1" ht="38.25">
      <c r="A183" s="63" t="s">
        <v>10</v>
      </c>
      <c r="B183" s="66" t="s">
        <v>122</v>
      </c>
      <c r="C183" s="65"/>
      <c r="D183" s="65"/>
      <c r="E183" s="406"/>
      <c r="F183" s="194"/>
      <c r="G183" s="368"/>
      <c r="H183" s="369"/>
    </row>
    <row r="184" spans="1:8" ht="25.5">
      <c r="A184" s="63" t="s">
        <v>11</v>
      </c>
      <c r="B184" s="66" t="s">
        <v>125</v>
      </c>
      <c r="C184" s="65"/>
      <c r="D184" s="65"/>
      <c r="E184" s="406"/>
      <c r="F184" s="194"/>
    </row>
    <row r="185" spans="1:8">
      <c r="A185" s="63" t="s">
        <v>51</v>
      </c>
      <c r="B185" s="66" t="s">
        <v>162</v>
      </c>
      <c r="C185" s="65"/>
      <c r="D185" s="65"/>
      <c r="E185" s="406"/>
      <c r="F185" s="194"/>
    </row>
    <row r="186" spans="1:8" s="407" customFormat="1" ht="25.5">
      <c r="A186" s="63" t="s">
        <v>52</v>
      </c>
      <c r="B186" s="67" t="s">
        <v>126</v>
      </c>
      <c r="C186" s="65"/>
      <c r="D186" s="65"/>
      <c r="E186" s="406"/>
      <c r="F186" s="194"/>
    </row>
    <row r="187" spans="1:8" s="385" customFormat="1">
      <c r="A187" s="49"/>
      <c r="B187" s="68"/>
      <c r="C187" s="69"/>
      <c r="D187" s="69"/>
      <c r="E187" s="406"/>
      <c r="F187" s="194"/>
    </row>
    <row r="188" spans="1:8" ht="56.25" customHeight="1">
      <c r="A188" s="70"/>
      <c r="B188" s="71"/>
      <c r="C188" s="72"/>
      <c r="D188" s="72"/>
      <c r="E188" s="408"/>
      <c r="F188" s="194"/>
    </row>
    <row r="189" spans="1:8" s="385" customFormat="1" ht="25.5">
      <c r="A189" s="49" t="s">
        <v>86</v>
      </c>
      <c r="B189" s="73" t="s">
        <v>190</v>
      </c>
      <c r="C189" s="74" t="s">
        <v>3</v>
      </c>
      <c r="D189" s="75">
        <v>2</v>
      </c>
      <c r="E189" s="48"/>
      <c r="F189" s="198">
        <f>D189*E189</f>
        <v>0</v>
      </c>
    </row>
    <row r="190" spans="1:8" s="370" customFormat="1" ht="33.75" customHeight="1">
      <c r="A190" s="49"/>
      <c r="B190" s="76"/>
      <c r="C190" s="77"/>
      <c r="D190" s="78"/>
      <c r="E190" s="39"/>
      <c r="F190" s="199"/>
      <c r="H190" s="369"/>
    </row>
    <row r="191" spans="1:8" s="390" customFormat="1" ht="63.75">
      <c r="A191" s="49" t="s">
        <v>87</v>
      </c>
      <c r="B191" s="76" t="s">
        <v>248</v>
      </c>
      <c r="C191" s="77" t="s">
        <v>3</v>
      </c>
      <c r="D191" s="78">
        <v>1</v>
      </c>
      <c r="E191" s="39"/>
      <c r="F191" s="199">
        <f>D191*E191</f>
        <v>0</v>
      </c>
      <c r="G191" s="368"/>
    </row>
    <row r="192" spans="1:8" s="390" customFormat="1">
      <c r="A192" s="49"/>
      <c r="B192" s="76"/>
      <c r="C192" s="77"/>
      <c r="D192" s="79"/>
      <c r="E192" s="41"/>
      <c r="F192" s="200"/>
      <c r="G192" s="368"/>
    </row>
    <row r="193" spans="1:7" s="390" customFormat="1" ht="38.25">
      <c r="A193" s="49" t="s">
        <v>154</v>
      </c>
      <c r="B193" s="76" t="s">
        <v>249</v>
      </c>
      <c r="C193" s="80" t="s">
        <v>3</v>
      </c>
      <c r="D193" s="78">
        <v>1</v>
      </c>
      <c r="E193" s="40"/>
      <c r="F193" s="201">
        <f>D193*E193</f>
        <v>0</v>
      </c>
      <c r="G193" s="368"/>
    </row>
    <row r="194" spans="1:7" s="390" customFormat="1">
      <c r="A194" s="49"/>
      <c r="B194" s="76"/>
      <c r="C194" s="80"/>
      <c r="D194" s="79"/>
      <c r="E194" s="41"/>
      <c r="F194" s="200"/>
      <c r="G194" s="368"/>
    </row>
    <row r="195" spans="1:7" s="390" customFormat="1">
      <c r="A195" s="81"/>
      <c r="B195" s="82"/>
      <c r="C195" s="83"/>
      <c r="D195" s="83"/>
      <c r="E195" s="409"/>
      <c r="F195" s="202"/>
      <c r="G195" s="368"/>
    </row>
    <row r="196" spans="1:7" s="390" customFormat="1">
      <c r="A196" s="57"/>
      <c r="B196" s="84" t="s">
        <v>103</v>
      </c>
      <c r="C196" s="85"/>
      <c r="D196" s="85"/>
      <c r="E196" s="411"/>
      <c r="F196" s="203">
        <f>SUM(F188:F194)</f>
        <v>0</v>
      </c>
      <c r="G196" s="368"/>
    </row>
    <row r="197" spans="1:7" s="390" customFormat="1">
      <c r="A197" s="86"/>
      <c r="B197" s="87"/>
      <c r="C197" s="88"/>
      <c r="D197" s="89"/>
      <c r="E197" s="412"/>
      <c r="F197" s="204"/>
      <c r="G197" s="368"/>
    </row>
    <row r="198" spans="1:7" s="390" customFormat="1">
      <c r="A198" s="53"/>
      <c r="B198" s="82"/>
      <c r="C198" s="83"/>
      <c r="D198" s="83"/>
      <c r="E198" s="409"/>
      <c r="F198" s="202"/>
      <c r="G198" s="368"/>
    </row>
    <row r="199" spans="1:7" s="390" customFormat="1" ht="30" customHeight="1">
      <c r="A199" s="57" t="s">
        <v>5</v>
      </c>
      <c r="B199" s="90" t="s">
        <v>32</v>
      </c>
      <c r="C199" s="91"/>
      <c r="D199" s="85"/>
      <c r="E199" s="410"/>
      <c r="F199" s="205"/>
      <c r="G199" s="368"/>
    </row>
    <row r="200" spans="1:7" s="390" customFormat="1" ht="42.75" customHeight="1">
      <c r="A200" s="92"/>
      <c r="B200" s="61" t="s">
        <v>12</v>
      </c>
      <c r="C200" s="93"/>
      <c r="D200" s="94"/>
      <c r="E200" s="413"/>
      <c r="F200" s="206"/>
      <c r="G200" s="368"/>
    </row>
    <row r="201" spans="1:7" s="390" customFormat="1" ht="25.5">
      <c r="A201" s="92" t="s">
        <v>8</v>
      </c>
      <c r="B201" s="95" t="s">
        <v>99</v>
      </c>
      <c r="C201" s="96"/>
      <c r="D201" s="97"/>
      <c r="E201" s="414"/>
      <c r="F201" s="200"/>
      <c r="G201" s="368"/>
    </row>
    <row r="202" spans="1:7" s="390" customFormat="1" ht="42" customHeight="1">
      <c r="A202" s="92" t="s">
        <v>9</v>
      </c>
      <c r="B202" s="67" t="s">
        <v>13</v>
      </c>
      <c r="C202" s="98"/>
      <c r="D202" s="65"/>
      <c r="E202" s="405"/>
      <c r="F202" s="201"/>
      <c r="G202" s="368"/>
    </row>
    <row r="203" spans="1:7" s="390" customFormat="1" ht="51">
      <c r="A203" s="92" t="s">
        <v>46</v>
      </c>
      <c r="B203" s="67" t="s">
        <v>97</v>
      </c>
      <c r="C203" s="98"/>
      <c r="D203" s="65"/>
      <c r="E203" s="405"/>
      <c r="F203" s="201"/>
      <c r="G203" s="368"/>
    </row>
    <row r="204" spans="1:7" s="390" customFormat="1" ht="15.75" customHeight="1">
      <c r="A204" s="92" t="s">
        <v>10</v>
      </c>
      <c r="B204" s="64" t="s">
        <v>127</v>
      </c>
      <c r="C204" s="98"/>
      <c r="D204" s="65"/>
      <c r="E204" s="405"/>
      <c r="F204" s="201"/>
      <c r="G204" s="368"/>
    </row>
    <row r="205" spans="1:7" s="390" customFormat="1" ht="51">
      <c r="A205" s="92" t="s">
        <v>11</v>
      </c>
      <c r="B205" s="67" t="s">
        <v>98</v>
      </c>
      <c r="C205" s="98"/>
      <c r="D205" s="65"/>
      <c r="E205" s="405"/>
      <c r="F205" s="201"/>
      <c r="G205" s="368"/>
    </row>
    <row r="206" spans="1:7" s="390" customFormat="1" ht="76.5">
      <c r="A206" s="92" t="s">
        <v>51</v>
      </c>
      <c r="B206" s="67" t="s">
        <v>128</v>
      </c>
      <c r="C206" s="98"/>
      <c r="D206" s="65"/>
      <c r="E206" s="405"/>
      <c r="F206" s="201"/>
      <c r="G206" s="399"/>
    </row>
    <row r="207" spans="1:7" s="390" customFormat="1">
      <c r="A207" s="63"/>
      <c r="B207" s="67"/>
      <c r="C207" s="98"/>
      <c r="D207" s="65"/>
      <c r="E207" s="405"/>
      <c r="F207" s="201"/>
      <c r="G207" s="368"/>
    </row>
    <row r="208" spans="1:7" s="390" customFormat="1">
      <c r="A208" s="63"/>
      <c r="B208" s="99"/>
      <c r="C208" s="98"/>
      <c r="D208" s="65"/>
      <c r="E208" s="405"/>
      <c r="F208" s="201"/>
      <c r="G208" s="368"/>
    </row>
    <row r="209" spans="1:7" s="390" customFormat="1" ht="63.75">
      <c r="A209" s="49" t="s">
        <v>235</v>
      </c>
      <c r="B209" s="100" t="s">
        <v>214</v>
      </c>
      <c r="C209" s="74"/>
      <c r="D209" s="79"/>
      <c r="E209" s="41"/>
      <c r="F209" s="200"/>
      <c r="G209" s="368"/>
    </row>
    <row r="210" spans="1:7" s="390" customFormat="1">
      <c r="A210" s="101" t="s">
        <v>0</v>
      </c>
      <c r="B210" s="102" t="s">
        <v>218</v>
      </c>
      <c r="C210" s="103" t="s">
        <v>3</v>
      </c>
      <c r="D210" s="104">
        <v>7</v>
      </c>
      <c r="E210" s="391"/>
      <c r="F210" s="207">
        <f>D210*E210</f>
        <v>0</v>
      </c>
      <c r="G210" s="368"/>
    </row>
    <row r="211" spans="1:7" s="390" customFormat="1">
      <c r="A211" s="101" t="s">
        <v>1</v>
      </c>
      <c r="B211" s="102" t="s">
        <v>219</v>
      </c>
      <c r="C211" s="103" t="s">
        <v>3</v>
      </c>
      <c r="D211" s="104">
        <v>7</v>
      </c>
      <c r="E211" s="391"/>
      <c r="F211" s="207">
        <f t="shared" ref="F211:F214" si="0">D211*E211</f>
        <v>0</v>
      </c>
      <c r="G211" s="368"/>
    </row>
    <row r="212" spans="1:7" s="390" customFormat="1">
      <c r="A212" s="101" t="s">
        <v>2</v>
      </c>
      <c r="B212" s="102" t="s">
        <v>220</v>
      </c>
      <c r="C212" s="103" t="s">
        <v>3</v>
      </c>
      <c r="D212" s="104">
        <v>3</v>
      </c>
      <c r="E212" s="391"/>
      <c r="F212" s="207">
        <f t="shared" si="0"/>
        <v>0</v>
      </c>
      <c r="G212" s="368"/>
    </row>
    <row r="213" spans="1:7" s="390" customFormat="1">
      <c r="A213" s="101" t="s">
        <v>145</v>
      </c>
      <c r="B213" s="102" t="s">
        <v>221</v>
      </c>
      <c r="C213" s="103" t="s">
        <v>3</v>
      </c>
      <c r="D213" s="104">
        <v>3</v>
      </c>
      <c r="E213" s="391"/>
      <c r="F213" s="207">
        <f t="shared" si="0"/>
        <v>0</v>
      </c>
      <c r="G213" s="368"/>
    </row>
    <row r="214" spans="1:7" s="407" customFormat="1">
      <c r="A214" s="101" t="s">
        <v>215</v>
      </c>
      <c r="B214" s="102" t="s">
        <v>222</v>
      </c>
      <c r="C214" s="103" t="s">
        <v>3</v>
      </c>
      <c r="D214" s="104">
        <v>3</v>
      </c>
      <c r="E214" s="391"/>
      <c r="F214" s="207">
        <f t="shared" si="0"/>
        <v>0</v>
      </c>
    </row>
    <row r="215" spans="1:7" s="390" customFormat="1">
      <c r="A215" s="101" t="s">
        <v>216</v>
      </c>
      <c r="B215" s="102" t="s">
        <v>223</v>
      </c>
      <c r="C215" s="103" t="s">
        <v>3</v>
      </c>
      <c r="D215" s="104">
        <v>1</v>
      </c>
      <c r="E215" s="391"/>
      <c r="F215" s="207">
        <f>D215*E215</f>
        <v>0</v>
      </c>
      <c r="G215" s="399"/>
    </row>
    <row r="216" spans="1:7" s="390" customFormat="1">
      <c r="A216" s="101" t="s">
        <v>217</v>
      </c>
      <c r="B216" s="102" t="s">
        <v>224</v>
      </c>
      <c r="C216" s="103" t="s">
        <v>3</v>
      </c>
      <c r="D216" s="104">
        <v>1</v>
      </c>
      <c r="E216" s="391"/>
      <c r="F216" s="207">
        <f>D216*E216</f>
        <v>0</v>
      </c>
      <c r="G216" s="399"/>
    </row>
    <row r="217" spans="1:7" s="390" customFormat="1">
      <c r="A217" s="105" t="s">
        <v>225</v>
      </c>
      <c r="B217" s="102" t="s">
        <v>230</v>
      </c>
      <c r="C217" s="103" t="s">
        <v>3</v>
      </c>
      <c r="D217" s="104">
        <v>1</v>
      </c>
      <c r="E217" s="391"/>
      <c r="F217" s="207">
        <f t="shared" ref="F217:F221" si="1">D217*E217</f>
        <v>0</v>
      </c>
      <c r="G217" s="368"/>
    </row>
    <row r="218" spans="1:7" s="390" customFormat="1">
      <c r="A218" s="105" t="s">
        <v>226</v>
      </c>
      <c r="B218" s="102" t="s">
        <v>231</v>
      </c>
      <c r="C218" s="103" t="s">
        <v>3</v>
      </c>
      <c r="D218" s="104">
        <v>1</v>
      </c>
      <c r="E218" s="391"/>
      <c r="F218" s="207">
        <f t="shared" si="1"/>
        <v>0</v>
      </c>
      <c r="G218" s="399"/>
    </row>
    <row r="219" spans="1:7" s="390" customFormat="1">
      <c r="A219" s="105" t="s">
        <v>227</v>
      </c>
      <c r="B219" s="102" t="s">
        <v>232</v>
      </c>
      <c r="C219" s="103" t="s">
        <v>3</v>
      </c>
      <c r="D219" s="104">
        <v>1</v>
      </c>
      <c r="E219" s="391"/>
      <c r="F219" s="207">
        <f t="shared" si="1"/>
        <v>0</v>
      </c>
      <c r="G219" s="399"/>
    </row>
    <row r="220" spans="1:7" s="390" customFormat="1">
      <c r="A220" s="105" t="s">
        <v>228</v>
      </c>
      <c r="B220" s="102" t="s">
        <v>233</v>
      </c>
      <c r="C220" s="103" t="s">
        <v>3</v>
      </c>
      <c r="D220" s="104">
        <v>6</v>
      </c>
      <c r="E220" s="391"/>
      <c r="F220" s="207">
        <f t="shared" si="1"/>
        <v>0</v>
      </c>
      <c r="G220" s="399"/>
    </row>
    <row r="221" spans="1:7" s="390" customFormat="1">
      <c r="A221" s="101" t="s">
        <v>229</v>
      </c>
      <c r="B221" s="102" t="s">
        <v>234</v>
      </c>
      <c r="C221" s="103" t="s">
        <v>3</v>
      </c>
      <c r="D221" s="104">
        <v>6</v>
      </c>
      <c r="E221" s="391"/>
      <c r="F221" s="207">
        <f t="shared" si="1"/>
        <v>0</v>
      </c>
      <c r="G221" s="368"/>
    </row>
    <row r="222" spans="1:7" s="390" customFormat="1">
      <c r="A222" s="101"/>
      <c r="B222" s="102"/>
      <c r="C222" s="103"/>
      <c r="D222" s="104"/>
      <c r="E222" s="391"/>
      <c r="F222" s="207"/>
      <c r="G222" s="368"/>
    </row>
    <row r="223" spans="1:7" s="390" customFormat="1" ht="51">
      <c r="A223" s="49" t="s">
        <v>236</v>
      </c>
      <c r="B223" s="100" t="s">
        <v>242</v>
      </c>
      <c r="C223" s="74"/>
      <c r="D223" s="79"/>
      <c r="E223" s="41"/>
      <c r="F223" s="200"/>
      <c r="G223" s="368"/>
    </row>
    <row r="224" spans="1:7" s="390" customFormat="1">
      <c r="A224" s="101" t="s">
        <v>0</v>
      </c>
      <c r="B224" s="102" t="s">
        <v>237</v>
      </c>
      <c r="C224" s="103" t="s">
        <v>3</v>
      </c>
      <c r="D224" s="104">
        <v>3</v>
      </c>
      <c r="E224" s="391"/>
      <c r="F224" s="207">
        <f>D224*E224</f>
        <v>0</v>
      </c>
      <c r="G224" s="368"/>
    </row>
    <row r="225" spans="1:7" s="390" customFormat="1">
      <c r="A225" s="101" t="s">
        <v>1</v>
      </c>
      <c r="B225" s="102" t="s">
        <v>238</v>
      </c>
      <c r="C225" s="103" t="s">
        <v>3</v>
      </c>
      <c r="D225" s="104">
        <v>1</v>
      </c>
      <c r="E225" s="391"/>
      <c r="F225" s="207">
        <f t="shared" ref="F225:F227" si="2">D225*E225</f>
        <v>0</v>
      </c>
      <c r="G225" s="368"/>
    </row>
    <row r="226" spans="1:7" s="390" customFormat="1">
      <c r="A226" s="101" t="s">
        <v>2</v>
      </c>
      <c r="B226" s="102" t="s">
        <v>239</v>
      </c>
      <c r="C226" s="103" t="s">
        <v>3</v>
      </c>
      <c r="D226" s="104">
        <v>1</v>
      </c>
      <c r="E226" s="391"/>
      <c r="F226" s="207">
        <f t="shared" si="2"/>
        <v>0</v>
      </c>
      <c r="G226" s="368"/>
    </row>
    <row r="227" spans="1:7" s="390" customFormat="1">
      <c r="A227" s="101" t="s">
        <v>145</v>
      </c>
      <c r="B227" s="102" t="s">
        <v>240</v>
      </c>
      <c r="C227" s="103" t="s">
        <v>3</v>
      </c>
      <c r="D227" s="104">
        <v>1</v>
      </c>
      <c r="E227" s="391"/>
      <c r="F227" s="207">
        <f t="shared" si="2"/>
        <v>0</v>
      </c>
      <c r="G227" s="368"/>
    </row>
    <row r="228" spans="1:7" s="390" customFormat="1">
      <c r="A228" s="105"/>
      <c r="B228" s="102"/>
      <c r="C228" s="103"/>
      <c r="D228" s="104"/>
      <c r="E228" s="391"/>
      <c r="F228" s="207"/>
      <c r="G228" s="368"/>
    </row>
    <row r="229" spans="1:7">
      <c r="A229" s="49"/>
      <c r="B229" s="106"/>
      <c r="C229" s="107"/>
      <c r="D229" s="108"/>
      <c r="E229" s="40"/>
      <c r="F229" s="201"/>
    </row>
    <row r="230" spans="1:7" s="370" customFormat="1">
      <c r="A230" s="57"/>
      <c r="B230" s="90" t="s">
        <v>33</v>
      </c>
      <c r="C230" s="109"/>
      <c r="D230" s="59"/>
      <c r="E230" s="42"/>
      <c r="F230" s="208">
        <f>SUM(F208:F229)</f>
        <v>0</v>
      </c>
      <c r="G230" s="368"/>
    </row>
    <row r="231" spans="1:7" s="390" customFormat="1">
      <c r="A231" s="63"/>
      <c r="B231" s="99"/>
      <c r="C231" s="98"/>
      <c r="D231" s="65"/>
      <c r="E231" s="405"/>
      <c r="F231" s="201"/>
      <c r="G231" s="368"/>
    </row>
    <row r="232" spans="1:7" s="390" customFormat="1">
      <c r="A232" s="110"/>
      <c r="B232" s="111"/>
      <c r="C232" s="112"/>
      <c r="D232" s="113"/>
      <c r="E232" s="396"/>
      <c r="F232" s="197"/>
      <c r="G232" s="368"/>
    </row>
    <row r="233" spans="1:7" s="390" customFormat="1">
      <c r="A233" s="57" t="s">
        <v>24</v>
      </c>
      <c r="B233" s="58" t="s">
        <v>95</v>
      </c>
      <c r="C233" s="114"/>
      <c r="D233" s="59"/>
      <c r="E233" s="42"/>
      <c r="F233" s="209"/>
      <c r="G233" s="368"/>
    </row>
    <row r="234" spans="1:7" s="370" customFormat="1">
      <c r="A234" s="92"/>
      <c r="B234" s="61" t="s">
        <v>12</v>
      </c>
      <c r="C234" s="115"/>
      <c r="D234" s="116"/>
      <c r="E234" s="395"/>
      <c r="F234" s="210"/>
      <c r="G234" s="368"/>
    </row>
    <row r="235" spans="1:7" s="370" customFormat="1" ht="25.5">
      <c r="A235" s="92" t="s">
        <v>8</v>
      </c>
      <c r="B235" s="95" t="s">
        <v>99</v>
      </c>
      <c r="C235" s="117"/>
      <c r="D235" s="65"/>
      <c r="E235" s="405"/>
      <c r="F235" s="201"/>
      <c r="G235" s="368"/>
    </row>
    <row r="236" spans="1:7" s="370" customFormat="1" ht="25.5">
      <c r="A236" s="92" t="s">
        <v>9</v>
      </c>
      <c r="B236" s="64" t="s">
        <v>13</v>
      </c>
      <c r="C236" s="117"/>
      <c r="D236" s="65"/>
      <c r="E236" s="405"/>
      <c r="F236" s="201"/>
      <c r="G236" s="368"/>
    </row>
    <row r="237" spans="1:7" s="370" customFormat="1" ht="153">
      <c r="A237" s="92" t="s">
        <v>46</v>
      </c>
      <c r="B237" s="64" t="s">
        <v>129</v>
      </c>
      <c r="C237" s="118"/>
      <c r="D237" s="119"/>
      <c r="E237" s="416"/>
      <c r="F237" s="210"/>
      <c r="G237" s="368"/>
    </row>
    <row r="238" spans="1:7" s="369" customFormat="1" ht="38.25">
      <c r="A238" s="92" t="s">
        <v>10</v>
      </c>
      <c r="B238" s="66" t="s">
        <v>122</v>
      </c>
      <c r="C238" s="98"/>
      <c r="D238" s="65"/>
      <c r="E238" s="405"/>
      <c r="F238" s="201"/>
      <c r="G238" s="368"/>
    </row>
    <row r="239" spans="1:7" s="390" customFormat="1" ht="83.25" customHeight="1">
      <c r="A239" s="92" t="s">
        <v>11</v>
      </c>
      <c r="B239" s="67" t="s">
        <v>130</v>
      </c>
      <c r="C239" s="120"/>
      <c r="D239" s="121"/>
      <c r="E239" s="380"/>
      <c r="F239" s="201"/>
      <c r="G239" s="368"/>
    </row>
    <row r="240" spans="1:7" s="390" customFormat="1">
      <c r="A240" s="92"/>
      <c r="B240" s="67"/>
      <c r="C240" s="120"/>
      <c r="D240" s="121"/>
      <c r="E240" s="380"/>
      <c r="F240" s="201"/>
      <c r="G240" s="368"/>
    </row>
    <row r="241" spans="1:9" s="370" customFormat="1">
      <c r="A241" s="92"/>
      <c r="B241" s="67"/>
      <c r="C241" s="122"/>
      <c r="D241" s="123"/>
      <c r="E241" s="43"/>
      <c r="F241" s="200"/>
      <c r="G241" s="368"/>
      <c r="H241" s="387"/>
    </row>
    <row r="242" spans="1:9" s="370" customFormat="1" ht="125.25" customHeight="1">
      <c r="A242" s="124" t="s">
        <v>149</v>
      </c>
      <c r="B242" s="125" t="s">
        <v>256</v>
      </c>
      <c r="C242" s="126" t="s">
        <v>93</v>
      </c>
      <c r="D242" s="127">
        <v>2670</v>
      </c>
      <c r="E242" s="43"/>
      <c r="F242" s="200">
        <f>D242*E242</f>
        <v>0</v>
      </c>
      <c r="G242" s="368"/>
      <c r="H242" s="387"/>
    </row>
    <row r="243" spans="1:9" s="370" customFormat="1" ht="13.5" customHeight="1">
      <c r="A243" s="124"/>
      <c r="B243" s="128"/>
      <c r="C243" s="129"/>
      <c r="D243" s="123"/>
      <c r="E243" s="43"/>
      <c r="F243" s="200"/>
      <c r="G243" s="368"/>
      <c r="H243" s="369"/>
    </row>
    <row r="244" spans="1:9" s="370" customFormat="1" ht="63.75">
      <c r="A244" s="49" t="s">
        <v>150</v>
      </c>
      <c r="B244" s="130" t="s">
        <v>212</v>
      </c>
      <c r="C244" s="103" t="s">
        <v>3</v>
      </c>
      <c r="D244" s="69">
        <v>5</v>
      </c>
      <c r="E244" s="40"/>
      <c r="F244" s="201">
        <f>D244*E244</f>
        <v>0</v>
      </c>
      <c r="G244" s="368"/>
      <c r="I244" s="388"/>
    </row>
    <row r="245" spans="1:9" s="370" customFormat="1">
      <c r="A245" s="49"/>
      <c r="B245" s="50"/>
      <c r="C245" s="80"/>
      <c r="D245" s="69"/>
      <c r="E245" s="40"/>
      <c r="F245" s="201"/>
      <c r="G245" s="368"/>
    </row>
    <row r="246" spans="1:9" s="370" customFormat="1" ht="63.75">
      <c r="A246" s="49" t="s">
        <v>165</v>
      </c>
      <c r="B246" s="130" t="s">
        <v>213</v>
      </c>
      <c r="C246" s="80" t="s">
        <v>3</v>
      </c>
      <c r="D246" s="69">
        <v>1</v>
      </c>
      <c r="E246" s="40"/>
      <c r="F246" s="201">
        <f>D246*E246</f>
        <v>0</v>
      </c>
      <c r="G246" s="368"/>
    </row>
    <row r="247" spans="1:9" s="370" customFormat="1">
      <c r="A247" s="53"/>
      <c r="B247" s="131"/>
      <c r="C247" s="129"/>
      <c r="D247" s="72"/>
      <c r="E247" s="39"/>
      <c r="F247" s="199"/>
      <c r="G247" s="368"/>
      <c r="H247" s="369"/>
    </row>
    <row r="248" spans="1:9" s="370" customFormat="1">
      <c r="A248" s="132"/>
      <c r="B248" s="133"/>
      <c r="C248" s="134"/>
      <c r="D248" s="135"/>
      <c r="E248" s="44"/>
      <c r="F248" s="211"/>
      <c r="G248" s="368"/>
      <c r="H248" s="369"/>
    </row>
    <row r="249" spans="1:9" s="370" customFormat="1">
      <c r="A249" s="57"/>
      <c r="B249" s="58" t="s">
        <v>96</v>
      </c>
      <c r="C249" s="114"/>
      <c r="D249" s="59"/>
      <c r="E249" s="42"/>
      <c r="F249" s="208">
        <f>SUM(F240:F247)</f>
        <v>0</v>
      </c>
      <c r="G249" s="368"/>
      <c r="H249" s="369"/>
    </row>
    <row r="250" spans="1:9" s="390" customFormat="1">
      <c r="A250" s="110"/>
      <c r="B250" s="111"/>
      <c r="C250" s="112"/>
      <c r="D250" s="113"/>
      <c r="E250" s="382"/>
      <c r="F250" s="197"/>
      <c r="G250" s="368"/>
      <c r="H250" s="369"/>
    </row>
    <row r="251" spans="1:9" s="390" customFormat="1">
      <c r="A251" s="49"/>
      <c r="B251" s="50"/>
      <c r="C251" s="51"/>
      <c r="D251" s="52"/>
      <c r="E251" s="389"/>
      <c r="F251" s="194"/>
      <c r="G251" s="368"/>
      <c r="H251" s="369"/>
    </row>
    <row r="252" spans="1:9" s="390" customFormat="1">
      <c r="A252" s="57" t="s">
        <v>25</v>
      </c>
      <c r="B252" s="136" t="s">
        <v>42</v>
      </c>
      <c r="C252" s="109"/>
      <c r="D252" s="59"/>
      <c r="E252" s="415"/>
      <c r="F252" s="209"/>
      <c r="G252" s="368"/>
      <c r="H252" s="369"/>
    </row>
    <row r="253" spans="1:9" s="390" customFormat="1" ht="19.5" customHeight="1">
      <c r="A253" s="92"/>
      <c r="B253" s="61" t="s">
        <v>12</v>
      </c>
      <c r="C253" s="115"/>
      <c r="D253" s="116"/>
      <c r="E253" s="395"/>
      <c r="F253" s="210"/>
      <c r="G253" s="368"/>
      <c r="H253" s="369"/>
    </row>
    <row r="254" spans="1:9" s="390" customFormat="1" ht="25.5">
      <c r="A254" s="137" t="s">
        <v>8</v>
      </c>
      <c r="B254" s="95" t="s">
        <v>99</v>
      </c>
      <c r="C254" s="98"/>
      <c r="D254" s="65"/>
      <c r="E254" s="405"/>
      <c r="F254" s="201"/>
      <c r="G254" s="368"/>
      <c r="H254" s="369"/>
    </row>
    <row r="255" spans="1:9" s="370" customFormat="1" ht="13.5" customHeight="1">
      <c r="A255" s="138" t="s">
        <v>9</v>
      </c>
      <c r="B255" s="139" t="s">
        <v>13</v>
      </c>
      <c r="C255" s="98"/>
      <c r="D255" s="65"/>
      <c r="E255" s="405"/>
      <c r="F255" s="201"/>
      <c r="G255" s="368"/>
      <c r="H255" s="369"/>
    </row>
    <row r="256" spans="1:9" s="370" customFormat="1" ht="153">
      <c r="A256" s="92" t="s">
        <v>46</v>
      </c>
      <c r="B256" s="139" t="s">
        <v>131</v>
      </c>
      <c r="C256" s="98"/>
      <c r="D256" s="65"/>
      <c r="E256" s="405"/>
      <c r="F256" s="201"/>
      <c r="G256" s="368"/>
      <c r="H256" s="369"/>
    </row>
    <row r="257" spans="1:8" s="370" customFormat="1" ht="19.5" customHeight="1">
      <c r="A257" s="92" t="s">
        <v>10</v>
      </c>
      <c r="B257" s="95" t="s">
        <v>132</v>
      </c>
      <c r="C257" s="98"/>
      <c r="D257" s="65"/>
      <c r="E257" s="405"/>
      <c r="F257" s="201"/>
      <c r="G257" s="399"/>
      <c r="H257" s="369"/>
    </row>
    <row r="258" spans="1:8" s="370" customFormat="1">
      <c r="A258" s="140"/>
      <c r="B258" s="141"/>
      <c r="C258" s="142"/>
      <c r="D258" s="143"/>
      <c r="E258" s="417"/>
      <c r="F258" s="199"/>
      <c r="G258" s="399"/>
      <c r="H258" s="369"/>
    </row>
    <row r="259" spans="1:8" s="370" customFormat="1" ht="15.75" customHeight="1">
      <c r="A259" s="140"/>
      <c r="B259" s="144"/>
      <c r="C259" s="142"/>
      <c r="D259" s="143"/>
      <c r="E259" s="417"/>
      <c r="F259" s="199"/>
      <c r="G259" s="399"/>
      <c r="H259" s="369"/>
    </row>
    <row r="260" spans="1:8" s="369" customFormat="1" ht="102">
      <c r="A260" s="49" t="s">
        <v>148</v>
      </c>
      <c r="B260" s="145" t="s">
        <v>241</v>
      </c>
      <c r="C260" s="77" t="s">
        <v>169</v>
      </c>
      <c r="D260" s="69">
        <v>3</v>
      </c>
      <c r="E260" s="41"/>
      <c r="F260" s="201">
        <f>D260*E260</f>
        <v>0</v>
      </c>
      <c r="G260" s="368"/>
    </row>
    <row r="261" spans="1:8">
      <c r="A261" s="49"/>
      <c r="B261" s="145"/>
      <c r="C261" s="77"/>
      <c r="D261" s="69"/>
      <c r="E261" s="41"/>
      <c r="F261" s="201"/>
    </row>
    <row r="262" spans="1:8" ht="127.5">
      <c r="A262" s="49" t="s">
        <v>257</v>
      </c>
      <c r="B262" s="145" t="s">
        <v>258</v>
      </c>
      <c r="C262" s="77" t="s">
        <v>169</v>
      </c>
      <c r="D262" s="69">
        <v>8</v>
      </c>
      <c r="E262" s="41"/>
      <c r="F262" s="201">
        <f>D262*E262</f>
        <v>0</v>
      </c>
    </row>
    <row r="263" spans="1:8">
      <c r="A263" s="124"/>
      <c r="B263" s="146"/>
      <c r="C263" s="80"/>
      <c r="D263" s="147"/>
      <c r="E263" s="418"/>
      <c r="F263" s="212"/>
    </row>
    <row r="264" spans="1:8">
      <c r="A264" s="132"/>
      <c r="B264" s="148"/>
      <c r="C264" s="149"/>
      <c r="D264" s="150"/>
      <c r="E264" s="39"/>
      <c r="F264" s="213"/>
    </row>
    <row r="265" spans="1:8" s="370" customFormat="1">
      <c r="A265" s="57"/>
      <c r="B265" s="136" t="s">
        <v>45</v>
      </c>
      <c r="C265" s="109"/>
      <c r="D265" s="59"/>
      <c r="E265" s="42"/>
      <c r="F265" s="208">
        <f>SUM(F258:F263)</f>
        <v>0</v>
      </c>
      <c r="G265" s="368"/>
      <c r="H265" s="369"/>
    </row>
    <row r="266" spans="1:8" s="390" customFormat="1">
      <c r="A266" s="110"/>
      <c r="B266" s="111"/>
      <c r="C266" s="112"/>
      <c r="D266" s="113"/>
      <c r="E266" s="396"/>
      <c r="F266" s="197"/>
      <c r="G266" s="368"/>
      <c r="H266" s="369"/>
    </row>
    <row r="267" spans="1:8" s="390" customFormat="1">
      <c r="A267" s="49"/>
      <c r="B267" s="50"/>
      <c r="C267" s="51"/>
      <c r="D267" s="52"/>
      <c r="E267" s="389"/>
      <c r="F267" s="194"/>
      <c r="G267" s="368"/>
      <c r="H267" s="369"/>
    </row>
    <row r="268" spans="1:8" s="390" customFormat="1">
      <c r="A268" s="151" t="s">
        <v>34</v>
      </c>
      <c r="B268" s="152" t="s">
        <v>47</v>
      </c>
      <c r="C268" s="153"/>
      <c r="D268" s="59"/>
      <c r="E268" s="42"/>
      <c r="F268" s="209"/>
      <c r="G268" s="368"/>
      <c r="H268" s="369"/>
    </row>
    <row r="269" spans="1:8" s="390" customFormat="1">
      <c r="A269" s="137"/>
      <c r="B269" s="61" t="s">
        <v>12</v>
      </c>
      <c r="C269" s="115"/>
      <c r="D269" s="116"/>
      <c r="E269" s="395"/>
      <c r="F269" s="210"/>
      <c r="G269" s="368"/>
      <c r="H269" s="369"/>
    </row>
    <row r="270" spans="1:8" s="370" customFormat="1" ht="25.5">
      <c r="A270" s="63" t="s">
        <v>8</v>
      </c>
      <c r="B270" s="95" t="s">
        <v>99</v>
      </c>
      <c r="C270" s="117"/>
      <c r="D270" s="65"/>
      <c r="E270" s="405"/>
      <c r="F270" s="201"/>
      <c r="G270" s="368"/>
      <c r="H270" s="369"/>
    </row>
    <row r="271" spans="1:8" s="370" customFormat="1" ht="147" customHeight="1">
      <c r="A271" s="63" t="s">
        <v>9</v>
      </c>
      <c r="B271" s="139" t="s">
        <v>133</v>
      </c>
      <c r="C271" s="117"/>
      <c r="D271" s="65"/>
      <c r="E271" s="405"/>
      <c r="F271" s="201"/>
      <c r="G271" s="368"/>
      <c r="H271" s="369"/>
    </row>
    <row r="272" spans="1:8" s="370" customFormat="1" ht="22.5" customHeight="1">
      <c r="A272" s="63" t="s">
        <v>46</v>
      </c>
      <c r="B272" s="64" t="s">
        <v>134</v>
      </c>
      <c r="C272" s="117"/>
      <c r="D272" s="65"/>
      <c r="E272" s="405"/>
      <c r="F272" s="201"/>
      <c r="G272" s="368"/>
      <c r="H272" s="369"/>
    </row>
    <row r="273" spans="1:9" s="370" customFormat="1">
      <c r="A273" s="92"/>
      <c r="B273" s="154"/>
      <c r="C273" s="65"/>
      <c r="D273" s="65"/>
      <c r="E273" s="406"/>
      <c r="F273" s="194"/>
      <c r="G273" s="368"/>
      <c r="H273" s="369"/>
    </row>
    <row r="274" spans="1:9" s="370" customFormat="1" ht="15.75" customHeight="1">
      <c r="A274" s="155"/>
      <c r="B274" s="156"/>
      <c r="C274" s="65"/>
      <c r="D274" s="65"/>
      <c r="E274" s="405"/>
      <c r="F274" s="201"/>
      <c r="G274" s="368"/>
      <c r="H274" s="369"/>
    </row>
    <row r="275" spans="1:9" s="370" customFormat="1" ht="76.5">
      <c r="A275" s="49" t="s">
        <v>146</v>
      </c>
      <c r="B275" s="106" t="s">
        <v>243</v>
      </c>
      <c r="C275" s="77" t="s">
        <v>169</v>
      </c>
      <c r="D275" s="69">
        <v>530</v>
      </c>
      <c r="E275" s="41"/>
      <c r="F275" s="201">
        <f>D275*E275</f>
        <v>0</v>
      </c>
      <c r="G275" s="368"/>
      <c r="H275" s="369"/>
    </row>
    <row r="276" spans="1:9" s="370" customFormat="1">
      <c r="A276" s="70"/>
      <c r="B276" s="106"/>
      <c r="C276" s="77"/>
      <c r="D276" s="69"/>
      <c r="E276" s="41"/>
      <c r="F276" s="201"/>
      <c r="G276" s="368"/>
      <c r="H276" s="369"/>
    </row>
    <row r="277" spans="1:9" s="370" customFormat="1" ht="76.5">
      <c r="A277" s="49" t="s">
        <v>147</v>
      </c>
      <c r="B277" s="106" t="s">
        <v>277</v>
      </c>
      <c r="C277" s="77" t="s">
        <v>169</v>
      </c>
      <c r="D277" s="69">
        <v>130</v>
      </c>
      <c r="E277" s="41"/>
      <c r="F277" s="201">
        <f>D277*E277</f>
        <v>0</v>
      </c>
      <c r="G277" s="368"/>
      <c r="H277" s="369"/>
    </row>
    <row r="278" spans="1:9" s="370" customFormat="1">
      <c r="A278" s="70"/>
      <c r="B278" s="99"/>
      <c r="C278" s="157"/>
      <c r="D278" s="97"/>
      <c r="E278" s="414"/>
      <c r="F278" s="200"/>
      <c r="G278" s="368"/>
      <c r="H278" s="369"/>
    </row>
    <row r="279" spans="1:9" s="370" customFormat="1" ht="76.5">
      <c r="A279" s="49" t="s">
        <v>276</v>
      </c>
      <c r="B279" s="106" t="s">
        <v>244</v>
      </c>
      <c r="C279" s="77" t="s">
        <v>169</v>
      </c>
      <c r="D279" s="69">
        <v>110</v>
      </c>
      <c r="E279" s="41"/>
      <c r="F279" s="201">
        <f>D279*E279</f>
        <v>0</v>
      </c>
      <c r="G279" s="368"/>
      <c r="H279" s="369"/>
    </row>
    <row r="280" spans="1:9">
      <c r="A280" s="53"/>
      <c r="B280" s="158"/>
      <c r="C280" s="159"/>
      <c r="D280" s="78"/>
      <c r="E280" s="48"/>
      <c r="F280" s="199"/>
    </row>
    <row r="281" spans="1:9">
      <c r="A281" s="132"/>
      <c r="B281" s="160"/>
      <c r="C281" s="161"/>
      <c r="D281" s="150"/>
      <c r="E281" s="39"/>
      <c r="F281" s="213"/>
    </row>
    <row r="282" spans="1:9" s="370" customFormat="1" ht="15">
      <c r="A282" s="57"/>
      <c r="B282" s="58" t="s">
        <v>48</v>
      </c>
      <c r="C282" s="114"/>
      <c r="D282" s="59"/>
      <c r="E282" s="42"/>
      <c r="F282" s="208">
        <f>SUM(F275:F279)</f>
        <v>0</v>
      </c>
      <c r="G282" s="368"/>
      <c r="H282" s="387"/>
      <c r="I282" s="388"/>
    </row>
    <row r="283" spans="1:9" s="390" customFormat="1">
      <c r="A283" s="110"/>
      <c r="B283" s="111"/>
      <c r="C283" s="112"/>
      <c r="D283" s="113"/>
      <c r="E283" s="382"/>
      <c r="F283" s="197"/>
      <c r="G283" s="368"/>
      <c r="H283" s="369"/>
    </row>
    <row r="284" spans="1:9" s="370" customFormat="1">
      <c r="A284" s="49"/>
      <c r="B284" s="50"/>
      <c r="C284" s="51"/>
      <c r="D284" s="52"/>
      <c r="E284" s="389"/>
      <c r="F284" s="194"/>
      <c r="G284" s="368"/>
      <c r="H284" s="369"/>
    </row>
    <row r="285" spans="1:9" s="390" customFormat="1" ht="15">
      <c r="A285" s="151" t="s">
        <v>90</v>
      </c>
      <c r="B285" s="162" t="s">
        <v>166</v>
      </c>
      <c r="C285" s="163"/>
      <c r="D285" s="59"/>
      <c r="E285" s="42"/>
      <c r="F285" s="209"/>
      <c r="G285" s="399"/>
      <c r="I285" s="392"/>
    </row>
    <row r="286" spans="1:9" s="390" customFormat="1" ht="21.75" customHeight="1">
      <c r="A286" s="137"/>
      <c r="B286" s="61"/>
      <c r="C286" s="115"/>
      <c r="D286" s="116"/>
      <c r="E286" s="395"/>
      <c r="F286" s="210"/>
      <c r="G286" s="399"/>
      <c r="I286" s="392"/>
    </row>
    <row r="287" spans="1:9" s="390" customFormat="1" ht="15">
      <c r="A287" s="63"/>
      <c r="B287" s="67"/>
      <c r="C287" s="65"/>
      <c r="D287" s="65"/>
      <c r="E287" s="406"/>
      <c r="F287" s="194"/>
      <c r="G287" s="399"/>
      <c r="I287" s="392"/>
    </row>
    <row r="288" spans="1:9" s="370" customFormat="1" ht="57" customHeight="1">
      <c r="A288" s="49" t="s">
        <v>104</v>
      </c>
      <c r="B288" s="164" t="s">
        <v>135</v>
      </c>
      <c r="C288" s="165"/>
      <c r="D288" s="79"/>
      <c r="E288" s="41"/>
      <c r="F288" s="200"/>
      <c r="G288" s="368"/>
      <c r="H288" s="369"/>
    </row>
    <row r="289" spans="1:9" s="370" customFormat="1" ht="57" customHeight="1">
      <c r="A289" s="166"/>
      <c r="B289" s="76" t="s">
        <v>183</v>
      </c>
      <c r="C289" s="167"/>
      <c r="D289" s="123"/>
      <c r="E289" s="43"/>
      <c r="F289" s="214"/>
      <c r="G289" s="368"/>
      <c r="H289" s="369"/>
    </row>
    <row r="290" spans="1:9" s="370" customFormat="1" ht="18" customHeight="1">
      <c r="A290" s="166"/>
      <c r="B290" s="76" t="s">
        <v>184</v>
      </c>
      <c r="C290" s="167"/>
      <c r="D290" s="123"/>
      <c r="E290" s="43"/>
      <c r="F290" s="214"/>
      <c r="G290" s="368"/>
      <c r="H290" s="369"/>
    </row>
    <row r="291" spans="1:9" s="370" customFormat="1" ht="376.5" customHeight="1">
      <c r="A291" s="63"/>
      <c r="B291" s="76" t="s">
        <v>285</v>
      </c>
      <c r="C291" s="165"/>
      <c r="D291" s="79"/>
      <c r="E291" s="41"/>
      <c r="F291" s="200"/>
      <c r="G291" s="368"/>
      <c r="H291" s="369"/>
    </row>
    <row r="292" spans="1:9" s="370" customFormat="1" ht="348.75" customHeight="1">
      <c r="A292" s="140"/>
      <c r="B292" s="168" t="s">
        <v>286</v>
      </c>
      <c r="C292" s="165"/>
      <c r="D292" s="79"/>
      <c r="E292" s="41"/>
      <c r="F292" s="200"/>
      <c r="G292" s="368"/>
      <c r="H292" s="369"/>
    </row>
    <row r="293" spans="1:9" s="370" customFormat="1" ht="361.5" customHeight="1">
      <c r="A293" s="140"/>
      <c r="B293" s="169" t="s">
        <v>283</v>
      </c>
      <c r="C293" s="165"/>
      <c r="D293" s="79"/>
      <c r="E293" s="41"/>
      <c r="F293" s="200"/>
      <c r="G293" s="368"/>
      <c r="H293" s="387"/>
      <c r="I293" s="388"/>
    </row>
    <row r="294" spans="1:9" s="370" customFormat="1" ht="89.25">
      <c r="A294" s="140"/>
      <c r="B294" s="169" t="s">
        <v>284</v>
      </c>
      <c r="C294" s="165" t="s">
        <v>30</v>
      </c>
      <c r="D294" s="79">
        <v>1</v>
      </c>
      <c r="E294" s="41"/>
      <c r="F294" s="200">
        <f>D294*E294</f>
        <v>0</v>
      </c>
      <c r="G294" s="368"/>
      <c r="H294" s="387"/>
      <c r="I294" s="388"/>
    </row>
    <row r="295" spans="1:9">
      <c r="A295" s="140"/>
      <c r="B295" s="169"/>
      <c r="C295" s="170"/>
      <c r="D295" s="75"/>
      <c r="E295" s="48"/>
      <c r="F295" s="198"/>
    </row>
    <row r="296" spans="1:9">
      <c r="A296" s="132"/>
      <c r="B296" s="171"/>
      <c r="C296" s="172"/>
      <c r="D296" s="173"/>
      <c r="E296" s="44"/>
      <c r="F296" s="215"/>
    </row>
    <row r="297" spans="1:9" s="370" customFormat="1">
      <c r="A297" s="57"/>
      <c r="B297" s="136" t="s">
        <v>167</v>
      </c>
      <c r="C297" s="109"/>
      <c r="D297" s="85"/>
      <c r="E297" s="42"/>
      <c r="F297" s="203">
        <f>SUM(F288:F296)</f>
        <v>0</v>
      </c>
      <c r="G297" s="368"/>
      <c r="H297" s="369"/>
    </row>
    <row r="298" spans="1:9" s="390" customFormat="1">
      <c r="A298" s="110"/>
      <c r="B298" s="111"/>
      <c r="C298" s="112"/>
      <c r="D298" s="113"/>
      <c r="E298" s="382"/>
      <c r="F298" s="197"/>
      <c r="G298" s="368"/>
      <c r="H298" s="369"/>
    </row>
    <row r="299" spans="1:9">
      <c r="A299" s="70"/>
      <c r="B299" s="174"/>
      <c r="C299" s="175"/>
      <c r="D299" s="176"/>
      <c r="E299" s="396"/>
      <c r="F299" s="216"/>
    </row>
    <row r="300" spans="1:9" s="370" customFormat="1">
      <c r="A300" s="177" t="s">
        <v>100</v>
      </c>
      <c r="B300" s="178" t="s">
        <v>270</v>
      </c>
      <c r="C300" s="179"/>
      <c r="D300" s="180"/>
      <c r="E300" s="420"/>
      <c r="F300" s="217"/>
      <c r="G300" s="368"/>
      <c r="H300" s="369"/>
    </row>
    <row r="301" spans="1:9">
      <c r="A301" s="181"/>
      <c r="B301" s="182"/>
      <c r="C301" s="183"/>
      <c r="D301" s="184"/>
      <c r="E301" s="421"/>
      <c r="F301" s="218"/>
    </row>
    <row r="302" spans="1:9" s="370" customFormat="1">
      <c r="A302" s="70"/>
      <c r="B302" s="174"/>
      <c r="C302" s="175"/>
      <c r="D302" s="176"/>
      <c r="E302" s="396"/>
      <c r="F302" s="216"/>
      <c r="G302" s="368"/>
      <c r="H302" s="369"/>
    </row>
    <row r="303" spans="1:9" s="370" customFormat="1">
      <c r="A303" s="101" t="s">
        <v>245</v>
      </c>
      <c r="B303" s="185" t="s">
        <v>274</v>
      </c>
      <c r="C303" s="165" t="s">
        <v>3</v>
      </c>
      <c r="D303" s="79">
        <v>1</v>
      </c>
      <c r="E303" s="41"/>
      <c r="F303" s="200">
        <f>D303*E303</f>
        <v>0</v>
      </c>
      <c r="G303" s="368"/>
      <c r="H303" s="369"/>
    </row>
    <row r="304" spans="1:9" s="370" customFormat="1">
      <c r="A304" s="70"/>
      <c r="B304" s="174"/>
      <c r="C304" s="175"/>
      <c r="D304" s="176"/>
      <c r="E304" s="396"/>
      <c r="F304" s="216"/>
      <c r="G304" s="368"/>
      <c r="H304" s="369"/>
    </row>
    <row r="305" spans="1:8" s="370" customFormat="1">
      <c r="A305" s="101" t="s">
        <v>273</v>
      </c>
      <c r="B305" s="185" t="s">
        <v>272</v>
      </c>
      <c r="C305" s="165" t="s">
        <v>3</v>
      </c>
      <c r="D305" s="79">
        <v>1</v>
      </c>
      <c r="E305" s="41"/>
      <c r="F305" s="200">
        <f>D305*E305</f>
        <v>0</v>
      </c>
      <c r="G305" s="368"/>
      <c r="H305" s="369"/>
    </row>
    <row r="306" spans="1:8" s="370" customFormat="1">
      <c r="A306" s="186"/>
      <c r="B306" s="187"/>
      <c r="C306" s="188"/>
      <c r="D306" s="188"/>
      <c r="E306" s="423"/>
      <c r="F306" s="219"/>
      <c r="G306" s="368"/>
      <c r="H306" s="369"/>
    </row>
    <row r="307" spans="1:8" s="370" customFormat="1">
      <c r="A307" s="189"/>
      <c r="B307" s="190"/>
      <c r="C307" s="191"/>
      <c r="D307" s="192"/>
      <c r="E307" s="424"/>
      <c r="F307" s="220"/>
      <c r="G307" s="369"/>
      <c r="H307" s="369"/>
    </row>
    <row r="308" spans="1:8">
      <c r="A308" s="177"/>
      <c r="B308" s="178" t="s">
        <v>271</v>
      </c>
      <c r="C308" s="179"/>
      <c r="D308" s="193"/>
      <c r="E308" s="425"/>
      <c r="F308" s="221">
        <f>SUM(F301:F307)</f>
        <v>0</v>
      </c>
    </row>
    <row r="309" spans="1:8">
      <c r="A309" s="426"/>
      <c r="B309" s="427"/>
      <c r="C309" s="428"/>
      <c r="D309" s="429"/>
      <c r="E309" s="430"/>
      <c r="F309" s="431"/>
    </row>
    <row r="310" spans="1:8">
      <c r="A310" s="432"/>
      <c r="B310" s="433"/>
      <c r="C310" s="434"/>
      <c r="D310" s="435"/>
      <c r="E310" s="435"/>
      <c r="F310" s="436"/>
    </row>
  </sheetData>
  <sheetProtection password="E982" sheet="1" objects="1" scenarios="1"/>
  <protectedRanges>
    <protectedRange sqref="A187:B188" name="Obseg27_1"/>
    <protectedRange password="C032" sqref="A187:A188" name="Obseg26_1"/>
    <protectedRange sqref="A187:A188" name="Obseg4_1_1"/>
    <protectedRange sqref="A187:A188" name="Obseg2_1_1"/>
    <protectedRange sqref="A187:A188" name="Obseg1_1_1"/>
    <protectedRange sqref="A187:A188" name="Obseg3_1_1"/>
    <protectedRange sqref="A187:A188" name="Obseg5_1_1"/>
    <protectedRange sqref="C287:D287 C180:D186 C273:D273" name="Obseg27_1_1"/>
    <protectedRange password="C032" sqref="C287 C180:C186 C273" name="Obseg26_1_1"/>
    <protectedRange sqref="C287 C180:C186 C273" name="Obseg4_1_1_1"/>
    <protectedRange sqref="C287 C180:C186 C273" name="Obseg2_1_1_1"/>
    <protectedRange sqref="C287 C180:C186 C273" name="Obseg1_1_1_1"/>
    <protectedRange sqref="C287 C180:C186 C273" name="Obseg3_1_1_1"/>
    <protectedRange sqref="C287 C180:C186 C273" name="Obseg5_1_1_1"/>
    <protectedRange sqref="C306:D306" name="Obseg27_1_1_2"/>
    <protectedRange password="C032" sqref="C306" name="Obseg26_1_1_2"/>
    <protectedRange sqref="C306" name="Obseg4_1_1_1_2"/>
    <protectedRange sqref="C306" name="Obseg2_1_1_1_2"/>
    <protectedRange sqref="C306" name="Obseg1_1_1_1_2"/>
    <protectedRange sqref="C306" name="Obseg3_1_1_1_2"/>
    <protectedRange sqref="C306" name="Obseg5_1_1_1_2"/>
  </protectedRanges>
  <mergeCells count="3">
    <mergeCell ref="B66:E66"/>
    <mergeCell ref="B3:F3"/>
    <mergeCell ref="B4:F4"/>
  </mergeCells>
  <phoneticPr fontId="6" type="noConversion"/>
  <pageMargins left="1.1023622047244095" right="0.11811023622047245" top="0.55118110236220474" bottom="0.43307086614173229" header="0.31496062992125984" footer="0.15748031496062992"/>
  <pageSetup paperSize="9" scale="71" orientation="portrait" r:id="rId1"/>
  <headerFooter alignWithMargins="0">
    <oddFooter>&amp;C&amp;"BankGothic Lt BT,Light"  &amp;R&amp;P/&amp;N</oddFooter>
  </headerFooter>
  <rowBreaks count="4" manualBreakCount="4">
    <brk id="63" max="5" man="1"/>
    <brk id="143" max="5" man="1"/>
    <brk id="172" max="5" man="1"/>
    <brk id="249" max="5" man="1"/>
  </rowBreaks>
  <ignoredErrors>
    <ignoredError sqref="F20" evalError="1"/>
  </ignoredErrors>
</worksheet>
</file>

<file path=xl/worksheets/sheet4.xml><?xml version="1.0" encoding="utf-8"?>
<worksheet xmlns="http://schemas.openxmlformats.org/spreadsheetml/2006/main" xmlns:r="http://schemas.openxmlformats.org/officeDocument/2006/relationships">
  <dimension ref="A1:I166"/>
  <sheetViews>
    <sheetView showGridLines="0" view="pageBreakPreview" topLeftCell="A142" zoomScaleSheetLayoutView="100" workbookViewId="0">
      <selection activeCell="E148" sqref="E148"/>
    </sheetView>
  </sheetViews>
  <sheetFormatPr defaultRowHeight="12.75"/>
  <cols>
    <col min="1" max="1" width="8.140625" style="367" customWidth="1"/>
    <col min="2" max="2" width="65.85546875" style="437" customWidth="1"/>
    <col min="3" max="3" width="8.7109375" style="438" customWidth="1"/>
    <col min="4" max="4" width="11.28515625" style="371" customWidth="1"/>
    <col min="5" max="5" width="12.28515625" style="371" bestFit="1" customWidth="1"/>
    <col min="6" max="6" width="16.42578125" style="371" customWidth="1"/>
    <col min="7" max="16384" width="9.140625" style="385"/>
  </cols>
  <sheetData>
    <row r="1" spans="1:8" ht="14.25">
      <c r="A1" s="296"/>
      <c r="B1" s="297"/>
      <c r="C1" s="298"/>
      <c r="D1" s="299"/>
      <c r="E1" s="300"/>
      <c r="F1" s="300"/>
    </row>
    <row r="2" spans="1:8" ht="15.75">
      <c r="A2" s="301"/>
      <c r="B2" s="302"/>
      <c r="C2" s="303"/>
      <c r="D2" s="304"/>
      <c r="E2" s="305"/>
      <c r="F2" s="305"/>
    </row>
    <row r="3" spans="1:8" ht="23.25">
      <c r="A3" s="296"/>
      <c r="B3" s="469" t="s">
        <v>253</v>
      </c>
      <c r="C3" s="469"/>
      <c r="D3" s="469"/>
      <c r="E3" s="469"/>
      <c r="F3" s="469"/>
    </row>
    <row r="4" spans="1:8" ht="20.25">
      <c r="A4" s="296"/>
      <c r="B4" s="470" t="s">
        <v>251</v>
      </c>
      <c r="C4" s="470"/>
      <c r="D4" s="470"/>
      <c r="E4" s="470"/>
      <c r="F4" s="470"/>
    </row>
    <row r="5" spans="1:8" ht="26.25">
      <c r="A5" s="301"/>
      <c r="B5" s="306"/>
      <c r="C5" s="307"/>
      <c r="D5" s="301"/>
      <c r="E5" s="308"/>
      <c r="F5" s="308"/>
    </row>
    <row r="6" spans="1:8" ht="15.75">
      <c r="A6" s="296"/>
      <c r="B6" s="309"/>
      <c r="C6" s="310"/>
      <c r="D6" s="305"/>
      <c r="E6" s="305"/>
      <c r="F6" s="305"/>
    </row>
    <row r="7" spans="1:8" ht="20.25">
      <c r="A7" s="308"/>
      <c r="B7" s="311" t="s">
        <v>4</v>
      </c>
      <c r="C7" s="312"/>
      <c r="D7" s="313"/>
      <c r="E7" s="313"/>
      <c r="F7" s="313"/>
    </row>
    <row r="8" spans="1:8" ht="15.75">
      <c r="A8" s="314"/>
      <c r="B8" s="309"/>
      <c r="C8" s="310"/>
      <c r="D8" s="305"/>
      <c r="E8" s="305"/>
      <c r="F8" s="305"/>
    </row>
    <row r="9" spans="1:8">
      <c r="A9" s="315"/>
      <c r="B9" s="344"/>
      <c r="C9" s="337"/>
      <c r="D9" s="296"/>
      <c r="E9" s="314"/>
      <c r="F9" s="315"/>
    </row>
    <row r="10" spans="1:8" ht="13.5" thickBot="1">
      <c r="A10" s="315"/>
      <c r="B10" s="345"/>
      <c r="C10" s="346"/>
      <c r="D10" s="347"/>
      <c r="E10" s="348"/>
      <c r="F10" s="349"/>
    </row>
    <row r="11" spans="1:8" s="375" customFormat="1" ht="18">
      <c r="A11" s="320" t="s">
        <v>74</v>
      </c>
      <c r="B11" s="321" t="s">
        <v>6</v>
      </c>
      <c r="C11" s="322"/>
      <c r="D11" s="323"/>
      <c r="E11" s="324"/>
      <c r="F11" s="325"/>
      <c r="G11" s="368"/>
      <c r="H11" s="369"/>
    </row>
    <row r="12" spans="1:8" s="375" customFormat="1" ht="13.5" customHeight="1">
      <c r="A12" s="315"/>
      <c r="B12" s="326"/>
      <c r="C12" s="327"/>
      <c r="D12" s="328"/>
      <c r="E12" s="329"/>
      <c r="F12" s="330"/>
      <c r="G12" s="368"/>
      <c r="H12" s="369"/>
    </row>
    <row r="13" spans="1:8" s="375" customFormat="1" ht="13.5" customHeight="1">
      <c r="A13" s="315" t="s">
        <v>26</v>
      </c>
      <c r="B13" s="331" t="s">
        <v>246</v>
      </c>
      <c r="C13" s="332"/>
      <c r="D13" s="333"/>
      <c r="E13" s="334"/>
      <c r="F13" s="335">
        <f>F97</f>
        <v>0</v>
      </c>
      <c r="G13" s="368"/>
      <c r="H13" s="369"/>
    </row>
    <row r="14" spans="1:8" ht="13.5" thickBot="1">
      <c r="A14" s="315"/>
      <c r="B14" s="336"/>
      <c r="C14" s="337"/>
      <c r="D14" s="314"/>
      <c r="E14" s="314"/>
      <c r="F14" s="338"/>
    </row>
    <row r="15" spans="1:8" ht="13.5" thickBot="1">
      <c r="A15" s="315"/>
      <c r="B15" s="339" t="s">
        <v>20</v>
      </c>
      <c r="C15" s="340"/>
      <c r="D15" s="341"/>
      <c r="E15" s="342"/>
      <c r="F15" s="343">
        <f>SUM(F11:F14)</f>
        <v>0</v>
      </c>
    </row>
    <row r="16" spans="1:8" ht="13.5" thickBot="1">
      <c r="A16" s="315"/>
      <c r="B16" s="344"/>
      <c r="C16" s="337"/>
      <c r="D16" s="296"/>
      <c r="E16" s="314"/>
      <c r="F16" s="315"/>
    </row>
    <row r="17" spans="1:6" ht="18">
      <c r="A17" s="320" t="s">
        <v>75</v>
      </c>
      <c r="B17" s="350" t="s">
        <v>7</v>
      </c>
      <c r="C17" s="351"/>
      <c r="D17" s="352"/>
      <c r="E17" s="324"/>
      <c r="F17" s="353"/>
    </row>
    <row r="18" spans="1:6" ht="13.5" customHeight="1">
      <c r="A18" s="315"/>
      <c r="B18" s="354"/>
      <c r="C18" s="355"/>
      <c r="D18" s="356"/>
      <c r="E18" s="334"/>
      <c r="F18" s="335"/>
    </row>
    <row r="19" spans="1:6" ht="13.5" customHeight="1">
      <c r="A19" s="315" t="s">
        <v>23</v>
      </c>
      <c r="B19" s="331" t="s">
        <v>32</v>
      </c>
      <c r="C19" s="332"/>
      <c r="D19" s="333"/>
      <c r="E19" s="334"/>
      <c r="F19" s="335">
        <f>F121</f>
        <v>0</v>
      </c>
    </row>
    <row r="20" spans="1:6" ht="13.5" customHeight="1">
      <c r="A20" s="315"/>
      <c r="B20" s="354"/>
      <c r="C20" s="355"/>
      <c r="D20" s="356"/>
      <c r="E20" s="334"/>
      <c r="F20" s="335"/>
    </row>
    <row r="21" spans="1:6" ht="13.5" customHeight="1">
      <c r="A21" s="315" t="s">
        <v>5</v>
      </c>
      <c r="B21" s="331" t="s">
        <v>259</v>
      </c>
      <c r="C21" s="332"/>
      <c r="D21" s="333"/>
      <c r="E21" s="334"/>
      <c r="F21" s="335">
        <f>F136</f>
        <v>0</v>
      </c>
    </row>
    <row r="22" spans="1:6" ht="13.5" customHeight="1">
      <c r="A22" s="315"/>
      <c r="B22" s="331"/>
      <c r="C22" s="332"/>
      <c r="D22" s="333"/>
      <c r="E22" s="334"/>
      <c r="F22" s="335"/>
    </row>
    <row r="23" spans="1:6" ht="13.5" customHeight="1">
      <c r="A23" s="315" t="s">
        <v>24</v>
      </c>
      <c r="B23" s="331" t="s">
        <v>260</v>
      </c>
      <c r="C23" s="332"/>
      <c r="D23" s="333"/>
      <c r="E23" s="334"/>
      <c r="F23" s="335">
        <f>F151</f>
        <v>0</v>
      </c>
    </row>
    <row r="24" spans="1:6" ht="13.5" customHeight="1">
      <c r="A24" s="315"/>
      <c r="B24" s="331"/>
      <c r="C24" s="332"/>
      <c r="D24" s="333"/>
      <c r="E24" s="334"/>
      <c r="F24" s="335"/>
    </row>
    <row r="25" spans="1:6" ht="13.5" customHeight="1">
      <c r="A25" s="315" t="s">
        <v>25</v>
      </c>
      <c r="B25" s="331" t="s">
        <v>43</v>
      </c>
      <c r="C25" s="332"/>
      <c r="D25" s="333"/>
      <c r="E25" s="334"/>
      <c r="F25" s="335">
        <f>F165</f>
        <v>0</v>
      </c>
    </row>
    <row r="26" spans="1:6" ht="13.5" customHeight="1">
      <c r="A26" s="315"/>
      <c r="B26" s="331"/>
      <c r="C26" s="332"/>
      <c r="D26" s="333"/>
      <c r="E26" s="334"/>
      <c r="F26" s="330"/>
    </row>
    <row r="27" spans="1:6" ht="13.5" thickBot="1">
      <c r="A27" s="315"/>
      <c r="B27" s="442" t="s">
        <v>21</v>
      </c>
      <c r="C27" s="346"/>
      <c r="D27" s="347"/>
      <c r="E27" s="348"/>
      <c r="F27" s="443">
        <f>SUM(F18:F26)</f>
        <v>0</v>
      </c>
    </row>
    <row r="28" spans="1:6" ht="13.5" thickBot="1">
      <c r="A28" s="315"/>
      <c r="B28" s="344"/>
      <c r="C28" s="337"/>
      <c r="D28" s="296"/>
      <c r="E28" s="314"/>
      <c r="F28" s="315"/>
    </row>
    <row r="29" spans="1:6" ht="16.5" thickBot="1">
      <c r="A29" s="315"/>
      <c r="B29" s="358" t="s">
        <v>88</v>
      </c>
      <c r="C29" s="359"/>
      <c r="D29" s="341"/>
      <c r="E29" s="342"/>
      <c r="F29" s="360">
        <f>+F27+F15</f>
        <v>0</v>
      </c>
    </row>
    <row r="30" spans="1:6" ht="16.5" thickBot="1">
      <c r="A30" s="315"/>
      <c r="B30" s="358" t="s">
        <v>112</v>
      </c>
      <c r="C30" s="359"/>
      <c r="D30" s="341"/>
      <c r="E30" s="342"/>
      <c r="F30" s="360">
        <f>F29*22%</f>
        <v>0</v>
      </c>
    </row>
    <row r="31" spans="1:6" ht="16.5" thickBot="1">
      <c r="A31" s="315"/>
      <c r="B31" s="358" t="s">
        <v>35</v>
      </c>
      <c r="C31" s="359"/>
      <c r="D31" s="341"/>
      <c r="E31" s="342"/>
      <c r="F31" s="360">
        <f>F29+F30</f>
        <v>0</v>
      </c>
    </row>
    <row r="32" spans="1:6" ht="15.75">
      <c r="A32" s="315"/>
      <c r="B32" s="309"/>
      <c r="C32" s="310"/>
      <c r="D32" s="296"/>
      <c r="E32" s="314"/>
      <c r="F32" s="315"/>
    </row>
    <row r="33" spans="1:6" ht="15.75">
      <c r="A33" s="315"/>
      <c r="B33" s="309"/>
      <c r="C33" s="310"/>
      <c r="D33" s="296"/>
      <c r="E33" s="314"/>
      <c r="F33" s="315"/>
    </row>
    <row r="34" spans="1:6" ht="15.75">
      <c r="A34" s="315"/>
      <c r="B34" s="309"/>
      <c r="C34" s="310"/>
      <c r="D34" s="296"/>
      <c r="E34" s="314"/>
      <c r="F34" s="315"/>
    </row>
    <row r="35" spans="1:6" ht="15.75">
      <c r="A35" s="315"/>
      <c r="B35" s="309"/>
      <c r="C35" s="310"/>
      <c r="D35" s="296"/>
      <c r="E35" s="314"/>
      <c r="F35" s="315"/>
    </row>
    <row r="36" spans="1:6" ht="15.75">
      <c r="A36" s="315"/>
      <c r="B36" s="309"/>
      <c r="C36" s="310"/>
      <c r="D36" s="296"/>
      <c r="E36" s="314"/>
      <c r="F36" s="315"/>
    </row>
    <row r="37" spans="1:6" ht="15.75">
      <c r="A37" s="315"/>
      <c r="B37" s="309"/>
      <c r="C37" s="310"/>
      <c r="D37" s="296"/>
      <c r="E37" s="314"/>
      <c r="F37" s="315"/>
    </row>
    <row r="38" spans="1:6" ht="15.75">
      <c r="A38" s="315"/>
      <c r="B38" s="309"/>
      <c r="C38" s="310"/>
      <c r="D38" s="296"/>
      <c r="E38" s="314"/>
      <c r="F38" s="315"/>
    </row>
    <row r="39" spans="1:6" ht="15.75">
      <c r="A39" s="315"/>
      <c r="B39" s="309"/>
      <c r="C39" s="310"/>
      <c r="D39" s="296"/>
      <c r="E39" s="314"/>
      <c r="F39" s="315"/>
    </row>
    <row r="40" spans="1:6" ht="15.75">
      <c r="A40" s="315"/>
      <c r="B40" s="309"/>
      <c r="C40" s="310"/>
      <c r="D40" s="296"/>
      <c r="E40" s="314"/>
      <c r="F40" s="315"/>
    </row>
    <row r="41" spans="1:6" ht="15.75">
      <c r="A41" s="315"/>
      <c r="B41" s="309"/>
      <c r="C41" s="310"/>
      <c r="D41" s="296"/>
      <c r="E41" s="314"/>
      <c r="F41" s="315"/>
    </row>
    <row r="42" spans="1:6" ht="15.75">
      <c r="A42" s="315"/>
      <c r="B42" s="309"/>
      <c r="C42" s="310"/>
      <c r="D42" s="296"/>
      <c r="E42" s="314"/>
      <c r="F42" s="315"/>
    </row>
    <row r="43" spans="1:6" ht="15.75">
      <c r="A43" s="315"/>
      <c r="B43" s="309"/>
      <c r="C43" s="310"/>
      <c r="D43" s="296"/>
      <c r="E43" s="314"/>
      <c r="F43" s="315"/>
    </row>
    <row r="44" spans="1:6" ht="15.75">
      <c r="A44" s="315"/>
      <c r="B44" s="309"/>
      <c r="C44" s="310"/>
      <c r="D44" s="296"/>
      <c r="E44" s="314"/>
      <c r="F44" s="315"/>
    </row>
    <row r="45" spans="1:6" ht="15.75">
      <c r="A45" s="315"/>
      <c r="B45" s="309"/>
      <c r="C45" s="310"/>
      <c r="D45" s="296"/>
      <c r="E45" s="314"/>
      <c r="F45" s="315"/>
    </row>
    <row r="46" spans="1:6" ht="15.75">
      <c r="A46" s="315"/>
      <c r="B46" s="309"/>
      <c r="C46" s="310"/>
      <c r="D46" s="296"/>
      <c r="E46" s="314"/>
      <c r="F46" s="315"/>
    </row>
    <row r="47" spans="1:6" ht="15.75">
      <c r="A47" s="315"/>
      <c r="B47" s="309"/>
      <c r="C47" s="310"/>
      <c r="D47" s="296"/>
      <c r="E47" s="314"/>
      <c r="F47" s="315"/>
    </row>
    <row r="48" spans="1:6" ht="15.75">
      <c r="A48" s="315"/>
      <c r="B48" s="309"/>
      <c r="C48" s="310"/>
      <c r="D48" s="296"/>
      <c r="E48" s="314"/>
      <c r="F48" s="315"/>
    </row>
    <row r="49" spans="1:6" ht="15.75">
      <c r="A49" s="315"/>
      <c r="B49" s="309"/>
      <c r="C49" s="310"/>
      <c r="D49" s="296"/>
      <c r="E49" s="314"/>
      <c r="F49" s="315"/>
    </row>
    <row r="50" spans="1:6" ht="15.75">
      <c r="A50" s="315"/>
      <c r="B50" s="309"/>
      <c r="C50" s="310"/>
      <c r="D50" s="296"/>
      <c r="E50" s="314"/>
      <c r="F50" s="315"/>
    </row>
    <row r="51" spans="1:6" ht="15.75">
      <c r="A51" s="315"/>
      <c r="B51" s="309"/>
      <c r="C51" s="310"/>
      <c r="D51" s="296"/>
      <c r="E51" s="314"/>
      <c r="F51" s="315"/>
    </row>
    <row r="52" spans="1:6" ht="15.75">
      <c r="A52" s="315"/>
      <c r="B52" s="309"/>
      <c r="C52" s="310"/>
      <c r="D52" s="296"/>
      <c r="E52" s="314"/>
      <c r="F52" s="315"/>
    </row>
    <row r="53" spans="1:6" ht="15.75">
      <c r="A53" s="315"/>
      <c r="B53" s="309"/>
      <c r="C53" s="310"/>
      <c r="D53" s="296"/>
      <c r="E53" s="314"/>
      <c r="F53" s="315"/>
    </row>
    <row r="54" spans="1:6" ht="15.75">
      <c r="A54" s="315"/>
      <c r="B54" s="309"/>
      <c r="C54" s="310"/>
      <c r="D54" s="296"/>
      <c r="E54" s="314"/>
      <c r="F54" s="315"/>
    </row>
    <row r="55" spans="1:6" ht="15.75">
      <c r="A55" s="315"/>
      <c r="B55" s="309"/>
      <c r="C55" s="310"/>
      <c r="D55" s="296"/>
      <c r="E55" s="314"/>
      <c r="F55" s="315"/>
    </row>
    <row r="56" spans="1:6" ht="15.75">
      <c r="A56" s="315"/>
      <c r="B56" s="309"/>
      <c r="C56" s="310"/>
      <c r="D56" s="296"/>
      <c r="E56" s="314"/>
      <c r="F56" s="315"/>
    </row>
    <row r="57" spans="1:6" ht="15.75">
      <c r="A57" s="315"/>
      <c r="B57" s="309"/>
      <c r="C57" s="310"/>
      <c r="D57" s="296"/>
      <c r="E57" s="314"/>
      <c r="F57" s="315"/>
    </row>
    <row r="58" spans="1:6" ht="15.75">
      <c r="A58" s="315"/>
      <c r="B58" s="309"/>
      <c r="C58" s="310"/>
      <c r="D58" s="296"/>
      <c r="E58" s="314"/>
      <c r="F58" s="315"/>
    </row>
    <row r="59" spans="1:6" ht="15.75">
      <c r="A59" s="315"/>
      <c r="B59" s="309"/>
      <c r="C59" s="310"/>
      <c r="D59" s="296"/>
      <c r="E59" s="314"/>
      <c r="F59" s="315"/>
    </row>
    <row r="60" spans="1:6" ht="15.75">
      <c r="A60" s="315"/>
      <c r="B60" s="309"/>
      <c r="C60" s="310"/>
      <c r="D60" s="296"/>
      <c r="E60" s="314"/>
      <c r="F60" s="315"/>
    </row>
    <row r="61" spans="1:6" ht="15.75">
      <c r="A61" s="315"/>
      <c r="B61" s="309"/>
      <c r="C61" s="310"/>
      <c r="D61" s="296"/>
      <c r="E61" s="314"/>
      <c r="F61" s="315"/>
    </row>
    <row r="62" spans="1:6" ht="15.75">
      <c r="A62" s="315"/>
      <c r="B62" s="309"/>
      <c r="C62" s="310"/>
      <c r="D62" s="296"/>
      <c r="E62" s="314"/>
      <c r="F62" s="315"/>
    </row>
    <row r="63" spans="1:6" ht="15.75">
      <c r="A63" s="315"/>
      <c r="B63" s="309"/>
      <c r="C63" s="310"/>
      <c r="D63" s="296"/>
      <c r="E63" s="314"/>
      <c r="F63" s="315"/>
    </row>
    <row r="64" spans="1:6" ht="15.75">
      <c r="A64" s="315"/>
      <c r="B64" s="309"/>
      <c r="C64" s="310"/>
      <c r="D64" s="296"/>
      <c r="E64" s="314"/>
      <c r="F64" s="315"/>
    </row>
    <row r="65" spans="1:8" ht="15.75">
      <c r="A65" s="315"/>
      <c r="B65" s="309"/>
      <c r="C65" s="310"/>
      <c r="D65" s="296"/>
      <c r="E65" s="314"/>
      <c r="F65" s="315"/>
    </row>
    <row r="66" spans="1:8" ht="15.75">
      <c r="A66" s="315"/>
      <c r="B66" s="309"/>
      <c r="C66" s="310"/>
      <c r="D66" s="296"/>
      <c r="E66" s="314"/>
      <c r="F66" s="315"/>
    </row>
    <row r="67" spans="1:8" ht="15.75">
      <c r="A67" s="315"/>
      <c r="B67" s="309"/>
      <c r="C67" s="310"/>
      <c r="D67" s="296"/>
      <c r="E67" s="314"/>
      <c r="F67" s="315"/>
    </row>
    <row r="68" spans="1:8" ht="15.75">
      <c r="A68" s="315"/>
      <c r="B68" s="309"/>
      <c r="C68" s="310"/>
      <c r="D68" s="296"/>
      <c r="E68" s="314"/>
      <c r="F68" s="315"/>
    </row>
    <row r="69" spans="1:8" ht="15.75">
      <c r="A69" s="315"/>
      <c r="B69" s="309"/>
      <c r="C69" s="310"/>
      <c r="D69" s="296"/>
      <c r="E69" s="314"/>
      <c r="F69" s="315"/>
    </row>
    <row r="70" spans="1:8" ht="15.75">
      <c r="A70" s="315"/>
      <c r="B70" s="309"/>
      <c r="C70" s="310"/>
      <c r="D70" s="296"/>
      <c r="E70" s="314"/>
      <c r="F70" s="315"/>
    </row>
    <row r="71" spans="1:8" s="370" customFormat="1">
      <c r="A71" s="361"/>
      <c r="B71" s="362"/>
      <c r="C71" s="363"/>
      <c r="D71" s="364"/>
      <c r="E71" s="365"/>
      <c r="F71" s="366"/>
      <c r="G71" s="368"/>
      <c r="H71" s="369"/>
    </row>
    <row r="72" spans="1:8" s="375" customFormat="1">
      <c r="A72" s="53"/>
      <c r="B72" s="54"/>
      <c r="C72" s="55"/>
      <c r="D72" s="83"/>
      <c r="E72" s="83"/>
      <c r="F72" s="202"/>
      <c r="G72" s="368"/>
      <c r="H72" s="369"/>
    </row>
    <row r="73" spans="1:8" s="375" customFormat="1" ht="18.75">
      <c r="A73" s="284" t="str">
        <f>A11</f>
        <v>A.</v>
      </c>
      <c r="B73" s="468" t="s">
        <v>28</v>
      </c>
      <c r="C73" s="468"/>
      <c r="D73" s="468"/>
      <c r="E73" s="468"/>
      <c r="F73" s="285"/>
      <c r="G73" s="368"/>
      <c r="H73" s="369"/>
    </row>
    <row r="74" spans="1:8" s="375" customFormat="1">
      <c r="A74" s="227" t="s">
        <v>14</v>
      </c>
      <c r="B74" s="228" t="s">
        <v>15</v>
      </c>
      <c r="C74" s="229"/>
      <c r="D74" s="230" t="s">
        <v>16</v>
      </c>
      <c r="E74" s="43" t="s">
        <v>17</v>
      </c>
      <c r="F74" s="286" t="s">
        <v>18</v>
      </c>
      <c r="G74" s="368"/>
      <c r="H74" s="369"/>
    </row>
    <row r="75" spans="1:8" s="375" customFormat="1">
      <c r="A75" s="227"/>
      <c r="B75" s="228"/>
      <c r="C75" s="229"/>
      <c r="D75" s="230"/>
      <c r="E75" s="376"/>
      <c r="F75" s="286"/>
      <c r="G75" s="368"/>
      <c r="H75" s="369"/>
    </row>
    <row r="76" spans="1:8" s="370" customFormat="1" ht="28.5">
      <c r="A76" s="49"/>
      <c r="B76" s="231" t="s">
        <v>73</v>
      </c>
      <c r="C76" s="232"/>
      <c r="D76" s="80"/>
      <c r="E76" s="48"/>
      <c r="F76" s="204"/>
      <c r="G76" s="368"/>
      <c r="H76" s="369"/>
    </row>
    <row r="77" spans="1:8" s="370" customFormat="1" ht="28.5">
      <c r="A77" s="53"/>
      <c r="B77" s="233" t="s">
        <v>89</v>
      </c>
      <c r="C77" s="234"/>
      <c r="D77" s="83"/>
      <c r="E77" s="48"/>
      <c r="F77" s="202"/>
      <c r="G77" s="368"/>
      <c r="H77" s="369"/>
    </row>
    <row r="78" spans="1:8" s="394" customFormat="1">
      <c r="A78" s="260"/>
      <c r="B78" s="76"/>
      <c r="C78" s="77"/>
      <c r="D78" s="123"/>
      <c r="E78" s="43"/>
      <c r="F78" s="214"/>
      <c r="G78" s="393"/>
    </row>
    <row r="79" spans="1:8">
      <c r="A79" s="261"/>
      <c r="B79" s="171"/>
      <c r="C79" s="172"/>
      <c r="D79" s="135"/>
      <c r="E79" s="44"/>
      <c r="F79" s="211"/>
      <c r="G79" s="384"/>
    </row>
    <row r="80" spans="1:8">
      <c r="A80" s="57" t="s">
        <v>26</v>
      </c>
      <c r="B80" s="136" t="s">
        <v>246</v>
      </c>
      <c r="C80" s="109"/>
      <c r="D80" s="59"/>
      <c r="E80" s="42"/>
      <c r="F80" s="209"/>
      <c r="G80" s="384"/>
    </row>
    <row r="81" spans="1:9">
      <c r="A81" s="246"/>
      <c r="B81" s="61" t="s">
        <v>12</v>
      </c>
      <c r="C81" s="115"/>
      <c r="D81" s="237"/>
      <c r="E81" s="378"/>
      <c r="F81" s="290"/>
      <c r="G81" s="384"/>
    </row>
    <row r="82" spans="1:9" ht="38.25">
      <c r="A82" s="247" t="s">
        <v>8</v>
      </c>
      <c r="B82" s="248" t="s">
        <v>137</v>
      </c>
      <c r="C82" s="249"/>
      <c r="D82" s="237"/>
      <c r="E82" s="378"/>
      <c r="F82" s="290"/>
      <c r="G82" s="384"/>
    </row>
    <row r="83" spans="1:9" ht="51">
      <c r="A83" s="247" t="s">
        <v>9</v>
      </c>
      <c r="B83" s="250" t="s">
        <v>138</v>
      </c>
      <c r="C83" s="251"/>
      <c r="D83" s="161"/>
      <c r="E83" s="380"/>
      <c r="F83" s="291"/>
      <c r="G83" s="384"/>
    </row>
    <row r="84" spans="1:9" ht="63.75">
      <c r="A84" s="247" t="s">
        <v>46</v>
      </c>
      <c r="B84" s="252" t="s">
        <v>139</v>
      </c>
      <c r="C84" s="253"/>
      <c r="D84" s="254"/>
      <c r="E84" s="380"/>
      <c r="F84" s="291"/>
      <c r="G84" s="384"/>
    </row>
    <row r="85" spans="1:9" ht="38.25">
      <c r="A85" s="247" t="s">
        <v>10</v>
      </c>
      <c r="B85" s="250" t="s">
        <v>140</v>
      </c>
      <c r="C85" s="251"/>
      <c r="D85" s="161"/>
      <c r="E85" s="380"/>
      <c r="F85" s="291"/>
      <c r="G85" s="384"/>
    </row>
    <row r="86" spans="1:9" ht="33" customHeight="1">
      <c r="A86" s="247" t="s">
        <v>11</v>
      </c>
      <c r="B86" s="250" t="s">
        <v>141</v>
      </c>
      <c r="C86" s="251"/>
      <c r="D86" s="161"/>
      <c r="E86" s="380"/>
      <c r="F86" s="291"/>
      <c r="G86" s="384"/>
    </row>
    <row r="87" spans="1:9" ht="97.5" customHeight="1">
      <c r="A87" s="247" t="s">
        <v>51</v>
      </c>
      <c r="B87" s="250" t="s">
        <v>142</v>
      </c>
      <c r="C87" s="251"/>
      <c r="D87" s="161"/>
      <c r="E87" s="380"/>
      <c r="F87" s="291"/>
      <c r="G87" s="384"/>
    </row>
    <row r="88" spans="1:9" ht="25.5">
      <c r="A88" s="247" t="s">
        <v>52</v>
      </c>
      <c r="B88" s="250" t="s">
        <v>143</v>
      </c>
      <c r="C88" s="251"/>
      <c r="D88" s="161"/>
      <c r="E88" s="380"/>
      <c r="F88" s="291"/>
      <c r="G88" s="384"/>
    </row>
    <row r="89" spans="1:9" ht="25.5">
      <c r="A89" s="247" t="s">
        <v>58</v>
      </c>
      <c r="B89" s="250" t="s">
        <v>144</v>
      </c>
      <c r="C89" s="251"/>
      <c r="D89" s="161"/>
      <c r="E89" s="380"/>
      <c r="F89" s="291"/>
      <c r="G89" s="384"/>
    </row>
    <row r="90" spans="1:9">
      <c r="A90" s="255"/>
      <c r="B90" s="250"/>
      <c r="C90" s="251"/>
      <c r="D90" s="161"/>
      <c r="E90" s="380"/>
      <c r="F90" s="291"/>
      <c r="G90" s="384"/>
    </row>
    <row r="91" spans="1:9" s="370" customFormat="1" ht="15">
      <c r="A91" s="49"/>
      <c r="B91" s="256"/>
      <c r="C91" s="134"/>
      <c r="D91" s="78"/>
      <c r="E91" s="39"/>
      <c r="F91" s="292"/>
      <c r="G91" s="386"/>
      <c r="H91" s="387"/>
      <c r="I91" s="388"/>
    </row>
    <row r="92" spans="1:9" s="390" customFormat="1" ht="39.6" customHeight="1">
      <c r="A92" s="105" t="s">
        <v>36</v>
      </c>
      <c r="B92" s="146" t="s">
        <v>282</v>
      </c>
      <c r="C92" s="52" t="s">
        <v>30</v>
      </c>
      <c r="D92" s="79">
        <v>1</v>
      </c>
      <c r="E92" s="41"/>
      <c r="F92" s="200">
        <f>D92*E92</f>
        <v>0</v>
      </c>
      <c r="G92" s="386"/>
      <c r="I92" s="388"/>
    </row>
    <row r="93" spans="1:9" s="390" customFormat="1" ht="15">
      <c r="A93" s="105"/>
      <c r="B93" s="146"/>
      <c r="C93" s="52"/>
      <c r="D93" s="79"/>
      <c r="E93" s="41"/>
      <c r="F93" s="200"/>
      <c r="G93" s="386"/>
      <c r="I93" s="388"/>
    </row>
    <row r="94" spans="1:9" s="370" customFormat="1" ht="38.25">
      <c r="A94" s="105" t="s">
        <v>38</v>
      </c>
      <c r="B94" s="106" t="s">
        <v>267</v>
      </c>
      <c r="C94" s="258" t="s">
        <v>170</v>
      </c>
      <c r="D94" s="257">
        <v>10</v>
      </c>
      <c r="E94" s="391"/>
      <c r="F94" s="207">
        <f>D94*E94</f>
        <v>0</v>
      </c>
      <c r="G94" s="369"/>
      <c r="H94" s="369"/>
    </row>
    <row r="95" spans="1:9" s="394" customFormat="1">
      <c r="A95" s="260"/>
      <c r="B95" s="76"/>
      <c r="C95" s="77"/>
      <c r="D95" s="123"/>
      <c r="E95" s="43"/>
      <c r="F95" s="214"/>
      <c r="G95" s="393"/>
    </row>
    <row r="96" spans="1:9">
      <c r="A96" s="261"/>
      <c r="B96" s="171"/>
      <c r="C96" s="172"/>
      <c r="D96" s="135"/>
      <c r="E96" s="44"/>
      <c r="F96" s="211"/>
      <c r="G96" s="384"/>
    </row>
    <row r="97" spans="1:8">
      <c r="A97" s="262"/>
      <c r="B97" s="136" t="s">
        <v>247</v>
      </c>
      <c r="C97" s="109"/>
      <c r="D97" s="59"/>
      <c r="E97" s="42"/>
      <c r="F97" s="208">
        <f>SUM(F86:F96)</f>
        <v>0</v>
      </c>
      <c r="G97" s="384"/>
    </row>
    <row r="98" spans="1:8" s="370" customFormat="1">
      <c r="A98" s="49"/>
      <c r="B98" s="50"/>
      <c r="C98" s="51"/>
      <c r="D98" s="52"/>
      <c r="E98" s="39"/>
      <c r="F98" s="194"/>
      <c r="G98" s="368"/>
      <c r="H98" s="369"/>
    </row>
    <row r="99" spans="1:8" s="370" customFormat="1">
      <c r="A99" s="49"/>
      <c r="B99" s="50"/>
      <c r="C99" s="51"/>
      <c r="D99" s="52"/>
      <c r="E99" s="39"/>
      <c r="F99" s="194"/>
      <c r="G99" s="368"/>
      <c r="H99" s="369"/>
    </row>
    <row r="100" spans="1:8" s="375" customFormat="1">
      <c r="A100" s="49"/>
      <c r="B100" s="50"/>
      <c r="C100" s="51"/>
      <c r="D100" s="52"/>
      <c r="E100" s="389"/>
      <c r="F100" s="194"/>
      <c r="G100" s="368"/>
      <c r="H100" s="369"/>
    </row>
    <row r="101" spans="1:8" ht="18.75">
      <c r="A101" s="284" t="s">
        <v>75</v>
      </c>
      <c r="B101" s="468" t="s">
        <v>7</v>
      </c>
      <c r="C101" s="468"/>
      <c r="D101" s="468"/>
      <c r="E101" s="468"/>
      <c r="F101" s="285"/>
    </row>
    <row r="102" spans="1:8">
      <c r="A102" s="227"/>
      <c r="B102" s="228"/>
      <c r="C102" s="229"/>
      <c r="D102" s="230"/>
      <c r="E102" s="173"/>
      <c r="F102" s="286"/>
    </row>
    <row r="103" spans="1:8">
      <c r="A103" s="53"/>
      <c r="B103" s="82"/>
      <c r="C103" s="83"/>
      <c r="D103" s="83"/>
      <c r="E103" s="444"/>
      <c r="F103" s="202"/>
    </row>
    <row r="104" spans="1:8">
      <c r="A104" s="57" t="s">
        <v>26</v>
      </c>
      <c r="B104" s="90" t="s">
        <v>32</v>
      </c>
      <c r="C104" s="91"/>
      <c r="D104" s="85"/>
      <c r="E104" s="410"/>
      <c r="F104" s="205"/>
    </row>
    <row r="105" spans="1:8">
      <c r="A105" s="92"/>
      <c r="B105" s="61" t="s">
        <v>12</v>
      </c>
      <c r="C105" s="93"/>
      <c r="D105" s="94"/>
      <c r="E105" s="413"/>
      <c r="F105" s="206"/>
    </row>
    <row r="106" spans="1:8" ht="25.5">
      <c r="A106" s="92" t="s">
        <v>8</v>
      </c>
      <c r="B106" s="95" t="s">
        <v>99</v>
      </c>
      <c r="C106" s="96"/>
      <c r="D106" s="97"/>
      <c r="E106" s="414"/>
      <c r="F106" s="200"/>
    </row>
    <row r="107" spans="1:8" ht="25.5">
      <c r="A107" s="92" t="s">
        <v>9</v>
      </c>
      <c r="B107" s="67" t="s">
        <v>13</v>
      </c>
      <c r="C107" s="98"/>
      <c r="D107" s="65"/>
      <c r="E107" s="405"/>
      <c r="F107" s="201"/>
    </row>
    <row r="108" spans="1:8" ht="45" customHeight="1">
      <c r="A108" s="92" t="s">
        <v>46</v>
      </c>
      <c r="B108" s="67" t="s">
        <v>97</v>
      </c>
      <c r="C108" s="98"/>
      <c r="D108" s="65"/>
      <c r="E108" s="405"/>
      <c r="F108" s="201"/>
    </row>
    <row r="109" spans="1:8" ht="153">
      <c r="A109" s="92" t="s">
        <v>10</v>
      </c>
      <c r="B109" s="64" t="s">
        <v>127</v>
      </c>
      <c r="C109" s="98"/>
      <c r="D109" s="65"/>
      <c r="E109" s="405"/>
      <c r="F109" s="201"/>
    </row>
    <row r="110" spans="1:8" ht="51">
      <c r="A110" s="92" t="s">
        <v>11</v>
      </c>
      <c r="B110" s="67" t="s">
        <v>98</v>
      </c>
      <c r="C110" s="98"/>
      <c r="D110" s="65"/>
      <c r="E110" s="405"/>
      <c r="F110" s="201"/>
    </row>
    <row r="111" spans="1:8" ht="76.5">
      <c r="A111" s="92" t="s">
        <v>51</v>
      </c>
      <c r="B111" s="67" t="s">
        <v>128</v>
      </c>
      <c r="C111" s="98"/>
      <c r="D111" s="65"/>
      <c r="E111" s="405"/>
      <c r="F111" s="201"/>
    </row>
    <row r="112" spans="1:8">
      <c r="A112" s="63"/>
      <c r="B112" s="67"/>
      <c r="C112" s="98"/>
      <c r="D112" s="65"/>
      <c r="E112" s="405"/>
      <c r="F112" s="201"/>
    </row>
    <row r="113" spans="1:6">
      <c r="A113" s="63"/>
      <c r="B113" s="99"/>
      <c r="C113" s="98"/>
      <c r="D113" s="65"/>
      <c r="E113" s="405"/>
      <c r="F113" s="201"/>
    </row>
    <row r="114" spans="1:6" ht="63.75">
      <c r="A114" s="49" t="s">
        <v>36</v>
      </c>
      <c r="B114" s="100" t="s">
        <v>250</v>
      </c>
      <c r="C114" s="74"/>
      <c r="D114" s="79"/>
      <c r="E114" s="41"/>
      <c r="F114" s="200"/>
    </row>
    <row r="115" spans="1:6">
      <c r="A115" s="101" t="s">
        <v>0</v>
      </c>
      <c r="B115" s="102" t="s">
        <v>278</v>
      </c>
      <c r="C115" s="103" t="s">
        <v>3</v>
      </c>
      <c r="D115" s="104">
        <v>1</v>
      </c>
      <c r="E115" s="391"/>
      <c r="F115" s="207">
        <f>D115*E115</f>
        <v>0</v>
      </c>
    </row>
    <row r="116" spans="1:6">
      <c r="A116" s="101" t="s">
        <v>1</v>
      </c>
      <c r="B116" s="102" t="s">
        <v>279</v>
      </c>
      <c r="C116" s="103" t="s">
        <v>3</v>
      </c>
      <c r="D116" s="104">
        <v>1</v>
      </c>
      <c r="E116" s="391"/>
      <c r="F116" s="207">
        <f t="shared" ref="F116" si="0">D116*E116</f>
        <v>0</v>
      </c>
    </row>
    <row r="117" spans="1:6">
      <c r="A117" s="101" t="s">
        <v>2</v>
      </c>
      <c r="B117" s="102" t="s">
        <v>280</v>
      </c>
      <c r="C117" s="103" t="s">
        <v>3</v>
      </c>
      <c r="D117" s="104">
        <v>1</v>
      </c>
      <c r="E117" s="391"/>
      <c r="F117" s="207">
        <f t="shared" ref="F117" si="1">D117*E117</f>
        <v>0</v>
      </c>
    </row>
    <row r="118" spans="1:6">
      <c r="A118" s="101" t="s">
        <v>145</v>
      </c>
      <c r="B118" s="102" t="s">
        <v>281</v>
      </c>
      <c r="C118" s="103" t="s">
        <v>3</v>
      </c>
      <c r="D118" s="104">
        <v>1</v>
      </c>
      <c r="E118" s="391"/>
      <c r="F118" s="207">
        <f t="shared" ref="F118" si="2">D118*E118</f>
        <v>0</v>
      </c>
    </row>
    <row r="119" spans="1:6">
      <c r="A119" s="105"/>
      <c r="B119" s="102"/>
      <c r="C119" s="103"/>
      <c r="D119" s="104"/>
      <c r="E119" s="391"/>
      <c r="F119" s="207"/>
    </row>
    <row r="120" spans="1:6">
      <c r="A120" s="49"/>
      <c r="B120" s="106"/>
      <c r="C120" s="107"/>
      <c r="D120" s="108"/>
      <c r="E120" s="40"/>
      <c r="F120" s="201"/>
    </row>
    <row r="121" spans="1:6">
      <c r="A121" s="57"/>
      <c r="B121" s="90" t="s">
        <v>33</v>
      </c>
      <c r="C121" s="109"/>
      <c r="D121" s="59"/>
      <c r="E121" s="42"/>
      <c r="F121" s="208">
        <f>SUM(F113:F120)</f>
        <v>0</v>
      </c>
    </row>
    <row r="122" spans="1:6">
      <c r="A122" s="63"/>
      <c r="B122" s="99"/>
      <c r="C122" s="98"/>
      <c r="D122" s="65"/>
      <c r="E122" s="405"/>
      <c r="F122" s="201"/>
    </row>
    <row r="123" spans="1:6">
      <c r="A123" s="110"/>
      <c r="B123" s="111"/>
      <c r="C123" s="112"/>
      <c r="D123" s="113"/>
      <c r="E123" s="396"/>
      <c r="F123" s="197"/>
    </row>
    <row r="124" spans="1:6">
      <c r="A124" s="57" t="s">
        <v>37</v>
      </c>
      <c r="B124" s="58" t="s">
        <v>95</v>
      </c>
      <c r="C124" s="114"/>
      <c r="D124" s="59"/>
      <c r="E124" s="42"/>
      <c r="F124" s="209"/>
    </row>
    <row r="125" spans="1:6">
      <c r="A125" s="92"/>
      <c r="B125" s="61" t="s">
        <v>12</v>
      </c>
      <c r="C125" s="115"/>
      <c r="D125" s="116"/>
      <c r="E125" s="395"/>
      <c r="F125" s="210"/>
    </row>
    <row r="126" spans="1:6" ht="25.5">
      <c r="A126" s="92" t="s">
        <v>8</v>
      </c>
      <c r="B126" s="95" t="s">
        <v>99</v>
      </c>
      <c r="C126" s="117"/>
      <c r="D126" s="65"/>
      <c r="E126" s="405"/>
      <c r="F126" s="201"/>
    </row>
    <row r="127" spans="1:6" ht="25.5">
      <c r="A127" s="92" t="s">
        <v>9</v>
      </c>
      <c r="B127" s="64" t="s">
        <v>13</v>
      </c>
      <c r="C127" s="117"/>
      <c r="D127" s="65"/>
      <c r="E127" s="405"/>
      <c r="F127" s="201"/>
    </row>
    <row r="128" spans="1:6" ht="153">
      <c r="A128" s="92" t="s">
        <v>46</v>
      </c>
      <c r="B128" s="64" t="s">
        <v>129</v>
      </c>
      <c r="C128" s="118"/>
      <c r="D128" s="119"/>
      <c r="E128" s="416"/>
      <c r="F128" s="210"/>
    </row>
    <row r="129" spans="1:8" ht="38.25">
      <c r="A129" s="92" t="s">
        <v>10</v>
      </c>
      <c r="B129" s="66" t="s">
        <v>122</v>
      </c>
      <c r="C129" s="98"/>
      <c r="D129" s="65"/>
      <c r="E129" s="405"/>
      <c r="F129" s="201"/>
    </row>
    <row r="130" spans="1:8" ht="76.5">
      <c r="A130" s="92" t="s">
        <v>11</v>
      </c>
      <c r="B130" s="67" t="s">
        <v>130</v>
      </c>
      <c r="C130" s="120"/>
      <c r="D130" s="121"/>
      <c r="E130" s="380"/>
      <c r="F130" s="201"/>
    </row>
    <row r="131" spans="1:8">
      <c r="A131" s="92"/>
      <c r="B131" s="67"/>
      <c r="C131" s="120"/>
      <c r="D131" s="121"/>
      <c r="E131" s="380"/>
      <c r="F131" s="201"/>
    </row>
    <row r="132" spans="1:8">
      <c r="A132" s="92"/>
      <c r="B132" s="67"/>
      <c r="C132" s="122"/>
      <c r="D132" s="123"/>
      <c r="E132" s="43"/>
      <c r="F132" s="200"/>
    </row>
    <row r="133" spans="1:8" ht="108" customHeight="1">
      <c r="A133" s="124" t="s">
        <v>94</v>
      </c>
      <c r="B133" s="125" t="s">
        <v>252</v>
      </c>
      <c r="C133" s="126" t="s">
        <v>93</v>
      </c>
      <c r="D133" s="127">
        <v>360</v>
      </c>
      <c r="E133" s="43"/>
      <c r="F133" s="200">
        <f>D133*E133</f>
        <v>0</v>
      </c>
    </row>
    <row r="134" spans="1:8">
      <c r="A134" s="53"/>
      <c r="B134" s="131"/>
      <c r="C134" s="129"/>
      <c r="D134" s="72"/>
      <c r="E134" s="39"/>
      <c r="F134" s="199"/>
    </row>
    <row r="135" spans="1:8">
      <c r="A135" s="132"/>
      <c r="B135" s="133"/>
      <c r="C135" s="134"/>
      <c r="D135" s="135"/>
      <c r="E135" s="44"/>
      <c r="F135" s="211"/>
    </row>
    <row r="136" spans="1:8">
      <c r="A136" s="57"/>
      <c r="B136" s="58" t="s">
        <v>96</v>
      </c>
      <c r="C136" s="114"/>
      <c r="D136" s="59"/>
      <c r="E136" s="42"/>
      <c r="F136" s="208">
        <f>SUM(F131:F134)</f>
        <v>0</v>
      </c>
    </row>
    <row r="137" spans="1:8">
      <c r="A137" s="110"/>
      <c r="B137" s="111"/>
      <c r="C137" s="112"/>
      <c r="D137" s="113"/>
      <c r="E137" s="382"/>
      <c r="F137" s="197"/>
    </row>
    <row r="138" spans="1:8">
      <c r="A138" s="110"/>
      <c r="B138" s="111"/>
      <c r="C138" s="112"/>
      <c r="D138" s="113"/>
      <c r="E138" s="382"/>
      <c r="F138" s="197"/>
    </row>
    <row r="139" spans="1:8">
      <c r="A139" s="445" t="s">
        <v>24</v>
      </c>
      <c r="B139" s="446" t="s">
        <v>260</v>
      </c>
      <c r="C139" s="447"/>
      <c r="D139" s="180"/>
      <c r="E139" s="419"/>
      <c r="F139" s="217"/>
      <c r="G139" s="384"/>
      <c r="H139" s="439"/>
    </row>
    <row r="140" spans="1:8">
      <c r="A140" s="448"/>
      <c r="B140" s="182" t="s">
        <v>12</v>
      </c>
      <c r="C140" s="183"/>
      <c r="D140" s="184"/>
      <c r="E140" s="421"/>
      <c r="F140" s="218"/>
      <c r="G140" s="384"/>
      <c r="H140" s="439"/>
    </row>
    <row r="141" spans="1:8" ht="25.5">
      <c r="A141" s="448" t="s">
        <v>8</v>
      </c>
      <c r="B141" s="449" t="s">
        <v>99</v>
      </c>
      <c r="C141" s="450"/>
      <c r="D141" s="184"/>
      <c r="E141" s="421"/>
      <c r="F141" s="218"/>
      <c r="G141" s="384"/>
      <c r="H141" s="439"/>
    </row>
    <row r="142" spans="1:8" ht="25.5">
      <c r="A142" s="448"/>
      <c r="B142" s="451" t="s">
        <v>13</v>
      </c>
      <c r="C142" s="450"/>
      <c r="D142" s="184"/>
      <c r="E142" s="421"/>
      <c r="F142" s="218"/>
      <c r="G142" s="384"/>
      <c r="H142" s="439"/>
    </row>
    <row r="143" spans="1:8" ht="25.5">
      <c r="A143" s="448" t="s">
        <v>9</v>
      </c>
      <c r="B143" s="449" t="s">
        <v>261</v>
      </c>
      <c r="C143" s="452"/>
      <c r="D143" s="188"/>
      <c r="E143" s="422"/>
      <c r="F143" s="207"/>
      <c r="G143" s="384"/>
      <c r="H143" s="439"/>
    </row>
    <row r="144" spans="1:8" ht="38.25">
      <c r="A144" s="453" t="s">
        <v>10</v>
      </c>
      <c r="B144" s="451" t="s">
        <v>262</v>
      </c>
      <c r="C144" s="452"/>
      <c r="D144" s="188"/>
      <c r="E144" s="422"/>
      <c r="F144" s="207"/>
      <c r="G144" s="384"/>
      <c r="H144" s="439"/>
    </row>
    <row r="145" spans="1:8" ht="153">
      <c r="A145" s="453" t="s">
        <v>9</v>
      </c>
      <c r="B145" s="451" t="s">
        <v>263</v>
      </c>
      <c r="C145" s="452"/>
      <c r="D145" s="188"/>
      <c r="E145" s="422"/>
      <c r="F145" s="207"/>
      <c r="G145" s="384"/>
      <c r="H145" s="439"/>
    </row>
    <row r="146" spans="1:8">
      <c r="A146" s="453"/>
      <c r="B146" s="451"/>
      <c r="C146" s="452"/>
      <c r="D146" s="188"/>
      <c r="E146" s="422"/>
      <c r="F146" s="207"/>
      <c r="G146" s="384"/>
      <c r="H146" s="439"/>
    </row>
    <row r="147" spans="1:8" s="407" customFormat="1">
      <c r="A147" s="101"/>
      <c r="B147" s="454"/>
      <c r="C147" s="455"/>
      <c r="D147" s="104"/>
      <c r="E147" s="391"/>
      <c r="F147" s="207"/>
      <c r="G147" s="440"/>
    </row>
    <row r="148" spans="1:8" s="370" customFormat="1" ht="76.5">
      <c r="A148" s="101" t="s">
        <v>149</v>
      </c>
      <c r="B148" s="130" t="s">
        <v>266</v>
      </c>
      <c r="C148" s="257" t="s">
        <v>264</v>
      </c>
      <c r="D148" s="104">
        <v>4.8</v>
      </c>
      <c r="E148" s="391"/>
      <c r="F148" s="207">
        <f>D148*E148</f>
        <v>0</v>
      </c>
      <c r="G148" s="368"/>
      <c r="H148" s="387"/>
    </row>
    <row r="149" spans="1:8">
      <c r="A149" s="101"/>
      <c r="B149" s="130"/>
      <c r="C149" s="257"/>
      <c r="D149" s="104"/>
      <c r="E149" s="391"/>
      <c r="F149" s="207"/>
      <c r="G149" s="384"/>
      <c r="H149" s="439"/>
    </row>
    <row r="150" spans="1:8">
      <c r="A150" s="189"/>
      <c r="B150" s="456"/>
      <c r="C150" s="457"/>
      <c r="D150" s="458"/>
      <c r="E150" s="441"/>
      <c r="F150" s="464"/>
      <c r="G150" s="384"/>
      <c r="H150" s="439"/>
    </row>
    <row r="151" spans="1:8">
      <c r="A151" s="177"/>
      <c r="B151" s="178" t="s">
        <v>265</v>
      </c>
      <c r="C151" s="179"/>
      <c r="D151" s="180"/>
      <c r="E151" s="419"/>
      <c r="F151" s="465">
        <f>SUM(F147:F149)</f>
        <v>0</v>
      </c>
      <c r="G151" s="384"/>
      <c r="H151" s="439"/>
    </row>
    <row r="152" spans="1:8" s="370" customFormat="1">
      <c r="A152" s="459"/>
      <c r="B152" s="460"/>
      <c r="C152" s="461"/>
      <c r="D152" s="462"/>
      <c r="E152" s="429"/>
      <c r="F152" s="466"/>
      <c r="G152" s="368"/>
      <c r="H152" s="369"/>
    </row>
    <row r="153" spans="1:8" s="370" customFormat="1">
      <c r="A153" s="459"/>
      <c r="B153" s="460"/>
      <c r="C153" s="461"/>
      <c r="D153" s="462"/>
      <c r="E153" s="429"/>
      <c r="F153" s="466"/>
      <c r="G153" s="368"/>
      <c r="H153" s="369"/>
    </row>
    <row r="154" spans="1:8" s="370" customFormat="1">
      <c r="A154" s="57" t="s">
        <v>25</v>
      </c>
      <c r="B154" s="136" t="s">
        <v>42</v>
      </c>
      <c r="C154" s="109"/>
      <c r="D154" s="59"/>
      <c r="E154" s="415"/>
      <c r="F154" s="209"/>
      <c r="G154" s="368"/>
      <c r="H154" s="369"/>
    </row>
    <row r="155" spans="1:8" s="390" customFormat="1">
      <c r="A155" s="92"/>
      <c r="B155" s="61" t="s">
        <v>12</v>
      </c>
      <c r="C155" s="115"/>
      <c r="D155" s="116"/>
      <c r="E155" s="395"/>
      <c r="F155" s="210"/>
      <c r="G155" s="368"/>
      <c r="H155" s="369"/>
    </row>
    <row r="156" spans="1:8" s="390" customFormat="1" ht="25.5">
      <c r="A156" s="137" t="s">
        <v>8</v>
      </c>
      <c r="B156" s="95" t="s">
        <v>99</v>
      </c>
      <c r="C156" s="98"/>
      <c r="D156" s="65"/>
      <c r="E156" s="405"/>
      <c r="F156" s="201"/>
      <c r="G156" s="368"/>
      <c r="H156" s="369"/>
    </row>
    <row r="157" spans="1:8" s="390" customFormat="1" ht="25.5">
      <c r="A157" s="138" t="s">
        <v>9</v>
      </c>
      <c r="B157" s="139" t="s">
        <v>13</v>
      </c>
      <c r="C157" s="98"/>
      <c r="D157" s="65"/>
      <c r="E157" s="405"/>
      <c r="F157" s="201"/>
      <c r="G157" s="368"/>
      <c r="H157" s="369"/>
    </row>
    <row r="158" spans="1:8" s="390" customFormat="1" ht="148.5" customHeight="1">
      <c r="A158" s="92" t="s">
        <v>46</v>
      </c>
      <c r="B158" s="139" t="s">
        <v>131</v>
      </c>
      <c r="C158" s="98"/>
      <c r="D158" s="65"/>
      <c r="E158" s="405"/>
      <c r="F158" s="201"/>
      <c r="G158" s="368"/>
      <c r="H158" s="369"/>
    </row>
    <row r="159" spans="1:8" s="390" customFormat="1">
      <c r="A159" s="92" t="s">
        <v>10</v>
      </c>
      <c r="B159" s="95" t="s">
        <v>132</v>
      </c>
      <c r="C159" s="98"/>
      <c r="D159" s="65"/>
      <c r="E159" s="405"/>
      <c r="F159" s="201"/>
      <c r="G159" s="368"/>
      <c r="H159" s="369"/>
    </row>
    <row r="160" spans="1:8" s="370" customFormat="1">
      <c r="A160" s="140"/>
      <c r="B160" s="141"/>
      <c r="C160" s="142"/>
      <c r="D160" s="143"/>
      <c r="E160" s="417"/>
      <c r="F160" s="199"/>
      <c r="G160" s="368"/>
      <c r="H160" s="369"/>
    </row>
    <row r="161" spans="1:8" s="370" customFormat="1">
      <c r="A161" s="140"/>
      <c r="B161" s="144"/>
      <c r="C161" s="142"/>
      <c r="D161" s="143"/>
      <c r="E161" s="417"/>
      <c r="F161" s="199"/>
      <c r="G161" s="368"/>
      <c r="H161" s="369"/>
    </row>
    <row r="162" spans="1:8" s="370" customFormat="1" ht="68.45" customHeight="1">
      <c r="A162" s="49" t="s">
        <v>148</v>
      </c>
      <c r="B162" s="463" t="s">
        <v>268</v>
      </c>
      <c r="C162" s="77" t="s">
        <v>169</v>
      </c>
      <c r="D162" s="69">
        <v>10</v>
      </c>
      <c r="E162" s="41"/>
      <c r="F162" s="201">
        <f>D162*E162</f>
        <v>0</v>
      </c>
      <c r="G162" s="399"/>
      <c r="H162" s="369"/>
    </row>
    <row r="163" spans="1:8" s="369" customFormat="1">
      <c r="A163" s="124"/>
      <c r="B163" s="146"/>
      <c r="C163" s="80"/>
      <c r="D163" s="147"/>
      <c r="E163" s="418"/>
      <c r="F163" s="212"/>
      <c r="G163" s="368"/>
    </row>
    <row r="164" spans="1:8" s="375" customFormat="1">
      <c r="A164" s="132"/>
      <c r="B164" s="148"/>
      <c r="C164" s="149"/>
      <c r="D164" s="150"/>
      <c r="E164" s="39"/>
      <c r="F164" s="213"/>
      <c r="G164" s="368"/>
      <c r="H164" s="369"/>
    </row>
    <row r="165" spans="1:8" s="375" customFormat="1">
      <c r="A165" s="57"/>
      <c r="B165" s="136" t="s">
        <v>45</v>
      </c>
      <c r="C165" s="109"/>
      <c r="D165" s="59"/>
      <c r="E165" s="42"/>
      <c r="F165" s="208">
        <f>SUM(F162:F163)</f>
        <v>0</v>
      </c>
      <c r="G165" s="368"/>
      <c r="H165" s="369"/>
    </row>
    <row r="166" spans="1:8" s="370" customFormat="1">
      <c r="A166" s="459"/>
      <c r="B166" s="460"/>
      <c r="C166" s="461"/>
      <c r="D166" s="462"/>
      <c r="E166" s="429"/>
      <c r="F166" s="466"/>
      <c r="G166" s="368"/>
      <c r="H166" s="369"/>
    </row>
  </sheetData>
  <sheetProtection password="E982" sheet="1" objects="1" scenarios="1"/>
  <mergeCells count="4">
    <mergeCell ref="B3:F3"/>
    <mergeCell ref="B4:F4"/>
    <mergeCell ref="B101:E101"/>
    <mergeCell ref="B73:E73"/>
  </mergeCells>
  <pageMargins left="0.7" right="0.7" top="0.75" bottom="0.75" header="0.3" footer="0.3"/>
  <pageSetup paperSize="9" scale="6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4CB39639C5C554B8581F0640BA4A862" ma:contentTypeVersion="8" ma:contentTypeDescription="Ustvari nov dokument." ma:contentTypeScope="" ma:versionID="65d83dd7f1116da576e9861201ae1827">
  <xsd:schema xmlns:xsd="http://www.w3.org/2001/XMLSchema" xmlns:xs="http://www.w3.org/2001/XMLSchema" xmlns:p="http://schemas.microsoft.com/office/2006/metadata/properties" xmlns:ns3="dde3a6a2-6fc6-4d7b-ba02-e02e5ca62507" targetNamespace="http://schemas.microsoft.com/office/2006/metadata/properties" ma:root="true" ma:fieldsID="4e9841190dc9487ceba6213d1f30a003" ns3:_="">
    <xsd:import namespace="dde3a6a2-6fc6-4d7b-ba02-e02e5ca6250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e3a6a2-6fc6-4d7b-ba02-e02e5ca625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13907FC-308A-4B91-B35C-F0FCAE3704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e3a6a2-6fc6-4d7b-ba02-e02e5ca625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410D12A-61F1-4409-90E5-5D1B4924E99F}">
  <ds:schemaRefs>
    <ds:schemaRef ds:uri="http://schemas.microsoft.com/sharepoint/v3/contenttype/forms"/>
  </ds:schemaRefs>
</ds:datastoreItem>
</file>

<file path=customXml/itemProps3.xml><?xml version="1.0" encoding="utf-8"?>
<ds:datastoreItem xmlns:ds="http://schemas.openxmlformats.org/officeDocument/2006/customXml" ds:itemID="{365109FA-33A2-4765-8D8B-F266C8FFB8CF}">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4</vt:i4>
      </vt:variant>
    </vt:vector>
  </HeadingPairs>
  <TitlesOfParts>
    <vt:vector size="8" baseType="lpstr">
      <vt:lpstr>Naslovna stran</vt:lpstr>
      <vt:lpstr>Splošne opombe</vt:lpstr>
      <vt:lpstr>Popis GO del </vt:lpstr>
      <vt:lpstr>Popis vratarnica</vt:lpstr>
      <vt:lpstr>'Naslovna stran'!Področje_tiskanja</vt:lpstr>
      <vt:lpstr>'Popis GO del '!Področje_tiskanja</vt:lpstr>
      <vt:lpstr>'Popis vratarnica'!Področje_tiskanja</vt:lpstr>
      <vt:lpstr>'Splošne opombe'!Področje_tiskanja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Vladimir</dc:creator>
  <cp:lastModifiedBy>Marko Stanovnik</cp:lastModifiedBy>
  <cp:lastPrinted>2023-12-20T11:43:12Z</cp:lastPrinted>
  <dcterms:created xsi:type="dcterms:W3CDTF">2005-03-16T17:37:02Z</dcterms:created>
  <dcterms:modified xsi:type="dcterms:W3CDTF">2025-03-20T15:02:04Z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0x010100D4CB39639C5C554B8581F0640BA4A862</vt:lpwstr>
  </property>
</Properties>
</file>