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09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O:\Moji dokumenti\delo Sanela Mlakar\OŠ VITA KRAIGHERJA\RD in OBJAVA\"/>
    </mc:Choice>
  </mc:AlternateContent>
  <xr:revisionPtr revIDLastSave="0" documentId="13_ncr:1_{DFC1E0DE-11CB-4A2F-B3CB-CBAA158B7586}" xr6:coauthVersionLast="36" xr6:coauthVersionMax="36" xr10:uidLastSave="{00000000-0000-0000-0000-000000000000}"/>
  <bookViews>
    <workbookView xWindow="0" yWindow="0" windowWidth="28800" windowHeight="12225" firstSheet="6" activeTab="10" xr2:uid="{00000000-000D-0000-FFFF-FFFF00000000}"/>
  </bookViews>
  <sheets>
    <sheet name="MLEKO IN MLEČNI IZDELKI" sheetId="2" r:id="rId1"/>
    <sheet name="MESO IN MESNI IZDELKI" sheetId="3" r:id="rId2"/>
    <sheet name="RIBE IN KONZERVIRANE RIBE" sheetId="4" r:id="rId3"/>
    <sheet name="JAJCA" sheetId="5" r:id="rId4"/>
    <sheet name="SVEŽA ZELENJAVA IN SADJE" sheetId="6" r:id="rId5"/>
    <sheet name="ZAM. IN KONZERV. SADJE IN ZEL." sheetId="7" r:id="rId6"/>
    <sheet name="SADNI SOKOVI, NEKTARJI" sheetId="8" r:id="rId7"/>
    <sheet name="MLEV.IZD., ŽITA, TEST." sheetId="10" r:id="rId8"/>
    <sheet name="ZAM. IZDELKI IZ TESTA" sheetId="9" r:id="rId9"/>
    <sheet name="KRUH, PEKOVSKO P., KEKSI,SLAŠČ" sheetId="11" r:id="rId10"/>
    <sheet name="SPLOŠNO PREHR. BLAGO" sheetId="13" r:id="rId11"/>
  </sheets>
  <calcPr calcId="191029"/>
</workbook>
</file>

<file path=xl/calcChain.xml><?xml version="1.0" encoding="utf-8"?>
<calcChain xmlns="http://schemas.openxmlformats.org/spreadsheetml/2006/main">
  <c r="G44" i="9" l="1"/>
  <c r="G33" i="9"/>
  <c r="G32" i="9"/>
  <c r="H32" i="9" s="1"/>
  <c r="I32" i="9" s="1"/>
  <c r="G63" i="2"/>
  <c r="G27" i="13"/>
  <c r="H27" i="13" s="1"/>
  <c r="G26" i="13"/>
  <c r="H26" i="13" s="1"/>
  <c r="G28" i="13"/>
  <c r="H28" i="13" s="1"/>
  <c r="G29" i="13"/>
  <c r="H29" i="13" s="1"/>
  <c r="I29" i="13" s="1"/>
  <c r="G30" i="13"/>
  <c r="H30" i="13" s="1"/>
  <c r="G31" i="13"/>
  <c r="H31" i="13" s="1"/>
  <c r="G32" i="13"/>
  <c r="H32" i="13" s="1"/>
  <c r="I31" i="13" l="1"/>
  <c r="H33" i="9"/>
  <c r="I33" i="9" s="1"/>
  <c r="I27" i="13"/>
  <c r="I32" i="13"/>
  <c r="I30" i="13"/>
  <c r="I28" i="13"/>
  <c r="I26" i="13"/>
  <c r="J135" i="6"/>
  <c r="G104" i="6"/>
  <c r="J109" i="6"/>
  <c r="J99" i="6"/>
  <c r="J96" i="6"/>
  <c r="J79" i="6"/>
  <c r="G55" i="6"/>
  <c r="H55" i="6" s="1"/>
  <c r="G54" i="6"/>
  <c r="H54" i="6"/>
  <c r="I54" i="6"/>
  <c r="J56" i="6"/>
  <c r="J74" i="13"/>
  <c r="J44" i="9"/>
  <c r="J34" i="9"/>
  <c r="J24" i="9"/>
  <c r="J28" i="10"/>
  <c r="J54" i="10"/>
  <c r="I32" i="8"/>
  <c r="H32" i="8"/>
  <c r="G32" i="8"/>
  <c r="J29" i="8"/>
  <c r="G71" i="13"/>
  <c r="H71" i="13" s="1"/>
  <c r="G72" i="13"/>
  <c r="H72" i="13" s="1"/>
  <c r="G73" i="13"/>
  <c r="H73" i="13" s="1"/>
  <c r="I73" i="13" s="1"/>
  <c r="G67" i="13"/>
  <c r="H67" i="13" s="1"/>
  <c r="G68" i="13"/>
  <c r="H68" i="13" s="1"/>
  <c r="G69" i="13"/>
  <c r="H69" i="13" s="1"/>
  <c r="I69" i="13" s="1"/>
  <c r="G70" i="13"/>
  <c r="H70" i="13" s="1"/>
  <c r="G64" i="13"/>
  <c r="H64" i="13" s="1"/>
  <c r="G65" i="13"/>
  <c r="G66" i="13"/>
  <c r="H66" i="13" s="1"/>
  <c r="I66" i="13" s="1"/>
  <c r="H66" i="7"/>
  <c r="I66" i="7"/>
  <c r="G66" i="7"/>
  <c r="I61" i="7"/>
  <c r="H61" i="7"/>
  <c r="G61" i="7"/>
  <c r="J55" i="7"/>
  <c r="I55" i="7"/>
  <c r="H55" i="7"/>
  <c r="G55" i="7"/>
  <c r="H51" i="7"/>
  <c r="I51" i="7"/>
  <c r="J51" i="7"/>
  <c r="G51" i="7"/>
  <c r="H28" i="7"/>
  <c r="I28" i="7"/>
  <c r="J28" i="7"/>
  <c r="G28" i="7"/>
  <c r="G58" i="13"/>
  <c r="H58" i="13" s="1"/>
  <c r="G59" i="13"/>
  <c r="H59" i="13" s="1"/>
  <c r="G60" i="13"/>
  <c r="H60" i="13" s="1"/>
  <c r="I60" i="13" s="1"/>
  <c r="G61" i="13"/>
  <c r="G62" i="13"/>
  <c r="H62" i="13" s="1"/>
  <c r="G63" i="13"/>
  <c r="H63" i="13" s="1"/>
  <c r="J10" i="4"/>
  <c r="J26" i="4"/>
  <c r="J21" i="4"/>
  <c r="J58" i="3"/>
  <c r="J39" i="3"/>
  <c r="G49" i="3"/>
  <c r="J20" i="3"/>
  <c r="G13" i="3"/>
  <c r="H13" i="3" s="1"/>
  <c r="I13" i="3" s="1"/>
  <c r="G11" i="3"/>
  <c r="G54" i="2"/>
  <c r="H54" i="2" s="1"/>
  <c r="G55" i="2"/>
  <c r="H55" i="2" s="1"/>
  <c r="G56" i="2"/>
  <c r="H56" i="2" s="1"/>
  <c r="I56" i="2" s="1"/>
  <c r="G57" i="2"/>
  <c r="H57" i="2" s="1"/>
  <c r="G58" i="2"/>
  <c r="H58" i="2"/>
  <c r="G59" i="2"/>
  <c r="H59" i="2" s="1"/>
  <c r="G60" i="2"/>
  <c r="G61" i="2"/>
  <c r="H61" i="2" s="1"/>
  <c r="G62" i="2"/>
  <c r="H62" i="2"/>
  <c r="G53" i="2"/>
  <c r="J51" i="2"/>
  <c r="G22" i="2"/>
  <c r="H22" i="2" s="1"/>
  <c r="G23" i="2"/>
  <c r="H23" i="2" s="1"/>
  <c r="G24" i="2"/>
  <c r="H24" i="2" s="1"/>
  <c r="G25" i="2"/>
  <c r="G26" i="2"/>
  <c r="H26" i="2" s="1"/>
  <c r="G27" i="2"/>
  <c r="H27" i="2" s="1"/>
  <c r="I27" i="2" s="1"/>
  <c r="G28" i="2"/>
  <c r="H28" i="2" s="1"/>
  <c r="G29" i="2"/>
  <c r="G30" i="2"/>
  <c r="H30" i="2" s="1"/>
  <c r="G31" i="2"/>
  <c r="H31" i="2"/>
  <c r="G32" i="2"/>
  <c r="H32" i="2" s="1"/>
  <c r="G33" i="2"/>
  <c r="H33" i="2" s="1"/>
  <c r="G34" i="2"/>
  <c r="H34" i="2" s="1"/>
  <c r="G35" i="2"/>
  <c r="H35" i="2" s="1"/>
  <c r="I35" i="2" s="1"/>
  <c r="G36" i="2"/>
  <c r="H36" i="2" s="1"/>
  <c r="G37" i="2"/>
  <c r="H37" i="2"/>
  <c r="G38" i="2"/>
  <c r="H38" i="2" s="1"/>
  <c r="G39" i="2"/>
  <c r="H39" i="2" s="1"/>
  <c r="I39" i="2" s="1"/>
  <c r="G40" i="2"/>
  <c r="H40" i="2" s="1"/>
  <c r="G41" i="2"/>
  <c r="H41" i="2"/>
  <c r="G42" i="2"/>
  <c r="H42" i="2" s="1"/>
  <c r="G43" i="2"/>
  <c r="H43" i="2" s="1"/>
  <c r="I43" i="2" s="1"/>
  <c r="G44" i="2"/>
  <c r="H44" i="2" s="1"/>
  <c r="G45" i="2"/>
  <c r="H45" i="2"/>
  <c r="I45" i="2"/>
  <c r="G46" i="2"/>
  <c r="H46" i="2" s="1"/>
  <c r="G47" i="2"/>
  <c r="H47" i="2" s="1"/>
  <c r="G48" i="2"/>
  <c r="H48" i="2" s="1"/>
  <c r="G49" i="2"/>
  <c r="H49" i="2"/>
  <c r="G50" i="2"/>
  <c r="H50" i="2" s="1"/>
  <c r="G9" i="2"/>
  <c r="G19" i="2"/>
  <c r="H19" i="2" s="1"/>
  <c r="I19" i="2" s="1"/>
  <c r="I49" i="2" l="1"/>
  <c r="H29" i="2"/>
  <c r="I29" i="2" s="1"/>
  <c r="I25" i="2"/>
  <c r="H60" i="2"/>
  <c r="I60" i="2" s="1"/>
  <c r="I23" i="2"/>
  <c r="I58" i="2"/>
  <c r="I54" i="2"/>
  <c r="I31" i="2"/>
  <c r="I37" i="2"/>
  <c r="I33" i="2"/>
  <c r="I41" i="2"/>
  <c r="I62" i="2"/>
  <c r="I47" i="2"/>
  <c r="H25" i="2"/>
  <c r="H51" i="2" s="1"/>
  <c r="I55" i="6"/>
  <c r="I70" i="13"/>
  <c r="I67" i="13"/>
  <c r="I72" i="13"/>
  <c r="I71" i="13"/>
  <c r="I68" i="13"/>
  <c r="H65" i="13"/>
  <c r="I65" i="13" s="1"/>
  <c r="I64" i="13"/>
  <c r="I62" i="13"/>
  <c r="H61" i="13"/>
  <c r="I58" i="13"/>
  <c r="I59" i="13"/>
  <c r="I63" i="13"/>
  <c r="H49" i="3"/>
  <c r="I49" i="3" s="1"/>
  <c r="H11" i="3"/>
  <c r="I11" i="3" s="1"/>
  <c r="H53" i="2"/>
  <c r="I53" i="2" s="1"/>
  <c r="G51" i="2"/>
  <c r="I61" i="2"/>
  <c r="I59" i="2"/>
  <c r="I57" i="2"/>
  <c r="I55" i="2"/>
  <c r="I50" i="2"/>
  <c r="I48" i="2"/>
  <c r="I46" i="2"/>
  <c r="I44" i="2"/>
  <c r="I42" i="2"/>
  <c r="I40" i="2"/>
  <c r="I38" i="2"/>
  <c r="I36" i="2"/>
  <c r="I34" i="2"/>
  <c r="I32" i="2"/>
  <c r="I30" i="2"/>
  <c r="I28" i="2"/>
  <c r="I26" i="2"/>
  <c r="I24" i="2"/>
  <c r="I22" i="2"/>
  <c r="I61" i="13" l="1"/>
  <c r="I51" i="2"/>
  <c r="G82" i="13" l="1"/>
  <c r="J113" i="13"/>
  <c r="G76" i="13"/>
  <c r="G46" i="13"/>
  <c r="H46" i="13" s="1"/>
  <c r="G112" i="13"/>
  <c r="G111" i="13"/>
  <c r="G110" i="13"/>
  <c r="H110" i="13" s="1"/>
  <c r="I110" i="13" s="1"/>
  <c r="G109" i="13"/>
  <c r="H109" i="13" s="1"/>
  <c r="G108" i="13"/>
  <c r="H108" i="13" s="1"/>
  <c r="G107" i="13"/>
  <c r="G106" i="13"/>
  <c r="H106" i="13" s="1"/>
  <c r="I106" i="13" s="1"/>
  <c r="G105" i="13"/>
  <c r="H105" i="13" s="1"/>
  <c r="I105" i="13" s="1"/>
  <c r="G104" i="13"/>
  <c r="G103" i="13"/>
  <c r="G102" i="13"/>
  <c r="H102" i="13" s="1"/>
  <c r="I102" i="13" s="1"/>
  <c r="G101" i="13"/>
  <c r="H101" i="13" s="1"/>
  <c r="I101" i="13" s="1"/>
  <c r="G100" i="13"/>
  <c r="H100" i="13" s="1"/>
  <c r="G99" i="13"/>
  <c r="G98" i="13"/>
  <c r="H98" i="13" s="1"/>
  <c r="I98" i="13" s="1"/>
  <c r="G97" i="13"/>
  <c r="H97" i="13" s="1"/>
  <c r="G96" i="13"/>
  <c r="G95" i="13"/>
  <c r="G94" i="13"/>
  <c r="H94" i="13" s="1"/>
  <c r="I94" i="13" s="1"/>
  <c r="G93" i="13"/>
  <c r="H93" i="13" s="1"/>
  <c r="G92" i="13"/>
  <c r="H92" i="13" s="1"/>
  <c r="G91" i="13"/>
  <c r="G90" i="13"/>
  <c r="H90" i="13" s="1"/>
  <c r="I90" i="13" s="1"/>
  <c r="G89" i="13"/>
  <c r="H89" i="13" s="1"/>
  <c r="I89" i="13" s="1"/>
  <c r="G88" i="13"/>
  <c r="G87" i="13"/>
  <c r="G86" i="13"/>
  <c r="H86" i="13" s="1"/>
  <c r="I86" i="13" s="1"/>
  <c r="G85" i="13"/>
  <c r="H85" i="13" s="1"/>
  <c r="I85" i="13" s="1"/>
  <c r="G84" i="13"/>
  <c r="H84" i="13" s="1"/>
  <c r="G83" i="13"/>
  <c r="G79" i="13"/>
  <c r="H79" i="13" s="1"/>
  <c r="I79" i="13" s="1"/>
  <c r="G78" i="13"/>
  <c r="H78" i="13" s="1"/>
  <c r="G77" i="13"/>
  <c r="G57" i="13"/>
  <c r="H57" i="13" s="1"/>
  <c r="I57" i="13" s="1"/>
  <c r="G56" i="13"/>
  <c r="H56" i="13" s="1"/>
  <c r="I56" i="13" s="1"/>
  <c r="G55" i="13"/>
  <c r="H55" i="13" s="1"/>
  <c r="G54" i="13"/>
  <c r="H54" i="13" s="1"/>
  <c r="G53" i="13"/>
  <c r="H53" i="13" s="1"/>
  <c r="I53" i="13" s="1"/>
  <c r="G52" i="13"/>
  <c r="H52" i="13" s="1"/>
  <c r="I52" i="13" s="1"/>
  <c r="G51" i="13"/>
  <c r="H51" i="13" s="1"/>
  <c r="G50" i="13"/>
  <c r="H50" i="13" s="1"/>
  <c r="G49" i="13"/>
  <c r="H49" i="13" s="1"/>
  <c r="I49" i="13" s="1"/>
  <c r="G48" i="13"/>
  <c r="H48" i="13" s="1"/>
  <c r="I48" i="13" s="1"/>
  <c r="G47" i="13"/>
  <c r="H47" i="13" s="1"/>
  <c r="G45" i="13"/>
  <c r="H45" i="13" s="1"/>
  <c r="G44" i="13"/>
  <c r="H44" i="13" s="1"/>
  <c r="G43" i="13"/>
  <c r="H43" i="13" s="1"/>
  <c r="G42" i="13"/>
  <c r="H42" i="13" s="1"/>
  <c r="G41" i="13"/>
  <c r="H41" i="13" s="1"/>
  <c r="I41" i="13" s="1"/>
  <c r="G40" i="13"/>
  <c r="H40" i="13" s="1"/>
  <c r="I40" i="13" s="1"/>
  <c r="G39" i="13"/>
  <c r="H39" i="13" s="1"/>
  <c r="G38" i="13"/>
  <c r="H38" i="13" s="1"/>
  <c r="G37" i="13"/>
  <c r="H37" i="13" s="1"/>
  <c r="I37" i="13" s="1"/>
  <c r="G36" i="13"/>
  <c r="H36" i="13" s="1"/>
  <c r="I36" i="13" s="1"/>
  <c r="G35" i="13"/>
  <c r="H35" i="13" s="1"/>
  <c r="G34" i="13"/>
  <c r="H34" i="13" s="1"/>
  <c r="G33" i="13"/>
  <c r="H33" i="13" s="1"/>
  <c r="I33" i="13" s="1"/>
  <c r="G25" i="13"/>
  <c r="G24" i="13"/>
  <c r="G23" i="13"/>
  <c r="H23" i="13" s="1"/>
  <c r="G21" i="13"/>
  <c r="H21" i="13" s="1"/>
  <c r="G19" i="13"/>
  <c r="G18" i="13"/>
  <c r="H18" i="13" s="1"/>
  <c r="I18" i="13" s="1"/>
  <c r="G12" i="13"/>
  <c r="G11" i="13"/>
  <c r="G10" i="13"/>
  <c r="G9" i="13"/>
  <c r="G163" i="11"/>
  <c r="H163" i="11" s="1"/>
  <c r="G153" i="11"/>
  <c r="G145" i="11"/>
  <c r="H145" i="11" s="1"/>
  <c r="I145" i="11" s="1"/>
  <c r="G144" i="11"/>
  <c r="G178" i="11"/>
  <c r="H178" i="11" s="1"/>
  <c r="I178" i="11" s="1"/>
  <c r="G177" i="11"/>
  <c r="H177" i="11" s="1"/>
  <c r="G176" i="11"/>
  <c r="G175" i="11"/>
  <c r="H175" i="11" s="1"/>
  <c r="I175" i="11" s="1"/>
  <c r="G174" i="11"/>
  <c r="H174" i="11" s="1"/>
  <c r="I174" i="11" s="1"/>
  <c r="G173" i="11"/>
  <c r="G172" i="11"/>
  <c r="G171" i="11"/>
  <c r="H171" i="11" s="1"/>
  <c r="I171" i="11" s="1"/>
  <c r="G170" i="11"/>
  <c r="H170" i="11" s="1"/>
  <c r="I170" i="11" s="1"/>
  <c r="G169" i="11"/>
  <c r="H169" i="11" s="1"/>
  <c r="G168" i="11"/>
  <c r="G167" i="11"/>
  <c r="H167" i="11" s="1"/>
  <c r="I167" i="11" s="1"/>
  <c r="G166" i="11"/>
  <c r="H166" i="11" s="1"/>
  <c r="I166" i="11" s="1"/>
  <c r="G165" i="11"/>
  <c r="G164" i="11"/>
  <c r="G160" i="11"/>
  <c r="H160" i="11" s="1"/>
  <c r="G159" i="11"/>
  <c r="G158" i="11"/>
  <c r="H158" i="11" s="1"/>
  <c r="I158" i="11" s="1"/>
  <c r="G157" i="11"/>
  <c r="H157" i="11" s="1"/>
  <c r="G156" i="11"/>
  <c r="H156" i="11" s="1"/>
  <c r="G155" i="11"/>
  <c r="G154" i="11"/>
  <c r="H154" i="11" s="1"/>
  <c r="G150" i="11"/>
  <c r="G149" i="11"/>
  <c r="H149" i="11" s="1"/>
  <c r="I149" i="11" s="1"/>
  <c r="G148" i="11"/>
  <c r="H148" i="11" s="1"/>
  <c r="G147" i="11"/>
  <c r="H147" i="11" s="1"/>
  <c r="G146" i="11"/>
  <c r="H146" i="11" s="1"/>
  <c r="G140" i="11"/>
  <c r="J142" i="11"/>
  <c r="G106" i="11"/>
  <c r="H106" i="11" s="1"/>
  <c r="I106" i="11" s="1"/>
  <c r="G107" i="11"/>
  <c r="G108" i="11"/>
  <c r="G109" i="11"/>
  <c r="G110" i="11"/>
  <c r="H110" i="11" s="1"/>
  <c r="I110" i="11" s="1"/>
  <c r="G111" i="11"/>
  <c r="G112" i="11"/>
  <c r="G113" i="11"/>
  <c r="H113" i="11" s="1"/>
  <c r="G114" i="11"/>
  <c r="H114" i="11" s="1"/>
  <c r="I114" i="11" s="1"/>
  <c r="G115" i="11"/>
  <c r="H115" i="11" s="1"/>
  <c r="G116" i="11"/>
  <c r="G117" i="11"/>
  <c r="G118" i="11"/>
  <c r="H118" i="11" s="1"/>
  <c r="I118" i="11" s="1"/>
  <c r="G119" i="11"/>
  <c r="H119" i="11" s="1"/>
  <c r="I119" i="11" s="1"/>
  <c r="G120" i="11"/>
  <c r="G121" i="11"/>
  <c r="H121" i="11" s="1"/>
  <c r="G122" i="11"/>
  <c r="H122" i="11" s="1"/>
  <c r="I122" i="11" s="1"/>
  <c r="G123" i="11"/>
  <c r="G124" i="11"/>
  <c r="G125" i="11"/>
  <c r="G126" i="11"/>
  <c r="H126" i="11" s="1"/>
  <c r="I126" i="11" s="1"/>
  <c r="G127" i="11"/>
  <c r="G128" i="11"/>
  <c r="G129" i="11"/>
  <c r="H129" i="11" s="1"/>
  <c r="G130" i="11"/>
  <c r="H130" i="11" s="1"/>
  <c r="I130" i="11" s="1"/>
  <c r="G131" i="11"/>
  <c r="H131" i="11" s="1"/>
  <c r="G132" i="11"/>
  <c r="G133" i="11"/>
  <c r="G134" i="11"/>
  <c r="H134" i="11" s="1"/>
  <c r="I134" i="11" s="1"/>
  <c r="G135" i="11"/>
  <c r="H135" i="11" s="1"/>
  <c r="I135" i="11" s="1"/>
  <c r="G136" i="11"/>
  <c r="G137" i="11"/>
  <c r="H137" i="11" s="1"/>
  <c r="G105" i="11"/>
  <c r="H105" i="11" s="1"/>
  <c r="I105" i="11" s="1"/>
  <c r="J138" i="11"/>
  <c r="G94" i="11"/>
  <c r="J103" i="11"/>
  <c r="G85" i="11"/>
  <c r="H85" i="11" s="1"/>
  <c r="J92" i="11"/>
  <c r="G86" i="11"/>
  <c r="H86" i="11" s="1"/>
  <c r="G87" i="11"/>
  <c r="G88" i="11"/>
  <c r="H88" i="11" s="1"/>
  <c r="G89" i="11"/>
  <c r="H89" i="11" s="1"/>
  <c r="I89" i="11" s="1"/>
  <c r="G90" i="11"/>
  <c r="H90" i="11" s="1"/>
  <c r="G91" i="11"/>
  <c r="H91" i="11" s="1"/>
  <c r="G24" i="11"/>
  <c r="H24" i="11" s="1"/>
  <c r="G25" i="11"/>
  <c r="G26" i="11"/>
  <c r="H26" i="11" s="1"/>
  <c r="G27" i="11"/>
  <c r="H27" i="11" s="1"/>
  <c r="G28" i="11"/>
  <c r="H28" i="11" s="1"/>
  <c r="G29" i="11"/>
  <c r="G30" i="11"/>
  <c r="H30" i="11" s="1"/>
  <c r="G31" i="11"/>
  <c r="G32" i="11"/>
  <c r="H32" i="11" s="1"/>
  <c r="G33" i="11"/>
  <c r="G34" i="11"/>
  <c r="H34" i="11" s="1"/>
  <c r="G35" i="11"/>
  <c r="H35" i="11" s="1"/>
  <c r="G36" i="11"/>
  <c r="H36" i="11" s="1"/>
  <c r="G37" i="11"/>
  <c r="G38" i="11"/>
  <c r="H38" i="11" s="1"/>
  <c r="G39" i="11"/>
  <c r="G40" i="11"/>
  <c r="H40" i="11" s="1"/>
  <c r="G41" i="11"/>
  <c r="G42" i="11"/>
  <c r="H42" i="11" s="1"/>
  <c r="G43" i="11"/>
  <c r="H43" i="11" s="1"/>
  <c r="G44" i="11"/>
  <c r="H44" i="11" s="1"/>
  <c r="G45" i="11"/>
  <c r="G46" i="11"/>
  <c r="H46" i="11" s="1"/>
  <c r="G47" i="11"/>
  <c r="G48" i="11"/>
  <c r="H48" i="11" s="1"/>
  <c r="G49" i="11"/>
  <c r="G50" i="11"/>
  <c r="H50" i="11" s="1"/>
  <c r="G51" i="11"/>
  <c r="H51" i="11" s="1"/>
  <c r="G52" i="11"/>
  <c r="H52" i="11" s="1"/>
  <c r="G53" i="11"/>
  <c r="G54" i="11"/>
  <c r="H54" i="11" s="1"/>
  <c r="G55" i="11"/>
  <c r="G56" i="11"/>
  <c r="H56" i="11" s="1"/>
  <c r="G57" i="11"/>
  <c r="G58" i="11"/>
  <c r="H58" i="11" s="1"/>
  <c r="G59" i="11"/>
  <c r="H59" i="11" s="1"/>
  <c r="G60" i="11"/>
  <c r="H60" i="11" s="1"/>
  <c r="G61" i="11"/>
  <c r="G62" i="11"/>
  <c r="H62" i="11" s="1"/>
  <c r="G63" i="11"/>
  <c r="G64" i="11"/>
  <c r="H64" i="11" s="1"/>
  <c r="G65" i="11"/>
  <c r="G66" i="11"/>
  <c r="H66" i="11" s="1"/>
  <c r="G67" i="11"/>
  <c r="H67" i="11" s="1"/>
  <c r="G68" i="11"/>
  <c r="H68" i="11" s="1"/>
  <c r="G69" i="11"/>
  <c r="G70" i="11"/>
  <c r="H70" i="11" s="1"/>
  <c r="G71" i="11"/>
  <c r="G72" i="11"/>
  <c r="H72" i="11" s="1"/>
  <c r="G73" i="11"/>
  <c r="G74" i="11"/>
  <c r="H74" i="11" s="1"/>
  <c r="G75" i="11"/>
  <c r="H75" i="11" s="1"/>
  <c r="G76" i="11"/>
  <c r="H76" i="11" s="1"/>
  <c r="G77" i="11"/>
  <c r="G78" i="11"/>
  <c r="H78" i="11" s="1"/>
  <c r="G79" i="11"/>
  <c r="G80" i="11"/>
  <c r="H80" i="11" s="1"/>
  <c r="G81" i="11"/>
  <c r="G82" i="11"/>
  <c r="H82" i="11" s="1"/>
  <c r="G23" i="11"/>
  <c r="H23" i="11" s="1"/>
  <c r="I23" i="11" s="1"/>
  <c r="J83" i="11"/>
  <c r="G20" i="11"/>
  <c r="G19" i="11"/>
  <c r="G18" i="11"/>
  <c r="G17" i="11"/>
  <c r="H17" i="11" s="1"/>
  <c r="I17" i="11" s="1"/>
  <c r="G16" i="11"/>
  <c r="H16" i="11" s="1"/>
  <c r="J21" i="11"/>
  <c r="G12" i="11"/>
  <c r="G9" i="11"/>
  <c r="G9" i="9"/>
  <c r="G43" i="9"/>
  <c r="G42" i="9"/>
  <c r="H42" i="9" s="1"/>
  <c r="G41" i="9"/>
  <c r="H41" i="9" s="1"/>
  <c r="I41" i="9" s="1"/>
  <c r="G40" i="9"/>
  <c r="H40" i="9" s="1"/>
  <c r="G39" i="9"/>
  <c r="G38" i="9"/>
  <c r="H38" i="9" s="1"/>
  <c r="G37" i="9"/>
  <c r="H37" i="9" s="1"/>
  <c r="I37" i="9" s="1"/>
  <c r="G36" i="9"/>
  <c r="G31" i="9"/>
  <c r="H31" i="9" s="1"/>
  <c r="I31" i="9" s="1"/>
  <c r="G30" i="9"/>
  <c r="G29" i="9"/>
  <c r="G28" i="9"/>
  <c r="H28" i="9" s="1"/>
  <c r="I28" i="9" s="1"/>
  <c r="G27" i="9"/>
  <c r="H27" i="9" s="1"/>
  <c r="I27" i="9" s="1"/>
  <c r="G26" i="9"/>
  <c r="G53" i="10"/>
  <c r="G40" i="10"/>
  <c r="G41" i="10"/>
  <c r="H41" i="10" s="1"/>
  <c r="I41" i="10" s="1"/>
  <c r="G42" i="10"/>
  <c r="G43" i="10"/>
  <c r="G44" i="10"/>
  <c r="G45" i="10"/>
  <c r="H45" i="10" s="1"/>
  <c r="I45" i="10" s="1"/>
  <c r="G46" i="10"/>
  <c r="G47" i="10"/>
  <c r="G48" i="10"/>
  <c r="G49" i="10"/>
  <c r="H49" i="10" s="1"/>
  <c r="I49" i="10" s="1"/>
  <c r="G50" i="10"/>
  <c r="G51" i="10"/>
  <c r="G52" i="10"/>
  <c r="H52" i="10" s="1"/>
  <c r="G18" i="10"/>
  <c r="H18" i="10" s="1"/>
  <c r="G19" i="10"/>
  <c r="H19" i="10" s="1"/>
  <c r="G20" i="10"/>
  <c r="H20" i="10" s="1"/>
  <c r="G21" i="10"/>
  <c r="G22" i="10"/>
  <c r="H22" i="10" s="1"/>
  <c r="G23" i="10"/>
  <c r="H23" i="10" s="1"/>
  <c r="G24" i="10"/>
  <c r="G25" i="10"/>
  <c r="G26" i="10"/>
  <c r="H26" i="10" s="1"/>
  <c r="G27" i="10"/>
  <c r="H27" i="10" s="1"/>
  <c r="G12" i="10"/>
  <c r="G30" i="10"/>
  <c r="G11" i="10"/>
  <c r="H11" i="10" s="1"/>
  <c r="G10" i="10"/>
  <c r="H10" i="10" s="1"/>
  <c r="G9" i="10"/>
  <c r="G31" i="8"/>
  <c r="H31" i="8" s="1"/>
  <c r="G17" i="8"/>
  <c r="H17" i="8" s="1"/>
  <c r="G22" i="8"/>
  <c r="H22" i="8" s="1"/>
  <c r="I22" i="8" s="1"/>
  <c r="G21" i="8"/>
  <c r="H21" i="8" s="1"/>
  <c r="I21" i="8" s="1"/>
  <c r="G20" i="8"/>
  <c r="G19" i="8"/>
  <c r="G18" i="8"/>
  <c r="H18" i="8" s="1"/>
  <c r="I18" i="8" s="1"/>
  <c r="G24" i="8"/>
  <c r="G25" i="8"/>
  <c r="H25" i="8" s="1"/>
  <c r="I25" i="8" s="1"/>
  <c r="G26" i="8"/>
  <c r="H26" i="8" s="1"/>
  <c r="I26" i="8" s="1"/>
  <c r="G27" i="8"/>
  <c r="G28" i="8"/>
  <c r="G9" i="7"/>
  <c r="G38" i="7"/>
  <c r="G47" i="7"/>
  <c r="G48" i="7"/>
  <c r="G49" i="7"/>
  <c r="G50" i="7"/>
  <c r="G39" i="7"/>
  <c r="H39" i="7" s="1"/>
  <c r="G40" i="7"/>
  <c r="G41" i="7"/>
  <c r="H41" i="7" s="1"/>
  <c r="I41" i="7" s="1"/>
  <c r="G42" i="7"/>
  <c r="G43" i="7"/>
  <c r="H43" i="7" s="1"/>
  <c r="G44" i="7"/>
  <c r="H44" i="7" s="1"/>
  <c r="G45" i="7"/>
  <c r="H45" i="7" s="1"/>
  <c r="I45" i="7" s="1"/>
  <c r="G65" i="7"/>
  <c r="G64" i="7"/>
  <c r="H64" i="7" s="1"/>
  <c r="I64" i="7" s="1"/>
  <c r="G63" i="7"/>
  <c r="H63" i="7" s="1"/>
  <c r="I63" i="7" s="1"/>
  <c r="G46" i="7"/>
  <c r="G58" i="7"/>
  <c r="H58" i="7" s="1"/>
  <c r="G59" i="7"/>
  <c r="H59" i="7" s="1"/>
  <c r="G60" i="7"/>
  <c r="H60" i="7" s="1"/>
  <c r="G54" i="7"/>
  <c r="G53" i="7"/>
  <c r="G30" i="7"/>
  <c r="G10" i="7"/>
  <c r="G121" i="6"/>
  <c r="G122" i="6"/>
  <c r="H122" i="6" s="1"/>
  <c r="I122" i="6" s="1"/>
  <c r="G123" i="6"/>
  <c r="G124" i="6"/>
  <c r="H124" i="6" s="1"/>
  <c r="G125" i="6"/>
  <c r="H125" i="6" s="1"/>
  <c r="I125" i="6" s="1"/>
  <c r="G126" i="6"/>
  <c r="H126" i="6" s="1"/>
  <c r="I126" i="6" s="1"/>
  <c r="G127" i="6"/>
  <c r="H127" i="6" s="1"/>
  <c r="G128" i="6"/>
  <c r="H128" i="6" s="1"/>
  <c r="G129" i="6"/>
  <c r="H129" i="6" s="1"/>
  <c r="I129" i="6" s="1"/>
  <c r="G130" i="6"/>
  <c r="H130" i="6" s="1"/>
  <c r="I130" i="6" s="1"/>
  <c r="G106" i="6"/>
  <c r="H106" i="6" s="1"/>
  <c r="G107" i="6"/>
  <c r="H107" i="6" s="1"/>
  <c r="G108" i="6"/>
  <c r="H108" i="6" s="1"/>
  <c r="I108" i="6" s="1"/>
  <c r="G47" i="6"/>
  <c r="G41" i="6"/>
  <c r="G101" i="6"/>
  <c r="G102" i="6" s="1"/>
  <c r="G85" i="6"/>
  <c r="G86" i="6"/>
  <c r="G87" i="6"/>
  <c r="G88" i="6"/>
  <c r="H88" i="6" s="1"/>
  <c r="G89" i="6"/>
  <c r="G90" i="6"/>
  <c r="G91" i="6"/>
  <c r="H91" i="6" s="1"/>
  <c r="G92" i="6"/>
  <c r="H92" i="6" s="1"/>
  <c r="G93" i="6"/>
  <c r="G94" i="6"/>
  <c r="G95" i="6"/>
  <c r="H95" i="6" s="1"/>
  <c r="G131" i="6"/>
  <c r="G81" i="6"/>
  <c r="G76" i="6"/>
  <c r="G53" i="6"/>
  <c r="G52" i="6"/>
  <c r="G51" i="6"/>
  <c r="H51" i="6" s="1"/>
  <c r="I51" i="6" s="1"/>
  <c r="G50" i="6"/>
  <c r="H50" i="6" s="1"/>
  <c r="I50" i="6" s="1"/>
  <c r="G49" i="6"/>
  <c r="G48" i="6"/>
  <c r="G46" i="6"/>
  <c r="G45" i="6"/>
  <c r="H45" i="6" s="1"/>
  <c r="G44" i="6"/>
  <c r="H44" i="6" s="1"/>
  <c r="I44" i="6" s="1"/>
  <c r="G43" i="6"/>
  <c r="G42" i="6"/>
  <c r="H42" i="6" s="1"/>
  <c r="I42" i="6" s="1"/>
  <c r="G118" i="6"/>
  <c r="H118" i="6" s="1"/>
  <c r="I118" i="6" s="1"/>
  <c r="G117" i="6"/>
  <c r="G116" i="6"/>
  <c r="G115" i="6"/>
  <c r="G114" i="6"/>
  <c r="H114" i="6" s="1"/>
  <c r="I114" i="6" s="1"/>
  <c r="G113" i="6"/>
  <c r="G112" i="6"/>
  <c r="H112" i="6" s="1"/>
  <c r="G111" i="6"/>
  <c r="G105" i="6"/>
  <c r="G109" i="6" s="1"/>
  <c r="H104" i="6"/>
  <c r="G98" i="6"/>
  <c r="G134" i="6"/>
  <c r="G133" i="6"/>
  <c r="H133" i="6" s="1"/>
  <c r="G132" i="6"/>
  <c r="H132" i="6" s="1"/>
  <c r="I132" i="6" s="1"/>
  <c r="G82" i="6"/>
  <c r="H82" i="6" s="1"/>
  <c r="I82" i="6" s="1"/>
  <c r="G78" i="6"/>
  <c r="H78" i="6" s="1"/>
  <c r="I78" i="6" s="1"/>
  <c r="G77" i="6"/>
  <c r="H77" i="6" s="1"/>
  <c r="I77" i="6" s="1"/>
  <c r="G73" i="6"/>
  <c r="G72" i="6"/>
  <c r="H72" i="6" s="1"/>
  <c r="I72" i="6" s="1"/>
  <c r="G71" i="6"/>
  <c r="H71" i="6" s="1"/>
  <c r="I71" i="6" s="1"/>
  <c r="G70" i="6"/>
  <c r="G69" i="6"/>
  <c r="G68" i="6"/>
  <c r="H68" i="6" s="1"/>
  <c r="I68" i="6" s="1"/>
  <c r="G67" i="6"/>
  <c r="H67" i="6" s="1"/>
  <c r="I67" i="6" s="1"/>
  <c r="G66" i="6"/>
  <c r="G65" i="6"/>
  <c r="G64" i="6"/>
  <c r="H64" i="6" s="1"/>
  <c r="I64" i="6" s="1"/>
  <c r="G63" i="6"/>
  <c r="H63" i="6" s="1"/>
  <c r="I63" i="6" s="1"/>
  <c r="G62" i="6"/>
  <c r="G61" i="6"/>
  <c r="G60" i="6"/>
  <c r="H60" i="6" s="1"/>
  <c r="I60" i="6" s="1"/>
  <c r="G59" i="6"/>
  <c r="H59" i="6" s="1"/>
  <c r="I59" i="6" s="1"/>
  <c r="G58" i="6"/>
  <c r="G18" i="6"/>
  <c r="H18" i="6" s="1"/>
  <c r="G19" i="6"/>
  <c r="H19" i="6" s="1"/>
  <c r="I19" i="6" s="1"/>
  <c r="G20" i="6"/>
  <c r="G21" i="6"/>
  <c r="G22" i="6"/>
  <c r="H22" i="6" s="1"/>
  <c r="G23" i="6"/>
  <c r="H23" i="6" s="1"/>
  <c r="I23" i="6" s="1"/>
  <c r="G24" i="6"/>
  <c r="H24" i="6" s="1"/>
  <c r="G25" i="6"/>
  <c r="G26" i="6"/>
  <c r="H26" i="6" s="1"/>
  <c r="G27" i="6"/>
  <c r="H27" i="6" s="1"/>
  <c r="I27" i="6" s="1"/>
  <c r="G28" i="6"/>
  <c r="G29" i="6"/>
  <c r="G30" i="6"/>
  <c r="H30" i="6" s="1"/>
  <c r="G31" i="6"/>
  <c r="H31" i="6" s="1"/>
  <c r="I31" i="6" s="1"/>
  <c r="G32" i="6"/>
  <c r="G33" i="6"/>
  <c r="G34" i="6"/>
  <c r="H34" i="6" s="1"/>
  <c r="G35" i="6"/>
  <c r="H35" i="6" s="1"/>
  <c r="I35" i="6" s="1"/>
  <c r="G36" i="6"/>
  <c r="G37" i="6"/>
  <c r="G38" i="6"/>
  <c r="H38" i="6" s="1"/>
  <c r="G39" i="6"/>
  <c r="H39" i="6" s="1"/>
  <c r="I39" i="6" s="1"/>
  <c r="G40" i="6"/>
  <c r="H40" i="6" s="1"/>
  <c r="G17" i="6"/>
  <c r="G9" i="6"/>
  <c r="G25" i="4"/>
  <c r="G24" i="4"/>
  <c r="H24" i="4" s="1"/>
  <c r="I24" i="4" s="1"/>
  <c r="G23" i="4"/>
  <c r="G26" i="4" s="1"/>
  <c r="G17" i="4"/>
  <c r="H17" i="4" s="1"/>
  <c r="I17" i="4" s="1"/>
  <c r="G12" i="4"/>
  <c r="G13" i="4"/>
  <c r="G14" i="4"/>
  <c r="G15" i="4"/>
  <c r="G16" i="4"/>
  <c r="G18" i="4"/>
  <c r="G19" i="4"/>
  <c r="G20" i="4"/>
  <c r="H20" i="4" s="1"/>
  <c r="I20" i="4" s="1"/>
  <c r="H12" i="4"/>
  <c r="G50" i="3"/>
  <c r="H50" i="3" s="1"/>
  <c r="G54" i="3"/>
  <c r="H54" i="3" s="1"/>
  <c r="I54" i="3" s="1"/>
  <c r="G53" i="3"/>
  <c r="G55" i="3"/>
  <c r="G56" i="3"/>
  <c r="G57" i="3"/>
  <c r="H57" i="3" s="1"/>
  <c r="I57" i="3" s="1"/>
  <c r="G33" i="3"/>
  <c r="H33" i="3" s="1"/>
  <c r="I33" i="3" s="1"/>
  <c r="G34" i="3"/>
  <c r="H34" i="3" s="1"/>
  <c r="I34" i="3" s="1"/>
  <c r="G17" i="3"/>
  <c r="G35" i="3"/>
  <c r="H35" i="3" s="1"/>
  <c r="G18" i="3"/>
  <c r="H18" i="3" s="1"/>
  <c r="I18" i="3" s="1"/>
  <c r="G36" i="3"/>
  <c r="H36" i="3" s="1"/>
  <c r="I36" i="3" s="1"/>
  <c r="G37" i="3"/>
  <c r="G19" i="3"/>
  <c r="G38" i="3"/>
  <c r="H38" i="3" s="1"/>
  <c r="I38" i="3" s="1"/>
  <c r="G15" i="3"/>
  <c r="H15" i="3" s="1"/>
  <c r="G16" i="3"/>
  <c r="H16" i="3" s="1"/>
  <c r="I16" i="3" s="1"/>
  <c r="G29" i="3"/>
  <c r="G14" i="3"/>
  <c r="H14" i="3" s="1"/>
  <c r="G30" i="3"/>
  <c r="H30" i="3" s="1"/>
  <c r="G31" i="3"/>
  <c r="H31" i="3" s="1"/>
  <c r="I31" i="3" s="1"/>
  <c r="G32" i="3"/>
  <c r="H32" i="3" s="1"/>
  <c r="G61" i="3"/>
  <c r="G60" i="3"/>
  <c r="G62" i="3" s="1"/>
  <c r="G28" i="3"/>
  <c r="H28" i="3" s="1"/>
  <c r="G25" i="3"/>
  <c r="G42" i="3"/>
  <c r="G43" i="3"/>
  <c r="G44" i="3"/>
  <c r="G45" i="3"/>
  <c r="G46" i="3"/>
  <c r="G47" i="3"/>
  <c r="G48" i="3"/>
  <c r="G9" i="3"/>
  <c r="H63" i="2"/>
  <c r="G34" i="9" l="1"/>
  <c r="H9" i="10"/>
  <c r="I45" i="13"/>
  <c r="G79" i="6"/>
  <c r="G83" i="6"/>
  <c r="G96" i="6"/>
  <c r="H98" i="6"/>
  <c r="H99" i="6" s="1"/>
  <c r="G99" i="6"/>
  <c r="G74" i="6"/>
  <c r="G119" i="6"/>
  <c r="G135" i="6"/>
  <c r="G58" i="3"/>
  <c r="H81" i="6"/>
  <c r="H83" i="6" s="1"/>
  <c r="H41" i="6"/>
  <c r="H43" i="6"/>
  <c r="I43" i="6" s="1"/>
  <c r="G21" i="4"/>
  <c r="H23" i="4"/>
  <c r="H60" i="3"/>
  <c r="I60" i="3" s="1"/>
  <c r="H53" i="3"/>
  <c r="I23" i="4"/>
  <c r="G179" i="11"/>
  <c r="I163" i="11"/>
  <c r="H25" i="4"/>
  <c r="I127" i="6"/>
  <c r="G80" i="13"/>
  <c r="G113" i="13"/>
  <c r="H123" i="6"/>
  <c r="I123" i="6" s="1"/>
  <c r="G161" i="11"/>
  <c r="H82" i="13"/>
  <c r="I93" i="13"/>
  <c r="I109" i="13"/>
  <c r="I97" i="13"/>
  <c r="I38" i="13"/>
  <c r="I46" i="13"/>
  <c r="I54" i="13"/>
  <c r="I92" i="13"/>
  <c r="H96" i="13"/>
  <c r="I96" i="13" s="1"/>
  <c r="I108" i="13"/>
  <c r="H112" i="13"/>
  <c r="I112" i="13" s="1"/>
  <c r="I34" i="13"/>
  <c r="I42" i="13"/>
  <c r="I50" i="13"/>
  <c r="I78" i="13"/>
  <c r="I84" i="13"/>
  <c r="H88" i="13"/>
  <c r="I88" i="13" s="1"/>
  <c r="I100" i="13"/>
  <c r="H104" i="13"/>
  <c r="I104" i="13" s="1"/>
  <c r="H83" i="13"/>
  <c r="I83" i="13" s="1"/>
  <c r="H87" i="13"/>
  <c r="I87" i="13" s="1"/>
  <c r="H91" i="13"/>
  <c r="H95" i="13"/>
  <c r="I95" i="13" s="1"/>
  <c r="H99" i="13"/>
  <c r="I99" i="13" s="1"/>
  <c r="H103" i="13"/>
  <c r="I103" i="13" s="1"/>
  <c r="H107" i="13"/>
  <c r="I107" i="13" s="1"/>
  <c r="H111" i="13"/>
  <c r="I111" i="13" s="1"/>
  <c r="H77" i="13"/>
  <c r="I77" i="13" s="1"/>
  <c r="H76" i="13"/>
  <c r="I35" i="13"/>
  <c r="I39" i="13"/>
  <c r="I43" i="13"/>
  <c r="I47" i="13"/>
  <c r="I51" i="13"/>
  <c r="I55" i="13"/>
  <c r="H19" i="13"/>
  <c r="H127" i="11"/>
  <c r="I127" i="11" s="1"/>
  <c r="H111" i="11"/>
  <c r="I111" i="11" s="1"/>
  <c r="G151" i="11"/>
  <c r="I131" i="11"/>
  <c r="I115" i="11"/>
  <c r="H123" i="11"/>
  <c r="I123" i="11" s="1"/>
  <c r="H107" i="11"/>
  <c r="I107" i="11" s="1"/>
  <c r="H144" i="11"/>
  <c r="I154" i="11"/>
  <c r="G138" i="11"/>
  <c r="H133" i="11"/>
  <c r="I133" i="11" s="1"/>
  <c r="H125" i="11"/>
  <c r="I125" i="11" s="1"/>
  <c r="H117" i="11"/>
  <c r="I117" i="11" s="1"/>
  <c r="H136" i="11"/>
  <c r="I136" i="11" s="1"/>
  <c r="H132" i="11"/>
  <c r="I132" i="11" s="1"/>
  <c r="H128" i="11"/>
  <c r="I128" i="11" s="1"/>
  <c r="H124" i="11"/>
  <c r="I124" i="11" s="1"/>
  <c r="H120" i="11"/>
  <c r="I120" i="11" s="1"/>
  <c r="H116" i="11"/>
  <c r="I116" i="11" s="1"/>
  <c r="H112" i="11"/>
  <c r="I112" i="11" s="1"/>
  <c r="H108" i="11"/>
  <c r="I108" i="11" s="1"/>
  <c r="I137" i="11"/>
  <c r="I129" i="11"/>
  <c r="I121" i="11"/>
  <c r="I113" i="11"/>
  <c r="I169" i="11"/>
  <c r="I177" i="11"/>
  <c r="H109" i="11"/>
  <c r="I109" i="11" s="1"/>
  <c r="H153" i="11"/>
  <c r="H165" i="11"/>
  <c r="I165" i="11" s="1"/>
  <c r="H173" i="11"/>
  <c r="I173" i="11" s="1"/>
  <c r="I157" i="11"/>
  <c r="H164" i="11"/>
  <c r="I164" i="11" s="1"/>
  <c r="H168" i="11"/>
  <c r="I168" i="11" s="1"/>
  <c r="H172" i="11"/>
  <c r="I172" i="11" s="1"/>
  <c r="H176" i="11"/>
  <c r="I176" i="11" s="1"/>
  <c r="H155" i="11"/>
  <c r="I155" i="11" s="1"/>
  <c r="I156" i="11"/>
  <c r="H159" i="11"/>
  <c r="I159" i="11" s="1"/>
  <c r="I160" i="11"/>
  <c r="I146" i="11"/>
  <c r="I148" i="11"/>
  <c r="H150" i="11"/>
  <c r="I147" i="11"/>
  <c r="H25" i="11"/>
  <c r="I25" i="11" s="1"/>
  <c r="H77" i="11"/>
  <c r="I77" i="11" s="1"/>
  <c r="H69" i="11"/>
  <c r="I69" i="11" s="1"/>
  <c r="H61" i="11"/>
  <c r="I61" i="11" s="1"/>
  <c r="H53" i="11"/>
  <c r="I53" i="11" s="1"/>
  <c r="H45" i="11"/>
  <c r="I45" i="11" s="1"/>
  <c r="H37" i="11"/>
  <c r="I37" i="11" s="1"/>
  <c r="H29" i="11"/>
  <c r="I29" i="11" s="1"/>
  <c r="G83" i="11"/>
  <c r="I75" i="11"/>
  <c r="I67" i="11"/>
  <c r="I59" i="11"/>
  <c r="I51" i="11"/>
  <c r="I43" i="11"/>
  <c r="I35" i="11"/>
  <c r="I27" i="11"/>
  <c r="H81" i="11"/>
  <c r="I81" i="11" s="1"/>
  <c r="H73" i="11"/>
  <c r="I73" i="11" s="1"/>
  <c r="H65" i="11"/>
  <c r="I65" i="11" s="1"/>
  <c r="H57" i="11"/>
  <c r="I57" i="11" s="1"/>
  <c r="H49" i="11"/>
  <c r="I49" i="11" s="1"/>
  <c r="H41" i="11"/>
  <c r="I41" i="11" s="1"/>
  <c r="H33" i="11"/>
  <c r="I33" i="11" s="1"/>
  <c r="H79" i="11"/>
  <c r="I79" i="11" s="1"/>
  <c r="H71" i="11"/>
  <c r="I71" i="11" s="1"/>
  <c r="H63" i="11"/>
  <c r="I63" i="11" s="1"/>
  <c r="H55" i="11"/>
  <c r="I55" i="11" s="1"/>
  <c r="H47" i="11"/>
  <c r="I47" i="11" s="1"/>
  <c r="H39" i="11"/>
  <c r="I39" i="11" s="1"/>
  <c r="H31" i="11"/>
  <c r="I31" i="11" s="1"/>
  <c r="I91" i="11"/>
  <c r="H87" i="11"/>
  <c r="I87" i="11" s="1"/>
  <c r="I85" i="11"/>
  <c r="I82" i="11"/>
  <c r="I78" i="11"/>
  <c r="I74" i="11"/>
  <c r="I70" i="11"/>
  <c r="I66" i="11"/>
  <c r="I62" i="11"/>
  <c r="I58" i="11"/>
  <c r="I54" i="11"/>
  <c r="I50" i="11"/>
  <c r="I46" i="11"/>
  <c r="I42" i="11"/>
  <c r="I38" i="11"/>
  <c r="I34" i="11"/>
  <c r="I30" i="11"/>
  <c r="I26" i="11"/>
  <c r="I88" i="11"/>
  <c r="I80" i="11"/>
  <c r="I76" i="11"/>
  <c r="I72" i="11"/>
  <c r="I68" i="11"/>
  <c r="I64" i="11"/>
  <c r="I60" i="11"/>
  <c r="I56" i="11"/>
  <c r="I52" i="11"/>
  <c r="I48" i="11"/>
  <c r="I44" i="11"/>
  <c r="I40" i="11"/>
  <c r="I36" i="11"/>
  <c r="I32" i="11"/>
  <c r="I28" i="11"/>
  <c r="I24" i="11"/>
  <c r="I90" i="11"/>
  <c r="I86" i="11"/>
  <c r="G92" i="11"/>
  <c r="G21" i="11"/>
  <c r="H36" i="9"/>
  <c r="I40" i="9"/>
  <c r="H43" i="9"/>
  <c r="H39" i="9"/>
  <c r="I39" i="9" s="1"/>
  <c r="I38" i="9"/>
  <c r="I42" i="9"/>
  <c r="H26" i="9"/>
  <c r="H34" i="9" s="1"/>
  <c r="H30" i="9"/>
  <c r="I30" i="9" s="1"/>
  <c r="H29" i="9"/>
  <c r="I29" i="9" s="1"/>
  <c r="I52" i="10"/>
  <c r="H40" i="10"/>
  <c r="I40" i="10" s="1"/>
  <c r="H48" i="10"/>
  <c r="I48" i="10" s="1"/>
  <c r="I26" i="10"/>
  <c r="I22" i="10"/>
  <c r="I18" i="10"/>
  <c r="H44" i="10"/>
  <c r="I44" i="10" s="1"/>
  <c r="H25" i="10"/>
  <c r="I25" i="10" s="1"/>
  <c r="H21" i="10"/>
  <c r="I21" i="10" s="1"/>
  <c r="I27" i="10"/>
  <c r="I23" i="10"/>
  <c r="I19" i="10"/>
  <c r="H51" i="10"/>
  <c r="I51" i="10" s="1"/>
  <c r="H47" i="10"/>
  <c r="I47" i="10" s="1"/>
  <c r="H43" i="10"/>
  <c r="I43" i="10" s="1"/>
  <c r="I11" i="10"/>
  <c r="I20" i="10"/>
  <c r="H24" i="10"/>
  <c r="I24" i="10" s="1"/>
  <c r="H50" i="10"/>
  <c r="I50" i="10" s="1"/>
  <c r="H46" i="10"/>
  <c r="I46" i="10" s="1"/>
  <c r="H42" i="10"/>
  <c r="I42" i="10" s="1"/>
  <c r="H53" i="10"/>
  <c r="I9" i="10"/>
  <c r="I10" i="10"/>
  <c r="I31" i="8"/>
  <c r="I17" i="8"/>
  <c r="H20" i="8"/>
  <c r="I20" i="8" s="1"/>
  <c r="H19" i="8"/>
  <c r="I19" i="8" s="1"/>
  <c r="H28" i="8"/>
  <c r="I28" i="8" s="1"/>
  <c r="H24" i="8"/>
  <c r="I24" i="8" s="1"/>
  <c r="H27" i="8"/>
  <c r="I27" i="8" s="1"/>
  <c r="I44" i="7"/>
  <c r="H40" i="7"/>
  <c r="I40" i="7" s="1"/>
  <c r="H42" i="7"/>
  <c r="I42" i="7" s="1"/>
  <c r="H49" i="7"/>
  <c r="I49" i="7" s="1"/>
  <c r="H48" i="7"/>
  <c r="I48" i="7" s="1"/>
  <c r="I43" i="7"/>
  <c r="I39" i="7"/>
  <c r="H47" i="7"/>
  <c r="I47" i="7" s="1"/>
  <c r="H50" i="7"/>
  <c r="I50" i="7" s="1"/>
  <c r="H65" i="7"/>
  <c r="H46" i="7"/>
  <c r="I60" i="7"/>
  <c r="I58" i="7"/>
  <c r="H38" i="7"/>
  <c r="I59" i="7"/>
  <c r="I128" i="6"/>
  <c r="I124" i="6"/>
  <c r="H47" i="6"/>
  <c r="I107" i="6"/>
  <c r="I106" i="6"/>
  <c r="H101" i="6"/>
  <c r="H102" i="6" s="1"/>
  <c r="I95" i="6"/>
  <c r="I91" i="6"/>
  <c r="H87" i="6"/>
  <c r="I87" i="6" s="1"/>
  <c r="H94" i="6"/>
  <c r="I94" i="6" s="1"/>
  <c r="H90" i="6"/>
  <c r="I90" i="6" s="1"/>
  <c r="H86" i="6"/>
  <c r="I86" i="6" s="1"/>
  <c r="I92" i="6"/>
  <c r="I88" i="6"/>
  <c r="H93" i="6"/>
  <c r="I93" i="6" s="1"/>
  <c r="H89" i="6"/>
  <c r="I89" i="6" s="1"/>
  <c r="H113" i="6"/>
  <c r="I113" i="6" s="1"/>
  <c r="H117" i="6"/>
  <c r="I117" i="6" s="1"/>
  <c r="H46" i="6"/>
  <c r="I46" i="6" s="1"/>
  <c r="H49" i="6"/>
  <c r="I49" i="6" s="1"/>
  <c r="H105" i="6"/>
  <c r="I105" i="6" s="1"/>
  <c r="I112" i="6"/>
  <c r="H116" i="6"/>
  <c r="I116" i="6" s="1"/>
  <c r="H53" i="6"/>
  <c r="I53" i="6" s="1"/>
  <c r="I133" i="6"/>
  <c r="H121" i="6"/>
  <c r="H48" i="6"/>
  <c r="I48" i="6" s="1"/>
  <c r="H52" i="6"/>
  <c r="I52" i="6" s="1"/>
  <c r="I45" i="6"/>
  <c r="H111" i="6"/>
  <c r="H115" i="6"/>
  <c r="I115" i="6" s="1"/>
  <c r="I104" i="6"/>
  <c r="I40" i="6"/>
  <c r="I24" i="6"/>
  <c r="H36" i="6"/>
  <c r="I36" i="6" s="1"/>
  <c r="H20" i="6"/>
  <c r="I20" i="6" s="1"/>
  <c r="H32" i="6"/>
  <c r="I32" i="6" s="1"/>
  <c r="H28" i="6"/>
  <c r="I28" i="6" s="1"/>
  <c r="I81" i="6"/>
  <c r="I83" i="6" s="1"/>
  <c r="H85" i="6"/>
  <c r="H131" i="6"/>
  <c r="I131" i="6" s="1"/>
  <c r="H134" i="6"/>
  <c r="I134" i="6" s="1"/>
  <c r="H76" i="6"/>
  <c r="H79" i="6" s="1"/>
  <c r="H37" i="6"/>
  <c r="I37" i="6" s="1"/>
  <c r="H33" i="6"/>
  <c r="I33" i="6" s="1"/>
  <c r="H29" i="6"/>
  <c r="I29" i="6" s="1"/>
  <c r="H25" i="6"/>
  <c r="I25" i="6" s="1"/>
  <c r="H21" i="6"/>
  <c r="I21" i="6" s="1"/>
  <c r="I38" i="6"/>
  <c r="I34" i="6"/>
  <c r="I30" i="6"/>
  <c r="I26" i="6"/>
  <c r="I22" i="6"/>
  <c r="I18" i="6"/>
  <c r="H58" i="6"/>
  <c r="H62" i="6"/>
  <c r="I62" i="6" s="1"/>
  <c r="H66" i="6"/>
  <c r="I66" i="6" s="1"/>
  <c r="H70" i="6"/>
  <c r="I70" i="6" s="1"/>
  <c r="H61" i="6"/>
  <c r="I61" i="6" s="1"/>
  <c r="H65" i="6"/>
  <c r="I65" i="6" s="1"/>
  <c r="H69" i="6"/>
  <c r="I69" i="6" s="1"/>
  <c r="H73" i="6"/>
  <c r="I73" i="6" s="1"/>
  <c r="H13" i="4"/>
  <c r="H21" i="4" s="1"/>
  <c r="H16" i="4"/>
  <c r="I16" i="4" s="1"/>
  <c r="H18" i="4"/>
  <c r="I18" i="4" s="1"/>
  <c r="H14" i="4"/>
  <c r="I14" i="4" s="1"/>
  <c r="H19" i="4"/>
  <c r="I19" i="4" s="1"/>
  <c r="H15" i="4"/>
  <c r="I15" i="4" s="1"/>
  <c r="I12" i="4"/>
  <c r="H29" i="3"/>
  <c r="I32" i="3"/>
  <c r="I14" i="3"/>
  <c r="H19" i="3"/>
  <c r="I19" i="3" s="1"/>
  <c r="I30" i="3"/>
  <c r="I15" i="3"/>
  <c r="H37" i="3"/>
  <c r="I37" i="3" s="1"/>
  <c r="H17" i="3"/>
  <c r="I35" i="3"/>
  <c r="H56" i="3"/>
  <c r="I56" i="3" s="1"/>
  <c r="H55" i="3"/>
  <c r="H61" i="3"/>
  <c r="I61" i="3" s="1"/>
  <c r="I50" i="3"/>
  <c r="I28" i="3"/>
  <c r="H48" i="3"/>
  <c r="I48" i="3" s="1"/>
  <c r="H45" i="3"/>
  <c r="I45" i="3" s="1"/>
  <c r="H43" i="3"/>
  <c r="I43" i="3" s="1"/>
  <c r="H47" i="3"/>
  <c r="I47" i="3" s="1"/>
  <c r="H44" i="3"/>
  <c r="I44" i="3" s="1"/>
  <c r="H46" i="3"/>
  <c r="I46" i="3" s="1"/>
  <c r="H42" i="3"/>
  <c r="I42" i="3" s="1"/>
  <c r="I63" i="2"/>
  <c r="I44" i="13" l="1"/>
  <c r="I36" i="9"/>
  <c r="H44" i="9"/>
  <c r="I111" i="6"/>
  <c r="I119" i="6" s="1"/>
  <c r="H119" i="6"/>
  <c r="H96" i="6"/>
  <c r="I98" i="6"/>
  <c r="I99" i="6" s="1"/>
  <c r="H109" i="6"/>
  <c r="H74" i="6"/>
  <c r="I109" i="6"/>
  <c r="H135" i="6"/>
  <c r="I41" i="6"/>
  <c r="I62" i="3"/>
  <c r="H26" i="4"/>
  <c r="I53" i="3"/>
  <c r="H58" i="3"/>
  <c r="H62" i="3"/>
  <c r="I25" i="4"/>
  <c r="I26" i="4" s="1"/>
  <c r="H113" i="13"/>
  <c r="H151" i="11"/>
  <c r="H179" i="11"/>
  <c r="I82" i="13"/>
  <c r="I179" i="11"/>
  <c r="I76" i="13"/>
  <c r="I80" i="13" s="1"/>
  <c r="H80" i="13"/>
  <c r="I91" i="13"/>
  <c r="I153" i="11"/>
  <c r="I161" i="11" s="1"/>
  <c r="H161" i="11"/>
  <c r="I144" i="11"/>
  <c r="I150" i="11"/>
  <c r="H92" i="11"/>
  <c r="I92" i="11"/>
  <c r="I26" i="9"/>
  <c r="I34" i="9" s="1"/>
  <c r="I43" i="9"/>
  <c r="I53" i="10"/>
  <c r="I46" i="7"/>
  <c r="I65" i="7"/>
  <c r="I38" i="7"/>
  <c r="I47" i="6"/>
  <c r="I101" i="6"/>
  <c r="I102" i="6" s="1"/>
  <c r="I76" i="6"/>
  <c r="I79" i="6" s="1"/>
  <c r="I121" i="6"/>
  <c r="I135" i="6" s="1"/>
  <c r="I85" i="6"/>
  <c r="I96" i="6" s="1"/>
  <c r="I58" i="6"/>
  <c r="I74" i="6" s="1"/>
  <c r="I13" i="4"/>
  <c r="I21" i="4" s="1"/>
  <c r="I29" i="3"/>
  <c r="I55" i="3"/>
  <c r="I17" i="3"/>
  <c r="I44" i="9" l="1"/>
  <c r="I58" i="3"/>
  <c r="I113" i="13"/>
  <c r="I151" i="11"/>
  <c r="G10" i="2"/>
  <c r="G11" i="2"/>
  <c r="H11" i="2" s="1"/>
  <c r="I11" i="2" s="1"/>
  <c r="G12" i="2"/>
  <c r="H12" i="2" s="1"/>
  <c r="I12" i="2" s="1"/>
  <c r="G13" i="2"/>
  <c r="H13" i="2" s="1"/>
  <c r="I13" i="2" s="1"/>
  <c r="G14" i="2"/>
  <c r="H14" i="2" s="1"/>
  <c r="I14" i="2" s="1"/>
  <c r="G15" i="2"/>
  <c r="H15" i="2" s="1"/>
  <c r="I15" i="2" s="1"/>
  <c r="G16" i="2"/>
  <c r="H16" i="2" s="1"/>
  <c r="I16" i="2" s="1"/>
  <c r="G17" i="2"/>
  <c r="H17" i="2" s="1"/>
  <c r="I17" i="2" s="1"/>
  <c r="G18" i="2"/>
  <c r="H18" i="2" s="1"/>
  <c r="I18" i="2" s="1"/>
  <c r="H10" i="2" l="1"/>
  <c r="I10" i="2" s="1"/>
  <c r="G20" i="2"/>
  <c r="G20" i="13"/>
  <c r="G22" i="13"/>
  <c r="H22" i="13" s="1"/>
  <c r="G15" i="13"/>
  <c r="G16" i="13"/>
  <c r="G17" i="13"/>
  <c r="G14" i="13"/>
  <c r="G13" i="13"/>
  <c r="G141" i="11"/>
  <c r="G142" i="11" s="1"/>
  <c r="G95" i="11"/>
  <c r="G96" i="11"/>
  <c r="G97" i="11"/>
  <c r="G98" i="11"/>
  <c r="G99" i="11"/>
  <c r="G100" i="11"/>
  <c r="G101" i="11"/>
  <c r="G102" i="11"/>
  <c r="G13" i="11"/>
  <c r="G14" i="11"/>
  <c r="G15" i="11"/>
  <c r="G10" i="11"/>
  <c r="G11" i="11"/>
  <c r="G39" i="10"/>
  <c r="G17" i="10"/>
  <c r="G13" i="10"/>
  <c r="G14" i="10"/>
  <c r="G15" i="10"/>
  <c r="G16" i="10"/>
  <c r="G31" i="10"/>
  <c r="G32" i="10"/>
  <c r="G33" i="10"/>
  <c r="G34" i="10"/>
  <c r="G35" i="10"/>
  <c r="G36" i="10"/>
  <c r="G37" i="10"/>
  <c r="G38" i="10"/>
  <c r="G10" i="9"/>
  <c r="G11" i="9"/>
  <c r="G12" i="9"/>
  <c r="G13" i="9"/>
  <c r="G14" i="9"/>
  <c r="G15" i="9"/>
  <c r="G16" i="9"/>
  <c r="G17" i="9"/>
  <c r="G18" i="9"/>
  <c r="G19" i="9"/>
  <c r="G20" i="9"/>
  <c r="G21" i="9"/>
  <c r="G22" i="9"/>
  <c r="G23" i="9"/>
  <c r="G23" i="8"/>
  <c r="G10" i="8"/>
  <c r="G11" i="8"/>
  <c r="G12" i="8"/>
  <c r="G13" i="8"/>
  <c r="G14" i="8"/>
  <c r="G15" i="8"/>
  <c r="G16" i="8"/>
  <c r="G9" i="8"/>
  <c r="G57" i="7"/>
  <c r="G31" i="7"/>
  <c r="G32" i="7"/>
  <c r="G33" i="7"/>
  <c r="G34" i="7"/>
  <c r="G35" i="7"/>
  <c r="G36" i="7"/>
  <c r="G37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10" i="6"/>
  <c r="G11" i="6"/>
  <c r="G12" i="6"/>
  <c r="G13" i="6"/>
  <c r="G14" i="6"/>
  <c r="G15" i="6"/>
  <c r="G16" i="6"/>
  <c r="G12" i="5"/>
  <c r="G9" i="5"/>
  <c r="G9" i="4"/>
  <c r="G10" i="4" s="1"/>
  <c r="G12" i="3"/>
  <c r="G27" i="3"/>
  <c r="G26" i="3"/>
  <c r="G41" i="3"/>
  <c r="G51" i="3" s="1"/>
  <c r="G23" i="3"/>
  <c r="G24" i="3"/>
  <c r="G22" i="3"/>
  <c r="G10" i="3"/>
  <c r="G20" i="3" s="1"/>
  <c r="G54" i="10" l="1"/>
  <c r="G24" i="9"/>
  <c r="G28" i="10"/>
  <c r="G74" i="13"/>
  <c r="G56" i="6"/>
  <c r="G29" i="8"/>
  <c r="G39" i="3"/>
  <c r="H20" i="13"/>
  <c r="G103" i="11"/>
  <c r="I19" i="13" l="1"/>
  <c r="H23" i="7" l="1"/>
  <c r="I23" i="7" s="1"/>
  <c r="H102" i="11" l="1"/>
  <c r="I102" i="11" s="1"/>
  <c r="H141" i="11" l="1"/>
  <c r="H140" i="11"/>
  <c r="H101" i="11"/>
  <c r="I101" i="11" s="1"/>
  <c r="I141" i="11" l="1"/>
  <c r="H142" i="11"/>
  <c r="I140" i="11"/>
  <c r="I142" i="11" l="1"/>
  <c r="H22" i="9"/>
  <c r="I22" i="9" l="1"/>
  <c r="H11" i="9" l="1"/>
  <c r="I11" i="9" s="1"/>
  <c r="H15" i="8"/>
  <c r="I15" i="8" s="1"/>
  <c r="H31" i="7" l="1"/>
  <c r="I31" i="7" s="1"/>
  <c r="H17" i="6" l="1"/>
  <c r="H10" i="6"/>
  <c r="H12" i="6"/>
  <c r="H13" i="6"/>
  <c r="H14" i="6"/>
  <c r="H16" i="6"/>
  <c r="H9" i="6"/>
  <c r="I17" i="6" l="1"/>
  <c r="I16" i="6"/>
  <c r="I10" i="6"/>
  <c r="H15" i="6"/>
  <c r="I15" i="6" s="1"/>
  <c r="I14" i="6"/>
  <c r="I12" i="6"/>
  <c r="I9" i="6"/>
  <c r="I13" i="6"/>
  <c r="H11" i="6"/>
  <c r="I11" i="6" s="1"/>
  <c r="J13" i="5"/>
  <c r="I56" i="6" l="1"/>
  <c r="H56" i="6"/>
  <c r="I23" i="13"/>
  <c r="H10" i="13"/>
  <c r="I10" i="13" s="1"/>
  <c r="H95" i="11" l="1"/>
  <c r="H96" i="11"/>
  <c r="I95" i="11" l="1"/>
  <c r="I16" i="11"/>
  <c r="I96" i="11"/>
  <c r="H18" i="11"/>
  <c r="I18" i="11" l="1"/>
  <c r="H14" i="10"/>
  <c r="I14" i="10" s="1"/>
  <c r="H15" i="10"/>
  <c r="I15" i="10" s="1"/>
  <c r="H13" i="10" l="1"/>
  <c r="I13" i="10" s="1"/>
  <c r="H16" i="10"/>
  <c r="I16" i="10" s="1"/>
  <c r="H12" i="10"/>
  <c r="H38" i="10"/>
  <c r="I12" i="10" l="1"/>
  <c r="I38" i="10"/>
  <c r="H17" i="9" l="1"/>
  <c r="I17" i="9" l="1"/>
  <c r="H10" i="9"/>
  <c r="I10" i="9" s="1"/>
  <c r="H18" i="9"/>
  <c r="I18" i="9" s="1"/>
  <c r="H16" i="9"/>
  <c r="I16" i="9" s="1"/>
  <c r="H25" i="7" l="1"/>
  <c r="I25" i="7" l="1"/>
  <c r="H11" i="7"/>
  <c r="I11" i="7" s="1"/>
  <c r="H24" i="7" l="1"/>
  <c r="I24" i="7" l="1"/>
  <c r="H9" i="4" l="1"/>
  <c r="H10" i="4" s="1"/>
  <c r="I9" i="4" l="1"/>
  <c r="I10" i="4" s="1"/>
  <c r="H23" i="3" l="1"/>
  <c r="I23" i="3" s="1"/>
  <c r="H22" i="3"/>
  <c r="H41" i="3" l="1"/>
  <c r="H51" i="3" s="1"/>
  <c r="H12" i="3"/>
  <c r="H27" i="3"/>
  <c r="I27" i="3" s="1"/>
  <c r="H10" i="3"/>
  <c r="I10" i="3" s="1"/>
  <c r="I22" i="3"/>
  <c r="H24" i="3"/>
  <c r="I24" i="3" s="1"/>
  <c r="I12" i="3" l="1"/>
  <c r="I41" i="3"/>
  <c r="I51" i="3" s="1"/>
  <c r="H9" i="2" l="1"/>
  <c r="H25" i="13"/>
  <c r="I22" i="13"/>
  <c r="I21" i="13"/>
  <c r="H17" i="13"/>
  <c r="I17" i="13" s="1"/>
  <c r="H13" i="13"/>
  <c r="I13" i="13" s="1"/>
  <c r="H98" i="11"/>
  <c r="I98" i="11" s="1"/>
  <c r="H15" i="11"/>
  <c r="I15" i="11" s="1"/>
  <c r="H14" i="11"/>
  <c r="I14" i="11" s="1"/>
  <c r="H11" i="11"/>
  <c r="I11" i="11" s="1"/>
  <c r="I9" i="2" l="1"/>
  <c r="I20" i="2" s="1"/>
  <c r="H20" i="2"/>
  <c r="H19" i="11"/>
  <c r="H99" i="11"/>
  <c r="I20" i="13"/>
  <c r="H24" i="13"/>
  <c r="I25" i="13"/>
  <c r="H15" i="13"/>
  <c r="I15" i="13" s="1"/>
  <c r="H16" i="13"/>
  <c r="I16" i="13" s="1"/>
  <c r="H12" i="13"/>
  <c r="H11" i="13"/>
  <c r="I11" i="13" s="1"/>
  <c r="H138" i="11"/>
  <c r="H97" i="11"/>
  <c r="H100" i="11"/>
  <c r="I100" i="11" s="1"/>
  <c r="H20" i="11"/>
  <c r="I20" i="11" s="1"/>
  <c r="H13" i="11"/>
  <c r="I13" i="11" s="1"/>
  <c r="H10" i="11"/>
  <c r="I10" i="11" s="1"/>
  <c r="H37" i="10"/>
  <c r="I37" i="10" s="1"/>
  <c r="H35" i="10"/>
  <c r="H34" i="10"/>
  <c r="I34" i="10" s="1"/>
  <c r="H33" i="10"/>
  <c r="I33" i="10" s="1"/>
  <c r="H31" i="10"/>
  <c r="H19" i="9"/>
  <c r="I19" i="9" s="1"/>
  <c r="H13" i="8"/>
  <c r="I13" i="8" s="1"/>
  <c r="H12" i="8"/>
  <c r="I12" i="8" s="1"/>
  <c r="H10" i="8"/>
  <c r="I10" i="8" s="1"/>
  <c r="H37" i="7"/>
  <c r="I37" i="7" s="1"/>
  <c r="H36" i="7"/>
  <c r="I36" i="7" s="1"/>
  <c r="H33" i="7"/>
  <c r="I33" i="7" s="1"/>
  <c r="H32" i="7"/>
  <c r="I32" i="7" s="1"/>
  <c r="H22" i="7"/>
  <c r="I22" i="7" s="1"/>
  <c r="H21" i="7"/>
  <c r="I21" i="7" s="1"/>
  <c r="H18" i="7"/>
  <c r="I18" i="7" s="1"/>
  <c r="H17" i="7"/>
  <c r="I17" i="7" s="1"/>
  <c r="H14" i="7"/>
  <c r="I14" i="7" s="1"/>
  <c r="H13" i="7"/>
  <c r="I13" i="7" s="1"/>
  <c r="J10" i="5"/>
  <c r="I24" i="13" l="1"/>
  <c r="I97" i="11"/>
  <c r="I83" i="11"/>
  <c r="H83" i="11"/>
  <c r="H21" i="11"/>
  <c r="I12" i="13"/>
  <c r="I19" i="11"/>
  <c r="I21" i="11" s="1"/>
  <c r="I99" i="11"/>
  <c r="I138" i="11"/>
  <c r="H14" i="9"/>
  <c r="I14" i="9" s="1"/>
  <c r="H13" i="9"/>
  <c r="I13" i="9" s="1"/>
  <c r="H12" i="9"/>
  <c r="H9" i="3"/>
  <c r="H20" i="3" s="1"/>
  <c r="H23" i="9"/>
  <c r="H36" i="10"/>
  <c r="I36" i="10" s="1"/>
  <c r="I31" i="10"/>
  <c r="I35" i="10"/>
  <c r="H32" i="10"/>
  <c r="I32" i="10" s="1"/>
  <c r="H21" i="9"/>
  <c r="I21" i="9" s="1"/>
  <c r="H20" i="9"/>
  <c r="I20" i="9" s="1"/>
  <c r="H11" i="8"/>
  <c r="I11" i="8" s="1"/>
  <c r="H14" i="8"/>
  <c r="I14" i="8" s="1"/>
  <c r="H16" i="8"/>
  <c r="I16" i="8" s="1"/>
  <c r="H54" i="7"/>
  <c r="H35" i="7"/>
  <c r="I35" i="7" s="1"/>
  <c r="H34" i="7"/>
  <c r="I34" i="7" s="1"/>
  <c r="H12" i="7"/>
  <c r="I12" i="7" s="1"/>
  <c r="H16" i="7"/>
  <c r="I16" i="7" s="1"/>
  <c r="H20" i="7"/>
  <c r="H27" i="7"/>
  <c r="H10" i="7"/>
  <c r="I10" i="7" s="1"/>
  <c r="H15" i="7"/>
  <c r="I15" i="7" s="1"/>
  <c r="H19" i="7"/>
  <c r="I19" i="7" s="1"/>
  <c r="H26" i="7"/>
  <c r="I26" i="7" s="1"/>
  <c r="I54" i="7" l="1"/>
  <c r="I20" i="7"/>
  <c r="I12" i="9"/>
  <c r="I27" i="7"/>
  <c r="I9" i="3"/>
  <c r="I20" i="3" s="1"/>
  <c r="I23" i="9"/>
  <c r="H94" i="11" l="1"/>
  <c r="H103" i="11" s="1"/>
  <c r="H12" i="11"/>
  <c r="H14" i="13"/>
  <c r="H9" i="13"/>
  <c r="H74" i="13" s="1"/>
  <c r="H9" i="11"/>
  <c r="I14" i="13" l="1"/>
  <c r="I9" i="13"/>
  <c r="I74" i="13" s="1"/>
  <c r="I94" i="11"/>
  <c r="I103" i="11" s="1"/>
  <c r="I12" i="11"/>
  <c r="H39" i="10"/>
  <c r="H30" i="10"/>
  <c r="H17" i="10"/>
  <c r="H28" i="10" s="1"/>
  <c r="I9" i="11"/>
  <c r="H54" i="10" l="1"/>
  <c r="I39" i="10"/>
  <c r="I30" i="10"/>
  <c r="H15" i="9"/>
  <c r="I15" i="9" s="1"/>
  <c r="H30" i="7"/>
  <c r="H53" i="7"/>
  <c r="H23" i="8"/>
  <c r="G13" i="5"/>
  <c r="H57" i="7"/>
  <c r="I17" i="10"/>
  <c r="I28" i="10" s="1"/>
  <c r="H9" i="8"/>
  <c r="H29" i="8" s="1"/>
  <c r="H9" i="9"/>
  <c r="H24" i="9" s="1"/>
  <c r="H9" i="7"/>
  <c r="G10" i="5"/>
  <c r="H9" i="5"/>
  <c r="H10" i="5" s="1"/>
  <c r="H12" i="5"/>
  <c r="H13" i="5" s="1"/>
  <c r="I54" i="10" l="1"/>
  <c r="I53" i="7"/>
  <c r="I23" i="8"/>
  <c r="I57" i="7"/>
  <c r="I30" i="7"/>
  <c r="H26" i="3"/>
  <c r="H25" i="3"/>
  <c r="I9" i="8"/>
  <c r="I12" i="5"/>
  <c r="I13" i="5" s="1"/>
  <c r="I9" i="9"/>
  <c r="I24" i="9" s="1"/>
  <c r="I9" i="7"/>
  <c r="I9" i="5"/>
  <c r="I10" i="5" s="1"/>
  <c r="I29" i="8" l="1"/>
  <c r="H39" i="3"/>
  <c r="I26" i="3"/>
  <c r="I25" i="3"/>
  <c r="I39" i="3" s="1"/>
</calcChain>
</file>

<file path=xl/sharedStrings.xml><?xml version="1.0" encoding="utf-8"?>
<sst xmlns="http://schemas.openxmlformats.org/spreadsheetml/2006/main" count="1928" uniqueCount="753">
  <si>
    <t>kg</t>
  </si>
  <si>
    <t>kom</t>
  </si>
  <si>
    <t>lit</t>
  </si>
  <si>
    <t xml:space="preserve">ZAP. ŠT. </t>
  </si>
  <si>
    <t xml:space="preserve">VRSTA BLAGA                                             </t>
  </si>
  <si>
    <t>OCENJENA KOLIČINA</t>
  </si>
  <si>
    <t>BLAGOVNA ZNAMKA</t>
  </si>
  <si>
    <t>/</t>
  </si>
  <si>
    <t>SKUPAJ  VREDNOST 2.2. SKLOPA</t>
  </si>
  <si>
    <t>SKUPAJ  VREDNOST 2.3. SKLOPA</t>
  </si>
  <si>
    <t>SKUPAJ  VREDNOST 2.4. SKLOPA</t>
  </si>
  <si>
    <t>SKUPAJ VREDNOST 4.1. SKLOPA</t>
  </si>
  <si>
    <t>SKUPAJ  VREDNOST 6.1. SKLOPA</t>
  </si>
  <si>
    <t>SKUPAJ  VREDNOST 6.2. SKLOPA</t>
  </si>
  <si>
    <t>SKUPAJ  VREDNOST 8.1. SKLOPA</t>
  </si>
  <si>
    <t>SKUPAJ  VREDNOST 9.1. SKLOPA</t>
  </si>
  <si>
    <t>SKUPAJ  VREDNOST 9.2. SKLOPA</t>
  </si>
  <si>
    <t>SKUPAJ  VREDNOST 9.3. SKLOPA</t>
  </si>
  <si>
    <t>SKUPAJ  VREDNOST 10.2. SKLOPA</t>
  </si>
  <si>
    <t>SKUPAJ VREDNOST 1.1. SKLOPA</t>
  </si>
  <si>
    <t>SKUPAJ  VREDNOST 2.1. SKLOPA</t>
  </si>
  <si>
    <t>SKUPAJ  VREDNOST 7.1. SKLOPA</t>
  </si>
  <si>
    <t>SKUPAJ  VREDNOST 2.5. SKLOPA</t>
  </si>
  <si>
    <t>ENOTA MERE</t>
  </si>
  <si>
    <t>CENA ZA ENOTO MERE BREZ DDV (EUR)</t>
  </si>
  <si>
    <t>VREDNOST ZA OCENJENO KOLIČINO Z DDV (EUR)</t>
  </si>
  <si>
    <t>SKUPAJ  VREDNOST 3.1. SKLOPA</t>
  </si>
  <si>
    <t>SKUPAJ  VREDNOST 3.2. SKLOPA</t>
  </si>
  <si>
    <t>NAVODILO ZA IZPOLNJEVANJE</t>
  </si>
  <si>
    <t>Zahteve naročnika in morebitne storitve v zvezi s posamezno vrsto prehrambenega blaga so v splošnih in posebnih pogojih razpisne dokumentacije in v opisu artikla tega predračunskega obrazca.</t>
  </si>
  <si>
    <t>SKUPAJ VREDNOST 1.3. SKLOPA</t>
  </si>
  <si>
    <t>SKUPAJ  VREDNOST 7.2. SKLOPA</t>
  </si>
  <si>
    <t>MLEKO IN MLEČNI IZDELKI</t>
  </si>
  <si>
    <t>VREDNOST ZA OCENJENO KOLIĆINO BREZ DDV (EUR)</t>
  </si>
  <si>
    <t>ZNESEK DDV (EUR)</t>
  </si>
  <si>
    <t>ŠT. ŽIVIL PO MERILU "SHEMA KAKOVOSTI"</t>
  </si>
  <si>
    <t>7 = 3 x 6</t>
  </si>
  <si>
    <t>8 = 7 x stopnja DDV</t>
  </si>
  <si>
    <t>9 = 7 + 8</t>
  </si>
  <si>
    <t>Ponudnik mora ponuditi prehrambeno blago točno zahtevanih lastnosti, sicer bo njegova ponudba izločena kot nedopustna.</t>
  </si>
  <si>
    <r>
      <t xml:space="preserve">V </t>
    </r>
    <r>
      <rPr>
        <b/>
        <sz val="10"/>
        <rFont val="Arial Narrow"/>
        <family val="2"/>
        <charset val="238"/>
      </rPr>
      <t>stolpec 5</t>
    </r>
    <r>
      <rPr>
        <sz val="10"/>
        <rFont val="Arial Narrow"/>
        <family val="2"/>
        <charset val="238"/>
      </rPr>
      <t xml:space="preserve"> se OBVEZNO navede blagovna ali trgovinska znamka ali vsaj proizvajalec ponujenih živil. </t>
    </r>
  </si>
  <si>
    <t>MESO IN MESNI IZDELKI</t>
  </si>
  <si>
    <t xml:space="preserve"> JAJCA</t>
  </si>
  <si>
    <t>ZAMRZNJENI IZDELKI IZ TESTA</t>
  </si>
  <si>
    <t xml:space="preserve">Naročnik: OSNOVNA ŠOLA DR. VITA KRAIGHERJA,  Trg 9. maja 1, Ljubljana, 1000 Ljubljana  </t>
  </si>
  <si>
    <t>Sveže mleko s 3,5% m.m. s podaljšano svežino, 10-15/1</t>
  </si>
  <si>
    <t>Sveže mleko s 3,5% m.m. s podaljšano svežino,  1/1</t>
  </si>
  <si>
    <t>Sveže mleko s 3,5m.m., 1/1, TT</t>
  </si>
  <si>
    <t xml:space="preserve">Trajno mleko s 3,5% m.m., 1/1, </t>
  </si>
  <si>
    <t xml:space="preserve">Trajno mleko s 3,5% m.m., 0,2l, </t>
  </si>
  <si>
    <t>Trajno mleko z 1,6% m.m.,0,5l</t>
  </si>
  <si>
    <t>Čokoladno mleko, 0,2 l</t>
  </si>
  <si>
    <t>Čokoladno mleko, 1L</t>
  </si>
  <si>
    <t>Mleko v prahu 1/1</t>
  </si>
  <si>
    <t>Trajno mleko brez laktoze, 1lit, 1,6 m.m.</t>
  </si>
  <si>
    <t xml:space="preserve">Kislo mleko 180 g </t>
  </si>
  <si>
    <t>Kisla smetana z 18-20 % m.m.,180 g</t>
  </si>
  <si>
    <t>Kisla smetana  z 18-20 % m.m.,400 g</t>
  </si>
  <si>
    <t>Sladka smetana s 35% m.m., 250 ml</t>
  </si>
  <si>
    <t>Sladka smetana s 35% m.m., 0,5-1l</t>
  </si>
  <si>
    <t>Skuta 10% m.m., 500g</t>
  </si>
  <si>
    <t>Skuta 35-40% m.m., 500g</t>
  </si>
  <si>
    <t>Skuta 10% m.m., 5 kg</t>
  </si>
  <si>
    <t>Skuta 35-40% m.m., 5 kg</t>
  </si>
  <si>
    <t>Skuta s podloženim sadjem, 110-150g</t>
  </si>
  <si>
    <t>Surovo maslo 1. vrste, 250 g</t>
  </si>
  <si>
    <t>Surovo maslo 1. vrste, 15-20 g</t>
  </si>
  <si>
    <t>l</t>
  </si>
  <si>
    <t>Poltrdi sir 45% m.m., 2-3 kg</t>
  </si>
  <si>
    <t>Sir lahki, najmanj 35% m.m.,2-3kg</t>
  </si>
  <si>
    <t>Topljeni sir 140 g</t>
  </si>
  <si>
    <t>Sir brez laktoze</t>
  </si>
  <si>
    <t>Sir mozzarela 250 g</t>
  </si>
  <si>
    <t>Sir narezan na lističe</t>
  </si>
  <si>
    <t>Ementaler</t>
  </si>
  <si>
    <t xml:space="preserve">Sir riban </t>
  </si>
  <si>
    <t>Bel polmasten sir iz slanice, 3,5 m.m ., 250 -500 g</t>
  </si>
  <si>
    <t>Mlečni smetanov namaz 3/1</t>
  </si>
  <si>
    <t>Mlečni namaz z zelišči 50 g</t>
  </si>
  <si>
    <t>Mlečni namaz lahki, 50 g</t>
  </si>
  <si>
    <t>Mlečni namaz s tuno 3/1</t>
  </si>
  <si>
    <t>Mlečni namaz z zelenjavo 50 g</t>
  </si>
  <si>
    <t>Mlečni puding, čokolada, 125-150 g</t>
  </si>
  <si>
    <t>Mlečni puding, vanilija 125-150 g</t>
  </si>
  <si>
    <t>Mlečni desert 125 g različni okusi</t>
  </si>
  <si>
    <t>Otroška mlečna rezina</t>
  </si>
  <si>
    <t>EKO/bio mleko 3,5% m.m. 150ml</t>
  </si>
  <si>
    <t>EKO/bio mleko 3,5% m.m. 10l</t>
  </si>
  <si>
    <t>EKO/bio mleko vanilija in drugi okusi 3,5% m.m.150ml</t>
  </si>
  <si>
    <t>BIO probiotični jogurt 3,5 m.m. 150gr</t>
  </si>
  <si>
    <t>BIO probiotični jogurt 3,5 m.m. sadni 150 g</t>
  </si>
  <si>
    <t>BIO skuta 1kg</t>
  </si>
  <si>
    <t>BIO skutni namaz 1kg</t>
  </si>
  <si>
    <t>Kg</t>
  </si>
  <si>
    <t xml:space="preserve">BIO surovo maslo 200gr </t>
  </si>
  <si>
    <t>BIO kisla smetana 200 g</t>
  </si>
  <si>
    <t>BIO sir  1kg</t>
  </si>
  <si>
    <t>Stegno I. kategorije brez kosti v kosu ali narezano (konfekcionirano)</t>
  </si>
  <si>
    <t>Pleče I. kategorije brez kosti v kosu ali narezano (konfekcionirano)</t>
  </si>
  <si>
    <t>Svinjski kare I. kategorije brez kosti v kosu ali narezano</t>
  </si>
  <si>
    <t>Telečje hrenovke</t>
  </si>
  <si>
    <t>Piščančje prsi brez kosti in kože,v kosu ali narezano</t>
  </si>
  <si>
    <t>Piščančje prsi  kosu ali narezano</t>
  </si>
  <si>
    <t>Piščančja stegna brez kosti in kože,v kosu ali narezano</t>
  </si>
  <si>
    <t>Piščančje krače</t>
  </si>
  <si>
    <t>Puranja prsa brez kosti in kože ,v kosu ali narezano</t>
  </si>
  <si>
    <t>Piščančja bedra</t>
  </si>
  <si>
    <t>Piščančji ražnjiči</t>
  </si>
  <si>
    <t>Zamrznjeni piščančji zrezki</t>
  </si>
  <si>
    <t>Puranja prsa brez kosti in kože- file,v kosu ali narezano</t>
  </si>
  <si>
    <t>Žrebe – stegno brez kosti, I. kategorija,v kosu ali narezano</t>
  </si>
  <si>
    <t>Mleto mešano meso (lahko tudi kot čevapčiči in pleskavice)</t>
  </si>
  <si>
    <t>Mleto goveje meso (lahko tudi kot čevapčiči in pleskavice)</t>
  </si>
  <si>
    <t>Goveji suhi vrat brez kosti</t>
  </si>
  <si>
    <t>Hrenovke junčje v naravnem čreva</t>
  </si>
  <si>
    <t>Zaseka</t>
  </si>
  <si>
    <t>Goveja klobasa</t>
  </si>
  <si>
    <t>Kranjska klobasa</t>
  </si>
  <si>
    <t>Mesni sir</t>
  </si>
  <si>
    <t>Pečenice v naravnem črevu (otroška-nepikantna)</t>
  </si>
  <si>
    <t>Mortadela</t>
  </si>
  <si>
    <t>Kuhan pršut</t>
  </si>
  <si>
    <t>Goveji pršut</t>
  </si>
  <si>
    <t>šunka v ovitku</t>
  </si>
  <si>
    <t>Polsuha goveja salama</t>
  </si>
  <si>
    <t>Pariška salama</t>
  </si>
  <si>
    <t>Suha salama ( mešano meso )</t>
  </si>
  <si>
    <t>Goveja salama</t>
  </si>
  <si>
    <t>Suhi pršut brez kosti</t>
  </si>
  <si>
    <t>Posebna piščančja salama</t>
  </si>
  <si>
    <t>Piščančje prsi v ovitku</t>
  </si>
  <si>
    <t>Hrenovke-piščančje brez ovoja</t>
  </si>
  <si>
    <t>Puranja prsa v ovoju</t>
  </si>
  <si>
    <t>Puranje hrenovke</t>
  </si>
  <si>
    <t xml:space="preserve">Kokošja  pašteta,  30 g </t>
  </si>
  <si>
    <t>Tunina pašteta 30 g</t>
  </si>
  <si>
    <t xml:space="preserve">Jetrna pašteta, 30 g </t>
  </si>
  <si>
    <t>Bio meso mladega goveda stegno</t>
  </si>
  <si>
    <t>RIBE IN KONZERVIRANE RIBE</t>
  </si>
  <si>
    <t>3.1. sklop: SVEŽE RIBE</t>
  </si>
  <si>
    <t>Postrvi, file, brez kosti</t>
  </si>
  <si>
    <t>SKUPAJ  VREDNOST 3.3. SKLOPA</t>
  </si>
  <si>
    <t>3.2. sklop: ZAMRZNJENE RIBE</t>
  </si>
  <si>
    <t>File lososa, 1kvalitete, porc.</t>
  </si>
  <si>
    <t>Ribje palčke - panirane</t>
  </si>
  <si>
    <t xml:space="preserve">File lososa, 1kvalitete, </t>
  </si>
  <si>
    <t>Vitki som, file, 1kvalitete</t>
  </si>
  <si>
    <t>File brancina</t>
  </si>
  <si>
    <t>File orada</t>
  </si>
  <si>
    <t>File postrvi</t>
  </si>
  <si>
    <t>File osliča</t>
  </si>
  <si>
    <t>3.3. sklop: KONZERVIRANE RIBE</t>
  </si>
  <si>
    <t>Tuna v olivnem olju, 80 g, extra kvalitete</t>
  </si>
  <si>
    <t>Tuna v olju, 1600-1800 g, extra kvalitete</t>
  </si>
  <si>
    <t>Sardine v olivnem  olju , 115 g, brez konzervansov, aditivov in glutena</t>
  </si>
  <si>
    <t>Kokošja jajca , A kakovosti , L velikost,  talne reje</t>
  </si>
  <si>
    <t>4.1. sklop: JAJCA</t>
  </si>
  <si>
    <t xml:space="preserve">4.2. sklop: EKO KOKOŠJA JAJCA </t>
  </si>
  <si>
    <t>Eko kokošja jajca , A kakovosti , L velikost,  talne reje</t>
  </si>
  <si>
    <t>100% sončnično olje 1/1, 1. kvalitete</t>
  </si>
  <si>
    <t>Olivno olje hladno stiskano 1/1, 1 kvalitete</t>
  </si>
  <si>
    <t>Repičino olje 1/1, 1 kvalitete</t>
  </si>
  <si>
    <t>kos</t>
  </si>
  <si>
    <t>Majoneza 620-750 g</t>
  </si>
  <si>
    <t>Margarina za peko 500 g</t>
  </si>
  <si>
    <t>Margarina za namaze 500 g, kvalitete Gea, Latte in podobno</t>
  </si>
  <si>
    <t xml:space="preserve">SVEŽA ZELENJAVA IN SADJE </t>
  </si>
  <si>
    <t>Endivija , razred I</t>
  </si>
  <si>
    <t>Motovilec , razred I</t>
  </si>
  <si>
    <t>Radič rdeč v glavah, razreda I</t>
  </si>
  <si>
    <t>Solata ledenka ,  razred I</t>
  </si>
  <si>
    <t>Zelena solata – mehka, razred I</t>
  </si>
  <si>
    <t>Zelena solata – mehka, razred I narezana in oprana</t>
  </si>
  <si>
    <t>Solata kristalka ,  razred I narezana in oprana</t>
  </si>
  <si>
    <t>Solata kristalka ,  razred I</t>
  </si>
  <si>
    <t>Zelje sveže,  razred I</t>
  </si>
  <si>
    <t>Zelje sveže,  razred I ribano</t>
  </si>
  <si>
    <t>Blitva, ,  razred I</t>
  </si>
  <si>
    <t>Brokoli,   razred I</t>
  </si>
  <si>
    <t>Bučke,  razred I</t>
  </si>
  <si>
    <t>Cvetača,  razred I</t>
  </si>
  <si>
    <t>Čebula,  razred I</t>
  </si>
  <si>
    <t xml:space="preserve">Česen,  razred I,  </t>
  </si>
  <si>
    <t xml:space="preserve">Koleraba,  </t>
  </si>
  <si>
    <t xml:space="preserve">Kolerabica nadzemna,  </t>
  </si>
  <si>
    <t>Korenje,  razred I</t>
  </si>
  <si>
    <t>Kumare,  razred I</t>
  </si>
  <si>
    <t>Ohrovt,  razred I</t>
  </si>
  <si>
    <t>Paprika zelena,  razred I</t>
  </si>
  <si>
    <t>Paprika rumena,  razred I</t>
  </si>
  <si>
    <t>Paprika rdeča, razred I</t>
  </si>
  <si>
    <t>Paradižnik,  razred I</t>
  </si>
  <si>
    <t>Peteršilj,  razred I</t>
  </si>
  <si>
    <t>Peteršilj koren, razred I</t>
  </si>
  <si>
    <t>Por,  razred I</t>
  </si>
  <si>
    <t>Rdeče redkvice,  razred I</t>
  </si>
  <si>
    <t>Sveži stročji fižol,  razred I</t>
  </si>
  <si>
    <t>Zelje - kitajsko,  razred I</t>
  </si>
  <si>
    <t>Kostanj</t>
  </si>
  <si>
    <t>eko korenje, razred I</t>
  </si>
  <si>
    <t>eko solata mehkolistna, razred I</t>
  </si>
  <si>
    <t>eko solata krhkolistna, razred I</t>
  </si>
  <si>
    <t>eko solata endivija, razred I</t>
  </si>
  <si>
    <t>eko koleraba (podzemna), razred I</t>
  </si>
  <si>
    <t>eko koleraba (nadzemna), razred I</t>
  </si>
  <si>
    <t>eko čebula, razred I</t>
  </si>
  <si>
    <t>eko por, razred I</t>
  </si>
  <si>
    <t>eko kumare, razred I</t>
  </si>
  <si>
    <t>eko paprika, razred I</t>
  </si>
  <si>
    <t>eko paradižnik, razred I</t>
  </si>
  <si>
    <t>eko cvetača, razred I</t>
  </si>
  <si>
    <t>eko brokoli, razred I</t>
  </si>
  <si>
    <t>eko zelje - glave, razred I</t>
  </si>
  <si>
    <t>eko mlado zelje - glave, razred I</t>
  </si>
  <si>
    <t>eko krompir, srednje debel, razred I</t>
  </si>
  <si>
    <t>Krompir</t>
  </si>
  <si>
    <t>Krompir mladi</t>
  </si>
  <si>
    <t>Krompir olupljen</t>
  </si>
  <si>
    <t>Čičerika</t>
  </si>
  <si>
    <t>Fižol češnjevec</t>
  </si>
  <si>
    <t>Leča zelena</t>
  </si>
  <si>
    <t>Leča rdeča</t>
  </si>
  <si>
    <t>Banane, razred I, do 150 g/kos</t>
  </si>
  <si>
    <t>Ananas, razred I</t>
  </si>
  <si>
    <t>Limone, razred I, do 100 g/kos</t>
  </si>
  <si>
    <t>Kivi, razred I</t>
  </si>
  <si>
    <t>Klementine, razred I, do 100 g/kos</t>
  </si>
  <si>
    <t>Lubenice</t>
  </si>
  <si>
    <t xml:space="preserve">Melone razred I </t>
  </si>
  <si>
    <t>Mineole, razred I, do 100 g/kos</t>
  </si>
  <si>
    <t>Pomaranče, razred I, do 100 g/kos</t>
  </si>
  <si>
    <t>Mandore razred I, do 100 g/kos</t>
  </si>
  <si>
    <t>Mango, razred I</t>
  </si>
  <si>
    <t>Jabolka sorte (ajdared,jonagold, gala, zlati delišes, elstar) razred I, do 120 g /kos</t>
  </si>
  <si>
    <t>eko jabolka, do 120 g / kos, razred I</t>
  </si>
  <si>
    <t>eko hruške, do 120 g / kos, razred I</t>
  </si>
  <si>
    <t>eko jagode, razred I</t>
  </si>
  <si>
    <t>eko slive, razred I</t>
  </si>
  <si>
    <t>eko banane, do 150 g / kos, razred I</t>
  </si>
  <si>
    <t>eko limone, do 100 g / kos, razred I</t>
  </si>
  <si>
    <t>eko pomaranče, do 120 g/ kos, razred I</t>
  </si>
  <si>
    <t>eko kivi, do 100 g / kos, razred I</t>
  </si>
  <si>
    <t>hruške do 120 g</t>
  </si>
  <si>
    <t>slive ekstra kvaliteta</t>
  </si>
  <si>
    <t>Jagode, razred I</t>
  </si>
  <si>
    <t>Češnje, razred I</t>
  </si>
  <si>
    <t>Borovnice, razred I</t>
  </si>
  <si>
    <t>Maline,  razred I</t>
  </si>
  <si>
    <t xml:space="preserve">kg </t>
  </si>
  <si>
    <t>Grozdje belo, razred I</t>
  </si>
  <si>
    <t>Grozdje črno, razred I</t>
  </si>
  <si>
    <t>Breskve, razred I, do 100g /kos</t>
  </si>
  <si>
    <t>Marelice, razred I, do 100g /kos</t>
  </si>
  <si>
    <t>Nektarine, razred I, do 100g /kos</t>
  </si>
  <si>
    <t>Borovnice , razred I</t>
  </si>
  <si>
    <t>Maline, razred I</t>
  </si>
  <si>
    <t>Fige, , razred I</t>
  </si>
  <si>
    <t>Ringlo, razred I</t>
  </si>
  <si>
    <t>Lešniki , razred I</t>
  </si>
  <si>
    <t>Orehova jedrca, razred I</t>
  </si>
  <si>
    <t>Rozine, razred I, brez konzervansov</t>
  </si>
  <si>
    <t>Suhe fige, razred I, brez konzervansov</t>
  </si>
  <si>
    <t>Suhe hruške, razred I, brez konzervansov</t>
  </si>
  <si>
    <t>Suha jabolka, razred I, brez konzervansov</t>
  </si>
  <si>
    <t>Suhe marelice, razred I, brez konzervansov</t>
  </si>
  <si>
    <t>Suhe slive – (brez kosti) razred I, brez konzervansov</t>
  </si>
  <si>
    <t>Očiščeno sveže korenje</t>
  </si>
  <si>
    <t>ZMRZNJENA IN KONZERVIRANA ZELENJAVA TER SADJE</t>
  </si>
  <si>
    <t xml:space="preserve">Zamrznjena špinača– pasirana </t>
  </si>
  <si>
    <t xml:space="preserve">Zamrznjeno korenje – kockice </t>
  </si>
  <si>
    <t xml:space="preserve">Zamrznjeno rebrasto korenje </t>
  </si>
  <si>
    <t xml:space="preserve">Zamrznjeno baby korenje </t>
  </si>
  <si>
    <t xml:space="preserve">Zamrznjena cvetača </t>
  </si>
  <si>
    <t xml:space="preserve">Zamrznjen brokoli </t>
  </si>
  <si>
    <t xml:space="preserve">Zamrznjen stročji fižol </t>
  </si>
  <si>
    <t xml:space="preserve">Zamrznjen stročji fižol-ploščat </t>
  </si>
  <si>
    <t xml:space="preserve">Zamrznjen grah </t>
  </si>
  <si>
    <t>Zamrznjene bučke</t>
  </si>
  <si>
    <t xml:space="preserve">Zamrznjen brstični ohrovt </t>
  </si>
  <si>
    <t xml:space="preserve">Zamrznjena zelenjavna mešanica za francosko solato </t>
  </si>
  <si>
    <t xml:space="preserve">Zamrznjena koruza </t>
  </si>
  <si>
    <t>Zamrznjene jagode</t>
  </si>
  <si>
    <t>Zamrznjena mešanica gozdnih sadežev</t>
  </si>
  <si>
    <t>Zamrznjene borovnice</t>
  </si>
  <si>
    <t>Zamrznjene maline</t>
  </si>
  <si>
    <t>Mešana zelenjava za prilogo (Kaiser mix)</t>
  </si>
  <si>
    <t>Zamrznjena čebula kocke</t>
  </si>
  <si>
    <t>Ajvar – ne pekoč, pasteriziran  600-800 g</t>
  </si>
  <si>
    <t xml:space="preserve">Gorčica 600-800 g, </t>
  </si>
  <si>
    <t xml:space="preserve">Kumarice, gastro pločevinka, 680 g </t>
  </si>
  <si>
    <t>Ketchup 1000 ml</t>
  </si>
  <si>
    <t>Paprika – fileti 680 g</t>
  </si>
  <si>
    <t xml:space="preserve">Paradižnikov koncentrat, gastro pločevinka, 800 g </t>
  </si>
  <si>
    <t>Paradižnikovi pelati 2500g</t>
  </si>
  <si>
    <t xml:space="preserve">Rdeča pesa 3000-4500 g </t>
  </si>
  <si>
    <t>Kisla repa, rinfuza, naravno kisana brez konzervansov</t>
  </si>
  <si>
    <t>Kislo zelje - rezano, rinfuza , naravno kisano brez konzervansov</t>
  </si>
  <si>
    <t>Marelični kompot  2000-3500 g</t>
  </si>
  <si>
    <t>Sadna solata 2000-3500 g</t>
  </si>
  <si>
    <t>Ananasov kompot - kocke  2600g</t>
  </si>
  <si>
    <t>Ananas kompot –  2000-3500 g</t>
  </si>
  <si>
    <t>Breskov kompot   2000-3500 g</t>
  </si>
  <si>
    <t>Hruškov kompot  2000-3500 g</t>
  </si>
  <si>
    <t>Višnjev kompot (brez koščic) 700-900 g</t>
  </si>
  <si>
    <t>Jagodni kompot 2500 g</t>
  </si>
  <si>
    <t>Marmelada -  jagodna ,min 30 % sadne kaše, brez konzervansov</t>
  </si>
  <si>
    <t>Marmelada - marelična, min 30 % sadne kaše, brez konzervansov</t>
  </si>
  <si>
    <t>Marmelada – mešana, min 45 % sadne kaše, brez konzervansov</t>
  </si>
  <si>
    <t>Marmelada – šipkova</t>
  </si>
  <si>
    <t>Marmelada porcijska 20g različni okusi, min 45 % sadne kaše, brez konzervansov</t>
  </si>
  <si>
    <t>Bio marelična marmelada 820 g</t>
  </si>
  <si>
    <t>Bio jagodna marmelada 820 g</t>
  </si>
  <si>
    <t>Bio malinova marmelada 820 g</t>
  </si>
  <si>
    <t>SADNI SOKOVI IN VODA</t>
  </si>
  <si>
    <t>Ananasov sok 100% 1/1, brez konzervansov, brez dodanega sladkorja in umetnih sladil</t>
  </si>
  <si>
    <t>Jabolčni sok 100% 1/1, brez konzervansov, brez dodanega sladkorja in umetnih sladil</t>
  </si>
  <si>
    <t>Pomarančni sok 100% 1/1, brez konzervansov, brez dodanega sladkorja in umetnih sladil</t>
  </si>
  <si>
    <t>Ananasov sok 100% 2 dcl, brez konzervansov, brez dodanega sladkorja in umetnih sladil</t>
  </si>
  <si>
    <t>Pomarančni sok 100% 2 dcl brez konzervansov, brez dodanega sladkorja in umetnih sladil</t>
  </si>
  <si>
    <t>Jabolčni sok izdelan iz zgoščenega soka 100% 2dcl brez konzervansov, brez dodanega sladkorja in umetnih sladil</t>
  </si>
  <si>
    <t>Jabolčni nektar 50% sadnega deleža,2 dcl brez konzervansov in umetnih sladil</t>
  </si>
  <si>
    <t>Pomarančni nektar 50% sadnega deleža, 2dcl brez konzervansov in umetnih sladil</t>
  </si>
  <si>
    <t>Sadno žitna rezina-okus jagoda 30 g</t>
  </si>
  <si>
    <t>Sadno žitna rezina-okus marelica 30 g</t>
  </si>
  <si>
    <t>Sadno žitna rezina-okus gozdni sadeži 30 g</t>
  </si>
  <si>
    <t>Žitna rezina natur 30 g</t>
  </si>
  <si>
    <t>100 % sadni sirup jabolko 5 l  (brez dodanega sladkorja in konzervansov)</t>
  </si>
  <si>
    <t>100 % sadni sirup gozdni sadeži 5 l  (brez dodanega sladkorja in konzervansov)</t>
  </si>
  <si>
    <t>100 % sadni sirup bezek 5 l  (brez dodanega sladkorja in konzervansov)</t>
  </si>
  <si>
    <t>100 % sadni sirup borovnica 5 l  (brez dodanega sladkorja in konzervansov)</t>
  </si>
  <si>
    <t>100 % sadni sirup višnja 5 l  (brez dodanega sladkorja in konzervansov)</t>
  </si>
  <si>
    <t>100 % sadni sirup jagoda 5 l  (brez dodanega sladkorja in konzervansov)</t>
  </si>
  <si>
    <t>Voda 0,5 l</t>
  </si>
  <si>
    <t>Mineralna voda 1,5 l</t>
  </si>
  <si>
    <t>Voda 1,5 l</t>
  </si>
  <si>
    <t>Eko jabolčni sok 1/1</t>
  </si>
  <si>
    <t xml:space="preserve"> ŽITA, MLEVSKI IZDELKI IN TESTNINE</t>
  </si>
  <si>
    <t>Brušen parboiled riž- okroglozrnat, I. kakovostna vrsta, 1/1</t>
  </si>
  <si>
    <t>Riž srednjezrnat, beli, oluščen, I. kakovostna vrsta , 1/1</t>
  </si>
  <si>
    <t>Srednjezrnati rjavi parboleid riž 1/1</t>
  </si>
  <si>
    <t>Moka pšenična T 500, 1/1</t>
  </si>
  <si>
    <t>Moka pšenična T 400, 1/1</t>
  </si>
  <si>
    <t>Moka pšenična T 850, 1/1</t>
  </si>
  <si>
    <t>Koruzni zdrob 1/1</t>
  </si>
  <si>
    <t>Koruzni zdrob 5/1</t>
  </si>
  <si>
    <t>Pšenični zdrob 1/1</t>
  </si>
  <si>
    <t>Ajdova moka 1/1</t>
  </si>
  <si>
    <t>Kus kus 1/1</t>
  </si>
  <si>
    <t>Pirina moka 1/1</t>
  </si>
  <si>
    <t>Kaša ajdova 1/1</t>
  </si>
  <si>
    <t>Pira 1/1</t>
  </si>
  <si>
    <t>Ješprenj 1/1</t>
  </si>
  <si>
    <t>Kaša prosena 1/1</t>
  </si>
  <si>
    <t>Tri žita: riž, pira, ječmen</t>
  </si>
  <si>
    <t>Koruzni kosmiči  - corn flakes 1/1</t>
  </si>
  <si>
    <t>Čokoladne kroglice 1/1</t>
  </si>
  <si>
    <t>Žitni kosmiči s čokolado in vitamini 1/1</t>
  </si>
  <si>
    <t>Sojini kosmiči 1/1</t>
  </si>
  <si>
    <t>Hrustljavi musli  50 g – sadni (lonček)</t>
  </si>
  <si>
    <t>Hrustljavi musli  50 g – čokoladni (lonček)</t>
  </si>
  <si>
    <t>Musli  1/1 - sadni</t>
  </si>
  <si>
    <t>Ovseni kosmiči  1/1</t>
  </si>
  <si>
    <t>Kosmiči kvalitete »čokolino«2/1</t>
  </si>
  <si>
    <t>Kosmiči kvalitete«čokolešnik« 2/1</t>
  </si>
  <si>
    <t>Pšenični kosmiči 1/1</t>
  </si>
  <si>
    <t>Polžki mali, 5/1</t>
  </si>
  <si>
    <t>Peresniki</t>
  </si>
  <si>
    <t>Metuljčki</t>
  </si>
  <si>
    <t>Špageti  5/1</t>
  </si>
  <si>
    <t xml:space="preserve">Vodni vlivanci za prilogo </t>
  </si>
  <si>
    <t xml:space="preserve">Krpice </t>
  </si>
  <si>
    <t xml:space="preserve">Ribana kaša </t>
  </si>
  <si>
    <t>Jušni rezanci s korenčkom</t>
  </si>
  <si>
    <t>Jušni rezanci</t>
  </si>
  <si>
    <t>Široki rezanci valoviti</t>
  </si>
  <si>
    <t>zvezdice</t>
  </si>
  <si>
    <t>Široki rezanci</t>
  </si>
  <si>
    <t>Široki rezanci polnozrnati</t>
  </si>
  <si>
    <t>Polnozrnati svedri</t>
  </si>
  <si>
    <t>Kapeleti sirovi</t>
  </si>
  <si>
    <t>Tortelini sirovi</t>
  </si>
  <si>
    <t>Zlate kroglice 500-1000 g</t>
  </si>
  <si>
    <t>SKUPAJ  VREDNOST 8.2. SKLOPA</t>
  </si>
  <si>
    <t xml:space="preserve">Krompirjevi svaljki </t>
  </si>
  <si>
    <t>Krompirjevi svaljki s skuto</t>
  </si>
  <si>
    <t>Svaljki kmečki koruzni</t>
  </si>
  <si>
    <t>Polnozrnati svaljki</t>
  </si>
  <si>
    <t>Sirovi polpeti</t>
  </si>
  <si>
    <t>Čokoladni cmoki</t>
  </si>
  <si>
    <t>Slivovi cmoki</t>
  </si>
  <si>
    <t>Marelični cmoki</t>
  </si>
  <si>
    <t xml:space="preserve">Štruklji skutni </t>
  </si>
  <si>
    <t>Štruklji ajdovi z orehi</t>
  </si>
  <si>
    <t>Sojini polpeti do 50 g</t>
  </si>
  <si>
    <t>Gluhi štruklji</t>
  </si>
  <si>
    <t>Kruhovi cmoki</t>
  </si>
  <si>
    <t>Zelenjavni polpeti do 100 g</t>
  </si>
  <si>
    <t xml:space="preserve">Sveže vlečeno testo  </t>
  </si>
  <si>
    <t>Testo za lazanjo</t>
  </si>
  <si>
    <t>Masleno testo</t>
  </si>
  <si>
    <t xml:space="preserve">Listnato testo razvaljano </t>
  </si>
  <si>
    <t>Polnozrnato vlečeno testo</t>
  </si>
  <si>
    <t>Lazanja mesna GN 1/1  4-5 kg</t>
  </si>
  <si>
    <t>Lazanja zelenjavna GN 1/1 4-5 kg</t>
  </si>
  <si>
    <t>Ajdovi krapi</t>
  </si>
  <si>
    <t>Zelenjavni polpeti cca. 8-12 dag</t>
  </si>
  <si>
    <t>Palačinke prazne 5-7 dag</t>
  </si>
  <si>
    <t>Palačinke z marmelado 7-10 dag</t>
  </si>
  <si>
    <t>Palačinke s  čokoladnim nadevom 7-10 dag</t>
  </si>
  <si>
    <t>Rižev narastek GN 1/1 4-5 kg</t>
  </si>
  <si>
    <t>KRUH, PEKOVSKO PECIVO, KEKSI, SLAŠČIČARSKI IZDELKI</t>
  </si>
  <si>
    <t>Črni kruh štruca-rezan-pakiran 1/1</t>
  </si>
  <si>
    <t>Polnozrnat kruh s celimi semeni 1/1</t>
  </si>
  <si>
    <t>Polnozrnat kruh z mletimi semeni 1/1</t>
  </si>
  <si>
    <t>Graham kruh štruca-rezan-pakiran 1/1</t>
  </si>
  <si>
    <t>Sončnični kruh-rezan-pakiran 1/1</t>
  </si>
  <si>
    <t>Koruzni kruh štruca-rezan-pakiran 1/1</t>
  </si>
  <si>
    <t>Ajdov kruh štruca-rezan-pakiran 1/1</t>
  </si>
  <si>
    <t>Rženi kruh štruca-rezan-pakiran 1/1</t>
  </si>
  <si>
    <t>Ovseni kruh štruca-rezan-pakiran 1/1</t>
  </si>
  <si>
    <t>Pisani kruh štruca-rezan-pakiran 1/1</t>
  </si>
  <si>
    <t>Žemlja bela 60 g</t>
  </si>
  <si>
    <t>Žemlja bela 40 g</t>
  </si>
  <si>
    <t>Žemlja bela 80 g</t>
  </si>
  <si>
    <t>Žemlja črna 40 g</t>
  </si>
  <si>
    <t>Žemlja črna 60 g</t>
  </si>
  <si>
    <t>Žemlja črna 80 g</t>
  </si>
  <si>
    <t>Žemlja s semeni 40 g</t>
  </si>
  <si>
    <t>Žemlja s semeni 80 g</t>
  </si>
  <si>
    <t>Žemlja s semeni 60 g</t>
  </si>
  <si>
    <t>Skutna žemlja 40 g</t>
  </si>
  <si>
    <t>Bombeta bela 40 g</t>
  </si>
  <si>
    <t>Bombeta bela 60 g</t>
  </si>
  <si>
    <t>Bombeta bela 80 g</t>
  </si>
  <si>
    <t>Bombeta črna 40 g</t>
  </si>
  <si>
    <t>Bombeta črna 60 g</t>
  </si>
  <si>
    <t>Bombeta črna 80 g</t>
  </si>
  <si>
    <t>Bombeta ovsena 40 g</t>
  </si>
  <si>
    <t>Bombeta ovsena 60 g</t>
  </si>
  <si>
    <t>Bombeta ovsena 80 g</t>
  </si>
  <si>
    <t>Bombeta koruzna 40 g</t>
  </si>
  <si>
    <t>Bombeta sončnična 40 g</t>
  </si>
  <si>
    <t>Bombeta sončnična 60 g</t>
  </si>
  <si>
    <t>Bombeta sončnična 80 g</t>
  </si>
  <si>
    <t>Bombetka s sezamovim posipom 60 g</t>
  </si>
  <si>
    <t>Bombeta s sezamovim posipom 40 g</t>
  </si>
  <si>
    <t>Bombeta s sezamovim posipom 80 g</t>
  </si>
  <si>
    <t>Bombeta polnozrnata 40 g</t>
  </si>
  <si>
    <t>Bombeta polnozrnata 60 g</t>
  </si>
  <si>
    <t>Bombeta polnozrnata 80 g</t>
  </si>
  <si>
    <t>Kajzerica bela 40 g</t>
  </si>
  <si>
    <t>Kajzerica bela 60 g</t>
  </si>
  <si>
    <t>Kajzerica bela 80 g</t>
  </si>
  <si>
    <t>Makovka iz bele moke 40 g</t>
  </si>
  <si>
    <t>Makovka iz bele moke 80 g</t>
  </si>
  <si>
    <t>Makovka iz bele moke 60 g</t>
  </si>
  <si>
    <t>Sirova štručka iz bele moke 40 g</t>
  </si>
  <si>
    <t>Sirova štručka iz bele moke 60 g</t>
  </si>
  <si>
    <t>Sirova štručka iz bele moke 80 g</t>
  </si>
  <si>
    <t>Koruzna štručka 40 g</t>
  </si>
  <si>
    <t>Koruzna štručka60 g</t>
  </si>
  <si>
    <t>Koruzna štručka 80 g</t>
  </si>
  <si>
    <t>Polnozrnata štručka 40 g</t>
  </si>
  <si>
    <t>Polnozrnata štručka 60 g</t>
  </si>
  <si>
    <t>Polnozrnata štručka 80 g</t>
  </si>
  <si>
    <t>Štručka mlečna 40 g</t>
  </si>
  <si>
    <t>Štručka mlečna 60 g</t>
  </si>
  <si>
    <t>Štručka mlečna 80 g</t>
  </si>
  <si>
    <t>Štručka ajdova 40 g</t>
  </si>
  <si>
    <t>Štručka ajdova 60 g</t>
  </si>
  <si>
    <t>Štručka ajdova 80 g</t>
  </si>
  <si>
    <t>Štručka črna 40 g</t>
  </si>
  <si>
    <t>Štručka črna 60 g</t>
  </si>
  <si>
    <t>Štručka črna 80 g</t>
  </si>
  <si>
    <t>Kifeljc 40 g</t>
  </si>
  <si>
    <t>Kifeljc 60 g</t>
  </si>
  <si>
    <t>Kifeljc 80 g</t>
  </si>
  <si>
    <t xml:space="preserve">Hot-dog štručka 100 g </t>
  </si>
  <si>
    <t xml:space="preserve">Hot-dog štručka 150 g </t>
  </si>
  <si>
    <t>Drobtine pakirane 500-1000 g</t>
  </si>
  <si>
    <t>Grisini 25 g</t>
  </si>
  <si>
    <t>Grisini graham polnozrnati 25g</t>
  </si>
  <si>
    <t>Krispy nežni kruhki 140g</t>
  </si>
  <si>
    <t>Presta 40 g</t>
  </si>
  <si>
    <t>Riževi vaflji 100g</t>
  </si>
  <si>
    <t>Prepečenec 40 g</t>
  </si>
  <si>
    <t>Otroški keksi 1/1</t>
  </si>
  <si>
    <t xml:space="preserve">Keksi lincer oz podobno </t>
  </si>
  <si>
    <t>Keksi  orehovi rogljički</t>
  </si>
  <si>
    <t>Kokosovi keksi</t>
  </si>
  <si>
    <t>Keksi   vanilijevi rogljički</t>
  </si>
  <si>
    <t>Masleni keksi</t>
  </si>
  <si>
    <t xml:space="preserve">Medenjaki </t>
  </si>
  <si>
    <t>Keksi polnozrnati</t>
  </si>
  <si>
    <t>Buhtelj  60 g</t>
  </si>
  <si>
    <t>Buhtelj  100 g</t>
  </si>
  <si>
    <t>Krof  60g</t>
  </si>
  <si>
    <t>Krof  80g</t>
  </si>
  <si>
    <t>Krof  100 g</t>
  </si>
  <si>
    <t>Krof prelit s čokoldao - nadev vanilijeva krema 80g</t>
  </si>
  <si>
    <t>Francoski rogljič z marmelado 40 g</t>
  </si>
  <si>
    <t>Francoski rogljič z marmelado 60 g</t>
  </si>
  <si>
    <t>Francoski rogljič z marmelado 80 g</t>
  </si>
  <si>
    <t>Skutin zavitek 60g</t>
  </si>
  <si>
    <t>Skutin zavitek 40g</t>
  </si>
  <si>
    <t>Skutin zavitek 80g</t>
  </si>
  <si>
    <t>Jabolčni zavitek 100g</t>
  </si>
  <si>
    <t>Jabolčni zavitek 80g</t>
  </si>
  <si>
    <t>Sadna rezina 80g</t>
  </si>
  <si>
    <t xml:space="preserve">Ježek (koksova kroglica) 100g </t>
  </si>
  <si>
    <t>Potica orehova</t>
  </si>
  <si>
    <t xml:space="preserve">Potica pehtranova </t>
  </si>
  <si>
    <t>Čokoladna tortca 100g</t>
  </si>
  <si>
    <t>Kremna rezina 100g</t>
  </si>
  <si>
    <t>Pizza šunka, sir150g</t>
  </si>
  <si>
    <t>Pizza šunka, sir100g</t>
  </si>
  <si>
    <t>Pizza  sir 100g</t>
  </si>
  <si>
    <t>Pizza sir 150g</t>
  </si>
  <si>
    <t>Burek sirov 120 g</t>
  </si>
  <si>
    <t>Burek sirov 240 g</t>
  </si>
  <si>
    <t>Burek mesni 240 g</t>
  </si>
  <si>
    <t>Burek mesni 120 g</t>
  </si>
  <si>
    <t>Burek jabolčni 240 g</t>
  </si>
  <si>
    <t>Burek jabolčni 120 g</t>
  </si>
  <si>
    <t>Rulada  z marmelado 100g</t>
  </si>
  <si>
    <t>Rulada  čokoladna 100g</t>
  </si>
  <si>
    <t>Rulada  sadna 100g</t>
  </si>
  <si>
    <t>Pšenični polbeli kruh, rezan, pakiran, 1 kg, brez aditivov</t>
  </si>
  <si>
    <t>Pšenični črn kruh, rezan, pakiran, 1 kg, brez aditivov</t>
  </si>
  <si>
    <t xml:space="preserve">EKO pirin mešani kruh </t>
  </si>
  <si>
    <t xml:space="preserve">EKO ovseni mešani kruh, </t>
  </si>
  <si>
    <t>EKO mešan ajdov kruh</t>
  </si>
  <si>
    <t>EKO ovseno mešano pecivo 0,04 kg</t>
  </si>
  <si>
    <t>EKO pirino mešano pecivo 0,04 kg</t>
  </si>
  <si>
    <t>EKO ajdovo mešano pecivo 0,04 kg</t>
  </si>
  <si>
    <t>EKO pšenično belo pecivo 0,04 kg</t>
  </si>
  <si>
    <t>eko pirino pecivo, 30 do 50 g / kos</t>
  </si>
  <si>
    <t>eko rženo mešano pecivo, 30 do 50 g / kos</t>
  </si>
  <si>
    <t>eko ovseno mešano pecivo, 30 do 50 g / kos</t>
  </si>
  <si>
    <t>eko koruzno mešano pecivo, 30 do 50 g / kos</t>
  </si>
  <si>
    <t>eko pšenično polnozrnato pecivo, 30 do 50 g / kos</t>
  </si>
  <si>
    <t>eko ajdovo mešano pecivo, 30 do 50 g / kos</t>
  </si>
  <si>
    <t>eko sirova štručka, 60 do 80  g / kos, min. 14% sira</t>
  </si>
  <si>
    <t>eko makova štručka, 60 do 80 g / kos</t>
  </si>
  <si>
    <t>eko kruh iz pšenične črne moke (T1100), 0,7 do 1,0 kg, rezan in pakiran</t>
  </si>
  <si>
    <t>eko kruh iz pšenične polbele moke (T850), 0,7 do 1,0 kg, rezan in pakiran</t>
  </si>
  <si>
    <t>eko ajdov mešani kruh, 0,7 do 1,0 kg, rezan in pakiran</t>
  </si>
  <si>
    <t>eko pirin kruh, 0,7 do 1,0 kg, rezan in pakiran</t>
  </si>
  <si>
    <t>eko koruzni mešani kruh, 0,7 do 1,0 kg, rezan in pakiran</t>
  </si>
  <si>
    <t>eko ovseni mešani kruh, 0,7 do 1,0 kg, rezan in pakiran</t>
  </si>
  <si>
    <t>eko rženi mešani kruh, 0,7 do 1,0 kg, rezan in pakiran</t>
  </si>
  <si>
    <t>eko pisani (uporabljena testa iz bele, koruzne, ajdove moka) mešani kruh, 0,7 do 1,0 kg, rezan in pakiran</t>
  </si>
  <si>
    <t>OSTALO PREHRAMBENO BLAGO</t>
  </si>
  <si>
    <t>Kakao prah 1/1, instant</t>
  </si>
  <si>
    <t>Instant bela kava</t>
  </si>
  <si>
    <t>Instant kakao</t>
  </si>
  <si>
    <t>Čokolada v prahu 100g</t>
  </si>
  <si>
    <t>Čokolada jedilna 1/1</t>
  </si>
  <si>
    <t>Namaz ćokoladno kremni  40g, I. kakovostna vrsta</t>
  </si>
  <si>
    <t>Čokoladno lešnikova krema (kvaliteta eurocrem ali enakovredno) 40 g</t>
  </si>
  <si>
    <t>Čokoladno lešnikova krema (kvaliteta eurocrem ali enakovredno) 1/1</t>
  </si>
  <si>
    <t>Namaz čokoladno kremni  1/1, I. kakovostna vrsta</t>
  </si>
  <si>
    <t>Šipkov čaj 1/1</t>
  </si>
  <si>
    <t>Planinski čaj 1/1</t>
  </si>
  <si>
    <t>Čaj iz gozdnih sadežev 1/1</t>
  </si>
  <si>
    <t>Bebi čaj 40gx20 kos</t>
  </si>
  <si>
    <t>Šipkov čaj , filter vrečke, gastro</t>
  </si>
  <si>
    <t>Planinski čaj, filter vrečke, gastro</t>
  </si>
  <si>
    <t xml:space="preserve">Čaj gozdnih sadežev,  filter vrečke, gastro </t>
  </si>
  <si>
    <t>Čaj jagoda vanilija, filter vrečke, gastro</t>
  </si>
  <si>
    <t>Kremin 1/1</t>
  </si>
  <si>
    <t>Prašek za puding -čokolada 1/1</t>
  </si>
  <si>
    <t>Prašek za puding – vanilija 1/1</t>
  </si>
  <si>
    <t>Jabolčni kis   1/1</t>
  </si>
  <si>
    <t>Vinski kis 1/1</t>
  </si>
  <si>
    <t>Sol morska mleta 1/1</t>
  </si>
  <si>
    <t>Sladkor kristalni 1/ 1</t>
  </si>
  <si>
    <t>Sladkor mleti 500 g</t>
  </si>
  <si>
    <t>Sladkor rjavi trsni 1/1</t>
  </si>
  <si>
    <t>Omaka za pečenko brez  glutaminata in aditivov 1/1</t>
  </si>
  <si>
    <t>Pecilni prašek 1/1</t>
  </si>
  <si>
    <t>Sladkor vanilin 1/1</t>
  </si>
  <si>
    <t>Moka kokos 500 g</t>
  </si>
  <si>
    <t>Kvas sveži 42 g</t>
  </si>
  <si>
    <t>Napolitanke s čokoladnim oblivom 1/1</t>
  </si>
  <si>
    <t>Lešnikove napolitanke 1/1</t>
  </si>
  <si>
    <t>Limonin koncentrat 1/1</t>
  </si>
  <si>
    <t>Vino belo</t>
  </si>
  <si>
    <t>Vino črno</t>
  </si>
  <si>
    <t>Puding čokoladni 1/1</t>
  </si>
  <si>
    <t>Puding vanilijai 1/1</t>
  </si>
  <si>
    <t>Čokoladne mrvice 1/1</t>
  </si>
  <si>
    <t>Tiramisu krema 1/1</t>
  </si>
  <si>
    <t>Čokoladno krema 1/1</t>
  </si>
  <si>
    <t>Vanilijeva krema 1/1</t>
  </si>
  <si>
    <t>Bio zelenjavna kocka 88-120g (kvalitete vitam ali enakovredno)</t>
  </si>
  <si>
    <t>Gotova mešanica za jogurtovo kremo 3/1</t>
  </si>
  <si>
    <t>Pisane mrvice 1/1</t>
  </si>
  <si>
    <t>Mlečne čokolade 100 g</t>
  </si>
  <si>
    <t>rižev napitek z dodanim kalcijem, pakiranje 1 L</t>
  </si>
  <si>
    <t>rižev napitek, pakiranje 0,2 L</t>
  </si>
  <si>
    <t>ovseni napitek, pakiranje 1 L</t>
  </si>
  <si>
    <t>kokosov napitek (kokosovo "mleko"), pakiranje do 1 l</t>
  </si>
  <si>
    <t>piškoti različnih oblik brez jajc, mleka, ml. sestavin, oreščkov, soje in čokolade, pakiranje 150 do 200 g</t>
  </si>
  <si>
    <t>nadomestek jajc, deklariran brez alergenov, pakiranje do 500 g</t>
  </si>
  <si>
    <t>riževi kruhki, vaflji, pakiranje do 100 g</t>
  </si>
  <si>
    <t>koruzni kruhki, vaflji, pakiranje do 120 g</t>
  </si>
  <si>
    <t>margarina min 40 % maščobe, brez mleka in mlečnih sestavin (kakovost VITAGEN ali podobno), vsebnost trans maščobnih kislin pod 2 %, pakiranje do 250 g</t>
  </si>
  <si>
    <t>moka brez glutena za kvašeno testo (kakovost Schar- mešanica B ali enakovredno), pakiranje do 1 kg</t>
  </si>
  <si>
    <t>moka brez glutena za pecivo (kakovost Schar- mešanica C ali enakovredno), pakiranje do 1 kg</t>
  </si>
  <si>
    <t>piškoti različnih oblik, brez glutena (kakovost Schar ali enakovredno), pakiranje do 1 kg</t>
  </si>
  <si>
    <t>piškoti različnih oblik, brez glutena, mleka, jajc, soje in čokolade (kakovost Schar ali Orgran ali enakovredno), pakiranje do 1 kg</t>
  </si>
  <si>
    <t>testenine - polžki, brez glutena, mleka, jajc (kakovost Schar ali Orgran ali enakovredno), pakiranje do 1 kg</t>
  </si>
  <si>
    <t>testenine - špageti, brez glutena, mleka, jajc (kakovost Schar ali Orgran ali enakovredno), pakiranje do 1 kg</t>
  </si>
  <si>
    <t>testenine - svedri, brez glutena, mleka, jajc (kakovost Schar ali Orgran ali enakovredno), pakiranje do 1 kg</t>
  </si>
  <si>
    <t>testenine - peresniki, brez glutena, mleka, jajc (kakovost Schar ali Orgran ali enakovredno), pakiranje do 1 kg</t>
  </si>
  <si>
    <t>testenine za lazanjo, brez glutena, pakiranje do 500 g</t>
  </si>
  <si>
    <t>beli kruh brez glutena (kakovost Schar ali enakovredno)</t>
  </si>
  <si>
    <t>večzrnati kruh brez glutena (kakovost Schar ali enakovredno)</t>
  </si>
  <si>
    <t>krekerji brez glutena, mleka (kakovost Schar ali enakovredno)</t>
  </si>
  <si>
    <t>grisini brez glutena, mleka in jajc (kakovost Schar ali enakovredno)</t>
  </si>
  <si>
    <t>prepečenec brez glutena, mleka in jajc (kakovost Schar ali enakovredno)</t>
  </si>
  <si>
    <t>koruzni kosmiči brez glutena, mleka in jajc  (kakovost Schar ali enakovredno)</t>
  </si>
  <si>
    <t>koruzni kus kus, brez glutena, mleka in jajc  (kakovost Schar ali enakovredno)</t>
  </si>
  <si>
    <t>bela polenta brez glutena, pakiranje do 0,5 kg</t>
  </si>
  <si>
    <t>rumena polenta brez glutena, pakiranje do 0,5 kg</t>
  </si>
  <si>
    <t>pekovsko pecivo različnih oblik (bombice, žemlje, štručke,...) brez glutena (kakovost Schar ali enakovredno), 40 do 60 g / kos</t>
  </si>
  <si>
    <t>L</t>
  </si>
  <si>
    <t>SKUPAJ  VREDNOST 10.3. SKLOPA</t>
  </si>
  <si>
    <r>
      <t xml:space="preserve">riževa smetana za kuhanje, pakiranje </t>
    </r>
    <r>
      <rPr>
        <sz val="10"/>
        <color indexed="8"/>
        <rFont val="Arial Narrow"/>
        <family val="2"/>
        <charset val="238"/>
      </rPr>
      <t>do 250 ml</t>
    </r>
  </si>
  <si>
    <r>
      <t xml:space="preserve">puding v prahu, okus </t>
    </r>
    <r>
      <rPr>
        <sz val="10"/>
        <color indexed="8"/>
        <rFont val="Arial Narrow"/>
        <family val="2"/>
        <charset val="238"/>
      </rPr>
      <t>čokolada, deklariran brez alergenov, pakiranje 30 do 60 g (za 0,5 l pudinga)</t>
    </r>
  </si>
  <si>
    <r>
      <t xml:space="preserve">puding v prahu, okus </t>
    </r>
    <r>
      <rPr>
        <sz val="10"/>
        <color indexed="8"/>
        <rFont val="Arial Narrow"/>
        <family val="2"/>
        <charset val="238"/>
      </rPr>
      <t>vanilija, deklariran brez alergenov,  pakiranje 30 do 60 g (za 0,5 l pudinga)</t>
    </r>
  </si>
  <si>
    <t>Tortilije (premer 25 cm)</t>
  </si>
  <si>
    <t>1.1. sklop: ŽIVILA IZ SHEM KAKOVOSTI (brez eko živil):  MLEKO IN MLEČNI IZDELKI</t>
  </si>
  <si>
    <t>1.2. sklop: MLEKO IN MLEČNI IZDELKI</t>
  </si>
  <si>
    <t>Naziv ponudnika:</t>
  </si>
  <si>
    <t>1.3. sklop: EKOLOŠKO/BIO MLEKO IN MLEČNI IZDELKI</t>
  </si>
  <si>
    <r>
      <t xml:space="preserve">V </t>
    </r>
    <r>
      <rPr>
        <b/>
        <sz val="10"/>
        <rFont val="Arial Narrow"/>
        <family val="2"/>
        <charset val="238"/>
      </rPr>
      <t>stolpec 6</t>
    </r>
    <r>
      <rPr>
        <sz val="10"/>
        <rFont val="Arial Narrow"/>
        <family val="2"/>
        <charset val="238"/>
      </rPr>
      <t xml:space="preserve"> se vpiše cena v EUR za ponujeno blago, izračunana na zahtevano enoto mere, ki je navedena v stolpcu 4.</t>
    </r>
  </si>
  <si>
    <r>
      <t xml:space="preserve">V </t>
    </r>
    <r>
      <rPr>
        <b/>
        <sz val="10"/>
        <rFont val="Arial Narrow"/>
        <family val="2"/>
        <charset val="238"/>
      </rPr>
      <t>stolpec 7</t>
    </r>
    <r>
      <rPr>
        <sz val="10"/>
        <rFont val="Arial Narrow"/>
        <family val="2"/>
        <charset val="238"/>
      </rPr>
      <t xml:space="preserve"> ponudnik vnese zmnožek cene za enoto mere brez DDV (iz stolpca 6) in ocenjene količine (iz stoplca 3).</t>
    </r>
  </si>
  <si>
    <r>
      <t xml:space="preserve">V </t>
    </r>
    <r>
      <rPr>
        <b/>
        <sz val="10"/>
        <rFont val="Arial Narrow"/>
        <family val="2"/>
        <charset val="238"/>
      </rPr>
      <t>stolpec 8</t>
    </r>
    <r>
      <rPr>
        <sz val="10"/>
        <rFont val="Arial Narrow"/>
        <family val="2"/>
        <charset val="238"/>
      </rPr>
      <t xml:space="preserve"> ponudnik vnese zmožek vrednosti za ocenjeno količino brez DDV (iz stoplca 7) in stopnje DDV.</t>
    </r>
  </si>
  <si>
    <r>
      <t xml:space="preserve">V </t>
    </r>
    <r>
      <rPr>
        <b/>
        <sz val="10"/>
        <rFont val="Arial Narrow"/>
        <family val="2"/>
        <charset val="238"/>
      </rPr>
      <t>stoplec 9</t>
    </r>
    <r>
      <rPr>
        <sz val="10"/>
        <rFont val="Arial Narrow"/>
        <family val="2"/>
        <charset val="238"/>
      </rPr>
      <t xml:space="preserve"> ponudnik vnese vsoto vrednosti za ocenjeno vrednost brez DDV (iz stolpca 7) in zneska DDV za ocenjeno količino (iz stoplca 8).</t>
    </r>
  </si>
  <si>
    <r>
      <t xml:space="preserve">V </t>
    </r>
    <r>
      <rPr>
        <b/>
        <sz val="10"/>
        <color theme="1"/>
        <rFont val="Arial Narrow"/>
        <family val="2"/>
        <charset val="238"/>
      </rPr>
      <t>stolpec 10</t>
    </r>
    <r>
      <rPr>
        <sz val="10"/>
        <color theme="1"/>
        <rFont val="Arial Narrow"/>
        <family val="2"/>
        <charset val="238"/>
      </rPr>
      <t xml:space="preserve"> ponudnik v posamezno celico vnese vrednost "1" za živila, ki so uvrščena v shemo kakovosti (ekološka živila in živila iz drugih shem kakovosti iz 3. točke III. poglavja dokumenta v zvezi z oddajo javnega naročila). Za predračunski obrazec priloži kopijo veljavnih certifikatov za ponujena živila, na katere zapiše sklop in zaporedno/-e številko/-e živila iz ponudbenega predračuna, na katerega se certifikat nanaša (priloga 4). Vsoto ponudnik prepiše v ponudbeni predračun (priloga 2) v polje "Shema kakovosti".  Stolpca ne izpolnjuje ponudnik za tiste sklope, kjer je "shema kakovosti" oz. ekološka kvaliteta zahtevana kot pogoj.</t>
    </r>
  </si>
  <si>
    <t>Ponudba velja 4 mesece od datuma za prejem ponudb.</t>
  </si>
  <si>
    <t>Junečje meso-Stegno I. kategorije brez kosti v kosu ali narezano (konfekcionirano)</t>
  </si>
  <si>
    <t>Junečje meso-Pleče I. kategorije brez kosti v kosu ali narezano (konfekcionirano)</t>
  </si>
  <si>
    <t>Telečje meso-Stegno I. kategorije brez kosti v kosu ali narezano (konfekcionirano)</t>
  </si>
  <si>
    <t>2.1. sklop: SVEŽE GOVEJE MESO IN IZDELKI</t>
  </si>
  <si>
    <t>2.2. sklop: SVINJSKO MESO, ŽREBIČKOVO, KUNČJE MESO IN MESNI IZDELKI</t>
  </si>
  <si>
    <t>Eko telečje stegno, očiščeno, brez bočnika, BK,konfekcionirano</t>
  </si>
  <si>
    <t xml:space="preserve">Kunčji file, v kosu ali narezano (konfekcionirano), I. kategorije </t>
  </si>
  <si>
    <t>2.3. sklop: ŽIVILA IZ SHEM KAKOVOSTI (brez eko živil): PERUTNINSKO MESO IN IZDELKI</t>
  </si>
  <si>
    <t>2.4. sklop: PERUTNINSKE MESNINE IN SALAME</t>
  </si>
  <si>
    <t>2.5. sklop: EKO MESO IN MESNI IZDELKI</t>
  </si>
  <si>
    <t>Piščančje hrenovke brez E, brez ovoja, vsebujejo min. 75% pišč. mesa, brez kem. konzervansov</t>
  </si>
  <si>
    <t>Paniran osličev file brez kosti,porc.  1kvalitete</t>
  </si>
  <si>
    <r>
      <rPr>
        <b/>
        <sz val="10"/>
        <color rgb="FFFF0000"/>
        <rFont val="Arial Narrow"/>
        <family val="2"/>
        <charset val="238"/>
      </rPr>
      <t>MAKSIMALNA</t>
    </r>
    <r>
      <rPr>
        <b/>
        <sz val="10"/>
        <rFont val="Arial Narrow"/>
        <family val="2"/>
        <charset val="238"/>
      </rPr>
      <t xml:space="preserve"> CENA ZA ENOTO MERE BREZ DDV (EUR)</t>
    </r>
  </si>
  <si>
    <t>Eko kisla repa, rezana, pakiranje do 1 kg</t>
  </si>
  <si>
    <t>Eko kisla repa, rezana, pakiranje od 5 do 10 kg</t>
  </si>
  <si>
    <t>Eko kislo zelje, rezano, pakiranje do 2 kg</t>
  </si>
  <si>
    <t>Eko kislo zelje, rezano, pakiranje od 5 do 10 kg</t>
  </si>
  <si>
    <t xml:space="preserve">SKUPAJ VREDNOST 4.2. SKLOPA </t>
  </si>
  <si>
    <t>Multivitaminski sok 100% 1/1, brez konzervansov, brez dodanega sladkorja in umetnih sladil</t>
  </si>
  <si>
    <t>Multivitaminski sok 100% 2dl, brez konzervansov, brez dodanega sladkorja in umetnih sladil</t>
  </si>
  <si>
    <t>Jagodni nektar 50% sadnega deleža,2 dcl brez konzervansov in umetnih sladil</t>
  </si>
  <si>
    <t>Marelični nektar 50% sadnega deleža,2 dcl brez konzervansov in umetnih sladil</t>
  </si>
  <si>
    <t>Multivitaminski nektar 50% sadnega deleža,2 dcl brez konzervansov in umetnih sladil</t>
  </si>
  <si>
    <t>Breskov nektar 50% sadnega deleža,2 dcl brez konzervansov in umetnih sladil</t>
  </si>
  <si>
    <t>Alpsko pecivo 40 g</t>
  </si>
  <si>
    <t>SKUPAJ VREDNOST 11.1. SKLOPA</t>
  </si>
  <si>
    <t>Čokoladne napolitanke 1/1</t>
  </si>
  <si>
    <t xml:space="preserve">Ovsena rožica </t>
  </si>
  <si>
    <t>Eko pšenični kosmiči</t>
  </si>
  <si>
    <t>Eko pirini keksi z marmelado, pakiranje 0,5 do 1 kg</t>
  </si>
  <si>
    <t>Eko pirini keksi z ovsenimi kosmiči, pakiranje 0,5 do 1 kg</t>
  </si>
  <si>
    <t>Eko polnozrnati keksi z medom</t>
  </si>
  <si>
    <t>Eko keksi iz štirih žit</t>
  </si>
  <si>
    <t>Eko masleni keksi</t>
  </si>
  <si>
    <t>Eko pirini keksi s proseno kašo</t>
  </si>
  <si>
    <t>Eko  ovseni kosmiči</t>
  </si>
  <si>
    <t>Rum 1/1</t>
  </si>
  <si>
    <t xml:space="preserve">Soda bikarbona </t>
  </si>
  <si>
    <t>Čvrstilec za smetano</t>
  </si>
  <si>
    <t>Eko zeliščni čaj, gastro pakiranje, filter vrečka, pakiranjei do 1,5 kg</t>
  </si>
  <si>
    <t>Eko kvinoja, pakiranje do 1 kg</t>
  </si>
  <si>
    <t>Eko riž, okroglozrnati, pakirano do 1 kg</t>
  </si>
  <si>
    <t xml:space="preserve">Eko limonina lupina v prahu, certificirano brez glutena, pakiranje do 10 g </t>
  </si>
  <si>
    <t>Očiščena čebula</t>
  </si>
  <si>
    <t>Mešana solata, očiščena, razred I (50% zelena + 50% radič)</t>
  </si>
  <si>
    <t>Krompir (rdeč, bel, rumen, srednje debel), razred I</t>
  </si>
  <si>
    <t>Mladi krompir (maj, junij, julij), razred I</t>
  </si>
  <si>
    <t>Jabolka (gala, jonagold, idared, zlati delišes,…), do 120 g / kos,  razred I</t>
  </si>
  <si>
    <t>Zelena solata, očiščena, razred I</t>
  </si>
  <si>
    <t>Arašidi olupljeni neslani, razred I</t>
  </si>
  <si>
    <t>Suhi vrat brez kosti (svinjska vratovina)</t>
  </si>
  <si>
    <t>Beli pščenični kruh štruca-rezan-pakiran 1/1</t>
  </si>
  <si>
    <t>Polbeli pšenični kruh štruca-rezan-pakiran 1/1</t>
  </si>
  <si>
    <t>SKUPAJ VREDNOST 1.2. SKLOPA</t>
  </si>
  <si>
    <t>5.1. sklop: SVEŽA ZELENJAVA IN SADJE</t>
  </si>
  <si>
    <t>5.2. sklop: EKO ZELENJAVA</t>
  </si>
  <si>
    <t>5.3. sklop:  KROMPIR</t>
  </si>
  <si>
    <t xml:space="preserve">5.4. sklop: ŽIVILA IZ SHEM KAKOVOSTI (brez eko živil)- KROMPIR </t>
  </si>
  <si>
    <t>5.5. sklop: JUŽNO SADJE</t>
  </si>
  <si>
    <t>5.6. sklop: JABOLKA</t>
  </si>
  <si>
    <t xml:space="preserve">5.7. sklop: ŽIVILA IZ SHEM KAKOVOSTI (brez eko živil): JABOLKA </t>
  </si>
  <si>
    <t>5.8. sklop: OČIŠČENA ZELENJAVA</t>
  </si>
  <si>
    <t>5.9. sklop:  EKO SADJE</t>
  </si>
  <si>
    <t>5.10. sklop: SUHO SADJE IN SUHE STROČNICE</t>
  </si>
  <si>
    <t>6.1. sklop:  ZAMRZNJENA ZELENJAVA in SADJE</t>
  </si>
  <si>
    <t>6.2. sklop:  KONZERVIRANA in VLOŽENA ZELENJAVA in SADJE</t>
  </si>
  <si>
    <t>6.3. sklop: KISLO ZELJE IN REPA</t>
  </si>
  <si>
    <t>6.4. sklop:  EKO KISLA REPA IN ZELJE</t>
  </si>
  <si>
    <t>6.5. sklop:  EKO MARMELADA</t>
  </si>
  <si>
    <t>7.1. sklop:  SOK IN SIRUPI S 100% SADNO MASO TER NEKTARJI</t>
  </si>
  <si>
    <t>7.2. sklop: EKO SOK</t>
  </si>
  <si>
    <t>8.1. sklop:  RIŽ, KAŠE IN KOSMIČI</t>
  </si>
  <si>
    <t>8.2. sklop: MLEVSKI IZDELKI IN TESTENINE</t>
  </si>
  <si>
    <t>9.1. sklop:  IZDELKI IZ KROMPIRJEVEGA IN OSTALEGA TESTA</t>
  </si>
  <si>
    <t>9.2. sklop: IZDELKI IZ ZAMRZNJENGA IN SVEŽEGA TESTA</t>
  </si>
  <si>
    <t>9.3. sklop:  ZAMRZNJENI PREDPRIPRAVLJENI IZDELKI IN POLIZDELKI</t>
  </si>
  <si>
    <t>10.1. sklop: KRUH</t>
  </si>
  <si>
    <t>SKUPAJ VREDNOST 10.1. SKLOPA</t>
  </si>
  <si>
    <t>10.2. sklop: PEKOVSKO PECIVO</t>
  </si>
  <si>
    <t>10.3. sklop: OSTALO PEKOVSKO PECIVO IN IZDELKI</t>
  </si>
  <si>
    <t>10.4. sklop: KEKSI</t>
  </si>
  <si>
    <t>SKUPAJ  VREDNOST 10.4. SKLOPA</t>
  </si>
  <si>
    <r>
      <t xml:space="preserve">10.5. sklop: </t>
    </r>
    <r>
      <rPr>
        <b/>
        <sz val="10"/>
        <rFont val="Arial Narrow"/>
        <family val="2"/>
        <charset val="238"/>
      </rPr>
      <t>SLAŠČIČARSKA PECIVA, PECIVO IZ VZHAJANEGA TESTA</t>
    </r>
  </si>
  <si>
    <t>SKUPAJ  VREDNOST 10.5. SKLOPA</t>
  </si>
  <si>
    <r>
      <t xml:space="preserve">10.6. sklop: </t>
    </r>
    <r>
      <rPr>
        <b/>
        <sz val="10"/>
        <rFont val="Arial Narrow"/>
        <family val="2"/>
        <charset val="238"/>
      </rPr>
      <t>KRUH, PECIVO IN OSTALI IZDELKI BREZ ADITIVOV, KONZERVANSOV, Z  MANJ SOLI</t>
    </r>
  </si>
  <si>
    <t>SKUPAJ  VREDNOST 10.6. SKLOPA</t>
  </si>
  <si>
    <t>10.7. sklop: EKO KRUH IN PEKOVSKO PECIVO</t>
  </si>
  <si>
    <t>SKUPAJ  VREDNOST 10.7. SKLOPA</t>
  </si>
  <si>
    <t>10.8. sklop: EKO PRIPRAVLJENI PEKOVSKI IZDELKI, IZDELKI IZ ŽIT, KOSMIČI</t>
  </si>
  <si>
    <t>SKUPAJ  VREDNOST 10.8. SKLOPA</t>
  </si>
  <si>
    <t>10.9. sklop: EKO KRUH IN EKO PEKOVSKO PECIVO DEKLARIRANO BREZ MLEKA, JAJC, OREŠČKOV IN SOJE</t>
  </si>
  <si>
    <t>SKUPAJ  VREDNOST 10.9. SKLOPA</t>
  </si>
  <si>
    <t>11.1. sklop: OSTALO PREHRAMBENO BLAGO</t>
  </si>
  <si>
    <t>11.2. sklop: OSTALA EKO ŽIVILA</t>
  </si>
  <si>
    <t>SKUPAJ VREDNOST 11.2. SKLOPA</t>
  </si>
  <si>
    <t>11.3. sklop: DIETNA ŽIVILA</t>
  </si>
  <si>
    <t>SKUPAJ VREDNOST 11.3. SKLOPA</t>
  </si>
  <si>
    <t>SKUPAJ  VREDNOST 5.9. SKLOPA</t>
  </si>
  <si>
    <t>SKUPAJ  VREDNOST 5.10. SKLOPA</t>
  </si>
  <si>
    <t>SKUPAJ  VREDNOST 5.8. SKLOPA</t>
  </si>
  <si>
    <t>SKUPAJ  VREDNOST 5.7. SKLOPA</t>
  </si>
  <si>
    <t>SKUPAJ  VREDNOST 5.5. SKLOPA</t>
  </si>
  <si>
    <t>SKUPAJ  VREDNOST 5.4. SKLOPA</t>
  </si>
  <si>
    <t>SKUPAJ  VREDNOST 5.3. SKLOPA</t>
  </si>
  <si>
    <t>SKUPAJ  VREDNOST 5.2. SKLOPA</t>
  </si>
  <si>
    <t>SKUPAJ  VREDNOST 5.1. SKLOPA</t>
  </si>
  <si>
    <t>SKUPAJ  VREDNOST 5.6. SKLOPA</t>
  </si>
  <si>
    <t>SKUPAJ  VREDNOST 6.3.SKLOPA</t>
  </si>
  <si>
    <t>SKUPAJ  VREDNOST 6.4.SKLOPA</t>
  </si>
  <si>
    <t>SKUPAJ  VREDNOST 6.5.SKLOPA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</si>
</sst>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00"/>
    <numFmt numFmtId="165" formatCode="0.0000"/>
    <numFmt numFmtId="166" formatCode="[$-424]General"/>
    <numFmt numFmtId="167" formatCode="[$-424]#,##0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b/>
      <u/>
      <sz val="10"/>
      <name val="Arial Narrow"/>
      <family val="2"/>
      <charset val="238"/>
    </font>
    <font>
      <sz val="10"/>
      <color indexed="8"/>
      <name val="Arial Narrow"/>
      <family val="2"/>
      <charset val="238"/>
    </font>
    <font>
      <b/>
      <sz val="10"/>
      <color rgb="FFFF0000"/>
      <name val="Arial Narrow"/>
      <family val="2"/>
      <charset val="238"/>
    </font>
    <font>
      <sz val="11"/>
      <color rgb="FF000000"/>
      <name val="Calibri"/>
      <family val="2"/>
      <charset val="238"/>
    </font>
    <font>
      <sz val="10"/>
      <color rgb="FF000000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b/>
      <u/>
      <sz val="10"/>
      <color theme="1"/>
      <name val="Arial Narrow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9CC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theme="1"/>
      </patternFill>
    </fill>
    <fill>
      <patternFill patternType="solid">
        <fgColor rgb="FFD9D9D9"/>
        <bgColor rgb="FFD9D9D9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166" fontId="9" fillId="0" borderId="0"/>
  </cellStyleXfs>
  <cellXfs count="140">
    <xf numFmtId="0" fontId="0" fillId="0" borderId="0" xfId="0"/>
    <xf numFmtId="0" fontId="2" fillId="0" borderId="0" xfId="0" applyFont="1" applyProtection="1"/>
    <xf numFmtId="3" fontId="2" fillId="0" borderId="0" xfId="0" applyNumberFormat="1" applyFont="1" applyProtection="1"/>
    <xf numFmtId="3" fontId="2" fillId="0" borderId="0" xfId="0" applyNumberFormat="1" applyFont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justify" vertical="center" wrapText="1"/>
    </xf>
    <xf numFmtId="3" fontId="4" fillId="2" borderId="1" xfId="0" quotePrefix="1" applyNumberFormat="1" applyFont="1" applyFill="1" applyBorder="1" applyAlignment="1" applyProtection="1">
      <alignment horizontal="center" vertical="center"/>
    </xf>
    <xf numFmtId="4" fontId="4" fillId="2" borderId="1" xfId="0" quotePrefix="1" applyNumberFormat="1" applyFont="1" applyFill="1" applyBorder="1" applyAlignment="1" applyProtection="1">
      <alignment horizontal="center" vertical="center"/>
    </xf>
    <xf numFmtId="4" fontId="5" fillId="2" borderId="1" xfId="0" applyNumberFormat="1" applyFont="1" applyFill="1" applyBorder="1" applyAlignment="1" applyProtection="1">
      <alignment horizontal="center" vertical="center" wrapText="1"/>
    </xf>
    <xf numFmtId="3" fontId="2" fillId="0" borderId="1" xfId="0" applyNumberFormat="1" applyFont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4" fontId="4" fillId="0" borderId="1" xfId="0" quotePrefix="1" applyNumberFormat="1" applyFont="1" applyFill="1" applyBorder="1" applyAlignment="1" applyProtection="1">
      <alignment horizontal="center" vertical="center"/>
    </xf>
    <xf numFmtId="3" fontId="4" fillId="0" borderId="1" xfId="0" quotePrefix="1" applyNumberFormat="1" applyFont="1" applyFill="1" applyBorder="1" applyAlignment="1" applyProtection="1">
      <alignment horizontal="center" vertical="center"/>
    </xf>
    <xf numFmtId="3" fontId="4" fillId="0" borderId="1" xfId="0" quotePrefix="1" applyNumberFormat="1" applyFont="1" applyBorder="1" applyAlignment="1" applyProtection="1">
      <alignment horizontal="center" vertical="center" wrapText="1"/>
    </xf>
    <xf numFmtId="0" fontId="5" fillId="0" borderId="1" xfId="0" applyFont="1" applyBorder="1" applyAlignment="1" applyProtection="1">
      <alignment horizontal="center" vertical="center" wrapText="1"/>
    </xf>
    <xf numFmtId="4" fontId="4" fillId="0" borderId="1" xfId="0" quotePrefix="1" applyNumberFormat="1" applyFont="1" applyFill="1" applyBorder="1" applyAlignment="1" applyProtection="1">
      <alignment horizontal="center" vertical="center" wrapText="1"/>
    </xf>
    <xf numFmtId="4" fontId="4" fillId="0" borderId="1" xfId="0" quotePrefix="1" applyNumberFormat="1" applyFont="1" applyBorder="1" applyAlignment="1" applyProtection="1">
      <alignment horizontal="center" vertical="center"/>
    </xf>
    <xf numFmtId="4" fontId="3" fillId="2" borderId="1" xfId="0" quotePrefix="1" applyNumberFormat="1" applyFont="1" applyFill="1" applyBorder="1" applyAlignment="1" applyProtection="1">
      <alignment horizontal="center" vertical="center"/>
    </xf>
    <xf numFmtId="4" fontId="3" fillId="2" borderId="1" xfId="0" quotePrefix="1" applyNumberFormat="1" applyFont="1" applyFill="1" applyBorder="1" applyAlignment="1" applyProtection="1">
      <alignment horizontal="center" vertical="center" wrapText="1"/>
    </xf>
    <xf numFmtId="3" fontId="2" fillId="5" borderId="1" xfId="0" applyNumberFormat="1" applyFont="1" applyFill="1" applyBorder="1" applyAlignment="1" applyProtection="1">
      <alignment horizontal="center" vertical="center" wrapText="1"/>
      <protection locked="0"/>
    </xf>
    <xf numFmtId="4" fontId="2" fillId="5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5" borderId="1" xfId="0" applyNumberFormat="1" applyFont="1" applyFill="1" applyBorder="1" applyAlignment="1" applyProtection="1">
      <alignment horizontal="center" vertical="center" wrapText="1"/>
      <protection locked="0"/>
    </xf>
    <xf numFmtId="3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0" applyNumberFormat="1" applyFont="1" applyAlignment="1">
      <alignment wrapText="1"/>
    </xf>
    <xf numFmtId="0" fontId="4" fillId="0" borderId="0" xfId="0" applyFont="1" applyProtection="1">
      <protection locked="0"/>
    </xf>
    <xf numFmtId="0" fontId="4" fillId="0" borderId="0" xfId="0" applyFont="1" applyAlignment="1" applyProtection="1">
      <alignment horizontal="left"/>
      <protection locked="0"/>
    </xf>
    <xf numFmtId="0" fontId="4" fillId="0" borderId="0" xfId="0" applyNumberFormat="1" applyFont="1" applyProtection="1">
      <protection locked="0"/>
    </xf>
    <xf numFmtId="0" fontId="2" fillId="5" borderId="1" xfId="0" applyFont="1" applyFill="1" applyBorder="1" applyAlignment="1" applyProtection="1">
      <alignment horizontal="center" vertical="center" wrapText="1"/>
      <protection locked="0"/>
    </xf>
    <xf numFmtId="1" fontId="4" fillId="0" borderId="1" xfId="0" quotePrefix="1" applyNumberFormat="1" applyFont="1" applyBorder="1" applyAlignment="1" applyProtection="1">
      <alignment horizontal="center" vertical="center"/>
    </xf>
    <xf numFmtId="1" fontId="2" fillId="5" borderId="1" xfId="0" applyNumberFormat="1" applyFont="1" applyFill="1" applyBorder="1" applyAlignment="1" applyProtection="1">
      <alignment horizontal="center" vertical="center" wrapText="1"/>
      <protection locked="0"/>
    </xf>
    <xf numFmtId="4" fontId="3" fillId="0" borderId="1" xfId="0" quotePrefix="1" applyNumberFormat="1" applyFont="1" applyBorder="1" applyAlignment="1" applyProtection="1">
      <alignment horizontal="center" vertical="center" wrapText="1"/>
    </xf>
    <xf numFmtId="1" fontId="4" fillId="0" borderId="1" xfId="0" quotePrefix="1" applyNumberFormat="1" applyFont="1" applyFill="1" applyBorder="1" applyAlignment="1" applyProtection="1">
      <alignment horizontal="center" vertical="center" wrapText="1"/>
    </xf>
    <xf numFmtId="2" fontId="3" fillId="0" borderId="1" xfId="0" quotePrefix="1" applyNumberFormat="1" applyFont="1" applyBorder="1" applyAlignment="1" applyProtection="1">
      <alignment horizontal="center" vertical="center"/>
    </xf>
    <xf numFmtId="164" fontId="4" fillId="5" borderId="1" xfId="0" quotePrefix="1" applyNumberFormat="1" applyFont="1" applyFill="1" applyBorder="1" applyAlignment="1" applyProtection="1">
      <alignment horizontal="center" vertical="center" wrapText="1"/>
    </xf>
    <xf numFmtId="1" fontId="4" fillId="5" borderId="1" xfId="0" quotePrefix="1" applyNumberFormat="1" applyFont="1" applyFill="1" applyBorder="1" applyAlignment="1" applyProtection="1">
      <alignment horizontal="center" vertical="center" wrapText="1"/>
    </xf>
    <xf numFmtId="164" fontId="4" fillId="5" borderId="1" xfId="0" quotePrefix="1" applyNumberFormat="1" applyFont="1" applyFill="1" applyBorder="1" applyAlignment="1" applyProtection="1">
      <alignment horizontal="center" vertical="center"/>
    </xf>
    <xf numFmtId="3" fontId="5" fillId="2" borderId="1" xfId="0" applyNumberFormat="1" applyFont="1" applyFill="1" applyBorder="1" applyAlignment="1" applyProtection="1">
      <alignment horizontal="center" vertical="center" wrapText="1"/>
    </xf>
    <xf numFmtId="165" fontId="2" fillId="5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2" fillId="0" borderId="1" xfId="0" applyFont="1" applyBorder="1" applyAlignment="1" applyProtection="1">
      <alignment horizontal="justify" vertical="center" wrapText="1"/>
    </xf>
    <xf numFmtId="3" fontId="4" fillId="0" borderId="1" xfId="0" quotePrefix="1" applyNumberFormat="1" applyFont="1" applyBorder="1" applyAlignment="1" applyProtection="1">
      <alignment horizontal="center" vertical="center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 applyProtection="1">
      <alignment horizontal="left" vertical="center" wrapText="1" indent="1"/>
      <protection locked="0"/>
    </xf>
    <xf numFmtId="3" fontId="7" fillId="0" borderId="1" xfId="0" applyNumberFormat="1" applyFont="1" applyBorder="1" applyAlignment="1" applyProtection="1">
      <alignment horizontal="center" vertical="center" wrapText="1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0" borderId="8" xfId="0" applyFont="1" applyBorder="1" applyAlignment="1">
      <alignment horizontal="left" vertical="center" wrapText="1" indent="1"/>
    </xf>
    <xf numFmtId="3" fontId="7" fillId="0" borderId="8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 indent="1"/>
    </xf>
    <xf numFmtId="0" fontId="7" fillId="0" borderId="1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 wrapText="1" indent="1"/>
    </xf>
    <xf numFmtId="0" fontId="7" fillId="0" borderId="7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3" fontId="7" fillId="0" borderId="1" xfId="0" applyNumberFormat="1" applyFont="1" applyBorder="1" applyAlignment="1">
      <alignment horizontal="center" vertical="center" wrapText="1"/>
    </xf>
    <xf numFmtId="3" fontId="7" fillId="0" borderId="7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left" vertical="center" wrapText="1" indent="1"/>
    </xf>
    <xf numFmtId="3" fontId="7" fillId="0" borderId="10" xfId="0" applyNumberFormat="1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left" vertical="center" wrapText="1" indent="1"/>
    </xf>
    <xf numFmtId="0" fontId="7" fillId="0" borderId="0" xfId="0" applyFont="1" applyFill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166" fontId="10" fillId="0" borderId="9" xfId="2" applyFont="1" applyBorder="1" applyAlignment="1" applyProtection="1">
      <alignment horizontal="center" vertical="center" wrapText="1"/>
    </xf>
    <xf numFmtId="164" fontId="10" fillId="0" borderId="9" xfId="2" applyNumberFormat="1" applyFont="1" applyFill="1" applyBorder="1" applyAlignment="1" applyProtection="1">
      <alignment horizontal="center" vertical="center" wrapText="1"/>
      <protection locked="0"/>
    </xf>
    <xf numFmtId="167" fontId="10" fillId="0" borderId="9" xfId="2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 indent="1"/>
    </xf>
    <xf numFmtId="0" fontId="2" fillId="0" borderId="0" xfId="0" applyFont="1" applyAlignment="1">
      <alignment horizontal="left" indent="1"/>
    </xf>
    <xf numFmtId="167" fontId="11" fillId="7" borderId="9" xfId="2" applyNumberFormat="1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>
      <alignment horizontal="left" vertical="center" wrapText="1" indent="1"/>
    </xf>
    <xf numFmtId="3" fontId="7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 applyProtection="1">
      <alignment wrapText="1"/>
    </xf>
    <xf numFmtId="0" fontId="3" fillId="0" borderId="0" xfId="0" applyFont="1" applyAlignment="1">
      <alignment horizontal="left" wrapText="1"/>
    </xf>
    <xf numFmtId="167" fontId="11" fillId="7" borderId="1" xfId="2" applyNumberFormat="1" applyFont="1" applyFill="1" applyBorder="1" applyAlignment="1" applyProtection="1">
      <alignment horizontal="center" vertical="center"/>
    </xf>
    <xf numFmtId="3" fontId="2" fillId="0" borderId="0" xfId="0" applyNumberFormat="1" applyFont="1" applyProtection="1">
      <protection locked="0"/>
    </xf>
    <xf numFmtId="0" fontId="2" fillId="0" borderId="0" xfId="0" applyFont="1" applyAlignment="1">
      <alignment wrapText="1"/>
    </xf>
    <xf numFmtId="0" fontId="4" fillId="4" borderId="1" xfId="1" applyFont="1" applyFill="1" applyBorder="1" applyAlignment="1" applyProtection="1">
      <alignment horizontal="center" vertical="center" wrapText="1"/>
    </xf>
    <xf numFmtId="3" fontId="4" fillId="4" borderId="1" xfId="1" applyNumberFormat="1" applyFont="1" applyFill="1" applyBorder="1" applyAlignment="1" applyProtection="1">
      <alignment horizontal="center" vertical="center" wrapText="1"/>
    </xf>
    <xf numFmtId="4" fontId="4" fillId="4" borderId="1" xfId="1" applyNumberFormat="1" applyFont="1" applyFill="1" applyBorder="1" applyAlignment="1" applyProtection="1">
      <alignment horizontal="center" vertical="center" wrapText="1"/>
    </xf>
    <xf numFmtId="3" fontId="7" fillId="5" borderId="1" xfId="0" applyNumberFormat="1" applyFont="1" applyFill="1" applyBorder="1" applyAlignment="1" applyProtection="1">
      <alignment wrapText="1"/>
      <protection locked="0"/>
    </xf>
    <xf numFmtId="0" fontId="12" fillId="0" borderId="0" xfId="0" applyFont="1"/>
    <xf numFmtId="0" fontId="6" fillId="0" borderId="0" xfId="0" applyFont="1" applyBorder="1" applyAlignment="1">
      <alignment vertical="center" wrapText="1"/>
    </xf>
    <xf numFmtId="0" fontId="2" fillId="0" borderId="0" xfId="0" applyFont="1"/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left" vertical="top"/>
    </xf>
    <xf numFmtId="0" fontId="2" fillId="0" borderId="0" xfId="0" applyFont="1" applyAlignment="1">
      <alignment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Fill="1" applyAlignment="1">
      <alignment horizontal="left" vertical="top"/>
    </xf>
    <xf numFmtId="0" fontId="3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left"/>
    </xf>
    <xf numFmtId="0" fontId="3" fillId="0" borderId="0" xfId="0" applyNumberFormat="1" applyFont="1"/>
    <xf numFmtId="0" fontId="7" fillId="0" borderId="1" xfId="0" applyFont="1" applyFill="1" applyBorder="1" applyAlignment="1">
      <alignment horizontal="left" vertical="center" wrapText="1" indent="1"/>
    </xf>
    <xf numFmtId="0" fontId="2" fillId="0" borderId="0" xfId="0" applyFont="1" applyAlignment="1" applyProtection="1">
      <alignment wrapText="1"/>
      <protection locked="0"/>
    </xf>
    <xf numFmtId="0" fontId="2" fillId="0" borderId="6" xfId="0" applyFont="1" applyFill="1" applyBorder="1" applyAlignment="1" applyProtection="1">
      <alignment horizontal="justify" vertical="center" wrapText="1"/>
      <protection locked="0"/>
    </xf>
    <xf numFmtId="0" fontId="5" fillId="0" borderId="0" xfId="0" applyFont="1" applyProtection="1"/>
    <xf numFmtId="0" fontId="2" fillId="0" borderId="0" xfId="0" applyFont="1" applyFill="1" applyProtection="1">
      <protection locked="0"/>
    </xf>
    <xf numFmtId="3" fontId="2" fillId="0" borderId="0" xfId="0" applyNumberFormat="1" applyFont="1" applyAlignment="1" applyProtection="1">
      <alignment horizontal="center" vertical="center"/>
      <protection locked="0"/>
    </xf>
    <xf numFmtId="0" fontId="2" fillId="0" borderId="0" xfId="0" applyFont="1" applyAlignment="1"/>
    <xf numFmtId="0" fontId="2" fillId="0" borderId="0" xfId="0" applyFont="1" applyAlignment="1" applyProtection="1">
      <protection locked="0"/>
    </xf>
    <xf numFmtId="0" fontId="2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/>
      <protection locked="0"/>
    </xf>
    <xf numFmtId="3" fontId="2" fillId="0" borderId="0" xfId="0" applyNumberFormat="1" applyFont="1" applyAlignment="1" applyProtection="1">
      <alignment horizontal="center"/>
    </xf>
    <xf numFmtId="3" fontId="2" fillId="0" borderId="0" xfId="0" applyNumberFormat="1" applyFont="1" applyAlignment="1" applyProtection="1">
      <alignment horizontal="center"/>
      <protection locked="0"/>
    </xf>
    <xf numFmtId="0" fontId="7" fillId="0" borderId="11" xfId="0" applyFont="1" applyBorder="1" applyAlignment="1">
      <alignment horizontal="left" vertical="center" wrapText="1" indent="1"/>
    </xf>
    <xf numFmtId="3" fontId="7" fillId="0" borderId="11" xfId="0" applyNumberFormat="1" applyFont="1" applyBorder="1" applyAlignment="1">
      <alignment horizontal="center" vertical="center" wrapText="1"/>
    </xf>
    <xf numFmtId="4" fontId="2" fillId="5" borderId="11" xfId="0" applyNumberFormat="1" applyFont="1" applyFill="1" applyBorder="1" applyAlignment="1" applyProtection="1">
      <alignment horizontal="center" vertical="center" wrapText="1"/>
      <protection locked="0"/>
    </xf>
    <xf numFmtId="164" fontId="2" fillId="5" borderId="11" xfId="0" applyNumberFormat="1" applyFont="1" applyFill="1" applyBorder="1" applyAlignment="1" applyProtection="1">
      <alignment horizontal="center" vertical="center" wrapText="1"/>
      <protection locked="0"/>
    </xf>
    <xf numFmtId="4" fontId="2" fillId="2" borderId="11" xfId="0" applyNumberFormat="1" applyFont="1" applyFill="1" applyBorder="1" applyAlignment="1" applyProtection="1">
      <alignment horizontal="center" vertical="center" wrapText="1"/>
    </xf>
    <xf numFmtId="3" fontId="2" fillId="5" borderId="1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</xf>
    <xf numFmtId="166" fontId="10" fillId="0" borderId="1" xfId="2" applyFont="1" applyBorder="1" applyAlignment="1" applyProtection="1">
      <alignment horizontal="center" vertical="center" wrapText="1"/>
    </xf>
    <xf numFmtId="167" fontId="10" fillId="0" borderId="1" xfId="2" applyNumberFormat="1" applyFont="1" applyBorder="1" applyAlignment="1" applyProtection="1">
      <alignment horizontal="center" vertical="center"/>
      <protection locked="0"/>
    </xf>
    <xf numFmtId="167" fontId="10" fillId="0" borderId="1" xfId="2" applyNumberFormat="1" applyFont="1" applyBorder="1" applyAlignment="1" applyProtection="1">
      <alignment horizontal="center" vertical="center"/>
    </xf>
    <xf numFmtId="167" fontId="10" fillId="0" borderId="1" xfId="2" applyNumberFormat="1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  <protection locked="0"/>
    </xf>
    <xf numFmtId="3" fontId="4" fillId="0" borderId="1" xfId="0" quotePrefix="1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0" xfId="0" applyFont="1" applyAlignment="1">
      <alignment horizontal="left" wrapText="1"/>
    </xf>
    <xf numFmtId="0" fontId="5" fillId="3" borderId="1" xfId="0" applyFont="1" applyFill="1" applyBorder="1" applyAlignment="1" applyProtection="1">
      <alignment horizontal="left" vertical="center" wrapText="1"/>
    </xf>
    <xf numFmtId="0" fontId="5" fillId="3" borderId="0" xfId="0" applyFont="1" applyFill="1" applyAlignment="1" applyProtection="1">
      <alignment horizontal="center"/>
    </xf>
    <xf numFmtId="0" fontId="5" fillId="3" borderId="3" xfId="0" applyFont="1" applyFill="1" applyBorder="1" applyAlignment="1" applyProtection="1">
      <alignment horizontal="left" vertical="center" wrapText="1"/>
    </xf>
    <xf numFmtId="0" fontId="5" fillId="3" borderId="4" xfId="0" applyFont="1" applyFill="1" applyBorder="1" applyAlignment="1" applyProtection="1">
      <alignment horizontal="left" vertical="center" wrapText="1"/>
    </xf>
    <xf numFmtId="0" fontId="5" fillId="3" borderId="5" xfId="0" applyFont="1" applyFill="1" applyBorder="1" applyAlignment="1" applyProtection="1">
      <alignment horizontal="left" vertical="center" wrapText="1"/>
    </xf>
    <xf numFmtId="0" fontId="5" fillId="3" borderId="0" xfId="0" applyFont="1" applyFill="1" applyAlignment="1" applyProtection="1">
      <alignment horizontal="center" wrapText="1"/>
    </xf>
    <xf numFmtId="0" fontId="5" fillId="3" borderId="2" xfId="0" applyFont="1" applyFill="1" applyBorder="1" applyAlignment="1" applyProtection="1">
      <alignment horizontal="left" vertical="center" wrapText="1"/>
    </xf>
    <xf numFmtId="0" fontId="5" fillId="3" borderId="12" xfId="0" applyFont="1" applyFill="1" applyBorder="1" applyAlignment="1" applyProtection="1">
      <alignment horizontal="left" vertical="center" wrapText="1"/>
    </xf>
    <xf numFmtId="0" fontId="5" fillId="3" borderId="6" xfId="0" applyFont="1" applyFill="1" applyBorder="1" applyAlignment="1" applyProtection="1">
      <alignment horizontal="left" vertical="center" wrapText="1"/>
    </xf>
    <xf numFmtId="0" fontId="5" fillId="3" borderId="13" xfId="0" applyFont="1" applyFill="1" applyBorder="1" applyAlignment="1" applyProtection="1">
      <alignment horizontal="left" vertical="center" wrapText="1"/>
    </xf>
    <xf numFmtId="0" fontId="5" fillId="0" borderId="3" xfId="0" applyFont="1" applyBorder="1" applyAlignment="1" applyProtection="1">
      <alignment horizontal="left" vertical="center" wrapText="1"/>
    </xf>
    <xf numFmtId="0" fontId="5" fillId="0" borderId="4" xfId="0" applyFont="1" applyBorder="1" applyAlignment="1" applyProtection="1">
      <alignment horizontal="left" vertical="center" wrapText="1"/>
    </xf>
    <xf numFmtId="0" fontId="5" fillId="0" borderId="2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4" fillId="0" borderId="4" xfId="0" applyFont="1" applyBorder="1" applyAlignment="1" applyProtection="1">
      <alignment horizontal="left" vertical="center" wrapText="1"/>
    </xf>
    <xf numFmtId="0" fontId="4" fillId="0" borderId="2" xfId="0" applyFont="1" applyBorder="1" applyAlignment="1" applyProtection="1">
      <alignment horizontal="left" vertical="center" wrapText="1"/>
    </xf>
  </cellXfs>
  <cellStyles count="3">
    <cellStyle name="Excel Built-in Normal" xfId="2" xr:uid="{00000000-0005-0000-0000-000000000000}"/>
    <cellStyle name="Navadno" xfId="0" builtinId="0"/>
    <cellStyle name="Navadno 2" xfId="1" xr:uid="{00000000-0005-0000-0000-000002000000}"/>
  </cellStyles>
  <dxfs count="0"/>
  <tableStyles count="0" defaultTableStyle="TableStyleMedium9" defaultPivotStyle="PivotStyleLight16"/>
  <colors>
    <mruColors>
      <color rgb="FFBEBEBE"/>
      <color rgb="FF99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75"/>
  <sheetViews>
    <sheetView view="pageBreakPreview" zoomScale="60" zoomScaleNormal="100" workbookViewId="0">
      <pane ySplit="7" topLeftCell="A32" activePane="bottomLeft" state="frozen"/>
      <selection pane="bottomLeft" activeCell="A52" sqref="A52:J52"/>
    </sheetView>
  </sheetViews>
  <sheetFormatPr defaultColWidth="16.140625" defaultRowHeight="12.75" x14ac:dyDescent="0.2"/>
  <cols>
    <col min="1" max="1" width="4.5703125" style="40" customWidth="1"/>
    <col min="2" max="2" width="46.85546875" style="40" customWidth="1"/>
    <col min="3" max="3" width="9.85546875" style="76" bestFit="1" customWidth="1"/>
    <col min="4" max="4" width="6.5703125" style="76" bestFit="1" customWidth="1"/>
    <col min="5" max="5" width="18" style="40" bestFit="1" customWidth="1"/>
    <col min="6" max="10" width="12.7109375" style="40" customWidth="1"/>
    <col min="11" max="16384" width="16.140625" style="40"/>
  </cols>
  <sheetData>
    <row r="1" spans="1:10" x14ac:dyDescent="0.2">
      <c r="A1" s="41"/>
      <c r="B1" s="40" t="s">
        <v>635</v>
      </c>
    </row>
    <row r="2" spans="1:10" x14ac:dyDescent="0.2">
      <c r="A2" s="1"/>
      <c r="B2" s="1" t="s">
        <v>44</v>
      </c>
      <c r="C2" s="2"/>
      <c r="D2" s="2"/>
      <c r="E2" s="1"/>
      <c r="F2" s="73"/>
      <c r="G2" s="77"/>
      <c r="H2" s="77"/>
      <c r="I2" s="77"/>
      <c r="J2" s="77"/>
    </row>
    <row r="3" spans="1:10" x14ac:dyDescent="0.2">
      <c r="A3" s="1"/>
      <c r="B3" s="1"/>
      <c r="C3" s="2"/>
      <c r="D3" s="2"/>
      <c r="E3" s="1"/>
      <c r="F3" s="77"/>
      <c r="G3" s="77"/>
      <c r="H3" s="77"/>
      <c r="I3" s="77"/>
      <c r="J3" s="77"/>
    </row>
    <row r="4" spans="1:10" x14ac:dyDescent="0.2">
      <c r="A4" s="125" t="s">
        <v>32</v>
      </c>
      <c r="B4" s="125"/>
      <c r="C4" s="125"/>
      <c r="D4" s="125"/>
      <c r="E4" s="125"/>
      <c r="F4" s="125"/>
      <c r="G4" s="125"/>
      <c r="H4" s="125"/>
      <c r="I4" s="125"/>
      <c r="J4" s="125"/>
    </row>
    <row r="5" spans="1:10" x14ac:dyDescent="0.2">
      <c r="A5" s="1"/>
      <c r="B5" s="1"/>
      <c r="C5" s="2"/>
      <c r="D5" s="2"/>
      <c r="E5" s="1"/>
      <c r="F5" s="1"/>
      <c r="G5" s="1"/>
      <c r="H5" s="1"/>
      <c r="I5" s="1"/>
      <c r="J5" s="1"/>
    </row>
    <row r="6" spans="1:10" ht="63.75" x14ac:dyDescent="0.2">
      <c r="A6" s="78" t="s">
        <v>3</v>
      </c>
      <c r="B6" s="78" t="s">
        <v>4</v>
      </c>
      <c r="C6" s="79" t="s">
        <v>5</v>
      </c>
      <c r="D6" s="79" t="s">
        <v>23</v>
      </c>
      <c r="E6" s="80" t="s">
        <v>6</v>
      </c>
      <c r="F6" s="80" t="s">
        <v>24</v>
      </c>
      <c r="G6" s="80" t="s">
        <v>33</v>
      </c>
      <c r="H6" s="80" t="s">
        <v>34</v>
      </c>
      <c r="I6" s="80" t="s">
        <v>25</v>
      </c>
      <c r="J6" s="80" t="s">
        <v>35</v>
      </c>
    </row>
    <row r="7" spans="1:10" ht="25.5" x14ac:dyDescent="0.2">
      <c r="A7" s="78">
        <v>1</v>
      </c>
      <c r="B7" s="78">
        <v>2</v>
      </c>
      <c r="C7" s="79">
        <v>3</v>
      </c>
      <c r="D7" s="79">
        <v>4</v>
      </c>
      <c r="E7" s="79">
        <v>5</v>
      </c>
      <c r="F7" s="79">
        <v>6</v>
      </c>
      <c r="G7" s="80" t="s">
        <v>36</v>
      </c>
      <c r="H7" s="79" t="s">
        <v>37</v>
      </c>
      <c r="I7" s="80" t="s">
        <v>38</v>
      </c>
      <c r="J7" s="79">
        <v>10</v>
      </c>
    </row>
    <row r="8" spans="1:10" ht="15.75" customHeight="1" x14ac:dyDescent="0.2">
      <c r="A8" s="124" t="s">
        <v>633</v>
      </c>
      <c r="B8" s="124"/>
      <c r="C8" s="124"/>
      <c r="D8" s="124"/>
      <c r="E8" s="124"/>
      <c r="F8" s="124"/>
      <c r="G8" s="124"/>
      <c r="H8" s="124"/>
      <c r="I8" s="124"/>
      <c r="J8" s="124"/>
    </row>
    <row r="9" spans="1:10" x14ac:dyDescent="0.2">
      <c r="A9" s="4">
        <v>1</v>
      </c>
      <c r="B9" s="45" t="s">
        <v>45</v>
      </c>
      <c r="C9" s="46">
        <v>4000</v>
      </c>
      <c r="D9" s="47" t="s">
        <v>2</v>
      </c>
      <c r="E9" s="19"/>
      <c r="F9" s="21"/>
      <c r="G9" s="44">
        <f>C9*ROUND(F9, 4)</f>
        <v>0</v>
      </c>
      <c r="H9" s="44">
        <f t="shared" ref="H9:H18" si="0">G9*0.095</f>
        <v>0</v>
      </c>
      <c r="I9" s="44">
        <f t="shared" ref="I9:I18" si="1">G9+H9</f>
        <v>0</v>
      </c>
      <c r="J9" s="43" t="s">
        <v>7</v>
      </c>
    </row>
    <row r="10" spans="1:10" x14ac:dyDescent="0.2">
      <c r="A10" s="4">
        <v>2</v>
      </c>
      <c r="B10" s="45" t="s">
        <v>46</v>
      </c>
      <c r="C10" s="46">
        <v>120</v>
      </c>
      <c r="D10" s="47" t="s">
        <v>2</v>
      </c>
      <c r="E10" s="19"/>
      <c r="F10" s="21"/>
      <c r="G10" s="44">
        <f t="shared" ref="G10:G18" si="2">C10*ROUND(F10, 4)</f>
        <v>0</v>
      </c>
      <c r="H10" s="44">
        <f t="shared" si="0"/>
        <v>0</v>
      </c>
      <c r="I10" s="44">
        <f t="shared" si="1"/>
        <v>0</v>
      </c>
      <c r="J10" s="43" t="s">
        <v>7</v>
      </c>
    </row>
    <row r="11" spans="1:10" x14ac:dyDescent="0.2">
      <c r="A11" s="4">
        <v>3</v>
      </c>
      <c r="B11" s="45" t="s">
        <v>47</v>
      </c>
      <c r="C11" s="46">
        <v>100</v>
      </c>
      <c r="D11" s="47" t="s">
        <v>2</v>
      </c>
      <c r="E11" s="19"/>
      <c r="F11" s="21"/>
      <c r="G11" s="44">
        <f t="shared" si="2"/>
        <v>0</v>
      </c>
      <c r="H11" s="44">
        <f t="shared" si="0"/>
        <v>0</v>
      </c>
      <c r="I11" s="44">
        <f t="shared" si="1"/>
        <v>0</v>
      </c>
      <c r="J11" s="43" t="s">
        <v>7</v>
      </c>
    </row>
    <row r="12" spans="1:10" x14ac:dyDescent="0.2">
      <c r="A12" s="4">
        <v>4</v>
      </c>
      <c r="B12" s="45" t="s">
        <v>48</v>
      </c>
      <c r="C12" s="46">
        <v>200</v>
      </c>
      <c r="D12" s="47" t="s">
        <v>2</v>
      </c>
      <c r="E12" s="19"/>
      <c r="F12" s="21"/>
      <c r="G12" s="44">
        <f t="shared" si="2"/>
        <v>0</v>
      </c>
      <c r="H12" s="44">
        <f t="shared" si="0"/>
        <v>0</v>
      </c>
      <c r="I12" s="44">
        <f t="shared" si="1"/>
        <v>0</v>
      </c>
      <c r="J12" s="43" t="s">
        <v>7</v>
      </c>
    </row>
    <row r="13" spans="1:10" x14ac:dyDescent="0.2">
      <c r="A13" s="4">
        <v>5</v>
      </c>
      <c r="B13" s="45" t="s">
        <v>49</v>
      </c>
      <c r="C13" s="46">
        <v>4500</v>
      </c>
      <c r="D13" s="47" t="s">
        <v>1</v>
      </c>
      <c r="E13" s="19"/>
      <c r="F13" s="21"/>
      <c r="G13" s="44">
        <f t="shared" si="2"/>
        <v>0</v>
      </c>
      <c r="H13" s="44">
        <f t="shared" si="0"/>
        <v>0</v>
      </c>
      <c r="I13" s="44">
        <f t="shared" si="1"/>
        <v>0</v>
      </c>
      <c r="J13" s="43" t="s">
        <v>7</v>
      </c>
    </row>
    <row r="14" spans="1:10" x14ac:dyDescent="0.2">
      <c r="A14" s="4">
        <v>6</v>
      </c>
      <c r="B14" s="45" t="s">
        <v>50</v>
      </c>
      <c r="C14" s="46">
        <v>30</v>
      </c>
      <c r="D14" s="47" t="s">
        <v>2</v>
      </c>
      <c r="E14" s="19"/>
      <c r="F14" s="21"/>
      <c r="G14" s="44">
        <f t="shared" si="2"/>
        <v>0</v>
      </c>
      <c r="H14" s="44">
        <f t="shared" si="0"/>
        <v>0</v>
      </c>
      <c r="I14" s="44">
        <f t="shared" si="1"/>
        <v>0</v>
      </c>
      <c r="J14" s="43" t="s">
        <v>7</v>
      </c>
    </row>
    <row r="15" spans="1:10" x14ac:dyDescent="0.2">
      <c r="A15" s="4">
        <v>7</v>
      </c>
      <c r="B15" s="45" t="s">
        <v>51</v>
      </c>
      <c r="C15" s="46">
        <v>4000</v>
      </c>
      <c r="D15" s="47" t="s">
        <v>1</v>
      </c>
      <c r="E15" s="19"/>
      <c r="F15" s="21"/>
      <c r="G15" s="44">
        <f t="shared" si="2"/>
        <v>0</v>
      </c>
      <c r="H15" s="44">
        <f t="shared" si="0"/>
        <v>0</v>
      </c>
      <c r="I15" s="44">
        <f t="shared" si="1"/>
        <v>0</v>
      </c>
      <c r="J15" s="43" t="s">
        <v>7</v>
      </c>
    </row>
    <row r="16" spans="1:10" x14ac:dyDescent="0.2">
      <c r="A16" s="4">
        <v>8</v>
      </c>
      <c r="B16" s="45" t="s">
        <v>52</v>
      </c>
      <c r="C16" s="46">
        <v>200</v>
      </c>
      <c r="D16" s="47" t="s">
        <v>2</v>
      </c>
      <c r="E16" s="19"/>
      <c r="F16" s="21"/>
      <c r="G16" s="44">
        <f t="shared" si="2"/>
        <v>0</v>
      </c>
      <c r="H16" s="44">
        <f t="shared" si="0"/>
        <v>0</v>
      </c>
      <c r="I16" s="44">
        <f t="shared" si="1"/>
        <v>0</v>
      </c>
      <c r="J16" s="43" t="s">
        <v>7</v>
      </c>
    </row>
    <row r="17" spans="1:10" x14ac:dyDescent="0.2">
      <c r="A17" s="4">
        <v>9</v>
      </c>
      <c r="B17" s="45" t="s">
        <v>53</v>
      </c>
      <c r="C17" s="46">
        <v>200</v>
      </c>
      <c r="D17" s="47" t="s">
        <v>0</v>
      </c>
      <c r="E17" s="19"/>
      <c r="F17" s="21"/>
      <c r="G17" s="44">
        <f t="shared" si="2"/>
        <v>0</v>
      </c>
      <c r="H17" s="44">
        <f t="shared" si="0"/>
        <v>0</v>
      </c>
      <c r="I17" s="44">
        <f t="shared" si="1"/>
        <v>0</v>
      </c>
      <c r="J17" s="43" t="s">
        <v>7</v>
      </c>
    </row>
    <row r="18" spans="1:10" x14ac:dyDescent="0.2">
      <c r="A18" s="4">
        <v>10</v>
      </c>
      <c r="B18" s="45" t="s">
        <v>54</v>
      </c>
      <c r="C18" s="46">
        <v>20</v>
      </c>
      <c r="D18" s="47" t="s">
        <v>2</v>
      </c>
      <c r="E18" s="19"/>
      <c r="F18" s="21"/>
      <c r="G18" s="44">
        <f t="shared" si="2"/>
        <v>0</v>
      </c>
      <c r="H18" s="44">
        <f t="shared" si="0"/>
        <v>0</v>
      </c>
      <c r="I18" s="44">
        <f t="shared" si="1"/>
        <v>0</v>
      </c>
      <c r="J18" s="43" t="s">
        <v>7</v>
      </c>
    </row>
    <row r="19" spans="1:10" x14ac:dyDescent="0.2">
      <c r="A19" s="4">
        <v>11</v>
      </c>
      <c r="B19" s="45" t="s">
        <v>55</v>
      </c>
      <c r="C19" s="46">
        <v>1200</v>
      </c>
      <c r="D19" s="47" t="s">
        <v>1</v>
      </c>
      <c r="E19" s="19"/>
      <c r="F19" s="21"/>
      <c r="G19" s="44">
        <f>C19*ROUND(F19, 4)</f>
        <v>0</v>
      </c>
      <c r="H19" s="44">
        <f>G19*0.095</f>
        <v>0</v>
      </c>
      <c r="I19" s="44">
        <f>G19+H19</f>
        <v>0</v>
      </c>
      <c r="J19" s="43" t="s">
        <v>7</v>
      </c>
    </row>
    <row r="20" spans="1:10" x14ac:dyDescent="0.2">
      <c r="A20" s="5"/>
      <c r="B20" s="5" t="s">
        <v>19</v>
      </c>
      <c r="C20" s="43" t="s">
        <v>7</v>
      </c>
      <c r="D20" s="43" t="s">
        <v>7</v>
      </c>
      <c r="E20" s="43" t="s">
        <v>7</v>
      </c>
      <c r="F20" s="43" t="s">
        <v>7</v>
      </c>
      <c r="G20" s="16">
        <f>SUM(G9:G19)</f>
        <v>0</v>
      </c>
      <c r="H20" s="16">
        <f>SUM(H9:H19)</f>
        <v>0</v>
      </c>
      <c r="I20" s="16">
        <f>SUM(I9:I19)</f>
        <v>0</v>
      </c>
      <c r="J20" s="43" t="s">
        <v>7</v>
      </c>
    </row>
    <row r="21" spans="1:10" ht="15" customHeight="1" x14ac:dyDescent="0.2">
      <c r="A21" s="124" t="s">
        <v>634</v>
      </c>
      <c r="B21" s="124"/>
      <c r="C21" s="124"/>
      <c r="D21" s="124"/>
      <c r="E21" s="124"/>
      <c r="F21" s="124"/>
      <c r="G21" s="124"/>
      <c r="H21" s="124"/>
      <c r="I21" s="124"/>
      <c r="J21" s="124"/>
    </row>
    <row r="22" spans="1:10" ht="15.75" customHeight="1" x14ac:dyDescent="0.2">
      <c r="A22" s="4">
        <v>1</v>
      </c>
      <c r="B22" s="45" t="s">
        <v>56</v>
      </c>
      <c r="C22" s="46">
        <v>2000</v>
      </c>
      <c r="D22" s="47" t="s">
        <v>1</v>
      </c>
      <c r="E22" s="19"/>
      <c r="F22" s="21"/>
      <c r="G22" s="44">
        <f t="shared" ref="G22:G50" si="3">C22*ROUND(F22,4)</f>
        <v>0</v>
      </c>
      <c r="H22" s="44">
        <f t="shared" ref="H22:H50" si="4">G22*0.095</f>
        <v>0</v>
      </c>
      <c r="I22" s="44">
        <f t="shared" ref="I22:I50" si="5">G22+H22</f>
        <v>0</v>
      </c>
      <c r="J22" s="81"/>
    </row>
    <row r="23" spans="1:10" x14ac:dyDescent="0.2">
      <c r="A23" s="4">
        <v>2</v>
      </c>
      <c r="B23" s="45" t="s">
        <v>57</v>
      </c>
      <c r="C23" s="46">
        <v>1000</v>
      </c>
      <c r="D23" s="47" t="s">
        <v>1</v>
      </c>
      <c r="E23" s="19"/>
      <c r="F23" s="21"/>
      <c r="G23" s="44">
        <f t="shared" si="3"/>
        <v>0</v>
      </c>
      <c r="H23" s="44">
        <f t="shared" si="4"/>
        <v>0</v>
      </c>
      <c r="I23" s="44">
        <f t="shared" si="5"/>
        <v>0</v>
      </c>
      <c r="J23" s="81"/>
    </row>
    <row r="24" spans="1:10" x14ac:dyDescent="0.2">
      <c r="A24" s="4">
        <v>3</v>
      </c>
      <c r="B24" s="45" t="s">
        <v>58</v>
      </c>
      <c r="C24" s="46">
        <v>20</v>
      </c>
      <c r="D24" s="47" t="s">
        <v>1</v>
      </c>
      <c r="E24" s="19"/>
      <c r="F24" s="21"/>
      <c r="G24" s="44">
        <f t="shared" si="3"/>
        <v>0</v>
      </c>
      <c r="H24" s="44">
        <f t="shared" si="4"/>
        <v>0</v>
      </c>
      <c r="I24" s="44">
        <f t="shared" si="5"/>
        <v>0</v>
      </c>
      <c r="J24" s="81"/>
    </row>
    <row r="25" spans="1:10" x14ac:dyDescent="0.2">
      <c r="A25" s="4">
        <v>4</v>
      </c>
      <c r="B25" s="45" t="s">
        <v>59</v>
      </c>
      <c r="C25" s="46">
        <v>1000</v>
      </c>
      <c r="D25" s="47" t="s">
        <v>67</v>
      </c>
      <c r="E25" s="19"/>
      <c r="F25" s="21"/>
      <c r="G25" s="44">
        <f t="shared" si="3"/>
        <v>0</v>
      </c>
      <c r="H25" s="44">
        <f t="shared" si="4"/>
        <v>0</v>
      </c>
      <c r="I25" s="44">
        <f t="shared" si="5"/>
        <v>0</v>
      </c>
      <c r="J25" s="81"/>
    </row>
    <row r="26" spans="1:10" x14ac:dyDescent="0.2">
      <c r="A26" s="4">
        <v>5</v>
      </c>
      <c r="B26" s="45" t="s">
        <v>60</v>
      </c>
      <c r="C26" s="46">
        <v>100</v>
      </c>
      <c r="D26" s="47" t="s">
        <v>1</v>
      </c>
      <c r="E26" s="19"/>
      <c r="F26" s="21"/>
      <c r="G26" s="44">
        <f t="shared" si="3"/>
        <v>0</v>
      </c>
      <c r="H26" s="44">
        <f t="shared" si="4"/>
        <v>0</v>
      </c>
      <c r="I26" s="44">
        <f t="shared" si="5"/>
        <v>0</v>
      </c>
      <c r="J26" s="81"/>
    </row>
    <row r="27" spans="1:10" x14ac:dyDescent="0.2">
      <c r="A27" s="4">
        <v>6</v>
      </c>
      <c r="B27" s="45" t="s">
        <v>61</v>
      </c>
      <c r="C27" s="46">
        <v>50</v>
      </c>
      <c r="D27" s="47" t="s">
        <v>1</v>
      </c>
      <c r="E27" s="19"/>
      <c r="F27" s="21"/>
      <c r="G27" s="44">
        <f t="shared" si="3"/>
        <v>0</v>
      </c>
      <c r="H27" s="44">
        <f t="shared" si="4"/>
        <v>0</v>
      </c>
      <c r="I27" s="44">
        <f t="shared" si="5"/>
        <v>0</v>
      </c>
      <c r="J27" s="81"/>
    </row>
    <row r="28" spans="1:10" x14ac:dyDescent="0.2">
      <c r="A28" s="4">
        <v>7</v>
      </c>
      <c r="B28" s="45" t="s">
        <v>62</v>
      </c>
      <c r="C28" s="46">
        <v>100</v>
      </c>
      <c r="D28" s="47" t="s">
        <v>0</v>
      </c>
      <c r="E28" s="19"/>
      <c r="F28" s="21"/>
      <c r="G28" s="44">
        <f t="shared" si="3"/>
        <v>0</v>
      </c>
      <c r="H28" s="44">
        <f t="shared" si="4"/>
        <v>0</v>
      </c>
      <c r="I28" s="44">
        <f t="shared" si="5"/>
        <v>0</v>
      </c>
      <c r="J28" s="81"/>
    </row>
    <row r="29" spans="1:10" x14ac:dyDescent="0.2">
      <c r="A29" s="4">
        <v>8</v>
      </c>
      <c r="B29" s="45" t="s">
        <v>63</v>
      </c>
      <c r="C29" s="46">
        <v>300</v>
      </c>
      <c r="D29" s="47" t="s">
        <v>0</v>
      </c>
      <c r="E29" s="19"/>
      <c r="F29" s="21"/>
      <c r="G29" s="44">
        <f t="shared" si="3"/>
        <v>0</v>
      </c>
      <c r="H29" s="44">
        <f t="shared" si="4"/>
        <v>0</v>
      </c>
      <c r="I29" s="44">
        <f t="shared" si="5"/>
        <v>0</v>
      </c>
      <c r="J29" s="81"/>
    </row>
    <row r="30" spans="1:10" x14ac:dyDescent="0.2">
      <c r="A30" s="4">
        <v>9</v>
      </c>
      <c r="B30" s="45" t="s">
        <v>64</v>
      </c>
      <c r="C30" s="46">
        <v>4000</v>
      </c>
      <c r="D30" s="47" t="s">
        <v>1</v>
      </c>
      <c r="E30" s="19"/>
      <c r="F30" s="21"/>
      <c r="G30" s="44">
        <f t="shared" si="3"/>
        <v>0</v>
      </c>
      <c r="H30" s="44">
        <f t="shared" si="4"/>
        <v>0</v>
      </c>
      <c r="I30" s="44">
        <f t="shared" si="5"/>
        <v>0</v>
      </c>
      <c r="J30" s="81"/>
    </row>
    <row r="31" spans="1:10" x14ac:dyDescent="0.2">
      <c r="A31" s="4">
        <v>10</v>
      </c>
      <c r="B31" s="45" t="s">
        <v>65</v>
      </c>
      <c r="C31" s="46">
        <v>1000</v>
      </c>
      <c r="D31" s="47" t="s">
        <v>1</v>
      </c>
      <c r="E31" s="19"/>
      <c r="F31" s="21"/>
      <c r="G31" s="44">
        <f t="shared" si="3"/>
        <v>0</v>
      </c>
      <c r="H31" s="44">
        <f t="shared" si="4"/>
        <v>0</v>
      </c>
      <c r="I31" s="44">
        <f t="shared" si="5"/>
        <v>0</v>
      </c>
      <c r="J31" s="81"/>
    </row>
    <row r="32" spans="1:10" x14ac:dyDescent="0.2">
      <c r="A32" s="4">
        <v>11</v>
      </c>
      <c r="B32" s="45" t="s">
        <v>66</v>
      </c>
      <c r="C32" s="46">
        <v>10000</v>
      </c>
      <c r="D32" s="47" t="s">
        <v>1</v>
      </c>
      <c r="E32" s="22"/>
      <c r="F32" s="21"/>
      <c r="G32" s="44">
        <f t="shared" si="3"/>
        <v>0</v>
      </c>
      <c r="H32" s="44">
        <f t="shared" si="4"/>
        <v>0</v>
      </c>
      <c r="I32" s="44">
        <f t="shared" si="5"/>
        <v>0</v>
      </c>
      <c r="J32" s="81"/>
    </row>
    <row r="33" spans="1:11" x14ac:dyDescent="0.2">
      <c r="A33" s="4">
        <v>12</v>
      </c>
      <c r="B33" s="45" t="s">
        <v>68</v>
      </c>
      <c r="C33" s="47">
        <v>500</v>
      </c>
      <c r="D33" s="47" t="s">
        <v>0</v>
      </c>
      <c r="E33" s="22"/>
      <c r="F33" s="21"/>
      <c r="G33" s="44">
        <f t="shared" si="3"/>
        <v>0</v>
      </c>
      <c r="H33" s="44">
        <f t="shared" si="4"/>
        <v>0</v>
      </c>
      <c r="I33" s="44">
        <f t="shared" si="5"/>
        <v>0</v>
      </c>
      <c r="J33" s="81"/>
    </row>
    <row r="34" spans="1:11" x14ac:dyDescent="0.2">
      <c r="A34" s="4">
        <v>13</v>
      </c>
      <c r="B34" s="45" t="s">
        <v>69</v>
      </c>
      <c r="C34" s="47">
        <v>30</v>
      </c>
      <c r="D34" s="47" t="s">
        <v>0</v>
      </c>
      <c r="E34" s="22"/>
      <c r="F34" s="21"/>
      <c r="G34" s="44">
        <f t="shared" si="3"/>
        <v>0</v>
      </c>
      <c r="H34" s="44">
        <f t="shared" si="4"/>
        <v>0</v>
      </c>
      <c r="I34" s="44">
        <f t="shared" si="5"/>
        <v>0</v>
      </c>
      <c r="J34" s="81"/>
    </row>
    <row r="35" spans="1:11" x14ac:dyDescent="0.2">
      <c r="A35" s="4">
        <v>14</v>
      </c>
      <c r="B35" s="45" t="s">
        <v>70</v>
      </c>
      <c r="C35" s="47">
        <v>500</v>
      </c>
      <c r="D35" s="47" t="s">
        <v>1</v>
      </c>
      <c r="E35" s="22"/>
      <c r="F35" s="21"/>
      <c r="G35" s="44">
        <f t="shared" si="3"/>
        <v>0</v>
      </c>
      <c r="H35" s="44">
        <f t="shared" si="4"/>
        <v>0</v>
      </c>
      <c r="I35" s="44">
        <f t="shared" si="5"/>
        <v>0</v>
      </c>
      <c r="J35" s="81"/>
    </row>
    <row r="36" spans="1:11" x14ac:dyDescent="0.2">
      <c r="A36" s="4">
        <v>15</v>
      </c>
      <c r="B36" s="45" t="s">
        <v>71</v>
      </c>
      <c r="C36" s="47">
        <v>5</v>
      </c>
      <c r="D36" s="47" t="s">
        <v>0</v>
      </c>
      <c r="E36" s="22"/>
      <c r="F36" s="21"/>
      <c r="G36" s="44">
        <f t="shared" si="3"/>
        <v>0</v>
      </c>
      <c r="H36" s="44">
        <f t="shared" si="4"/>
        <v>0</v>
      </c>
      <c r="I36" s="44">
        <f t="shared" si="5"/>
        <v>0</v>
      </c>
      <c r="J36" s="81"/>
    </row>
    <row r="37" spans="1:11" x14ac:dyDescent="0.2">
      <c r="A37" s="4">
        <v>16</v>
      </c>
      <c r="B37" s="45" t="s">
        <v>72</v>
      </c>
      <c r="C37" s="47">
        <v>100</v>
      </c>
      <c r="D37" s="47" t="s">
        <v>1</v>
      </c>
      <c r="E37" s="22"/>
      <c r="F37" s="21"/>
      <c r="G37" s="44">
        <f t="shared" si="3"/>
        <v>0</v>
      </c>
      <c r="H37" s="44">
        <f t="shared" si="4"/>
        <v>0</v>
      </c>
      <c r="I37" s="44">
        <f t="shared" si="5"/>
        <v>0</v>
      </c>
      <c r="J37" s="81"/>
    </row>
    <row r="38" spans="1:11" x14ac:dyDescent="0.2">
      <c r="A38" s="4">
        <v>17</v>
      </c>
      <c r="B38" s="45" t="s">
        <v>73</v>
      </c>
      <c r="C38" s="47">
        <v>500</v>
      </c>
      <c r="D38" s="47" t="s">
        <v>0</v>
      </c>
      <c r="E38" s="22"/>
      <c r="F38" s="21"/>
      <c r="G38" s="44">
        <f t="shared" si="3"/>
        <v>0</v>
      </c>
      <c r="H38" s="44">
        <f t="shared" si="4"/>
        <v>0</v>
      </c>
      <c r="I38" s="44">
        <f t="shared" si="5"/>
        <v>0</v>
      </c>
      <c r="J38" s="81"/>
    </row>
    <row r="39" spans="1:11" x14ac:dyDescent="0.2">
      <c r="A39" s="4">
        <v>18</v>
      </c>
      <c r="B39" s="45" t="s">
        <v>74</v>
      </c>
      <c r="C39" s="47">
        <v>30</v>
      </c>
      <c r="D39" s="47" t="s">
        <v>0</v>
      </c>
      <c r="E39" s="22"/>
      <c r="F39" s="21"/>
      <c r="G39" s="44">
        <f t="shared" si="3"/>
        <v>0</v>
      </c>
      <c r="H39" s="44">
        <f t="shared" si="4"/>
        <v>0</v>
      </c>
      <c r="I39" s="44">
        <f t="shared" si="5"/>
        <v>0</v>
      </c>
      <c r="J39" s="81"/>
    </row>
    <row r="40" spans="1:11" x14ac:dyDescent="0.2">
      <c r="A40" s="4">
        <v>19</v>
      </c>
      <c r="B40" s="45" t="s">
        <v>75</v>
      </c>
      <c r="C40" s="47">
        <v>300</v>
      </c>
      <c r="D40" s="47" t="s">
        <v>0</v>
      </c>
      <c r="E40" s="22"/>
      <c r="F40" s="21"/>
      <c r="G40" s="44">
        <f t="shared" si="3"/>
        <v>0</v>
      </c>
      <c r="H40" s="44">
        <f t="shared" si="4"/>
        <v>0</v>
      </c>
      <c r="I40" s="44">
        <f t="shared" si="5"/>
        <v>0</v>
      </c>
      <c r="J40" s="81"/>
    </row>
    <row r="41" spans="1:11" x14ac:dyDescent="0.2">
      <c r="A41" s="4">
        <v>20</v>
      </c>
      <c r="B41" s="45" t="s">
        <v>76</v>
      </c>
      <c r="C41" s="47">
        <v>50</v>
      </c>
      <c r="D41" s="47" t="s">
        <v>0</v>
      </c>
      <c r="E41" s="22"/>
      <c r="F41" s="21"/>
      <c r="G41" s="44">
        <f t="shared" si="3"/>
        <v>0</v>
      </c>
      <c r="H41" s="44">
        <f t="shared" si="4"/>
        <v>0</v>
      </c>
      <c r="I41" s="44">
        <f t="shared" si="5"/>
        <v>0</v>
      </c>
      <c r="J41" s="81"/>
    </row>
    <row r="42" spans="1:11" x14ac:dyDescent="0.2">
      <c r="A42" s="4">
        <v>21</v>
      </c>
      <c r="B42" s="45" t="s">
        <v>77</v>
      </c>
      <c r="C42" s="47">
        <v>75</v>
      </c>
      <c r="D42" s="47" t="s">
        <v>1</v>
      </c>
      <c r="E42" s="22"/>
      <c r="F42" s="21"/>
      <c r="G42" s="44">
        <f t="shared" si="3"/>
        <v>0</v>
      </c>
      <c r="H42" s="44">
        <f t="shared" si="4"/>
        <v>0</v>
      </c>
      <c r="I42" s="44">
        <f t="shared" si="5"/>
        <v>0</v>
      </c>
      <c r="J42" s="81"/>
      <c r="K42" s="76"/>
    </row>
    <row r="43" spans="1:11" x14ac:dyDescent="0.2">
      <c r="A43" s="4">
        <v>22</v>
      </c>
      <c r="B43" s="45" t="s">
        <v>78</v>
      </c>
      <c r="C43" s="47">
        <v>1000</v>
      </c>
      <c r="D43" s="47" t="s">
        <v>1</v>
      </c>
      <c r="E43" s="22"/>
      <c r="F43" s="21"/>
      <c r="G43" s="44">
        <f t="shared" si="3"/>
        <v>0</v>
      </c>
      <c r="H43" s="44">
        <f t="shared" si="4"/>
        <v>0</v>
      </c>
      <c r="I43" s="44">
        <f t="shared" si="5"/>
        <v>0</v>
      </c>
      <c r="J43" s="81"/>
    </row>
    <row r="44" spans="1:11" x14ac:dyDescent="0.2">
      <c r="A44" s="4">
        <v>23</v>
      </c>
      <c r="B44" s="45" t="s">
        <v>79</v>
      </c>
      <c r="C44" s="47">
        <v>500</v>
      </c>
      <c r="D44" s="47" t="s">
        <v>1</v>
      </c>
      <c r="E44" s="22"/>
      <c r="F44" s="21"/>
      <c r="G44" s="44">
        <f t="shared" si="3"/>
        <v>0</v>
      </c>
      <c r="H44" s="44">
        <f t="shared" si="4"/>
        <v>0</v>
      </c>
      <c r="I44" s="44">
        <f t="shared" si="5"/>
        <v>0</v>
      </c>
      <c r="J44" s="81"/>
    </row>
    <row r="45" spans="1:11" x14ac:dyDescent="0.2">
      <c r="A45" s="4">
        <v>24</v>
      </c>
      <c r="B45" s="45" t="s">
        <v>80</v>
      </c>
      <c r="C45" s="47">
        <v>50</v>
      </c>
      <c r="D45" s="47" t="s">
        <v>1</v>
      </c>
      <c r="E45" s="22"/>
      <c r="F45" s="21"/>
      <c r="G45" s="44">
        <f t="shared" si="3"/>
        <v>0</v>
      </c>
      <c r="H45" s="44">
        <f t="shared" si="4"/>
        <v>0</v>
      </c>
      <c r="I45" s="44">
        <f t="shared" si="5"/>
        <v>0</v>
      </c>
      <c r="J45" s="81"/>
    </row>
    <row r="46" spans="1:11" x14ac:dyDescent="0.2">
      <c r="A46" s="4">
        <v>25</v>
      </c>
      <c r="B46" s="45" t="s">
        <v>81</v>
      </c>
      <c r="C46" s="47">
        <v>600</v>
      </c>
      <c r="D46" s="47" t="s">
        <v>1</v>
      </c>
      <c r="E46" s="22"/>
      <c r="F46" s="21"/>
      <c r="G46" s="44">
        <f t="shared" si="3"/>
        <v>0</v>
      </c>
      <c r="H46" s="44">
        <f t="shared" si="4"/>
        <v>0</v>
      </c>
      <c r="I46" s="44">
        <f t="shared" si="5"/>
        <v>0</v>
      </c>
      <c r="J46" s="81"/>
    </row>
    <row r="47" spans="1:11" x14ac:dyDescent="0.2">
      <c r="A47" s="4">
        <v>26</v>
      </c>
      <c r="B47" s="45" t="s">
        <v>82</v>
      </c>
      <c r="C47" s="47">
        <v>1200</v>
      </c>
      <c r="D47" s="47" t="s">
        <v>1</v>
      </c>
      <c r="E47" s="22"/>
      <c r="F47" s="21"/>
      <c r="G47" s="44">
        <f t="shared" si="3"/>
        <v>0</v>
      </c>
      <c r="H47" s="44">
        <f t="shared" si="4"/>
        <v>0</v>
      </c>
      <c r="I47" s="44">
        <f t="shared" si="5"/>
        <v>0</v>
      </c>
      <c r="J47" s="81"/>
    </row>
    <row r="48" spans="1:11" x14ac:dyDescent="0.2">
      <c r="A48" s="4">
        <v>27</v>
      </c>
      <c r="B48" s="45" t="s">
        <v>83</v>
      </c>
      <c r="C48" s="47">
        <v>1200</v>
      </c>
      <c r="D48" s="47" t="s">
        <v>1</v>
      </c>
      <c r="E48" s="22"/>
      <c r="F48" s="21"/>
      <c r="G48" s="44">
        <f t="shared" si="3"/>
        <v>0</v>
      </c>
      <c r="H48" s="44">
        <f t="shared" si="4"/>
        <v>0</v>
      </c>
      <c r="I48" s="44">
        <f t="shared" si="5"/>
        <v>0</v>
      </c>
      <c r="J48" s="81"/>
    </row>
    <row r="49" spans="1:10" x14ac:dyDescent="0.2">
      <c r="A49" s="4">
        <v>28</v>
      </c>
      <c r="B49" s="45" t="s">
        <v>84</v>
      </c>
      <c r="C49" s="47">
        <v>1000</v>
      </c>
      <c r="D49" s="47" t="s">
        <v>1</v>
      </c>
      <c r="E49" s="22"/>
      <c r="F49" s="21"/>
      <c r="G49" s="44">
        <f t="shared" si="3"/>
        <v>0</v>
      </c>
      <c r="H49" s="44">
        <f t="shared" si="4"/>
        <v>0</v>
      </c>
      <c r="I49" s="44">
        <f t="shared" si="5"/>
        <v>0</v>
      </c>
      <c r="J49" s="81"/>
    </row>
    <row r="50" spans="1:10" x14ac:dyDescent="0.2">
      <c r="A50" s="4">
        <v>29</v>
      </c>
      <c r="B50" s="45" t="s">
        <v>85</v>
      </c>
      <c r="C50" s="47">
        <v>6000</v>
      </c>
      <c r="D50" s="47" t="s">
        <v>1</v>
      </c>
      <c r="E50" s="22"/>
      <c r="F50" s="21"/>
      <c r="G50" s="44">
        <f t="shared" si="3"/>
        <v>0</v>
      </c>
      <c r="H50" s="44">
        <f t="shared" si="4"/>
        <v>0</v>
      </c>
      <c r="I50" s="44">
        <f t="shared" si="5"/>
        <v>0</v>
      </c>
      <c r="J50" s="81"/>
    </row>
    <row r="51" spans="1:10" x14ac:dyDescent="0.2">
      <c r="A51" s="42"/>
      <c r="B51" s="5" t="s">
        <v>696</v>
      </c>
      <c r="C51" s="43" t="s">
        <v>7</v>
      </c>
      <c r="D51" s="43" t="s">
        <v>7</v>
      </c>
      <c r="E51" s="43" t="s">
        <v>7</v>
      </c>
      <c r="F51" s="43" t="s">
        <v>7</v>
      </c>
      <c r="G51" s="16">
        <f>SUM(G22:G50)</f>
        <v>0</v>
      </c>
      <c r="H51" s="16">
        <f>SUM(H22:H50)</f>
        <v>0</v>
      </c>
      <c r="I51" s="16">
        <f>SUM(I22:I50)</f>
        <v>0</v>
      </c>
      <c r="J51" s="75">
        <f>SUM(J22:J50)</f>
        <v>0</v>
      </c>
    </row>
    <row r="52" spans="1:10" ht="15" customHeight="1" x14ac:dyDescent="0.2">
      <c r="A52" s="124" t="s">
        <v>636</v>
      </c>
      <c r="B52" s="124"/>
      <c r="C52" s="124"/>
      <c r="D52" s="124"/>
      <c r="E52" s="124"/>
      <c r="F52" s="124"/>
      <c r="G52" s="124"/>
      <c r="H52" s="124"/>
      <c r="I52" s="124"/>
      <c r="J52" s="124"/>
    </row>
    <row r="53" spans="1:10" x14ac:dyDescent="0.2">
      <c r="A53" s="4">
        <v>1</v>
      </c>
      <c r="B53" s="45" t="s">
        <v>86</v>
      </c>
      <c r="C53" s="47">
        <v>2000</v>
      </c>
      <c r="D53" s="47" t="s">
        <v>1</v>
      </c>
      <c r="E53" s="22"/>
      <c r="F53" s="21"/>
      <c r="G53" s="44">
        <f>C53*ROUND(F53,4)</f>
        <v>0</v>
      </c>
      <c r="H53" s="44">
        <f>G53*0.095</f>
        <v>0</v>
      </c>
      <c r="I53" s="44">
        <f>G53+H53</f>
        <v>0</v>
      </c>
      <c r="J53" s="43" t="s">
        <v>7</v>
      </c>
    </row>
    <row r="54" spans="1:10" x14ac:dyDescent="0.2">
      <c r="A54" s="4">
        <v>2</v>
      </c>
      <c r="B54" s="45" t="s">
        <v>87</v>
      </c>
      <c r="C54" s="47">
        <v>1000</v>
      </c>
      <c r="D54" s="47" t="s">
        <v>1</v>
      </c>
      <c r="E54" s="22"/>
      <c r="F54" s="21"/>
      <c r="G54" s="44">
        <f t="shared" ref="G54:G62" si="6">C54*ROUND(F54,4)</f>
        <v>0</v>
      </c>
      <c r="H54" s="44">
        <f t="shared" ref="H54:H62" si="7">G54*0.095</f>
        <v>0</v>
      </c>
      <c r="I54" s="44">
        <f t="shared" ref="I54:I62" si="8">G54+H54</f>
        <v>0</v>
      </c>
      <c r="J54" s="43" t="s">
        <v>7</v>
      </c>
    </row>
    <row r="55" spans="1:10" x14ac:dyDescent="0.2">
      <c r="A55" s="4">
        <v>3</v>
      </c>
      <c r="B55" s="45" t="s">
        <v>88</v>
      </c>
      <c r="C55" s="47">
        <v>1500</v>
      </c>
      <c r="D55" s="47" t="s">
        <v>1</v>
      </c>
      <c r="E55" s="22"/>
      <c r="F55" s="21"/>
      <c r="G55" s="44">
        <f t="shared" si="6"/>
        <v>0</v>
      </c>
      <c r="H55" s="44">
        <f t="shared" si="7"/>
        <v>0</v>
      </c>
      <c r="I55" s="44">
        <f t="shared" si="8"/>
        <v>0</v>
      </c>
      <c r="J55" s="43" t="s">
        <v>7</v>
      </c>
    </row>
    <row r="56" spans="1:10" x14ac:dyDescent="0.2">
      <c r="A56" s="4">
        <v>4</v>
      </c>
      <c r="B56" s="45" t="s">
        <v>89</v>
      </c>
      <c r="C56" s="47">
        <v>4000</v>
      </c>
      <c r="D56" s="47" t="s">
        <v>1</v>
      </c>
      <c r="E56" s="22"/>
      <c r="F56" s="21"/>
      <c r="G56" s="44">
        <f t="shared" si="6"/>
        <v>0</v>
      </c>
      <c r="H56" s="44">
        <f t="shared" si="7"/>
        <v>0</v>
      </c>
      <c r="I56" s="44">
        <f t="shared" si="8"/>
        <v>0</v>
      </c>
      <c r="J56" s="43" t="s">
        <v>7</v>
      </c>
    </row>
    <row r="57" spans="1:10" x14ac:dyDescent="0.2">
      <c r="A57" s="4">
        <v>5</v>
      </c>
      <c r="B57" s="45" t="s">
        <v>90</v>
      </c>
      <c r="C57" s="47">
        <v>2000</v>
      </c>
      <c r="D57" s="47" t="s">
        <v>1</v>
      </c>
      <c r="E57" s="22"/>
      <c r="F57" s="21"/>
      <c r="G57" s="44">
        <f t="shared" si="6"/>
        <v>0</v>
      </c>
      <c r="H57" s="44">
        <f t="shared" si="7"/>
        <v>0</v>
      </c>
      <c r="I57" s="44">
        <f t="shared" si="8"/>
        <v>0</v>
      </c>
      <c r="J57" s="43" t="s">
        <v>7</v>
      </c>
    </row>
    <row r="58" spans="1:10" x14ac:dyDescent="0.2">
      <c r="A58" s="4">
        <v>6</v>
      </c>
      <c r="B58" s="45" t="s">
        <v>91</v>
      </c>
      <c r="C58" s="47">
        <v>30</v>
      </c>
      <c r="D58" s="47" t="s">
        <v>93</v>
      </c>
      <c r="E58" s="22"/>
      <c r="F58" s="21"/>
      <c r="G58" s="44">
        <f t="shared" si="6"/>
        <v>0</v>
      </c>
      <c r="H58" s="44">
        <f t="shared" si="7"/>
        <v>0</v>
      </c>
      <c r="I58" s="44">
        <f t="shared" si="8"/>
        <v>0</v>
      </c>
      <c r="J58" s="43" t="s">
        <v>7</v>
      </c>
    </row>
    <row r="59" spans="1:10" x14ac:dyDescent="0.2">
      <c r="A59" s="4">
        <v>7</v>
      </c>
      <c r="B59" s="45" t="s">
        <v>92</v>
      </c>
      <c r="C59" s="47">
        <v>15</v>
      </c>
      <c r="D59" s="47" t="s">
        <v>0</v>
      </c>
      <c r="E59" s="22"/>
      <c r="F59" s="21"/>
      <c r="G59" s="44">
        <f t="shared" si="6"/>
        <v>0</v>
      </c>
      <c r="H59" s="44">
        <f t="shared" si="7"/>
        <v>0</v>
      </c>
      <c r="I59" s="44">
        <f t="shared" si="8"/>
        <v>0</v>
      </c>
      <c r="J59" s="43" t="s">
        <v>7</v>
      </c>
    </row>
    <row r="60" spans="1:10" x14ac:dyDescent="0.2">
      <c r="A60" s="4">
        <v>8</v>
      </c>
      <c r="B60" s="45" t="s">
        <v>94</v>
      </c>
      <c r="C60" s="47">
        <v>100</v>
      </c>
      <c r="D60" s="47" t="s">
        <v>1</v>
      </c>
      <c r="E60" s="22"/>
      <c r="F60" s="21"/>
      <c r="G60" s="44">
        <f t="shared" si="6"/>
        <v>0</v>
      </c>
      <c r="H60" s="44">
        <f t="shared" si="7"/>
        <v>0</v>
      </c>
      <c r="I60" s="44">
        <f t="shared" si="8"/>
        <v>0</v>
      </c>
      <c r="J60" s="43" t="s">
        <v>7</v>
      </c>
    </row>
    <row r="61" spans="1:10" x14ac:dyDescent="0.2">
      <c r="A61" s="4">
        <v>9</v>
      </c>
      <c r="B61" s="45" t="s">
        <v>95</v>
      </c>
      <c r="C61" s="47">
        <v>100</v>
      </c>
      <c r="D61" s="47" t="s">
        <v>1</v>
      </c>
      <c r="E61" s="22"/>
      <c r="F61" s="21"/>
      <c r="G61" s="44">
        <f t="shared" si="6"/>
        <v>0</v>
      </c>
      <c r="H61" s="44">
        <f t="shared" si="7"/>
        <v>0</v>
      </c>
      <c r="I61" s="44">
        <f t="shared" si="8"/>
        <v>0</v>
      </c>
      <c r="J61" s="43" t="s">
        <v>7</v>
      </c>
    </row>
    <row r="62" spans="1:10" x14ac:dyDescent="0.2">
      <c r="A62" s="4">
        <v>10</v>
      </c>
      <c r="B62" s="45" t="s">
        <v>96</v>
      </c>
      <c r="C62" s="47">
        <v>150</v>
      </c>
      <c r="D62" s="47" t="s">
        <v>1</v>
      </c>
      <c r="E62" s="22"/>
      <c r="F62" s="21"/>
      <c r="G62" s="44">
        <f t="shared" si="6"/>
        <v>0</v>
      </c>
      <c r="H62" s="44">
        <f t="shared" si="7"/>
        <v>0</v>
      </c>
      <c r="I62" s="44">
        <f t="shared" si="8"/>
        <v>0</v>
      </c>
      <c r="J62" s="43" t="s">
        <v>7</v>
      </c>
    </row>
    <row r="63" spans="1:10" x14ac:dyDescent="0.2">
      <c r="A63" s="42"/>
      <c r="B63" s="5" t="s">
        <v>30</v>
      </c>
      <c r="C63" s="43" t="s">
        <v>7</v>
      </c>
      <c r="D63" s="43" t="s">
        <v>7</v>
      </c>
      <c r="E63" s="43" t="s">
        <v>7</v>
      </c>
      <c r="F63" s="43" t="s">
        <v>7</v>
      </c>
      <c r="G63" s="16">
        <f>SUM(G53:G62)</f>
        <v>0</v>
      </c>
      <c r="H63" s="16">
        <f t="shared" ref="H63:I63" si="9">SUM(H53:H62)</f>
        <v>0</v>
      </c>
      <c r="I63" s="16">
        <f t="shared" si="9"/>
        <v>0</v>
      </c>
      <c r="J63" s="43" t="s">
        <v>7</v>
      </c>
    </row>
    <row r="65" spans="1:10" s="84" customFormat="1" x14ac:dyDescent="0.2">
      <c r="A65" s="82" t="s">
        <v>28</v>
      </c>
      <c r="B65" s="83"/>
      <c r="C65" s="83"/>
      <c r="D65" s="83"/>
      <c r="E65" s="83"/>
      <c r="F65" s="83"/>
      <c r="G65" s="83"/>
      <c r="H65" s="83"/>
      <c r="I65" s="83"/>
      <c r="J65" s="83"/>
    </row>
    <row r="66" spans="1:10" s="86" customFormat="1" x14ac:dyDescent="0.2">
      <c r="A66" s="84" t="s">
        <v>29</v>
      </c>
      <c r="B66" s="85"/>
      <c r="C66" s="85"/>
      <c r="D66" s="85"/>
      <c r="E66" s="85"/>
      <c r="F66" s="85"/>
      <c r="G66" s="85"/>
      <c r="H66" s="85"/>
      <c r="I66" s="85"/>
      <c r="J66" s="85"/>
    </row>
    <row r="67" spans="1:10" s="87" customFormat="1" x14ac:dyDescent="0.2">
      <c r="A67" s="84" t="s">
        <v>39</v>
      </c>
    </row>
    <row r="68" spans="1:10" s="89" customFormat="1" x14ac:dyDescent="0.2">
      <c r="A68" s="84" t="s">
        <v>40</v>
      </c>
      <c r="B68" s="88"/>
      <c r="C68" s="88"/>
      <c r="D68" s="88"/>
      <c r="E68" s="88"/>
      <c r="F68" s="88"/>
      <c r="G68" s="88"/>
      <c r="H68" s="88"/>
      <c r="I68" s="88"/>
      <c r="J68" s="88"/>
    </row>
    <row r="69" spans="1:10" s="86" customFormat="1" x14ac:dyDescent="0.2">
      <c r="A69" s="84" t="s">
        <v>637</v>
      </c>
      <c r="B69" s="90"/>
      <c r="C69" s="90"/>
      <c r="D69" s="90"/>
      <c r="E69" s="90"/>
      <c r="F69" s="90"/>
      <c r="G69" s="90"/>
      <c r="H69" s="90"/>
      <c r="I69" s="90"/>
      <c r="J69" s="90"/>
    </row>
    <row r="70" spans="1:10" s="87" customFormat="1" x14ac:dyDescent="0.2">
      <c r="A70" s="84" t="s">
        <v>638</v>
      </c>
    </row>
    <row r="71" spans="1:10" s="87" customFormat="1" x14ac:dyDescent="0.2">
      <c r="A71" s="84" t="s">
        <v>639</v>
      </c>
    </row>
    <row r="72" spans="1:10" s="91" customFormat="1" x14ac:dyDescent="0.2">
      <c r="A72" s="84" t="s">
        <v>640</v>
      </c>
      <c r="B72" s="85"/>
      <c r="C72" s="85"/>
      <c r="D72" s="85"/>
      <c r="E72" s="85"/>
      <c r="F72" s="85"/>
      <c r="G72" s="85"/>
      <c r="H72" s="85"/>
      <c r="I72" s="85"/>
      <c r="J72" s="85"/>
    </row>
    <row r="73" spans="1:10" s="91" customFormat="1" ht="52.5" customHeight="1" x14ac:dyDescent="0.2">
      <c r="A73" s="123" t="s">
        <v>641</v>
      </c>
      <c r="B73" s="123"/>
      <c r="C73" s="123"/>
      <c r="D73" s="123"/>
      <c r="E73" s="123"/>
      <c r="F73" s="123"/>
      <c r="G73" s="123"/>
      <c r="H73" s="123"/>
      <c r="I73" s="123"/>
      <c r="J73" s="123"/>
    </row>
    <row r="74" spans="1:10" s="93" customFormat="1" x14ac:dyDescent="0.2">
      <c r="A74" s="84"/>
      <c r="B74" s="92"/>
      <c r="C74" s="92"/>
      <c r="D74" s="92"/>
      <c r="E74" s="92"/>
      <c r="F74" s="92"/>
      <c r="G74" s="92"/>
      <c r="H74" s="92"/>
      <c r="I74" s="92"/>
      <c r="J74" s="92"/>
    </row>
    <row r="75" spans="1:10" s="23" customFormat="1" x14ac:dyDescent="0.2">
      <c r="A75" s="84" t="s">
        <v>642</v>
      </c>
      <c r="B75" s="94"/>
      <c r="C75" s="95"/>
    </row>
  </sheetData>
  <mergeCells count="5">
    <mergeCell ref="A73:J73"/>
    <mergeCell ref="A21:J21"/>
    <mergeCell ref="A52:J52"/>
    <mergeCell ref="A4:J4"/>
    <mergeCell ref="A8:J8"/>
  </mergeCells>
  <dataValidations count="1">
    <dataValidation type="whole" operator="equal" allowBlank="1" showInputMessage="1" showErrorMessage="1" sqref="J22:J50" xr:uid="{B2314E0A-E209-4E24-AB78-4A5546FE8B30}">
      <formula1>1</formula1>
    </dataValidation>
  </dataValidations>
  <pageMargins left="0.39370078740157483" right="0.39370078740157483" top="0.74803149606299213" bottom="0.74803149606299213" header="0.31496062992125984" footer="0.31496062992125984"/>
  <pageSetup paperSize="9" scale="93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191"/>
  <sheetViews>
    <sheetView view="pageBreakPreview" zoomScale="60" zoomScaleNormal="100" workbookViewId="0">
      <pane ySplit="7" topLeftCell="A158" activePane="bottomLeft" state="frozen"/>
      <selection pane="bottomLeft" activeCell="B180" sqref="B180"/>
    </sheetView>
  </sheetViews>
  <sheetFormatPr defaultColWidth="16.140625" defaultRowHeight="12.75" x14ac:dyDescent="0.2"/>
  <cols>
    <col min="1" max="1" width="4.5703125" style="40" customWidth="1"/>
    <col min="2" max="2" width="46.85546875" style="40" customWidth="1"/>
    <col min="3" max="3" width="9.85546875" style="40" bestFit="1" customWidth="1"/>
    <col min="4" max="4" width="6.5703125" style="101" bestFit="1" customWidth="1"/>
    <col min="5" max="5" width="18" style="40" bestFit="1" customWidth="1"/>
    <col min="6" max="10" width="12.7109375" style="40" customWidth="1"/>
    <col min="11" max="16384" width="16.140625" style="40"/>
  </cols>
  <sheetData>
    <row r="1" spans="1:10" x14ac:dyDescent="0.2">
      <c r="A1" s="41"/>
      <c r="B1" s="40" t="s">
        <v>635</v>
      </c>
      <c r="C1" s="76"/>
      <c r="D1" s="76"/>
    </row>
    <row r="2" spans="1:10" x14ac:dyDescent="0.2">
      <c r="A2" s="1"/>
      <c r="B2" s="1" t="s">
        <v>44</v>
      </c>
      <c r="C2" s="2"/>
      <c r="D2" s="2"/>
      <c r="E2" s="1"/>
      <c r="F2" s="73"/>
      <c r="G2" s="77"/>
      <c r="H2" s="77"/>
      <c r="I2" s="77"/>
      <c r="J2" s="77"/>
    </row>
    <row r="3" spans="1:10" x14ac:dyDescent="0.2">
      <c r="A3" s="1"/>
      <c r="B3" s="1"/>
      <c r="C3" s="2"/>
      <c r="D3" s="3"/>
      <c r="E3" s="1"/>
      <c r="F3" s="77"/>
      <c r="G3" s="77"/>
      <c r="H3" s="77"/>
      <c r="I3" s="77"/>
      <c r="J3" s="77"/>
    </row>
    <row r="4" spans="1:10" x14ac:dyDescent="0.2">
      <c r="A4" s="129" t="s">
        <v>410</v>
      </c>
      <c r="B4" s="129"/>
      <c r="C4" s="129"/>
      <c r="D4" s="129"/>
      <c r="E4" s="129"/>
      <c r="F4" s="129"/>
      <c r="G4" s="129"/>
      <c r="H4" s="129"/>
      <c r="I4" s="129"/>
      <c r="J4" s="129"/>
    </row>
    <row r="5" spans="1:10" x14ac:dyDescent="0.2">
      <c r="A5" s="1"/>
      <c r="B5" s="99"/>
      <c r="C5" s="1"/>
      <c r="D5" s="3"/>
      <c r="E5" s="1"/>
      <c r="F5" s="1"/>
      <c r="G5" s="1"/>
      <c r="H5" s="1"/>
      <c r="I5" s="1"/>
      <c r="J5" s="1"/>
    </row>
    <row r="6" spans="1:10" ht="63.75" x14ac:dyDescent="0.2">
      <c r="A6" s="78" t="s">
        <v>3</v>
      </c>
      <c r="B6" s="78" t="s">
        <v>4</v>
      </c>
      <c r="C6" s="79" t="s">
        <v>5</v>
      </c>
      <c r="D6" s="79" t="s">
        <v>23</v>
      </c>
      <c r="E6" s="80" t="s">
        <v>6</v>
      </c>
      <c r="F6" s="80" t="s">
        <v>24</v>
      </c>
      <c r="G6" s="80" t="s">
        <v>33</v>
      </c>
      <c r="H6" s="80" t="s">
        <v>34</v>
      </c>
      <c r="I6" s="80" t="s">
        <v>25</v>
      </c>
      <c r="J6" s="80" t="s">
        <v>35</v>
      </c>
    </row>
    <row r="7" spans="1:10" ht="25.5" x14ac:dyDescent="0.2">
      <c r="A7" s="78">
        <v>1</v>
      </c>
      <c r="B7" s="78">
        <v>2</v>
      </c>
      <c r="C7" s="79">
        <v>3</v>
      </c>
      <c r="D7" s="79">
        <v>4</v>
      </c>
      <c r="E7" s="79">
        <v>5</v>
      </c>
      <c r="F7" s="79">
        <v>6</v>
      </c>
      <c r="G7" s="80" t="s">
        <v>36</v>
      </c>
      <c r="H7" s="79" t="s">
        <v>37</v>
      </c>
      <c r="I7" s="80" t="s">
        <v>38</v>
      </c>
      <c r="J7" s="79">
        <v>10</v>
      </c>
    </row>
    <row r="8" spans="1:10" ht="15.75" customHeight="1" x14ac:dyDescent="0.2">
      <c r="A8" s="126" t="s">
        <v>719</v>
      </c>
      <c r="B8" s="127"/>
      <c r="C8" s="127"/>
      <c r="D8" s="127"/>
      <c r="E8" s="127"/>
      <c r="F8" s="127"/>
      <c r="G8" s="127"/>
      <c r="H8" s="127"/>
      <c r="I8" s="127"/>
      <c r="J8" s="127"/>
    </row>
    <row r="9" spans="1:10" x14ac:dyDescent="0.2">
      <c r="A9" s="4">
        <v>1</v>
      </c>
      <c r="B9" s="50" t="s">
        <v>694</v>
      </c>
      <c r="C9" s="56">
        <v>1500</v>
      </c>
      <c r="D9" s="56" t="s">
        <v>0</v>
      </c>
      <c r="E9" s="20"/>
      <c r="F9" s="21"/>
      <c r="G9" s="44">
        <f>C9*ROUND(F9,4)</f>
        <v>0</v>
      </c>
      <c r="H9" s="44">
        <f>G9*0.095</f>
        <v>0</v>
      </c>
      <c r="I9" s="44">
        <f>G9+H9</f>
        <v>0</v>
      </c>
      <c r="J9" s="19"/>
    </row>
    <row r="10" spans="1:10" x14ac:dyDescent="0.2">
      <c r="A10" s="4">
        <v>2</v>
      </c>
      <c r="B10" s="50" t="s">
        <v>695</v>
      </c>
      <c r="C10" s="56">
        <v>1000</v>
      </c>
      <c r="D10" s="56" t="s">
        <v>0</v>
      </c>
      <c r="E10" s="20"/>
      <c r="F10" s="21"/>
      <c r="G10" s="44">
        <f t="shared" ref="G10:G11" si="0">C10*ROUND(F10,4)</f>
        <v>0</v>
      </c>
      <c r="H10" s="44">
        <f t="shared" ref="H10:H11" si="1">G10*0.095</f>
        <v>0</v>
      </c>
      <c r="I10" s="44">
        <f t="shared" ref="I10:I11" si="2">G10+H10</f>
        <v>0</v>
      </c>
      <c r="J10" s="19"/>
    </row>
    <row r="11" spans="1:10" x14ac:dyDescent="0.2">
      <c r="A11" s="4">
        <v>3</v>
      </c>
      <c r="B11" s="50" t="s">
        <v>411</v>
      </c>
      <c r="C11" s="56">
        <v>2500</v>
      </c>
      <c r="D11" s="56" t="s">
        <v>0</v>
      </c>
      <c r="E11" s="20"/>
      <c r="F11" s="21"/>
      <c r="G11" s="44">
        <f t="shared" si="0"/>
        <v>0</v>
      </c>
      <c r="H11" s="44">
        <f t="shared" si="1"/>
        <v>0</v>
      </c>
      <c r="I11" s="44">
        <f t="shared" si="2"/>
        <v>0</v>
      </c>
      <c r="J11" s="19"/>
    </row>
    <row r="12" spans="1:10" ht="16.5" customHeight="1" x14ac:dyDescent="0.2">
      <c r="A12" s="4">
        <v>4</v>
      </c>
      <c r="B12" s="50" t="s">
        <v>412</v>
      </c>
      <c r="C12" s="56">
        <v>500</v>
      </c>
      <c r="D12" s="56" t="s">
        <v>0</v>
      </c>
      <c r="E12" s="20"/>
      <c r="F12" s="39"/>
      <c r="G12" s="44">
        <f>C12*ROUND(F12,4)</f>
        <v>0</v>
      </c>
      <c r="H12" s="44">
        <f>G12*0.095</f>
        <v>0</v>
      </c>
      <c r="I12" s="44">
        <f>G12+H12</f>
        <v>0</v>
      </c>
      <c r="J12" s="19"/>
    </row>
    <row r="13" spans="1:10" ht="16.5" customHeight="1" x14ac:dyDescent="0.2">
      <c r="A13" s="4">
        <v>5</v>
      </c>
      <c r="B13" s="50" t="s">
        <v>413</v>
      </c>
      <c r="C13" s="56">
        <v>500</v>
      </c>
      <c r="D13" s="56" t="s">
        <v>0</v>
      </c>
      <c r="E13" s="20"/>
      <c r="F13" s="39"/>
      <c r="G13" s="44">
        <f t="shared" ref="G13:G15" si="3">C13*ROUND(F13,4)</f>
        <v>0</v>
      </c>
      <c r="H13" s="44">
        <f t="shared" ref="H13:H15" si="4">G13*0.095</f>
        <v>0</v>
      </c>
      <c r="I13" s="44">
        <f t="shared" ref="I13:I15" si="5">G13+H13</f>
        <v>0</v>
      </c>
      <c r="J13" s="19"/>
    </row>
    <row r="14" spans="1:10" ht="15.75" customHeight="1" x14ac:dyDescent="0.2">
      <c r="A14" s="4">
        <v>6</v>
      </c>
      <c r="B14" s="50" t="s">
        <v>414</v>
      </c>
      <c r="C14" s="56">
        <v>500</v>
      </c>
      <c r="D14" s="56" t="s">
        <v>0</v>
      </c>
      <c r="E14" s="20"/>
      <c r="F14" s="39"/>
      <c r="G14" s="44">
        <f t="shared" si="3"/>
        <v>0</v>
      </c>
      <c r="H14" s="44">
        <f t="shared" si="4"/>
        <v>0</v>
      </c>
      <c r="I14" s="44">
        <f t="shared" si="5"/>
        <v>0</v>
      </c>
      <c r="J14" s="19"/>
    </row>
    <row r="15" spans="1:10" x14ac:dyDescent="0.2">
      <c r="A15" s="4">
        <v>7</v>
      </c>
      <c r="B15" s="50" t="s">
        <v>415</v>
      </c>
      <c r="C15" s="56">
        <v>500</v>
      </c>
      <c r="D15" s="56" t="s">
        <v>0</v>
      </c>
      <c r="E15" s="20"/>
      <c r="F15" s="39"/>
      <c r="G15" s="44">
        <f t="shared" si="3"/>
        <v>0</v>
      </c>
      <c r="H15" s="44">
        <f t="shared" si="4"/>
        <v>0</v>
      </c>
      <c r="I15" s="44">
        <f t="shared" si="5"/>
        <v>0</v>
      </c>
      <c r="J15" s="19"/>
    </row>
    <row r="16" spans="1:10" x14ac:dyDescent="0.2">
      <c r="A16" s="4">
        <v>8</v>
      </c>
      <c r="B16" s="50" t="s">
        <v>416</v>
      </c>
      <c r="C16" s="56">
        <v>600</v>
      </c>
      <c r="D16" s="56" t="s">
        <v>0</v>
      </c>
      <c r="E16" s="20"/>
      <c r="F16" s="21"/>
      <c r="G16" s="44">
        <f>C16*ROUND(F16,4)</f>
        <v>0</v>
      </c>
      <c r="H16" s="44">
        <f>G16*0.095</f>
        <v>0</v>
      </c>
      <c r="I16" s="44">
        <f t="shared" ref="I16:I18" si="6">G16+H16</f>
        <v>0</v>
      </c>
      <c r="J16" s="19"/>
    </row>
    <row r="17" spans="1:10" x14ac:dyDescent="0.2">
      <c r="A17" s="4">
        <v>9</v>
      </c>
      <c r="B17" s="50" t="s">
        <v>417</v>
      </c>
      <c r="C17" s="56">
        <v>600</v>
      </c>
      <c r="D17" s="56" t="s">
        <v>0</v>
      </c>
      <c r="E17" s="20"/>
      <c r="F17" s="21"/>
      <c r="G17" s="44">
        <f>C17*ROUND(F17,4)</f>
        <v>0</v>
      </c>
      <c r="H17" s="44">
        <f>G17*0.095</f>
        <v>0</v>
      </c>
      <c r="I17" s="44">
        <f>G17+H17</f>
        <v>0</v>
      </c>
      <c r="J17" s="19"/>
    </row>
    <row r="18" spans="1:10" x14ac:dyDescent="0.2">
      <c r="A18" s="4">
        <v>10</v>
      </c>
      <c r="B18" s="50" t="s">
        <v>418</v>
      </c>
      <c r="C18" s="56">
        <v>600</v>
      </c>
      <c r="D18" s="56" t="s">
        <v>0</v>
      </c>
      <c r="E18" s="20"/>
      <c r="F18" s="21"/>
      <c r="G18" s="44">
        <f>C18*ROUND(F18,4)</f>
        <v>0</v>
      </c>
      <c r="H18" s="44">
        <f t="shared" ref="H18" si="7">G18*0.095</f>
        <v>0</v>
      </c>
      <c r="I18" s="44">
        <f t="shared" si="6"/>
        <v>0</v>
      </c>
      <c r="J18" s="19"/>
    </row>
    <row r="19" spans="1:10" x14ac:dyDescent="0.2">
      <c r="A19" s="4">
        <v>11</v>
      </c>
      <c r="B19" s="50" t="s">
        <v>419</v>
      </c>
      <c r="C19" s="56">
        <v>600</v>
      </c>
      <c r="D19" s="56" t="s">
        <v>0</v>
      </c>
      <c r="E19" s="20"/>
      <c r="F19" s="21"/>
      <c r="G19" s="44">
        <f>C19*ROUND(F19,4)</f>
        <v>0</v>
      </c>
      <c r="H19" s="44">
        <f t="shared" ref="H19:H20" si="8">G19*0.095</f>
        <v>0</v>
      </c>
      <c r="I19" s="44">
        <f t="shared" ref="I19:I20" si="9">G19+H19</f>
        <v>0</v>
      </c>
      <c r="J19" s="19"/>
    </row>
    <row r="20" spans="1:10" x14ac:dyDescent="0.2">
      <c r="A20" s="4">
        <v>12</v>
      </c>
      <c r="B20" s="50" t="s">
        <v>420</v>
      </c>
      <c r="C20" s="56">
        <v>600</v>
      </c>
      <c r="D20" s="56" t="s">
        <v>0</v>
      </c>
      <c r="E20" s="20"/>
      <c r="F20" s="21"/>
      <c r="G20" s="44">
        <f>C20*ROUND(F20,4)</f>
        <v>0</v>
      </c>
      <c r="H20" s="44">
        <f t="shared" si="8"/>
        <v>0</v>
      </c>
      <c r="I20" s="44">
        <f t="shared" si="9"/>
        <v>0</v>
      </c>
      <c r="J20" s="19"/>
    </row>
    <row r="21" spans="1:10" x14ac:dyDescent="0.2">
      <c r="A21" s="42"/>
      <c r="B21" s="5" t="s">
        <v>720</v>
      </c>
      <c r="C21" s="43" t="s">
        <v>7</v>
      </c>
      <c r="D21" s="43" t="s">
        <v>7</v>
      </c>
      <c r="E21" s="43" t="s">
        <v>7</v>
      </c>
      <c r="F21" s="43" t="s">
        <v>7</v>
      </c>
      <c r="G21" s="8">
        <f>SUM(G16:G20)</f>
        <v>0</v>
      </c>
      <c r="H21" s="8">
        <f>SUM(H16:H20)</f>
        <v>0</v>
      </c>
      <c r="I21" s="8">
        <f>SUM(I16:I20)</f>
        <v>0</v>
      </c>
      <c r="J21" s="38">
        <f>SUM(J16:J20)</f>
        <v>0</v>
      </c>
    </row>
    <row r="22" spans="1:10" x14ac:dyDescent="0.2">
      <c r="A22" s="126" t="s">
        <v>721</v>
      </c>
      <c r="B22" s="127"/>
      <c r="C22" s="127"/>
      <c r="D22" s="127"/>
      <c r="E22" s="127"/>
      <c r="F22" s="127"/>
      <c r="G22" s="127"/>
      <c r="H22" s="127"/>
      <c r="I22" s="127"/>
      <c r="J22" s="127"/>
    </row>
    <row r="23" spans="1:10" x14ac:dyDescent="0.2">
      <c r="A23" s="4">
        <v>1</v>
      </c>
      <c r="B23" s="50" t="s">
        <v>421</v>
      </c>
      <c r="C23" s="56">
        <v>1000</v>
      </c>
      <c r="D23" s="56" t="s">
        <v>1</v>
      </c>
      <c r="E23" s="20"/>
      <c r="F23" s="21"/>
      <c r="G23" s="44">
        <f>C23*ROUND(F23,4)</f>
        <v>0</v>
      </c>
      <c r="H23" s="44">
        <f>G23*0.095</f>
        <v>0</v>
      </c>
      <c r="I23" s="44">
        <f>G23+H23</f>
        <v>0</v>
      </c>
      <c r="J23" s="19"/>
    </row>
    <row r="24" spans="1:10" x14ac:dyDescent="0.2">
      <c r="A24" s="4">
        <v>2</v>
      </c>
      <c r="B24" s="50" t="s">
        <v>422</v>
      </c>
      <c r="C24" s="56">
        <v>1000</v>
      </c>
      <c r="D24" s="56" t="s">
        <v>1</v>
      </c>
      <c r="E24" s="20"/>
      <c r="F24" s="21"/>
      <c r="G24" s="44">
        <f t="shared" ref="G24:G82" si="10">C24*ROUND(F24,4)</f>
        <v>0</v>
      </c>
      <c r="H24" s="44">
        <f t="shared" ref="H24:H82" si="11">G24*0.095</f>
        <v>0</v>
      </c>
      <c r="I24" s="44">
        <f t="shared" ref="I24:I82" si="12">G24+H24</f>
        <v>0</v>
      </c>
      <c r="J24" s="19"/>
    </row>
    <row r="25" spans="1:10" x14ac:dyDescent="0.2">
      <c r="A25" s="4">
        <v>3</v>
      </c>
      <c r="B25" s="50" t="s">
        <v>423</v>
      </c>
      <c r="C25" s="56">
        <v>2000</v>
      </c>
      <c r="D25" s="56" t="s">
        <v>1</v>
      </c>
      <c r="E25" s="20"/>
      <c r="F25" s="21"/>
      <c r="G25" s="44">
        <f t="shared" si="10"/>
        <v>0</v>
      </c>
      <c r="H25" s="44">
        <f t="shared" si="11"/>
        <v>0</v>
      </c>
      <c r="I25" s="44">
        <f t="shared" si="12"/>
        <v>0</v>
      </c>
      <c r="J25" s="19"/>
    </row>
    <row r="26" spans="1:10" x14ac:dyDescent="0.2">
      <c r="A26" s="4">
        <v>4</v>
      </c>
      <c r="B26" s="50" t="s">
        <v>424</v>
      </c>
      <c r="C26" s="56">
        <v>1000</v>
      </c>
      <c r="D26" s="56" t="s">
        <v>1</v>
      </c>
      <c r="E26" s="20"/>
      <c r="F26" s="21"/>
      <c r="G26" s="44">
        <f t="shared" si="10"/>
        <v>0</v>
      </c>
      <c r="H26" s="44">
        <f t="shared" si="11"/>
        <v>0</v>
      </c>
      <c r="I26" s="44">
        <f t="shared" si="12"/>
        <v>0</v>
      </c>
      <c r="J26" s="19"/>
    </row>
    <row r="27" spans="1:10" x14ac:dyDescent="0.2">
      <c r="A27" s="4">
        <v>5</v>
      </c>
      <c r="B27" s="50" t="s">
        <v>425</v>
      </c>
      <c r="C27" s="56">
        <v>1000</v>
      </c>
      <c r="D27" s="56" t="s">
        <v>1</v>
      </c>
      <c r="E27" s="20"/>
      <c r="F27" s="21"/>
      <c r="G27" s="44">
        <f t="shared" si="10"/>
        <v>0</v>
      </c>
      <c r="H27" s="44">
        <f t="shared" si="11"/>
        <v>0</v>
      </c>
      <c r="I27" s="44">
        <f t="shared" si="12"/>
        <v>0</v>
      </c>
      <c r="J27" s="19"/>
    </row>
    <row r="28" spans="1:10" x14ac:dyDescent="0.2">
      <c r="A28" s="4">
        <v>6</v>
      </c>
      <c r="B28" s="50" t="s">
        <v>426</v>
      </c>
      <c r="C28" s="56">
        <v>2000</v>
      </c>
      <c r="D28" s="56" t="s">
        <v>1</v>
      </c>
      <c r="E28" s="20"/>
      <c r="F28" s="21"/>
      <c r="G28" s="44">
        <f t="shared" si="10"/>
        <v>0</v>
      </c>
      <c r="H28" s="44">
        <f t="shared" si="11"/>
        <v>0</v>
      </c>
      <c r="I28" s="44">
        <f t="shared" si="12"/>
        <v>0</v>
      </c>
      <c r="J28" s="19"/>
    </row>
    <row r="29" spans="1:10" x14ac:dyDescent="0.2">
      <c r="A29" s="4">
        <v>7</v>
      </c>
      <c r="B29" s="50" t="s">
        <v>427</v>
      </c>
      <c r="C29" s="56">
        <v>1000</v>
      </c>
      <c r="D29" s="56" t="s">
        <v>1</v>
      </c>
      <c r="E29" s="20"/>
      <c r="F29" s="21"/>
      <c r="G29" s="44">
        <f t="shared" si="10"/>
        <v>0</v>
      </c>
      <c r="H29" s="44">
        <f t="shared" si="11"/>
        <v>0</v>
      </c>
      <c r="I29" s="44">
        <f t="shared" si="12"/>
        <v>0</v>
      </c>
      <c r="J29" s="19"/>
    </row>
    <row r="30" spans="1:10" x14ac:dyDescent="0.2">
      <c r="A30" s="4">
        <v>8</v>
      </c>
      <c r="B30" s="50" t="s">
        <v>428</v>
      </c>
      <c r="C30" s="56">
        <v>2000</v>
      </c>
      <c r="D30" s="56" t="s">
        <v>1</v>
      </c>
      <c r="E30" s="20"/>
      <c r="F30" s="21"/>
      <c r="G30" s="44">
        <f t="shared" si="10"/>
        <v>0</v>
      </c>
      <c r="H30" s="44">
        <f t="shared" si="11"/>
        <v>0</v>
      </c>
      <c r="I30" s="44">
        <f t="shared" si="12"/>
        <v>0</v>
      </c>
      <c r="J30" s="19"/>
    </row>
    <row r="31" spans="1:10" x14ac:dyDescent="0.2">
      <c r="A31" s="4">
        <v>9</v>
      </c>
      <c r="B31" s="50" t="s">
        <v>429</v>
      </c>
      <c r="C31" s="56">
        <v>1000</v>
      </c>
      <c r="D31" s="56" t="s">
        <v>1</v>
      </c>
      <c r="E31" s="20"/>
      <c r="F31" s="21"/>
      <c r="G31" s="44">
        <f t="shared" si="10"/>
        <v>0</v>
      </c>
      <c r="H31" s="44">
        <f t="shared" si="11"/>
        <v>0</v>
      </c>
      <c r="I31" s="44">
        <f t="shared" si="12"/>
        <v>0</v>
      </c>
      <c r="J31" s="19"/>
    </row>
    <row r="32" spans="1:10" x14ac:dyDescent="0.2">
      <c r="A32" s="4">
        <v>10</v>
      </c>
      <c r="B32" s="50" t="s">
        <v>430</v>
      </c>
      <c r="C32" s="56">
        <v>1000</v>
      </c>
      <c r="D32" s="56" t="s">
        <v>1</v>
      </c>
      <c r="E32" s="20"/>
      <c r="F32" s="21"/>
      <c r="G32" s="44">
        <f t="shared" si="10"/>
        <v>0</v>
      </c>
      <c r="H32" s="44">
        <f t="shared" si="11"/>
        <v>0</v>
      </c>
      <c r="I32" s="44">
        <f t="shared" si="12"/>
        <v>0</v>
      </c>
      <c r="J32" s="19"/>
    </row>
    <row r="33" spans="1:10" x14ac:dyDescent="0.2">
      <c r="A33" s="4">
        <v>11</v>
      </c>
      <c r="B33" s="50" t="s">
        <v>431</v>
      </c>
      <c r="C33" s="56">
        <v>1000</v>
      </c>
      <c r="D33" s="56" t="s">
        <v>1</v>
      </c>
      <c r="E33" s="20"/>
      <c r="F33" s="21"/>
      <c r="G33" s="44">
        <f t="shared" si="10"/>
        <v>0</v>
      </c>
      <c r="H33" s="44">
        <f t="shared" si="11"/>
        <v>0</v>
      </c>
      <c r="I33" s="44">
        <f t="shared" si="12"/>
        <v>0</v>
      </c>
      <c r="J33" s="19"/>
    </row>
    <row r="34" spans="1:10" x14ac:dyDescent="0.2">
      <c r="A34" s="4">
        <v>12</v>
      </c>
      <c r="B34" s="50" t="s">
        <v>432</v>
      </c>
      <c r="C34" s="56">
        <v>1000</v>
      </c>
      <c r="D34" s="56" t="s">
        <v>1</v>
      </c>
      <c r="E34" s="20"/>
      <c r="F34" s="21"/>
      <c r="G34" s="44">
        <f t="shared" si="10"/>
        <v>0</v>
      </c>
      <c r="H34" s="44">
        <f t="shared" si="11"/>
        <v>0</v>
      </c>
      <c r="I34" s="44">
        <f t="shared" si="12"/>
        <v>0</v>
      </c>
      <c r="J34" s="19"/>
    </row>
    <row r="35" spans="1:10" x14ac:dyDescent="0.2">
      <c r="A35" s="4">
        <v>13</v>
      </c>
      <c r="B35" s="50" t="s">
        <v>433</v>
      </c>
      <c r="C35" s="56">
        <v>2000</v>
      </c>
      <c r="D35" s="56" t="s">
        <v>1</v>
      </c>
      <c r="E35" s="20"/>
      <c r="F35" s="21"/>
      <c r="G35" s="44">
        <f t="shared" si="10"/>
        <v>0</v>
      </c>
      <c r="H35" s="44">
        <f t="shared" si="11"/>
        <v>0</v>
      </c>
      <c r="I35" s="44">
        <f t="shared" si="12"/>
        <v>0</v>
      </c>
      <c r="J35" s="19"/>
    </row>
    <row r="36" spans="1:10" x14ac:dyDescent="0.2">
      <c r="A36" s="4">
        <v>14</v>
      </c>
      <c r="B36" s="50" t="s">
        <v>434</v>
      </c>
      <c r="C36" s="56">
        <v>1000</v>
      </c>
      <c r="D36" s="56" t="s">
        <v>1</v>
      </c>
      <c r="E36" s="20"/>
      <c r="F36" s="21"/>
      <c r="G36" s="44">
        <f t="shared" si="10"/>
        <v>0</v>
      </c>
      <c r="H36" s="44">
        <f t="shared" si="11"/>
        <v>0</v>
      </c>
      <c r="I36" s="44">
        <f t="shared" si="12"/>
        <v>0</v>
      </c>
      <c r="J36" s="19"/>
    </row>
    <row r="37" spans="1:10" x14ac:dyDescent="0.2">
      <c r="A37" s="4">
        <v>15</v>
      </c>
      <c r="B37" s="50" t="s">
        <v>435</v>
      </c>
      <c r="C37" s="56">
        <v>1000</v>
      </c>
      <c r="D37" s="56" t="s">
        <v>1</v>
      </c>
      <c r="E37" s="20"/>
      <c r="F37" s="21"/>
      <c r="G37" s="44">
        <f t="shared" si="10"/>
        <v>0</v>
      </c>
      <c r="H37" s="44">
        <f t="shared" si="11"/>
        <v>0</v>
      </c>
      <c r="I37" s="44">
        <f t="shared" si="12"/>
        <v>0</v>
      </c>
      <c r="J37" s="19"/>
    </row>
    <row r="38" spans="1:10" x14ac:dyDescent="0.2">
      <c r="A38" s="4">
        <v>16</v>
      </c>
      <c r="B38" s="50" t="s">
        <v>436</v>
      </c>
      <c r="C38" s="56">
        <v>1500</v>
      </c>
      <c r="D38" s="56" t="s">
        <v>1</v>
      </c>
      <c r="E38" s="20"/>
      <c r="F38" s="21"/>
      <c r="G38" s="44">
        <f t="shared" si="10"/>
        <v>0</v>
      </c>
      <c r="H38" s="44">
        <f t="shared" si="11"/>
        <v>0</v>
      </c>
      <c r="I38" s="44">
        <f t="shared" si="12"/>
        <v>0</v>
      </c>
      <c r="J38" s="19"/>
    </row>
    <row r="39" spans="1:10" x14ac:dyDescent="0.2">
      <c r="A39" s="4">
        <v>17</v>
      </c>
      <c r="B39" s="50" t="s">
        <v>437</v>
      </c>
      <c r="C39" s="56">
        <v>800</v>
      </c>
      <c r="D39" s="56" t="s">
        <v>1</v>
      </c>
      <c r="E39" s="20"/>
      <c r="F39" s="21"/>
      <c r="G39" s="44">
        <f t="shared" si="10"/>
        <v>0</v>
      </c>
      <c r="H39" s="44">
        <f t="shared" si="11"/>
        <v>0</v>
      </c>
      <c r="I39" s="44">
        <f t="shared" si="12"/>
        <v>0</v>
      </c>
      <c r="J39" s="19"/>
    </row>
    <row r="40" spans="1:10" x14ac:dyDescent="0.2">
      <c r="A40" s="4">
        <v>18</v>
      </c>
      <c r="B40" s="50" t="s">
        <v>438</v>
      </c>
      <c r="C40" s="56">
        <v>800</v>
      </c>
      <c r="D40" s="56" t="s">
        <v>1</v>
      </c>
      <c r="E40" s="20"/>
      <c r="F40" s="21"/>
      <c r="G40" s="44">
        <f t="shared" si="10"/>
        <v>0</v>
      </c>
      <c r="H40" s="44">
        <f t="shared" si="11"/>
        <v>0</v>
      </c>
      <c r="I40" s="44">
        <f t="shared" si="12"/>
        <v>0</v>
      </c>
      <c r="J40" s="19"/>
    </row>
    <row r="41" spans="1:10" x14ac:dyDescent="0.2">
      <c r="A41" s="4">
        <v>19</v>
      </c>
      <c r="B41" s="50" t="s">
        <v>439</v>
      </c>
      <c r="C41" s="56">
        <v>2000</v>
      </c>
      <c r="D41" s="56" t="s">
        <v>1</v>
      </c>
      <c r="E41" s="20"/>
      <c r="F41" s="21"/>
      <c r="G41" s="44">
        <f t="shared" si="10"/>
        <v>0</v>
      </c>
      <c r="H41" s="44">
        <f t="shared" si="11"/>
        <v>0</v>
      </c>
      <c r="I41" s="44">
        <f t="shared" si="12"/>
        <v>0</v>
      </c>
      <c r="J41" s="19"/>
    </row>
    <row r="42" spans="1:10" x14ac:dyDescent="0.2">
      <c r="A42" s="4">
        <v>20</v>
      </c>
      <c r="B42" s="50" t="s">
        <v>440</v>
      </c>
      <c r="C42" s="56">
        <v>1000</v>
      </c>
      <c r="D42" s="56" t="s">
        <v>1</v>
      </c>
      <c r="E42" s="20"/>
      <c r="F42" s="21"/>
      <c r="G42" s="44">
        <f t="shared" si="10"/>
        <v>0</v>
      </c>
      <c r="H42" s="44">
        <f t="shared" si="11"/>
        <v>0</v>
      </c>
      <c r="I42" s="44">
        <f t="shared" si="12"/>
        <v>0</v>
      </c>
      <c r="J42" s="19"/>
    </row>
    <row r="43" spans="1:10" x14ac:dyDescent="0.2">
      <c r="A43" s="4">
        <v>21</v>
      </c>
      <c r="B43" s="50" t="s">
        <v>441</v>
      </c>
      <c r="C43" s="56">
        <v>400</v>
      </c>
      <c r="D43" s="56" t="s">
        <v>1</v>
      </c>
      <c r="E43" s="20"/>
      <c r="F43" s="21"/>
      <c r="G43" s="44">
        <f t="shared" si="10"/>
        <v>0</v>
      </c>
      <c r="H43" s="44">
        <f t="shared" si="11"/>
        <v>0</v>
      </c>
      <c r="I43" s="44">
        <f t="shared" si="12"/>
        <v>0</v>
      </c>
      <c r="J43" s="19"/>
    </row>
    <row r="44" spans="1:10" x14ac:dyDescent="0.2">
      <c r="A44" s="4">
        <v>22</v>
      </c>
      <c r="B44" s="50" t="s">
        <v>442</v>
      </c>
      <c r="C44" s="56">
        <v>1000</v>
      </c>
      <c r="D44" s="56" t="s">
        <v>1</v>
      </c>
      <c r="E44" s="20"/>
      <c r="F44" s="21"/>
      <c r="G44" s="44">
        <f t="shared" si="10"/>
        <v>0</v>
      </c>
      <c r="H44" s="44">
        <f t="shared" si="11"/>
        <v>0</v>
      </c>
      <c r="I44" s="44">
        <f t="shared" si="12"/>
        <v>0</v>
      </c>
      <c r="J44" s="19"/>
    </row>
    <row r="45" spans="1:10" x14ac:dyDescent="0.2">
      <c r="A45" s="4">
        <v>23</v>
      </c>
      <c r="B45" s="50" t="s">
        <v>443</v>
      </c>
      <c r="C45" s="56">
        <v>1500</v>
      </c>
      <c r="D45" s="56" t="s">
        <v>1</v>
      </c>
      <c r="E45" s="20"/>
      <c r="F45" s="21"/>
      <c r="G45" s="44">
        <f t="shared" si="10"/>
        <v>0</v>
      </c>
      <c r="H45" s="44">
        <f t="shared" si="11"/>
        <v>0</v>
      </c>
      <c r="I45" s="44">
        <f t="shared" si="12"/>
        <v>0</v>
      </c>
      <c r="J45" s="19"/>
    </row>
    <row r="46" spans="1:10" x14ac:dyDescent="0.2">
      <c r="A46" s="4">
        <v>24</v>
      </c>
      <c r="B46" s="50" t="s">
        <v>444</v>
      </c>
      <c r="C46" s="56">
        <v>800</v>
      </c>
      <c r="D46" s="56" t="s">
        <v>1</v>
      </c>
      <c r="E46" s="20"/>
      <c r="F46" s="21"/>
      <c r="G46" s="44">
        <f t="shared" si="10"/>
        <v>0</v>
      </c>
      <c r="H46" s="44">
        <f t="shared" si="11"/>
        <v>0</v>
      </c>
      <c r="I46" s="44">
        <f t="shared" si="12"/>
        <v>0</v>
      </c>
      <c r="J46" s="19"/>
    </row>
    <row r="47" spans="1:10" x14ac:dyDescent="0.2">
      <c r="A47" s="4">
        <v>25</v>
      </c>
      <c r="B47" s="50" t="s">
        <v>445</v>
      </c>
      <c r="C47" s="56">
        <v>800</v>
      </c>
      <c r="D47" s="56" t="s">
        <v>1</v>
      </c>
      <c r="E47" s="20"/>
      <c r="F47" s="21"/>
      <c r="G47" s="44">
        <f t="shared" si="10"/>
        <v>0</v>
      </c>
      <c r="H47" s="44">
        <f t="shared" si="11"/>
        <v>0</v>
      </c>
      <c r="I47" s="44">
        <f t="shared" si="12"/>
        <v>0</v>
      </c>
      <c r="J47" s="19"/>
    </row>
    <row r="48" spans="1:10" x14ac:dyDescent="0.2">
      <c r="A48" s="4">
        <v>26</v>
      </c>
      <c r="B48" s="50" t="s">
        <v>446</v>
      </c>
      <c r="C48" s="56">
        <v>1500</v>
      </c>
      <c r="D48" s="56" t="s">
        <v>1</v>
      </c>
      <c r="E48" s="20"/>
      <c r="F48" s="21"/>
      <c r="G48" s="44">
        <f t="shared" si="10"/>
        <v>0</v>
      </c>
      <c r="H48" s="44">
        <f t="shared" si="11"/>
        <v>0</v>
      </c>
      <c r="I48" s="44">
        <f t="shared" si="12"/>
        <v>0</v>
      </c>
      <c r="J48" s="19"/>
    </row>
    <row r="49" spans="1:10" x14ac:dyDescent="0.2">
      <c r="A49" s="4">
        <v>27</v>
      </c>
      <c r="B49" s="50" t="s">
        <v>447</v>
      </c>
      <c r="C49" s="56">
        <v>1000</v>
      </c>
      <c r="D49" s="56" t="s">
        <v>1</v>
      </c>
      <c r="E49" s="20"/>
      <c r="F49" s="21"/>
      <c r="G49" s="44">
        <f t="shared" si="10"/>
        <v>0</v>
      </c>
      <c r="H49" s="44">
        <f t="shared" si="11"/>
        <v>0</v>
      </c>
      <c r="I49" s="44">
        <f t="shared" si="12"/>
        <v>0</v>
      </c>
      <c r="J49" s="19"/>
    </row>
    <row r="50" spans="1:10" x14ac:dyDescent="0.2">
      <c r="A50" s="4">
        <v>28</v>
      </c>
      <c r="B50" s="50" t="s">
        <v>448</v>
      </c>
      <c r="C50" s="56">
        <v>1000</v>
      </c>
      <c r="D50" s="56" t="s">
        <v>1</v>
      </c>
      <c r="E50" s="20"/>
      <c r="F50" s="21"/>
      <c r="G50" s="44">
        <f t="shared" si="10"/>
        <v>0</v>
      </c>
      <c r="H50" s="44">
        <f t="shared" si="11"/>
        <v>0</v>
      </c>
      <c r="I50" s="44">
        <f t="shared" si="12"/>
        <v>0</v>
      </c>
      <c r="J50" s="19"/>
    </row>
    <row r="51" spans="1:10" x14ac:dyDescent="0.2">
      <c r="A51" s="4">
        <v>29</v>
      </c>
      <c r="B51" s="50" t="s">
        <v>449</v>
      </c>
      <c r="C51" s="56">
        <v>1500</v>
      </c>
      <c r="D51" s="56" t="s">
        <v>1</v>
      </c>
      <c r="E51" s="20"/>
      <c r="F51" s="21"/>
      <c r="G51" s="44">
        <f t="shared" si="10"/>
        <v>0</v>
      </c>
      <c r="H51" s="44">
        <f t="shared" si="11"/>
        <v>0</v>
      </c>
      <c r="I51" s="44">
        <f t="shared" si="12"/>
        <v>0</v>
      </c>
      <c r="J51" s="19"/>
    </row>
    <row r="52" spans="1:10" x14ac:dyDescent="0.2">
      <c r="A52" s="4">
        <v>30</v>
      </c>
      <c r="B52" s="50" t="s">
        <v>450</v>
      </c>
      <c r="C52" s="56">
        <v>1000</v>
      </c>
      <c r="D52" s="56" t="s">
        <v>1</v>
      </c>
      <c r="E52" s="20"/>
      <c r="F52" s="21"/>
      <c r="G52" s="44">
        <f t="shared" si="10"/>
        <v>0</v>
      </c>
      <c r="H52" s="44">
        <f t="shared" si="11"/>
        <v>0</v>
      </c>
      <c r="I52" s="44">
        <f t="shared" si="12"/>
        <v>0</v>
      </c>
      <c r="J52" s="19"/>
    </row>
    <row r="53" spans="1:10" x14ac:dyDescent="0.2">
      <c r="A53" s="4">
        <v>31</v>
      </c>
      <c r="B53" s="50" t="s">
        <v>451</v>
      </c>
      <c r="C53" s="56">
        <v>1000</v>
      </c>
      <c r="D53" s="56" t="s">
        <v>1</v>
      </c>
      <c r="E53" s="20"/>
      <c r="F53" s="21"/>
      <c r="G53" s="44">
        <f t="shared" si="10"/>
        <v>0</v>
      </c>
      <c r="H53" s="44">
        <f t="shared" si="11"/>
        <v>0</v>
      </c>
      <c r="I53" s="44">
        <f t="shared" si="12"/>
        <v>0</v>
      </c>
      <c r="J53" s="19"/>
    </row>
    <row r="54" spans="1:10" x14ac:dyDescent="0.2">
      <c r="A54" s="4">
        <v>32</v>
      </c>
      <c r="B54" s="50" t="s">
        <v>452</v>
      </c>
      <c r="C54" s="56">
        <v>1200</v>
      </c>
      <c r="D54" s="56" t="s">
        <v>1</v>
      </c>
      <c r="E54" s="20"/>
      <c r="F54" s="21"/>
      <c r="G54" s="44">
        <f t="shared" si="10"/>
        <v>0</v>
      </c>
      <c r="H54" s="44">
        <f t="shared" si="11"/>
        <v>0</v>
      </c>
      <c r="I54" s="44">
        <f t="shared" si="12"/>
        <v>0</v>
      </c>
      <c r="J54" s="19"/>
    </row>
    <row r="55" spans="1:10" x14ac:dyDescent="0.2">
      <c r="A55" s="4">
        <v>33</v>
      </c>
      <c r="B55" s="50" t="s">
        <v>453</v>
      </c>
      <c r="C55" s="56">
        <v>1000</v>
      </c>
      <c r="D55" s="56" t="s">
        <v>1</v>
      </c>
      <c r="E55" s="20"/>
      <c r="F55" s="21"/>
      <c r="G55" s="44">
        <f t="shared" si="10"/>
        <v>0</v>
      </c>
      <c r="H55" s="44">
        <f t="shared" si="11"/>
        <v>0</v>
      </c>
      <c r="I55" s="44">
        <f t="shared" si="12"/>
        <v>0</v>
      </c>
      <c r="J55" s="19"/>
    </row>
    <row r="56" spans="1:10" x14ac:dyDescent="0.2">
      <c r="A56" s="4">
        <v>34</v>
      </c>
      <c r="B56" s="50" t="s">
        <v>454</v>
      </c>
      <c r="C56" s="56">
        <v>800</v>
      </c>
      <c r="D56" s="56" t="s">
        <v>1</v>
      </c>
      <c r="E56" s="20"/>
      <c r="F56" s="21"/>
      <c r="G56" s="44">
        <f t="shared" si="10"/>
        <v>0</v>
      </c>
      <c r="H56" s="44">
        <f t="shared" si="11"/>
        <v>0</v>
      </c>
      <c r="I56" s="44">
        <f t="shared" si="12"/>
        <v>0</v>
      </c>
      <c r="J56" s="19"/>
    </row>
    <row r="57" spans="1:10" x14ac:dyDescent="0.2">
      <c r="A57" s="4">
        <v>35</v>
      </c>
      <c r="B57" s="50" t="s">
        <v>455</v>
      </c>
      <c r="C57" s="56">
        <v>1200</v>
      </c>
      <c r="D57" s="56" t="s">
        <v>1</v>
      </c>
      <c r="E57" s="20"/>
      <c r="F57" s="21"/>
      <c r="G57" s="44">
        <f t="shared" si="10"/>
        <v>0</v>
      </c>
      <c r="H57" s="44">
        <f t="shared" si="11"/>
        <v>0</v>
      </c>
      <c r="I57" s="44">
        <f t="shared" si="12"/>
        <v>0</v>
      </c>
      <c r="J57" s="19"/>
    </row>
    <row r="58" spans="1:10" x14ac:dyDescent="0.2">
      <c r="A58" s="4">
        <v>36</v>
      </c>
      <c r="B58" s="50" t="s">
        <v>456</v>
      </c>
      <c r="C58" s="56">
        <v>1000</v>
      </c>
      <c r="D58" s="56" t="s">
        <v>1</v>
      </c>
      <c r="E58" s="20"/>
      <c r="F58" s="21"/>
      <c r="G58" s="44">
        <f t="shared" si="10"/>
        <v>0</v>
      </c>
      <c r="H58" s="44">
        <f t="shared" si="11"/>
        <v>0</v>
      </c>
      <c r="I58" s="44">
        <f t="shared" si="12"/>
        <v>0</v>
      </c>
      <c r="J58" s="19"/>
    </row>
    <row r="59" spans="1:10" x14ac:dyDescent="0.2">
      <c r="A59" s="4">
        <v>37</v>
      </c>
      <c r="B59" s="50" t="s">
        <v>457</v>
      </c>
      <c r="C59" s="56">
        <v>1000</v>
      </c>
      <c r="D59" s="56" t="s">
        <v>1</v>
      </c>
      <c r="E59" s="20"/>
      <c r="F59" s="21"/>
      <c r="G59" s="44">
        <f t="shared" si="10"/>
        <v>0</v>
      </c>
      <c r="H59" s="44">
        <f t="shared" si="11"/>
        <v>0</v>
      </c>
      <c r="I59" s="44">
        <f t="shared" si="12"/>
        <v>0</v>
      </c>
      <c r="J59" s="19"/>
    </row>
    <row r="60" spans="1:10" x14ac:dyDescent="0.2">
      <c r="A60" s="4">
        <v>38</v>
      </c>
      <c r="B60" s="50" t="s">
        <v>458</v>
      </c>
      <c r="C60" s="56">
        <v>1200</v>
      </c>
      <c r="D60" s="56" t="s">
        <v>1</v>
      </c>
      <c r="E60" s="20"/>
      <c r="F60" s="21"/>
      <c r="G60" s="44">
        <f t="shared" si="10"/>
        <v>0</v>
      </c>
      <c r="H60" s="44">
        <f t="shared" si="11"/>
        <v>0</v>
      </c>
      <c r="I60" s="44">
        <f t="shared" si="12"/>
        <v>0</v>
      </c>
      <c r="J60" s="19"/>
    </row>
    <row r="61" spans="1:10" x14ac:dyDescent="0.2">
      <c r="A61" s="4">
        <v>39</v>
      </c>
      <c r="B61" s="50" t="s">
        <v>459</v>
      </c>
      <c r="C61" s="56">
        <v>500</v>
      </c>
      <c r="D61" s="56" t="s">
        <v>1</v>
      </c>
      <c r="E61" s="20"/>
      <c r="F61" s="21"/>
      <c r="G61" s="44">
        <f t="shared" si="10"/>
        <v>0</v>
      </c>
      <c r="H61" s="44">
        <f t="shared" si="11"/>
        <v>0</v>
      </c>
      <c r="I61" s="44">
        <f t="shared" si="12"/>
        <v>0</v>
      </c>
      <c r="J61" s="19"/>
    </row>
    <row r="62" spans="1:10" x14ac:dyDescent="0.2">
      <c r="A62" s="4">
        <v>40</v>
      </c>
      <c r="B62" s="50" t="s">
        <v>460</v>
      </c>
      <c r="C62" s="56">
        <v>1200</v>
      </c>
      <c r="D62" s="56" t="s">
        <v>1</v>
      </c>
      <c r="E62" s="20"/>
      <c r="F62" s="21"/>
      <c r="G62" s="44">
        <f t="shared" si="10"/>
        <v>0</v>
      </c>
      <c r="H62" s="44">
        <f t="shared" si="11"/>
        <v>0</v>
      </c>
      <c r="I62" s="44">
        <f t="shared" si="12"/>
        <v>0</v>
      </c>
      <c r="J62" s="19"/>
    </row>
    <row r="63" spans="1:10" x14ac:dyDescent="0.2">
      <c r="A63" s="4">
        <v>41</v>
      </c>
      <c r="B63" s="50" t="s">
        <v>461</v>
      </c>
      <c r="C63" s="56">
        <v>1200</v>
      </c>
      <c r="D63" s="56" t="s">
        <v>1</v>
      </c>
      <c r="E63" s="20"/>
      <c r="F63" s="21"/>
      <c r="G63" s="44">
        <f t="shared" si="10"/>
        <v>0</v>
      </c>
      <c r="H63" s="44">
        <f t="shared" si="11"/>
        <v>0</v>
      </c>
      <c r="I63" s="44">
        <f t="shared" si="12"/>
        <v>0</v>
      </c>
      <c r="J63" s="19"/>
    </row>
    <row r="64" spans="1:10" x14ac:dyDescent="0.2">
      <c r="A64" s="4">
        <v>42</v>
      </c>
      <c r="B64" s="50" t="s">
        <v>462</v>
      </c>
      <c r="C64" s="56">
        <v>1000</v>
      </c>
      <c r="D64" s="56" t="s">
        <v>1</v>
      </c>
      <c r="E64" s="20"/>
      <c r="F64" s="21"/>
      <c r="G64" s="44">
        <f t="shared" si="10"/>
        <v>0</v>
      </c>
      <c r="H64" s="44">
        <f t="shared" si="11"/>
        <v>0</v>
      </c>
      <c r="I64" s="44">
        <f t="shared" si="12"/>
        <v>0</v>
      </c>
      <c r="J64" s="19"/>
    </row>
    <row r="65" spans="1:10" x14ac:dyDescent="0.2">
      <c r="A65" s="4">
        <v>43</v>
      </c>
      <c r="B65" s="50" t="s">
        <v>463</v>
      </c>
      <c r="C65" s="56">
        <v>1000</v>
      </c>
      <c r="D65" s="56" t="s">
        <v>1</v>
      </c>
      <c r="E65" s="20"/>
      <c r="F65" s="21"/>
      <c r="G65" s="44">
        <f t="shared" si="10"/>
        <v>0</v>
      </c>
      <c r="H65" s="44">
        <f t="shared" si="11"/>
        <v>0</v>
      </c>
      <c r="I65" s="44">
        <f t="shared" si="12"/>
        <v>0</v>
      </c>
      <c r="J65" s="19"/>
    </row>
    <row r="66" spans="1:10" x14ac:dyDescent="0.2">
      <c r="A66" s="4">
        <v>44</v>
      </c>
      <c r="B66" s="50" t="s">
        <v>464</v>
      </c>
      <c r="C66" s="56">
        <v>1200</v>
      </c>
      <c r="D66" s="56" t="s">
        <v>1</v>
      </c>
      <c r="E66" s="20"/>
      <c r="F66" s="21"/>
      <c r="G66" s="44">
        <f t="shared" si="10"/>
        <v>0</v>
      </c>
      <c r="H66" s="44">
        <f t="shared" si="11"/>
        <v>0</v>
      </c>
      <c r="I66" s="44">
        <f t="shared" si="12"/>
        <v>0</v>
      </c>
      <c r="J66" s="19"/>
    </row>
    <row r="67" spans="1:10" x14ac:dyDescent="0.2">
      <c r="A67" s="4">
        <v>45</v>
      </c>
      <c r="B67" s="50" t="s">
        <v>670</v>
      </c>
      <c r="C67" s="56">
        <v>2000</v>
      </c>
      <c r="D67" s="56" t="s">
        <v>1</v>
      </c>
      <c r="E67" s="20"/>
      <c r="F67" s="21"/>
      <c r="G67" s="44">
        <f t="shared" si="10"/>
        <v>0</v>
      </c>
      <c r="H67" s="44">
        <f t="shared" si="11"/>
        <v>0</v>
      </c>
      <c r="I67" s="44">
        <f t="shared" si="12"/>
        <v>0</v>
      </c>
      <c r="J67" s="19"/>
    </row>
    <row r="68" spans="1:10" x14ac:dyDescent="0.2">
      <c r="A68" s="4">
        <v>46</v>
      </c>
      <c r="B68" s="50" t="s">
        <v>465</v>
      </c>
      <c r="C68" s="56">
        <v>1000</v>
      </c>
      <c r="D68" s="56" t="s">
        <v>1</v>
      </c>
      <c r="E68" s="20"/>
      <c r="F68" s="21"/>
      <c r="G68" s="44">
        <f t="shared" si="10"/>
        <v>0</v>
      </c>
      <c r="H68" s="44">
        <f t="shared" si="11"/>
        <v>0</v>
      </c>
      <c r="I68" s="44">
        <f t="shared" si="12"/>
        <v>0</v>
      </c>
      <c r="J68" s="19"/>
    </row>
    <row r="69" spans="1:10" x14ac:dyDescent="0.2">
      <c r="A69" s="4">
        <v>47</v>
      </c>
      <c r="B69" s="50" t="s">
        <v>466</v>
      </c>
      <c r="C69" s="56">
        <v>500</v>
      </c>
      <c r="D69" s="56" t="s">
        <v>1</v>
      </c>
      <c r="E69" s="20"/>
      <c r="F69" s="21"/>
      <c r="G69" s="44">
        <f t="shared" si="10"/>
        <v>0</v>
      </c>
      <c r="H69" s="44">
        <f t="shared" si="11"/>
        <v>0</v>
      </c>
      <c r="I69" s="44">
        <f t="shared" si="12"/>
        <v>0</v>
      </c>
      <c r="J69" s="19"/>
    </row>
    <row r="70" spans="1:10" x14ac:dyDescent="0.2">
      <c r="A70" s="4">
        <v>48</v>
      </c>
      <c r="B70" s="50" t="s">
        <v>467</v>
      </c>
      <c r="C70" s="56">
        <v>1000</v>
      </c>
      <c r="D70" s="56" t="s">
        <v>1</v>
      </c>
      <c r="E70" s="20"/>
      <c r="F70" s="21"/>
      <c r="G70" s="44">
        <f t="shared" si="10"/>
        <v>0</v>
      </c>
      <c r="H70" s="44">
        <f t="shared" si="11"/>
        <v>0</v>
      </c>
      <c r="I70" s="44">
        <f t="shared" si="12"/>
        <v>0</v>
      </c>
      <c r="J70" s="19"/>
    </row>
    <row r="71" spans="1:10" x14ac:dyDescent="0.2">
      <c r="A71" s="4">
        <v>49</v>
      </c>
      <c r="B71" s="50" t="s">
        <v>468</v>
      </c>
      <c r="C71" s="56">
        <v>1000</v>
      </c>
      <c r="D71" s="56" t="s">
        <v>1</v>
      </c>
      <c r="E71" s="20"/>
      <c r="F71" s="21"/>
      <c r="G71" s="44">
        <f t="shared" si="10"/>
        <v>0</v>
      </c>
      <c r="H71" s="44">
        <f t="shared" si="11"/>
        <v>0</v>
      </c>
      <c r="I71" s="44">
        <f t="shared" si="12"/>
        <v>0</v>
      </c>
      <c r="J71" s="19"/>
    </row>
    <row r="72" spans="1:10" x14ac:dyDescent="0.2">
      <c r="A72" s="4">
        <v>50</v>
      </c>
      <c r="B72" s="50" t="s">
        <v>469</v>
      </c>
      <c r="C72" s="56">
        <v>1000</v>
      </c>
      <c r="D72" s="56" t="s">
        <v>1</v>
      </c>
      <c r="E72" s="20"/>
      <c r="F72" s="21"/>
      <c r="G72" s="44">
        <f t="shared" si="10"/>
        <v>0</v>
      </c>
      <c r="H72" s="44">
        <f t="shared" si="11"/>
        <v>0</v>
      </c>
      <c r="I72" s="44">
        <f t="shared" si="12"/>
        <v>0</v>
      </c>
      <c r="J72" s="19"/>
    </row>
    <row r="73" spans="1:10" x14ac:dyDescent="0.2">
      <c r="A73" s="4">
        <v>51</v>
      </c>
      <c r="B73" s="50" t="s">
        <v>470</v>
      </c>
      <c r="C73" s="56">
        <v>1000</v>
      </c>
      <c r="D73" s="56" t="s">
        <v>1</v>
      </c>
      <c r="E73" s="20"/>
      <c r="F73" s="21"/>
      <c r="G73" s="44">
        <f t="shared" si="10"/>
        <v>0</v>
      </c>
      <c r="H73" s="44">
        <f t="shared" si="11"/>
        <v>0</v>
      </c>
      <c r="I73" s="44">
        <f t="shared" si="12"/>
        <v>0</v>
      </c>
      <c r="J73" s="19"/>
    </row>
    <row r="74" spans="1:10" x14ac:dyDescent="0.2">
      <c r="A74" s="4">
        <v>52</v>
      </c>
      <c r="B74" s="50" t="s">
        <v>471</v>
      </c>
      <c r="C74" s="56">
        <v>1000</v>
      </c>
      <c r="D74" s="56" t="s">
        <v>1</v>
      </c>
      <c r="E74" s="20"/>
      <c r="F74" s="21"/>
      <c r="G74" s="44">
        <f t="shared" si="10"/>
        <v>0</v>
      </c>
      <c r="H74" s="44">
        <f t="shared" si="11"/>
        <v>0</v>
      </c>
      <c r="I74" s="44">
        <f t="shared" si="12"/>
        <v>0</v>
      </c>
      <c r="J74" s="19"/>
    </row>
    <row r="75" spans="1:10" x14ac:dyDescent="0.2">
      <c r="A75" s="4">
        <v>53</v>
      </c>
      <c r="B75" s="50" t="s">
        <v>472</v>
      </c>
      <c r="C75" s="56">
        <v>1000</v>
      </c>
      <c r="D75" s="56" t="s">
        <v>1</v>
      </c>
      <c r="E75" s="20"/>
      <c r="F75" s="21"/>
      <c r="G75" s="44">
        <f t="shared" si="10"/>
        <v>0</v>
      </c>
      <c r="H75" s="44">
        <f t="shared" si="11"/>
        <v>0</v>
      </c>
      <c r="I75" s="44">
        <f t="shared" si="12"/>
        <v>0</v>
      </c>
      <c r="J75" s="19"/>
    </row>
    <row r="76" spans="1:10" x14ac:dyDescent="0.2">
      <c r="A76" s="4">
        <v>54</v>
      </c>
      <c r="B76" s="50" t="s">
        <v>473</v>
      </c>
      <c r="C76" s="56">
        <v>1000</v>
      </c>
      <c r="D76" s="56" t="s">
        <v>1</v>
      </c>
      <c r="E76" s="20"/>
      <c r="F76" s="21"/>
      <c r="G76" s="44">
        <f t="shared" si="10"/>
        <v>0</v>
      </c>
      <c r="H76" s="44">
        <f t="shared" si="11"/>
        <v>0</v>
      </c>
      <c r="I76" s="44">
        <f t="shared" si="12"/>
        <v>0</v>
      </c>
      <c r="J76" s="19"/>
    </row>
    <row r="77" spans="1:10" x14ac:dyDescent="0.2">
      <c r="A77" s="4">
        <v>55</v>
      </c>
      <c r="B77" s="50" t="s">
        <v>474</v>
      </c>
      <c r="C77" s="56">
        <v>1000</v>
      </c>
      <c r="D77" s="56" t="s">
        <v>1</v>
      </c>
      <c r="E77" s="20"/>
      <c r="F77" s="21"/>
      <c r="G77" s="44">
        <f t="shared" si="10"/>
        <v>0</v>
      </c>
      <c r="H77" s="44">
        <f t="shared" si="11"/>
        <v>0</v>
      </c>
      <c r="I77" s="44">
        <f t="shared" si="12"/>
        <v>0</v>
      </c>
      <c r="J77" s="19"/>
    </row>
    <row r="78" spans="1:10" x14ac:dyDescent="0.2">
      <c r="A78" s="4">
        <v>56</v>
      </c>
      <c r="B78" s="50" t="s">
        <v>475</v>
      </c>
      <c r="C78" s="56">
        <v>1000</v>
      </c>
      <c r="D78" s="56" t="s">
        <v>1</v>
      </c>
      <c r="E78" s="20"/>
      <c r="F78" s="21"/>
      <c r="G78" s="44">
        <f t="shared" si="10"/>
        <v>0</v>
      </c>
      <c r="H78" s="44">
        <f t="shared" si="11"/>
        <v>0</v>
      </c>
      <c r="I78" s="44">
        <f t="shared" si="12"/>
        <v>0</v>
      </c>
      <c r="J78" s="19"/>
    </row>
    <row r="79" spans="1:10" x14ac:dyDescent="0.2">
      <c r="A79" s="4">
        <v>57</v>
      </c>
      <c r="B79" s="50" t="s">
        <v>476</v>
      </c>
      <c r="C79" s="56">
        <v>2000</v>
      </c>
      <c r="D79" s="56" t="s">
        <v>1</v>
      </c>
      <c r="E79" s="20"/>
      <c r="F79" s="21"/>
      <c r="G79" s="44">
        <f t="shared" si="10"/>
        <v>0</v>
      </c>
      <c r="H79" s="44">
        <f t="shared" si="11"/>
        <v>0</v>
      </c>
      <c r="I79" s="44">
        <f t="shared" si="12"/>
        <v>0</v>
      </c>
      <c r="J79" s="19"/>
    </row>
    <row r="80" spans="1:10" x14ac:dyDescent="0.2">
      <c r="A80" s="4">
        <v>58</v>
      </c>
      <c r="B80" s="50" t="s">
        <v>667</v>
      </c>
      <c r="C80" s="56">
        <v>1500</v>
      </c>
      <c r="D80" s="56" t="s">
        <v>1</v>
      </c>
      <c r="E80" s="20"/>
      <c r="F80" s="21"/>
      <c r="G80" s="44">
        <f t="shared" si="10"/>
        <v>0</v>
      </c>
      <c r="H80" s="44">
        <f t="shared" si="11"/>
        <v>0</v>
      </c>
      <c r="I80" s="44">
        <f t="shared" si="12"/>
        <v>0</v>
      </c>
      <c r="J80" s="19"/>
    </row>
    <row r="81" spans="1:10" x14ac:dyDescent="0.2">
      <c r="A81" s="4">
        <v>59</v>
      </c>
      <c r="B81" s="50" t="s">
        <v>477</v>
      </c>
      <c r="C81" s="57">
        <v>1500</v>
      </c>
      <c r="D81" s="56" t="s">
        <v>1</v>
      </c>
      <c r="E81" s="20"/>
      <c r="F81" s="21"/>
      <c r="G81" s="44">
        <f t="shared" si="10"/>
        <v>0</v>
      </c>
      <c r="H81" s="44">
        <f t="shared" si="11"/>
        <v>0</v>
      </c>
      <c r="I81" s="44">
        <f t="shared" si="12"/>
        <v>0</v>
      </c>
      <c r="J81" s="19"/>
    </row>
    <row r="82" spans="1:10" x14ac:dyDescent="0.2">
      <c r="A82" s="4">
        <v>60</v>
      </c>
      <c r="B82" s="50" t="s">
        <v>478</v>
      </c>
      <c r="C82" s="57">
        <v>1500</v>
      </c>
      <c r="D82" s="56" t="s">
        <v>1</v>
      </c>
      <c r="E82" s="20"/>
      <c r="F82" s="21"/>
      <c r="G82" s="44">
        <f t="shared" si="10"/>
        <v>0</v>
      </c>
      <c r="H82" s="44">
        <f t="shared" si="11"/>
        <v>0</v>
      </c>
      <c r="I82" s="44">
        <f t="shared" si="12"/>
        <v>0</v>
      </c>
      <c r="J82" s="19"/>
    </row>
    <row r="83" spans="1:10" x14ac:dyDescent="0.2">
      <c r="A83" s="42"/>
      <c r="B83" s="5" t="s">
        <v>18</v>
      </c>
      <c r="C83" s="43" t="s">
        <v>7</v>
      </c>
      <c r="D83" s="43" t="s">
        <v>7</v>
      </c>
      <c r="E83" s="43" t="s">
        <v>7</v>
      </c>
      <c r="F83" s="43" t="s">
        <v>7</v>
      </c>
      <c r="G83" s="8">
        <f>SUM(G23:G82)</f>
        <v>0</v>
      </c>
      <c r="H83" s="8">
        <f>SUM(H23:H82)</f>
        <v>0</v>
      </c>
      <c r="I83" s="8">
        <f>SUM(I23:I82)</f>
        <v>0</v>
      </c>
      <c r="J83" s="38">
        <f>SUM(J23:J82)</f>
        <v>0</v>
      </c>
    </row>
    <row r="84" spans="1:10" x14ac:dyDescent="0.2">
      <c r="A84" s="126" t="s">
        <v>722</v>
      </c>
      <c r="B84" s="127"/>
      <c r="C84" s="127"/>
      <c r="D84" s="127"/>
      <c r="E84" s="127"/>
      <c r="F84" s="127"/>
      <c r="G84" s="127"/>
      <c r="H84" s="127"/>
      <c r="I84" s="127"/>
      <c r="J84" s="127"/>
    </row>
    <row r="85" spans="1:10" x14ac:dyDescent="0.2">
      <c r="A85" s="4">
        <v>1</v>
      </c>
      <c r="B85" s="50" t="s">
        <v>479</v>
      </c>
      <c r="C85" s="56">
        <v>500</v>
      </c>
      <c r="D85" s="56" t="s">
        <v>0</v>
      </c>
      <c r="E85" s="20"/>
      <c r="F85" s="21"/>
      <c r="G85" s="44">
        <f>C85*ROUND(F85,4)</f>
        <v>0</v>
      </c>
      <c r="H85" s="44">
        <f>G85*0.095</f>
        <v>0</v>
      </c>
      <c r="I85" s="44">
        <f>G85+H85</f>
        <v>0</v>
      </c>
      <c r="J85" s="19"/>
    </row>
    <row r="86" spans="1:10" x14ac:dyDescent="0.2">
      <c r="A86" s="4">
        <v>2</v>
      </c>
      <c r="B86" s="50" t="s">
        <v>480</v>
      </c>
      <c r="C86" s="56">
        <v>1500</v>
      </c>
      <c r="D86" s="56" t="s">
        <v>1</v>
      </c>
      <c r="E86" s="20"/>
      <c r="F86" s="21"/>
      <c r="G86" s="44">
        <f t="shared" ref="G86:G91" si="13">C86*ROUND(F86,4)</f>
        <v>0</v>
      </c>
      <c r="H86" s="44">
        <f t="shared" ref="H86:H91" si="14">G86*0.095</f>
        <v>0</v>
      </c>
      <c r="I86" s="44">
        <f t="shared" ref="I86:I91" si="15">G86+H86</f>
        <v>0</v>
      </c>
      <c r="J86" s="19"/>
    </row>
    <row r="87" spans="1:10" x14ac:dyDescent="0.2">
      <c r="A87" s="4">
        <v>3</v>
      </c>
      <c r="B87" s="50" t="s">
        <v>481</v>
      </c>
      <c r="C87" s="56">
        <v>500</v>
      </c>
      <c r="D87" s="56" t="s">
        <v>1</v>
      </c>
      <c r="E87" s="20"/>
      <c r="F87" s="21"/>
      <c r="G87" s="44">
        <f t="shared" si="13"/>
        <v>0</v>
      </c>
      <c r="H87" s="44">
        <f t="shared" si="14"/>
        <v>0</v>
      </c>
      <c r="I87" s="44">
        <f t="shared" si="15"/>
        <v>0</v>
      </c>
      <c r="J87" s="19"/>
    </row>
    <row r="88" spans="1:10" x14ac:dyDescent="0.2">
      <c r="A88" s="4">
        <v>4</v>
      </c>
      <c r="B88" s="50" t="s">
        <v>482</v>
      </c>
      <c r="C88" s="56">
        <v>300</v>
      </c>
      <c r="D88" s="56" t="s">
        <v>1</v>
      </c>
      <c r="E88" s="20"/>
      <c r="F88" s="21"/>
      <c r="G88" s="44">
        <f t="shared" si="13"/>
        <v>0</v>
      </c>
      <c r="H88" s="44">
        <f t="shared" si="14"/>
        <v>0</v>
      </c>
      <c r="I88" s="44">
        <f t="shared" si="15"/>
        <v>0</v>
      </c>
      <c r="J88" s="19"/>
    </row>
    <row r="89" spans="1:10" x14ac:dyDescent="0.2">
      <c r="A89" s="4">
        <v>5</v>
      </c>
      <c r="B89" s="50" t="s">
        <v>483</v>
      </c>
      <c r="C89" s="56">
        <v>3500</v>
      </c>
      <c r="D89" s="56" t="s">
        <v>1</v>
      </c>
      <c r="E89" s="20"/>
      <c r="F89" s="21"/>
      <c r="G89" s="44">
        <f t="shared" si="13"/>
        <v>0</v>
      </c>
      <c r="H89" s="44">
        <f t="shared" si="14"/>
        <v>0</v>
      </c>
      <c r="I89" s="44">
        <f t="shared" si="15"/>
        <v>0</v>
      </c>
      <c r="J89" s="19"/>
    </row>
    <row r="90" spans="1:10" x14ac:dyDescent="0.2">
      <c r="A90" s="4">
        <v>6</v>
      </c>
      <c r="B90" s="50" t="s">
        <v>484</v>
      </c>
      <c r="C90" s="56">
        <v>300</v>
      </c>
      <c r="D90" s="56" t="s">
        <v>1</v>
      </c>
      <c r="E90" s="20"/>
      <c r="F90" s="21"/>
      <c r="G90" s="44">
        <f t="shared" si="13"/>
        <v>0</v>
      </c>
      <c r="H90" s="44">
        <f t="shared" si="14"/>
        <v>0</v>
      </c>
      <c r="I90" s="44">
        <f t="shared" si="15"/>
        <v>0</v>
      </c>
      <c r="J90" s="19"/>
    </row>
    <row r="91" spans="1:10" x14ac:dyDescent="0.2">
      <c r="A91" s="4">
        <v>7</v>
      </c>
      <c r="B91" s="50" t="s">
        <v>485</v>
      </c>
      <c r="C91" s="56">
        <v>800</v>
      </c>
      <c r="D91" s="56" t="s">
        <v>1</v>
      </c>
      <c r="E91" s="20"/>
      <c r="F91" s="21"/>
      <c r="G91" s="44">
        <f t="shared" si="13"/>
        <v>0</v>
      </c>
      <c r="H91" s="44">
        <f t="shared" si="14"/>
        <v>0</v>
      </c>
      <c r="I91" s="44">
        <f t="shared" si="15"/>
        <v>0</v>
      </c>
      <c r="J91" s="19"/>
    </row>
    <row r="92" spans="1:10" x14ac:dyDescent="0.2">
      <c r="A92" s="42"/>
      <c r="B92" s="5" t="s">
        <v>628</v>
      </c>
      <c r="C92" s="43" t="s">
        <v>7</v>
      </c>
      <c r="D92" s="43" t="s">
        <v>7</v>
      </c>
      <c r="E92" s="43" t="s">
        <v>7</v>
      </c>
      <c r="F92" s="43" t="s">
        <v>7</v>
      </c>
      <c r="G92" s="7">
        <f>SUM(G85:G91)</f>
        <v>0</v>
      </c>
      <c r="H92" s="7">
        <f>SUM(H85:H91)</f>
        <v>0</v>
      </c>
      <c r="I92" s="7">
        <f>SUM(I85:I91)</f>
        <v>0</v>
      </c>
      <c r="J92" s="6">
        <f>SUM(J85:J91)</f>
        <v>0</v>
      </c>
    </row>
    <row r="93" spans="1:10" x14ac:dyDescent="0.2">
      <c r="A93" s="126" t="s">
        <v>723</v>
      </c>
      <c r="B93" s="127"/>
      <c r="C93" s="127"/>
      <c r="D93" s="127"/>
      <c r="E93" s="127"/>
      <c r="F93" s="127"/>
      <c r="G93" s="127"/>
      <c r="H93" s="127"/>
      <c r="I93" s="127"/>
      <c r="J93" s="127"/>
    </row>
    <row r="94" spans="1:10" x14ac:dyDescent="0.2">
      <c r="A94" s="4">
        <v>1</v>
      </c>
      <c r="B94" s="50" t="s">
        <v>486</v>
      </c>
      <c r="C94" s="56">
        <v>250</v>
      </c>
      <c r="D94" s="56" t="s">
        <v>0</v>
      </c>
      <c r="E94" s="20"/>
      <c r="F94" s="21"/>
      <c r="G94" s="44">
        <f>C94*ROUND(F94,4)</f>
        <v>0</v>
      </c>
      <c r="H94" s="44">
        <f>G94*0.095</f>
        <v>0</v>
      </c>
      <c r="I94" s="44">
        <f>G94+H94</f>
        <v>0</v>
      </c>
      <c r="J94" s="19"/>
    </row>
    <row r="95" spans="1:10" x14ac:dyDescent="0.2">
      <c r="A95" s="4">
        <v>2</v>
      </c>
      <c r="B95" s="50" t="s">
        <v>669</v>
      </c>
      <c r="C95" s="56">
        <v>50</v>
      </c>
      <c r="D95" s="56" t="s">
        <v>0</v>
      </c>
      <c r="E95" s="20"/>
      <c r="F95" s="21"/>
      <c r="G95" s="44">
        <f t="shared" ref="G95:G102" si="16">C95*ROUND(F95,4)</f>
        <v>0</v>
      </c>
      <c r="H95" s="44">
        <f t="shared" ref="H95:H96" si="17">G95*0.095</f>
        <v>0</v>
      </c>
      <c r="I95" s="44">
        <f t="shared" ref="I95:I96" si="18">G95+H95</f>
        <v>0</v>
      </c>
      <c r="J95" s="19"/>
    </row>
    <row r="96" spans="1:10" x14ac:dyDescent="0.2">
      <c r="A96" s="4">
        <v>3</v>
      </c>
      <c r="B96" s="50" t="s">
        <v>487</v>
      </c>
      <c r="C96" s="56">
        <v>300</v>
      </c>
      <c r="D96" s="56" t="s">
        <v>0</v>
      </c>
      <c r="E96" s="20"/>
      <c r="F96" s="21"/>
      <c r="G96" s="44">
        <f t="shared" si="16"/>
        <v>0</v>
      </c>
      <c r="H96" s="44">
        <f t="shared" si="17"/>
        <v>0</v>
      </c>
      <c r="I96" s="44">
        <f t="shared" si="18"/>
        <v>0</v>
      </c>
      <c r="J96" s="19"/>
    </row>
    <row r="97" spans="1:10" x14ac:dyDescent="0.2">
      <c r="A97" s="4">
        <v>4</v>
      </c>
      <c r="B97" s="50" t="s">
        <v>488</v>
      </c>
      <c r="C97" s="56">
        <v>40</v>
      </c>
      <c r="D97" s="56" t="s">
        <v>0</v>
      </c>
      <c r="E97" s="20"/>
      <c r="F97" s="21"/>
      <c r="G97" s="44">
        <f t="shared" si="16"/>
        <v>0</v>
      </c>
      <c r="H97" s="44">
        <f t="shared" ref="H97:H102" si="19">G97*0.095</f>
        <v>0</v>
      </c>
      <c r="I97" s="44">
        <f t="shared" ref="I97:I102" si="20">G97+H97</f>
        <v>0</v>
      </c>
      <c r="J97" s="19"/>
    </row>
    <row r="98" spans="1:10" x14ac:dyDescent="0.2">
      <c r="A98" s="4">
        <v>5</v>
      </c>
      <c r="B98" s="50" t="s">
        <v>489</v>
      </c>
      <c r="C98" s="56">
        <v>20</v>
      </c>
      <c r="D98" s="56" t="s">
        <v>0</v>
      </c>
      <c r="E98" s="20"/>
      <c r="F98" s="21"/>
      <c r="G98" s="44">
        <f t="shared" si="16"/>
        <v>0</v>
      </c>
      <c r="H98" s="44">
        <f t="shared" si="19"/>
        <v>0</v>
      </c>
      <c r="I98" s="44">
        <f t="shared" si="20"/>
        <v>0</v>
      </c>
      <c r="J98" s="19"/>
    </row>
    <row r="99" spans="1:10" x14ac:dyDescent="0.2">
      <c r="A99" s="4">
        <v>6</v>
      </c>
      <c r="B99" s="50" t="s">
        <v>490</v>
      </c>
      <c r="C99" s="56">
        <v>30</v>
      </c>
      <c r="D99" s="56" t="s">
        <v>0</v>
      </c>
      <c r="E99" s="20"/>
      <c r="F99" s="21"/>
      <c r="G99" s="44">
        <f t="shared" si="16"/>
        <v>0</v>
      </c>
      <c r="H99" s="44">
        <f t="shared" si="19"/>
        <v>0</v>
      </c>
      <c r="I99" s="44">
        <f t="shared" si="20"/>
        <v>0</v>
      </c>
      <c r="J99" s="19"/>
    </row>
    <row r="100" spans="1:10" x14ac:dyDescent="0.2">
      <c r="A100" s="4">
        <v>7</v>
      </c>
      <c r="B100" s="50" t="s">
        <v>491</v>
      </c>
      <c r="C100" s="56">
        <v>50</v>
      </c>
      <c r="D100" s="56" t="s">
        <v>0</v>
      </c>
      <c r="E100" s="20"/>
      <c r="F100" s="21"/>
      <c r="G100" s="44">
        <f t="shared" si="16"/>
        <v>0</v>
      </c>
      <c r="H100" s="44">
        <f t="shared" si="19"/>
        <v>0</v>
      </c>
      <c r="I100" s="44">
        <f t="shared" si="20"/>
        <v>0</v>
      </c>
      <c r="J100" s="19"/>
    </row>
    <row r="101" spans="1:10" x14ac:dyDescent="0.2">
      <c r="A101" s="4">
        <v>8</v>
      </c>
      <c r="B101" s="50" t="s">
        <v>492</v>
      </c>
      <c r="C101" s="56">
        <v>40</v>
      </c>
      <c r="D101" s="56" t="s">
        <v>0</v>
      </c>
      <c r="E101" s="20"/>
      <c r="F101" s="21"/>
      <c r="G101" s="44">
        <f t="shared" si="16"/>
        <v>0</v>
      </c>
      <c r="H101" s="44">
        <f t="shared" si="19"/>
        <v>0</v>
      </c>
      <c r="I101" s="44">
        <f t="shared" si="20"/>
        <v>0</v>
      </c>
      <c r="J101" s="19"/>
    </row>
    <row r="102" spans="1:10" x14ac:dyDescent="0.2">
      <c r="A102" s="4">
        <v>9</v>
      </c>
      <c r="B102" s="50" t="s">
        <v>493</v>
      </c>
      <c r="C102" s="56">
        <v>100</v>
      </c>
      <c r="D102" s="56" t="s">
        <v>0</v>
      </c>
      <c r="E102" s="20"/>
      <c r="F102" s="21"/>
      <c r="G102" s="44">
        <f t="shared" si="16"/>
        <v>0</v>
      </c>
      <c r="H102" s="44">
        <f t="shared" si="19"/>
        <v>0</v>
      </c>
      <c r="I102" s="44">
        <f t="shared" si="20"/>
        <v>0</v>
      </c>
      <c r="J102" s="19"/>
    </row>
    <row r="103" spans="1:10" x14ac:dyDescent="0.2">
      <c r="A103" s="42"/>
      <c r="B103" s="5" t="s">
        <v>724</v>
      </c>
      <c r="C103" s="43" t="s">
        <v>7</v>
      </c>
      <c r="D103" s="43" t="s">
        <v>7</v>
      </c>
      <c r="E103" s="43" t="s">
        <v>7</v>
      </c>
      <c r="F103" s="43" t="s">
        <v>7</v>
      </c>
      <c r="G103" s="8">
        <f>SUM(G94:G102)</f>
        <v>0</v>
      </c>
      <c r="H103" s="8">
        <f>SUM(H94:H102)</f>
        <v>0</v>
      </c>
      <c r="I103" s="8">
        <f>SUM(I94:I102)</f>
        <v>0</v>
      </c>
      <c r="J103" s="6">
        <f>SUM(J94:J102)</f>
        <v>0</v>
      </c>
    </row>
    <row r="104" spans="1:10" x14ac:dyDescent="0.2">
      <c r="A104" s="126" t="s">
        <v>725</v>
      </c>
      <c r="B104" s="127"/>
      <c r="C104" s="127"/>
      <c r="D104" s="127"/>
      <c r="E104" s="127"/>
      <c r="F104" s="127"/>
      <c r="G104" s="127"/>
      <c r="H104" s="127"/>
      <c r="I104" s="127"/>
      <c r="J104" s="127"/>
    </row>
    <row r="105" spans="1:10" x14ac:dyDescent="0.2">
      <c r="A105" s="4">
        <v>1</v>
      </c>
      <c r="B105" s="50" t="s">
        <v>494</v>
      </c>
      <c r="C105" s="56">
        <v>400</v>
      </c>
      <c r="D105" s="56" t="s">
        <v>1</v>
      </c>
      <c r="E105" s="20"/>
      <c r="F105" s="21"/>
      <c r="G105" s="44">
        <f>C105*ROUND(F105,4)</f>
        <v>0</v>
      </c>
      <c r="H105" s="44">
        <f>G105*0.095</f>
        <v>0</v>
      </c>
      <c r="I105" s="44">
        <f>G105+H105</f>
        <v>0</v>
      </c>
      <c r="J105" s="19"/>
    </row>
    <row r="106" spans="1:10" x14ac:dyDescent="0.2">
      <c r="A106" s="4">
        <v>2</v>
      </c>
      <c r="B106" s="50" t="s">
        <v>495</v>
      </c>
      <c r="C106" s="56">
        <v>300</v>
      </c>
      <c r="D106" s="56" t="s">
        <v>1</v>
      </c>
      <c r="E106" s="20"/>
      <c r="F106" s="21"/>
      <c r="G106" s="44">
        <f t="shared" ref="G106:G137" si="21">C106*ROUND(F106,4)</f>
        <v>0</v>
      </c>
      <c r="H106" s="44">
        <f t="shared" ref="H106:H137" si="22">G106*0.095</f>
        <v>0</v>
      </c>
      <c r="I106" s="44">
        <f t="shared" ref="I106:I137" si="23">G106+H106</f>
        <v>0</v>
      </c>
      <c r="J106" s="19"/>
    </row>
    <row r="107" spans="1:10" x14ac:dyDescent="0.2">
      <c r="A107" s="4">
        <v>3</v>
      </c>
      <c r="B107" s="50" t="s">
        <v>496</v>
      </c>
      <c r="C107" s="56">
        <v>1000</v>
      </c>
      <c r="D107" s="56" t="s">
        <v>1</v>
      </c>
      <c r="E107" s="20"/>
      <c r="F107" s="21"/>
      <c r="G107" s="44">
        <f t="shared" si="21"/>
        <v>0</v>
      </c>
      <c r="H107" s="44">
        <f t="shared" si="22"/>
        <v>0</v>
      </c>
      <c r="I107" s="44">
        <f t="shared" si="23"/>
        <v>0</v>
      </c>
      <c r="J107" s="19"/>
    </row>
    <row r="108" spans="1:10" x14ac:dyDescent="0.2">
      <c r="A108" s="4">
        <v>4</v>
      </c>
      <c r="B108" s="50" t="s">
        <v>497</v>
      </c>
      <c r="C108" s="56">
        <v>2000</v>
      </c>
      <c r="D108" s="56" t="s">
        <v>1</v>
      </c>
      <c r="E108" s="20"/>
      <c r="F108" s="21"/>
      <c r="G108" s="44">
        <f t="shared" si="21"/>
        <v>0</v>
      </c>
      <c r="H108" s="44">
        <f t="shared" si="22"/>
        <v>0</v>
      </c>
      <c r="I108" s="44">
        <f t="shared" si="23"/>
        <v>0</v>
      </c>
      <c r="J108" s="19"/>
    </row>
    <row r="109" spans="1:10" x14ac:dyDescent="0.2">
      <c r="A109" s="4">
        <v>5</v>
      </c>
      <c r="B109" s="50" t="s">
        <v>498</v>
      </c>
      <c r="C109" s="56">
        <v>400</v>
      </c>
      <c r="D109" s="56" t="s">
        <v>1</v>
      </c>
      <c r="E109" s="20"/>
      <c r="F109" s="21"/>
      <c r="G109" s="44">
        <f t="shared" si="21"/>
        <v>0</v>
      </c>
      <c r="H109" s="44">
        <f t="shared" si="22"/>
        <v>0</v>
      </c>
      <c r="I109" s="44">
        <f t="shared" si="23"/>
        <v>0</v>
      </c>
      <c r="J109" s="19"/>
    </row>
    <row r="110" spans="1:10" x14ac:dyDescent="0.2">
      <c r="A110" s="4">
        <v>6</v>
      </c>
      <c r="B110" s="50" t="s">
        <v>499</v>
      </c>
      <c r="C110" s="56">
        <v>400</v>
      </c>
      <c r="D110" s="56" t="s">
        <v>1</v>
      </c>
      <c r="E110" s="20"/>
      <c r="F110" s="21"/>
      <c r="G110" s="44">
        <f t="shared" si="21"/>
        <v>0</v>
      </c>
      <c r="H110" s="44">
        <f t="shared" si="22"/>
        <v>0</v>
      </c>
      <c r="I110" s="44">
        <f t="shared" si="23"/>
        <v>0</v>
      </c>
      <c r="J110" s="19"/>
    </row>
    <row r="111" spans="1:10" ht="15" customHeight="1" x14ac:dyDescent="0.2">
      <c r="A111" s="4">
        <v>7</v>
      </c>
      <c r="B111" s="50" t="s">
        <v>500</v>
      </c>
      <c r="C111" s="56">
        <v>400</v>
      </c>
      <c r="D111" s="56" t="s">
        <v>1</v>
      </c>
      <c r="E111" s="20"/>
      <c r="F111" s="21"/>
      <c r="G111" s="44">
        <f t="shared" si="21"/>
        <v>0</v>
      </c>
      <c r="H111" s="44">
        <f t="shared" si="22"/>
        <v>0</v>
      </c>
      <c r="I111" s="44">
        <f t="shared" si="23"/>
        <v>0</v>
      </c>
      <c r="J111" s="19"/>
    </row>
    <row r="112" spans="1:10" ht="15" customHeight="1" x14ac:dyDescent="0.2">
      <c r="A112" s="4">
        <v>8</v>
      </c>
      <c r="B112" s="50" t="s">
        <v>501</v>
      </c>
      <c r="C112" s="56">
        <v>400</v>
      </c>
      <c r="D112" s="56" t="s">
        <v>1</v>
      </c>
      <c r="E112" s="20"/>
      <c r="F112" s="21"/>
      <c r="G112" s="44">
        <f t="shared" si="21"/>
        <v>0</v>
      </c>
      <c r="H112" s="44">
        <f t="shared" si="22"/>
        <v>0</v>
      </c>
      <c r="I112" s="44">
        <f t="shared" si="23"/>
        <v>0</v>
      </c>
      <c r="J112" s="19"/>
    </row>
    <row r="113" spans="1:10" x14ac:dyDescent="0.2">
      <c r="A113" s="4">
        <v>9</v>
      </c>
      <c r="B113" s="50" t="s">
        <v>502</v>
      </c>
      <c r="C113" s="56">
        <v>1400</v>
      </c>
      <c r="D113" s="56" t="s">
        <v>1</v>
      </c>
      <c r="E113" s="20"/>
      <c r="F113" s="21"/>
      <c r="G113" s="44">
        <f t="shared" si="21"/>
        <v>0</v>
      </c>
      <c r="H113" s="44">
        <f t="shared" si="22"/>
        <v>0</v>
      </c>
      <c r="I113" s="44">
        <f t="shared" si="23"/>
        <v>0</v>
      </c>
      <c r="J113" s="19"/>
    </row>
    <row r="114" spans="1:10" x14ac:dyDescent="0.2">
      <c r="A114" s="4">
        <v>10</v>
      </c>
      <c r="B114" s="50" t="s">
        <v>503</v>
      </c>
      <c r="C114" s="56">
        <v>300</v>
      </c>
      <c r="D114" s="56" t="s">
        <v>1</v>
      </c>
      <c r="E114" s="20"/>
      <c r="F114" s="21"/>
      <c r="G114" s="44">
        <f t="shared" si="21"/>
        <v>0</v>
      </c>
      <c r="H114" s="44">
        <f t="shared" si="22"/>
        <v>0</v>
      </c>
      <c r="I114" s="44">
        <f t="shared" si="23"/>
        <v>0</v>
      </c>
      <c r="J114" s="19"/>
    </row>
    <row r="115" spans="1:10" x14ac:dyDescent="0.2">
      <c r="A115" s="4">
        <v>11</v>
      </c>
      <c r="B115" s="50" t="s">
        <v>504</v>
      </c>
      <c r="C115" s="56">
        <v>400</v>
      </c>
      <c r="D115" s="56" t="s">
        <v>1</v>
      </c>
      <c r="E115" s="20"/>
      <c r="F115" s="21"/>
      <c r="G115" s="44">
        <f t="shared" si="21"/>
        <v>0</v>
      </c>
      <c r="H115" s="44">
        <f t="shared" si="22"/>
        <v>0</v>
      </c>
      <c r="I115" s="44">
        <f t="shared" si="23"/>
        <v>0</v>
      </c>
      <c r="J115" s="19"/>
    </row>
    <row r="116" spans="1:10" x14ac:dyDescent="0.2">
      <c r="A116" s="4">
        <v>12</v>
      </c>
      <c r="B116" s="50" t="s">
        <v>505</v>
      </c>
      <c r="C116" s="56">
        <v>2000</v>
      </c>
      <c r="D116" s="56" t="s">
        <v>1</v>
      </c>
      <c r="E116" s="20"/>
      <c r="F116" s="21"/>
      <c r="G116" s="44">
        <f t="shared" si="21"/>
        <v>0</v>
      </c>
      <c r="H116" s="44">
        <f t="shared" si="22"/>
        <v>0</v>
      </c>
      <c r="I116" s="44">
        <f t="shared" si="23"/>
        <v>0</v>
      </c>
      <c r="J116" s="19"/>
    </row>
    <row r="117" spans="1:10" x14ac:dyDescent="0.2">
      <c r="A117" s="4">
        <v>13</v>
      </c>
      <c r="B117" s="50" t="s">
        <v>506</v>
      </c>
      <c r="C117" s="56">
        <v>300</v>
      </c>
      <c r="D117" s="56" t="s">
        <v>1</v>
      </c>
      <c r="E117" s="20"/>
      <c r="F117" s="21"/>
      <c r="G117" s="44">
        <f t="shared" si="21"/>
        <v>0</v>
      </c>
      <c r="H117" s="44">
        <f t="shared" si="22"/>
        <v>0</v>
      </c>
      <c r="I117" s="44">
        <f t="shared" si="23"/>
        <v>0</v>
      </c>
      <c r="J117" s="19"/>
    </row>
    <row r="118" spans="1:10" x14ac:dyDescent="0.2">
      <c r="A118" s="4">
        <v>14</v>
      </c>
      <c r="B118" s="50" t="s">
        <v>507</v>
      </c>
      <c r="C118" s="56">
        <v>300</v>
      </c>
      <c r="D118" s="56" t="s">
        <v>1</v>
      </c>
      <c r="E118" s="20"/>
      <c r="F118" s="21"/>
      <c r="G118" s="44">
        <f t="shared" si="21"/>
        <v>0</v>
      </c>
      <c r="H118" s="44">
        <f t="shared" si="22"/>
        <v>0</v>
      </c>
      <c r="I118" s="44">
        <f t="shared" si="23"/>
        <v>0</v>
      </c>
      <c r="J118" s="19"/>
    </row>
    <row r="119" spans="1:10" ht="15" customHeight="1" x14ac:dyDescent="0.2">
      <c r="A119" s="4">
        <v>15</v>
      </c>
      <c r="B119" s="50" t="s">
        <v>508</v>
      </c>
      <c r="C119" s="56">
        <v>300</v>
      </c>
      <c r="D119" s="56" t="s">
        <v>1</v>
      </c>
      <c r="E119" s="20"/>
      <c r="F119" s="21"/>
      <c r="G119" s="44">
        <f t="shared" si="21"/>
        <v>0</v>
      </c>
      <c r="H119" s="44">
        <f t="shared" si="22"/>
        <v>0</v>
      </c>
      <c r="I119" s="44">
        <f t="shared" si="23"/>
        <v>0</v>
      </c>
      <c r="J119" s="19"/>
    </row>
    <row r="120" spans="1:10" ht="15" customHeight="1" x14ac:dyDescent="0.2">
      <c r="A120" s="4">
        <v>16</v>
      </c>
      <c r="B120" s="50" t="s">
        <v>509</v>
      </c>
      <c r="C120" s="56">
        <v>2000</v>
      </c>
      <c r="D120" s="56" t="s">
        <v>1</v>
      </c>
      <c r="E120" s="20"/>
      <c r="F120" s="21"/>
      <c r="G120" s="44">
        <f t="shared" si="21"/>
        <v>0</v>
      </c>
      <c r="H120" s="44">
        <f t="shared" si="22"/>
        <v>0</v>
      </c>
      <c r="I120" s="44">
        <f t="shared" si="23"/>
        <v>0</v>
      </c>
      <c r="J120" s="19"/>
    </row>
    <row r="121" spans="1:10" x14ac:dyDescent="0.2">
      <c r="A121" s="4">
        <v>17</v>
      </c>
      <c r="B121" s="50" t="s">
        <v>510</v>
      </c>
      <c r="C121" s="56">
        <v>50</v>
      </c>
      <c r="D121" s="56" t="s">
        <v>0</v>
      </c>
      <c r="E121" s="20"/>
      <c r="F121" s="21"/>
      <c r="G121" s="44">
        <f t="shared" si="21"/>
        <v>0</v>
      </c>
      <c r="H121" s="44">
        <f t="shared" si="22"/>
        <v>0</v>
      </c>
      <c r="I121" s="44">
        <f t="shared" si="23"/>
        <v>0</v>
      </c>
      <c r="J121" s="19"/>
    </row>
    <row r="122" spans="1:10" x14ac:dyDescent="0.2">
      <c r="A122" s="4">
        <v>18</v>
      </c>
      <c r="B122" s="50" t="s">
        <v>511</v>
      </c>
      <c r="C122" s="56">
        <v>150</v>
      </c>
      <c r="D122" s="56" t="s">
        <v>0</v>
      </c>
      <c r="E122" s="20"/>
      <c r="F122" s="21"/>
      <c r="G122" s="44">
        <f t="shared" si="21"/>
        <v>0</v>
      </c>
      <c r="H122" s="44">
        <f t="shared" si="22"/>
        <v>0</v>
      </c>
      <c r="I122" s="44">
        <f t="shared" si="23"/>
        <v>0</v>
      </c>
      <c r="J122" s="19"/>
    </row>
    <row r="123" spans="1:10" x14ac:dyDescent="0.2">
      <c r="A123" s="4">
        <v>19</v>
      </c>
      <c r="B123" s="50" t="s">
        <v>512</v>
      </c>
      <c r="C123" s="56">
        <v>1600</v>
      </c>
      <c r="D123" s="56" t="s">
        <v>1</v>
      </c>
      <c r="E123" s="20"/>
      <c r="F123" s="21"/>
      <c r="G123" s="44">
        <f t="shared" si="21"/>
        <v>0</v>
      </c>
      <c r="H123" s="44">
        <f t="shared" si="22"/>
        <v>0</v>
      </c>
      <c r="I123" s="44">
        <f t="shared" si="23"/>
        <v>0</v>
      </c>
      <c r="J123" s="19"/>
    </row>
    <row r="124" spans="1:10" x14ac:dyDescent="0.2">
      <c r="A124" s="4">
        <v>20</v>
      </c>
      <c r="B124" s="50" t="s">
        <v>513</v>
      </c>
      <c r="C124" s="56">
        <v>1600</v>
      </c>
      <c r="D124" s="56" t="s">
        <v>1</v>
      </c>
      <c r="E124" s="20"/>
      <c r="F124" s="21"/>
      <c r="G124" s="44">
        <f t="shared" si="21"/>
        <v>0</v>
      </c>
      <c r="H124" s="44">
        <f t="shared" si="22"/>
        <v>0</v>
      </c>
      <c r="I124" s="44">
        <f t="shared" si="23"/>
        <v>0</v>
      </c>
      <c r="J124" s="19"/>
    </row>
    <row r="125" spans="1:10" x14ac:dyDescent="0.2">
      <c r="A125" s="4">
        <v>21</v>
      </c>
      <c r="B125" s="50" t="s">
        <v>514</v>
      </c>
      <c r="C125" s="56">
        <v>1500</v>
      </c>
      <c r="D125" s="56" t="s">
        <v>1</v>
      </c>
      <c r="E125" s="20"/>
      <c r="F125" s="21"/>
      <c r="G125" s="44">
        <f t="shared" si="21"/>
        <v>0</v>
      </c>
      <c r="H125" s="44">
        <f t="shared" si="22"/>
        <v>0</v>
      </c>
      <c r="I125" s="44">
        <f t="shared" si="23"/>
        <v>0</v>
      </c>
      <c r="J125" s="19"/>
    </row>
    <row r="126" spans="1:10" x14ac:dyDescent="0.2">
      <c r="A126" s="4">
        <v>22</v>
      </c>
      <c r="B126" s="50" t="s">
        <v>515</v>
      </c>
      <c r="C126" s="56">
        <v>1500</v>
      </c>
      <c r="D126" s="56" t="s">
        <v>1</v>
      </c>
      <c r="E126" s="20"/>
      <c r="F126" s="21"/>
      <c r="G126" s="44">
        <f t="shared" si="21"/>
        <v>0</v>
      </c>
      <c r="H126" s="44">
        <f t="shared" si="22"/>
        <v>0</v>
      </c>
      <c r="I126" s="44">
        <f t="shared" si="23"/>
        <v>0</v>
      </c>
      <c r="J126" s="19"/>
    </row>
    <row r="127" spans="1:10" ht="15" customHeight="1" x14ac:dyDescent="0.2">
      <c r="A127" s="4">
        <v>23</v>
      </c>
      <c r="B127" s="50" t="s">
        <v>516</v>
      </c>
      <c r="C127" s="56">
        <v>1500</v>
      </c>
      <c r="D127" s="56" t="s">
        <v>1</v>
      </c>
      <c r="E127" s="20"/>
      <c r="F127" s="21"/>
      <c r="G127" s="44">
        <f t="shared" si="21"/>
        <v>0</v>
      </c>
      <c r="H127" s="44">
        <f t="shared" si="22"/>
        <v>0</v>
      </c>
      <c r="I127" s="44">
        <f t="shared" si="23"/>
        <v>0</v>
      </c>
      <c r="J127" s="19"/>
    </row>
    <row r="128" spans="1:10" ht="15" customHeight="1" x14ac:dyDescent="0.2">
      <c r="A128" s="4">
        <v>24</v>
      </c>
      <c r="B128" s="50" t="s">
        <v>517</v>
      </c>
      <c r="C128" s="56">
        <v>1500</v>
      </c>
      <c r="D128" s="56" t="s">
        <v>1</v>
      </c>
      <c r="E128" s="20"/>
      <c r="F128" s="21"/>
      <c r="G128" s="44">
        <f t="shared" si="21"/>
        <v>0</v>
      </c>
      <c r="H128" s="44">
        <f t="shared" si="22"/>
        <v>0</v>
      </c>
      <c r="I128" s="44">
        <f t="shared" si="23"/>
        <v>0</v>
      </c>
      <c r="J128" s="19"/>
    </row>
    <row r="129" spans="1:10" x14ac:dyDescent="0.2">
      <c r="A129" s="4">
        <v>25</v>
      </c>
      <c r="B129" s="50" t="s">
        <v>518</v>
      </c>
      <c r="C129" s="56">
        <v>800</v>
      </c>
      <c r="D129" s="56" t="s">
        <v>1</v>
      </c>
      <c r="E129" s="20"/>
      <c r="F129" s="21"/>
      <c r="G129" s="44">
        <f t="shared" si="21"/>
        <v>0</v>
      </c>
      <c r="H129" s="44">
        <f t="shared" si="22"/>
        <v>0</v>
      </c>
      <c r="I129" s="44">
        <f t="shared" si="23"/>
        <v>0</v>
      </c>
      <c r="J129" s="19"/>
    </row>
    <row r="130" spans="1:10" x14ac:dyDescent="0.2">
      <c r="A130" s="4">
        <v>26</v>
      </c>
      <c r="B130" s="50" t="s">
        <v>519</v>
      </c>
      <c r="C130" s="56">
        <v>800</v>
      </c>
      <c r="D130" s="56" t="s">
        <v>1</v>
      </c>
      <c r="E130" s="20"/>
      <c r="F130" s="21"/>
      <c r="G130" s="44">
        <f t="shared" si="21"/>
        <v>0</v>
      </c>
      <c r="H130" s="44">
        <f t="shared" si="22"/>
        <v>0</v>
      </c>
      <c r="I130" s="44">
        <f t="shared" si="23"/>
        <v>0</v>
      </c>
      <c r="J130" s="19"/>
    </row>
    <row r="131" spans="1:10" x14ac:dyDescent="0.2">
      <c r="A131" s="4">
        <v>27</v>
      </c>
      <c r="B131" s="50" t="s">
        <v>520</v>
      </c>
      <c r="C131" s="56">
        <v>800</v>
      </c>
      <c r="D131" s="56" t="s">
        <v>1</v>
      </c>
      <c r="E131" s="20"/>
      <c r="F131" s="21"/>
      <c r="G131" s="44">
        <f t="shared" si="21"/>
        <v>0</v>
      </c>
      <c r="H131" s="44">
        <f t="shared" si="22"/>
        <v>0</v>
      </c>
      <c r="I131" s="44">
        <f t="shared" si="23"/>
        <v>0</v>
      </c>
      <c r="J131" s="19"/>
    </row>
    <row r="132" spans="1:10" x14ac:dyDescent="0.2">
      <c r="A132" s="4">
        <v>28</v>
      </c>
      <c r="B132" s="50" t="s">
        <v>521</v>
      </c>
      <c r="C132" s="56">
        <v>800</v>
      </c>
      <c r="D132" s="56" t="s">
        <v>1</v>
      </c>
      <c r="E132" s="20"/>
      <c r="F132" s="21"/>
      <c r="G132" s="44">
        <f t="shared" si="21"/>
        <v>0</v>
      </c>
      <c r="H132" s="44">
        <f t="shared" si="22"/>
        <v>0</v>
      </c>
      <c r="I132" s="44">
        <f t="shared" si="23"/>
        <v>0</v>
      </c>
      <c r="J132" s="19"/>
    </row>
    <row r="133" spans="1:10" x14ac:dyDescent="0.2">
      <c r="A133" s="4">
        <v>29</v>
      </c>
      <c r="B133" s="50" t="s">
        <v>522</v>
      </c>
      <c r="C133" s="56">
        <v>800</v>
      </c>
      <c r="D133" s="56" t="s">
        <v>1</v>
      </c>
      <c r="E133" s="20"/>
      <c r="F133" s="21"/>
      <c r="G133" s="44">
        <f t="shared" si="21"/>
        <v>0</v>
      </c>
      <c r="H133" s="44">
        <f t="shared" si="22"/>
        <v>0</v>
      </c>
      <c r="I133" s="44">
        <f t="shared" si="23"/>
        <v>0</v>
      </c>
      <c r="J133" s="19"/>
    </row>
    <row r="134" spans="1:10" x14ac:dyDescent="0.2">
      <c r="A134" s="4">
        <v>30</v>
      </c>
      <c r="B134" s="50" t="s">
        <v>523</v>
      </c>
      <c r="C134" s="56">
        <v>800</v>
      </c>
      <c r="D134" s="56" t="s">
        <v>1</v>
      </c>
      <c r="E134" s="20"/>
      <c r="F134" s="21"/>
      <c r="G134" s="44">
        <f t="shared" si="21"/>
        <v>0</v>
      </c>
      <c r="H134" s="44">
        <f t="shared" si="22"/>
        <v>0</v>
      </c>
      <c r="I134" s="44">
        <f t="shared" si="23"/>
        <v>0</v>
      </c>
      <c r="J134" s="19"/>
    </row>
    <row r="135" spans="1:10" ht="15" customHeight="1" x14ac:dyDescent="0.2">
      <c r="A135" s="4">
        <v>31</v>
      </c>
      <c r="B135" s="50" t="s">
        <v>524</v>
      </c>
      <c r="C135" s="56">
        <v>1200</v>
      </c>
      <c r="D135" s="56" t="s">
        <v>1</v>
      </c>
      <c r="E135" s="20"/>
      <c r="F135" s="21"/>
      <c r="G135" s="44">
        <f t="shared" si="21"/>
        <v>0</v>
      </c>
      <c r="H135" s="44">
        <f t="shared" si="22"/>
        <v>0</v>
      </c>
      <c r="I135" s="44">
        <f t="shared" si="23"/>
        <v>0</v>
      </c>
      <c r="J135" s="19"/>
    </row>
    <row r="136" spans="1:10" ht="15" customHeight="1" x14ac:dyDescent="0.2">
      <c r="A136" s="4">
        <v>32</v>
      </c>
      <c r="B136" s="50" t="s">
        <v>525</v>
      </c>
      <c r="C136" s="56">
        <v>1200</v>
      </c>
      <c r="D136" s="56" t="s">
        <v>1</v>
      </c>
      <c r="E136" s="20"/>
      <c r="F136" s="21"/>
      <c r="G136" s="44">
        <f t="shared" si="21"/>
        <v>0</v>
      </c>
      <c r="H136" s="44">
        <f t="shared" si="22"/>
        <v>0</v>
      </c>
      <c r="I136" s="44">
        <f t="shared" si="23"/>
        <v>0</v>
      </c>
      <c r="J136" s="19"/>
    </row>
    <row r="137" spans="1:10" ht="15" customHeight="1" x14ac:dyDescent="0.2">
      <c r="A137" s="4">
        <v>33</v>
      </c>
      <c r="B137" s="50" t="s">
        <v>526</v>
      </c>
      <c r="C137" s="56">
        <v>600</v>
      </c>
      <c r="D137" s="56" t="s">
        <v>1</v>
      </c>
      <c r="E137" s="20"/>
      <c r="F137" s="21"/>
      <c r="G137" s="44">
        <f t="shared" si="21"/>
        <v>0</v>
      </c>
      <c r="H137" s="44">
        <f t="shared" si="22"/>
        <v>0</v>
      </c>
      <c r="I137" s="44">
        <f t="shared" si="23"/>
        <v>0</v>
      </c>
      <c r="J137" s="19"/>
    </row>
    <row r="138" spans="1:10" x14ac:dyDescent="0.2">
      <c r="A138" s="42"/>
      <c r="B138" s="5" t="s">
        <v>726</v>
      </c>
      <c r="C138" s="43" t="s">
        <v>7</v>
      </c>
      <c r="D138" s="43" t="s">
        <v>7</v>
      </c>
      <c r="E138" s="43" t="s">
        <v>7</v>
      </c>
      <c r="F138" s="43" t="s">
        <v>7</v>
      </c>
      <c r="G138" s="7">
        <f>SUM(G105:G137)</f>
        <v>0</v>
      </c>
      <c r="H138" s="7">
        <f>SUM(H105:H137)</f>
        <v>0</v>
      </c>
      <c r="I138" s="7">
        <f>SUM(I105:I137)</f>
        <v>0</v>
      </c>
      <c r="J138" s="6">
        <f>SUM(J105:J137)</f>
        <v>0</v>
      </c>
    </row>
    <row r="139" spans="1:10" x14ac:dyDescent="0.2">
      <c r="A139" s="126" t="s">
        <v>727</v>
      </c>
      <c r="B139" s="127"/>
      <c r="C139" s="127"/>
      <c r="D139" s="127"/>
      <c r="E139" s="127"/>
      <c r="F139" s="127"/>
      <c r="G139" s="127"/>
      <c r="H139" s="127"/>
      <c r="I139" s="127"/>
      <c r="J139" s="127"/>
    </row>
    <row r="140" spans="1:10" x14ac:dyDescent="0.2">
      <c r="A140" s="4">
        <v>1</v>
      </c>
      <c r="B140" s="50" t="s">
        <v>527</v>
      </c>
      <c r="C140" s="56">
        <v>100</v>
      </c>
      <c r="D140" s="56" t="s">
        <v>0</v>
      </c>
      <c r="E140" s="20"/>
      <c r="F140" s="21"/>
      <c r="G140" s="44">
        <f>C140*ROUND(F140,4)</f>
        <v>0</v>
      </c>
      <c r="H140" s="44">
        <f>G140*0.095</f>
        <v>0</v>
      </c>
      <c r="I140" s="44">
        <f>G140+H140</f>
        <v>0</v>
      </c>
      <c r="J140" s="19"/>
    </row>
    <row r="141" spans="1:10" x14ac:dyDescent="0.2">
      <c r="A141" s="4">
        <v>2</v>
      </c>
      <c r="B141" s="50" t="s">
        <v>528</v>
      </c>
      <c r="C141" s="56">
        <v>100</v>
      </c>
      <c r="D141" s="56" t="s">
        <v>0</v>
      </c>
      <c r="E141" s="20"/>
      <c r="F141" s="21"/>
      <c r="G141" s="44">
        <f t="shared" ref="G141" si="24">C141*ROUND(F141,4)</f>
        <v>0</v>
      </c>
      <c r="H141" s="44">
        <f t="shared" ref="H141" si="25">G141*0.095</f>
        <v>0</v>
      </c>
      <c r="I141" s="44">
        <f t="shared" ref="I141" si="26">G141+H141</f>
        <v>0</v>
      </c>
      <c r="J141" s="19"/>
    </row>
    <row r="142" spans="1:10" x14ac:dyDescent="0.2">
      <c r="A142" s="42"/>
      <c r="B142" s="5" t="s">
        <v>728</v>
      </c>
      <c r="C142" s="43" t="s">
        <v>7</v>
      </c>
      <c r="D142" s="43" t="s">
        <v>7</v>
      </c>
      <c r="E142" s="43" t="s">
        <v>7</v>
      </c>
      <c r="F142" s="43" t="s">
        <v>7</v>
      </c>
      <c r="G142" s="7">
        <f>SUM(G140:G141)</f>
        <v>0</v>
      </c>
      <c r="H142" s="7">
        <f>SUM(H140:H141)</f>
        <v>0</v>
      </c>
      <c r="I142" s="7">
        <f>SUM(I140:I141)</f>
        <v>0</v>
      </c>
      <c r="J142" s="6">
        <f>SUM(J140:J141)</f>
        <v>0</v>
      </c>
    </row>
    <row r="143" spans="1:10" x14ac:dyDescent="0.2">
      <c r="A143" s="126" t="s">
        <v>729</v>
      </c>
      <c r="B143" s="127"/>
      <c r="C143" s="127"/>
      <c r="D143" s="127"/>
      <c r="E143" s="127"/>
      <c r="F143" s="127"/>
      <c r="G143" s="127"/>
      <c r="H143" s="127"/>
      <c r="I143" s="127"/>
      <c r="J143" s="127"/>
    </row>
    <row r="144" spans="1:10" x14ac:dyDescent="0.2">
      <c r="A144" s="4">
        <v>1</v>
      </c>
      <c r="B144" s="50" t="s">
        <v>529</v>
      </c>
      <c r="C144" s="56">
        <v>60</v>
      </c>
      <c r="D144" s="56" t="s">
        <v>0</v>
      </c>
      <c r="E144" s="20"/>
      <c r="F144" s="21"/>
      <c r="G144" s="44">
        <f>C144*ROUND(F144,4)</f>
        <v>0</v>
      </c>
      <c r="H144" s="44">
        <f>G144*0.095</f>
        <v>0</v>
      </c>
      <c r="I144" s="44">
        <f>G144+H144</f>
        <v>0</v>
      </c>
      <c r="J144" s="43" t="s">
        <v>7</v>
      </c>
    </row>
    <row r="145" spans="1:10" x14ac:dyDescent="0.2">
      <c r="A145" s="4">
        <v>2</v>
      </c>
      <c r="B145" s="71" t="s">
        <v>530</v>
      </c>
      <c r="C145" s="72">
        <v>60</v>
      </c>
      <c r="D145" s="72" t="s">
        <v>0</v>
      </c>
      <c r="E145" s="20"/>
      <c r="F145" s="21"/>
      <c r="G145" s="44">
        <f>C145*ROUND(F145,4)</f>
        <v>0</v>
      </c>
      <c r="H145" s="44">
        <f t="shared" ref="H145:H150" si="27">G145*0.095</f>
        <v>0</v>
      </c>
      <c r="I145" s="44">
        <f t="shared" ref="I145:I150" si="28">G145+H145</f>
        <v>0</v>
      </c>
      <c r="J145" s="43" t="s">
        <v>7</v>
      </c>
    </row>
    <row r="146" spans="1:10" x14ac:dyDescent="0.2">
      <c r="A146" s="4">
        <v>3</v>
      </c>
      <c r="B146" s="71" t="s">
        <v>531</v>
      </c>
      <c r="C146" s="72">
        <v>60</v>
      </c>
      <c r="D146" s="72" t="s">
        <v>0</v>
      </c>
      <c r="E146" s="20"/>
      <c r="F146" s="21"/>
      <c r="G146" s="44">
        <f t="shared" ref="G146:G150" si="29">C146*ROUND(F146,4)</f>
        <v>0</v>
      </c>
      <c r="H146" s="44">
        <f t="shared" si="27"/>
        <v>0</v>
      </c>
      <c r="I146" s="44">
        <f t="shared" si="28"/>
        <v>0</v>
      </c>
      <c r="J146" s="43" t="s">
        <v>7</v>
      </c>
    </row>
    <row r="147" spans="1:10" x14ac:dyDescent="0.2">
      <c r="A147" s="4">
        <v>4</v>
      </c>
      <c r="B147" s="50" t="s">
        <v>532</v>
      </c>
      <c r="C147" s="56">
        <v>400</v>
      </c>
      <c r="D147" s="56" t="s">
        <v>1</v>
      </c>
      <c r="E147" s="20"/>
      <c r="F147" s="21"/>
      <c r="G147" s="44">
        <f t="shared" si="29"/>
        <v>0</v>
      </c>
      <c r="H147" s="44">
        <f t="shared" si="27"/>
        <v>0</v>
      </c>
      <c r="I147" s="44">
        <f t="shared" si="28"/>
        <v>0</v>
      </c>
      <c r="J147" s="43" t="s">
        <v>7</v>
      </c>
    </row>
    <row r="148" spans="1:10" x14ac:dyDescent="0.2">
      <c r="A148" s="4">
        <v>5</v>
      </c>
      <c r="B148" s="50" t="s">
        <v>533</v>
      </c>
      <c r="C148" s="56">
        <v>400</v>
      </c>
      <c r="D148" s="56" t="s">
        <v>1</v>
      </c>
      <c r="E148" s="20"/>
      <c r="F148" s="21"/>
      <c r="G148" s="44">
        <f t="shared" si="29"/>
        <v>0</v>
      </c>
      <c r="H148" s="44">
        <f t="shared" si="27"/>
        <v>0</v>
      </c>
      <c r="I148" s="44">
        <f t="shared" si="28"/>
        <v>0</v>
      </c>
      <c r="J148" s="43" t="s">
        <v>7</v>
      </c>
    </row>
    <row r="149" spans="1:10" x14ac:dyDescent="0.2">
      <c r="A149" s="4">
        <v>6</v>
      </c>
      <c r="B149" s="50" t="s">
        <v>534</v>
      </c>
      <c r="C149" s="56">
        <v>500</v>
      </c>
      <c r="D149" s="56" t="s">
        <v>1</v>
      </c>
      <c r="E149" s="20"/>
      <c r="F149" s="21"/>
      <c r="G149" s="44">
        <f t="shared" si="29"/>
        <v>0</v>
      </c>
      <c r="H149" s="44">
        <f t="shared" si="27"/>
        <v>0</v>
      </c>
      <c r="I149" s="44">
        <f t="shared" si="28"/>
        <v>0</v>
      </c>
      <c r="J149" s="43" t="s">
        <v>7</v>
      </c>
    </row>
    <row r="150" spans="1:10" ht="15" customHeight="1" x14ac:dyDescent="0.2">
      <c r="A150" s="4">
        <v>7</v>
      </c>
      <c r="B150" s="50" t="s">
        <v>535</v>
      </c>
      <c r="C150" s="56">
        <v>500</v>
      </c>
      <c r="D150" s="56" t="s">
        <v>1</v>
      </c>
      <c r="E150" s="20"/>
      <c r="F150" s="21"/>
      <c r="G150" s="44">
        <f t="shared" si="29"/>
        <v>0</v>
      </c>
      <c r="H150" s="44">
        <f t="shared" si="27"/>
        <v>0</v>
      </c>
      <c r="I150" s="44">
        <f t="shared" si="28"/>
        <v>0</v>
      </c>
      <c r="J150" s="43" t="s">
        <v>7</v>
      </c>
    </row>
    <row r="151" spans="1:10" x14ac:dyDescent="0.2">
      <c r="A151" s="42"/>
      <c r="B151" s="5" t="s">
        <v>730</v>
      </c>
      <c r="C151" s="43" t="s">
        <v>7</v>
      </c>
      <c r="D151" s="43" t="s">
        <v>7</v>
      </c>
      <c r="E151" s="43" t="s">
        <v>7</v>
      </c>
      <c r="F151" s="43" t="s">
        <v>7</v>
      </c>
      <c r="G151" s="7">
        <f>SUM(G144:G150)</f>
        <v>0</v>
      </c>
      <c r="H151" s="7">
        <f>SUM(H144:H150)</f>
        <v>0</v>
      </c>
      <c r="I151" s="7">
        <f>SUM(I144:I150)</f>
        <v>0</v>
      </c>
      <c r="J151" s="43" t="s">
        <v>7</v>
      </c>
    </row>
    <row r="152" spans="1:10" x14ac:dyDescent="0.2">
      <c r="A152" s="126" t="s">
        <v>731</v>
      </c>
      <c r="B152" s="127"/>
      <c r="C152" s="127"/>
      <c r="D152" s="127"/>
      <c r="E152" s="127"/>
      <c r="F152" s="127"/>
      <c r="G152" s="127"/>
      <c r="H152" s="127"/>
      <c r="I152" s="127"/>
      <c r="J152" s="127"/>
    </row>
    <row r="153" spans="1:10" x14ac:dyDescent="0.2">
      <c r="A153" s="4">
        <v>1</v>
      </c>
      <c r="B153" s="50" t="s">
        <v>671</v>
      </c>
      <c r="C153" s="56">
        <v>100</v>
      </c>
      <c r="D153" s="56" t="s">
        <v>0</v>
      </c>
      <c r="E153" s="20"/>
      <c r="F153" s="21"/>
      <c r="G153" s="44">
        <f>C153*ROUND(F153,4)</f>
        <v>0</v>
      </c>
      <c r="H153" s="44">
        <f>G153*0.095</f>
        <v>0</v>
      </c>
      <c r="I153" s="44">
        <f>G153+H153</f>
        <v>0</v>
      </c>
      <c r="J153" s="43" t="s">
        <v>7</v>
      </c>
    </row>
    <row r="154" spans="1:10" x14ac:dyDescent="0.2">
      <c r="A154" s="4">
        <v>2</v>
      </c>
      <c r="B154" s="50" t="s">
        <v>672</v>
      </c>
      <c r="C154" s="66">
        <v>100</v>
      </c>
      <c r="D154" s="64" t="s">
        <v>0</v>
      </c>
      <c r="E154" s="20"/>
      <c r="F154" s="21"/>
      <c r="G154" s="44">
        <f t="shared" ref="G154:G160" si="30">C154*ROUND(F154,4)</f>
        <v>0</v>
      </c>
      <c r="H154" s="44">
        <f t="shared" ref="H154:H160" si="31">G154*0.095</f>
        <v>0</v>
      </c>
      <c r="I154" s="44">
        <f t="shared" ref="I154:I160" si="32">G154+H154</f>
        <v>0</v>
      </c>
      <c r="J154" s="43" t="s">
        <v>7</v>
      </c>
    </row>
    <row r="155" spans="1:10" x14ac:dyDescent="0.2">
      <c r="A155" s="4">
        <v>3</v>
      </c>
      <c r="B155" s="50" t="s">
        <v>673</v>
      </c>
      <c r="C155" s="66">
        <v>100</v>
      </c>
      <c r="D155" s="64" t="s">
        <v>0</v>
      </c>
      <c r="E155" s="20"/>
      <c r="F155" s="21"/>
      <c r="G155" s="44">
        <f t="shared" si="30"/>
        <v>0</v>
      </c>
      <c r="H155" s="44">
        <f t="shared" si="31"/>
        <v>0</v>
      </c>
      <c r="I155" s="44">
        <f t="shared" si="32"/>
        <v>0</v>
      </c>
      <c r="J155" s="43" t="s">
        <v>7</v>
      </c>
    </row>
    <row r="156" spans="1:10" x14ac:dyDescent="0.2">
      <c r="A156" s="4">
        <v>4</v>
      </c>
      <c r="B156" s="50" t="s">
        <v>674</v>
      </c>
      <c r="C156" s="66">
        <v>100</v>
      </c>
      <c r="D156" s="64" t="s">
        <v>0</v>
      </c>
      <c r="E156" s="20"/>
      <c r="F156" s="21"/>
      <c r="G156" s="44">
        <f t="shared" si="30"/>
        <v>0</v>
      </c>
      <c r="H156" s="44">
        <f t="shared" si="31"/>
        <v>0</v>
      </c>
      <c r="I156" s="44">
        <f t="shared" si="32"/>
        <v>0</v>
      </c>
      <c r="J156" s="43" t="s">
        <v>7</v>
      </c>
    </row>
    <row r="157" spans="1:10" x14ac:dyDescent="0.2">
      <c r="A157" s="4">
        <v>5</v>
      </c>
      <c r="B157" s="50" t="s">
        <v>675</v>
      </c>
      <c r="C157" s="66">
        <v>100</v>
      </c>
      <c r="D157" s="64" t="s">
        <v>0</v>
      </c>
      <c r="E157" s="20"/>
      <c r="F157" s="21"/>
      <c r="G157" s="44">
        <f t="shared" si="30"/>
        <v>0</v>
      </c>
      <c r="H157" s="44">
        <f t="shared" si="31"/>
        <v>0</v>
      </c>
      <c r="I157" s="44">
        <f t="shared" si="32"/>
        <v>0</v>
      </c>
      <c r="J157" s="43" t="s">
        <v>7</v>
      </c>
    </row>
    <row r="158" spans="1:10" x14ac:dyDescent="0.2">
      <c r="A158" s="4">
        <v>6</v>
      </c>
      <c r="B158" s="50" t="s">
        <v>676</v>
      </c>
      <c r="C158" s="66">
        <v>100</v>
      </c>
      <c r="D158" s="64" t="s">
        <v>0</v>
      </c>
      <c r="E158" s="20"/>
      <c r="F158" s="21"/>
      <c r="G158" s="44">
        <f t="shared" si="30"/>
        <v>0</v>
      </c>
      <c r="H158" s="44">
        <f t="shared" si="31"/>
        <v>0</v>
      </c>
      <c r="I158" s="44">
        <f t="shared" si="32"/>
        <v>0</v>
      </c>
      <c r="J158" s="43" t="s">
        <v>7</v>
      </c>
    </row>
    <row r="159" spans="1:10" ht="15" customHeight="1" x14ac:dyDescent="0.2">
      <c r="A159" s="4">
        <v>7</v>
      </c>
      <c r="B159" s="50" t="s">
        <v>677</v>
      </c>
      <c r="C159" s="66">
        <v>100</v>
      </c>
      <c r="D159" s="64" t="s">
        <v>0</v>
      </c>
      <c r="E159" s="20"/>
      <c r="F159" s="21"/>
      <c r="G159" s="44">
        <f t="shared" si="30"/>
        <v>0</v>
      </c>
      <c r="H159" s="44">
        <f t="shared" si="31"/>
        <v>0</v>
      </c>
      <c r="I159" s="44">
        <f t="shared" si="32"/>
        <v>0</v>
      </c>
      <c r="J159" s="43" t="s">
        <v>7</v>
      </c>
    </row>
    <row r="160" spans="1:10" ht="15" customHeight="1" x14ac:dyDescent="0.2">
      <c r="A160" s="4">
        <v>8</v>
      </c>
      <c r="B160" s="50" t="s">
        <v>678</v>
      </c>
      <c r="C160" s="56">
        <v>100</v>
      </c>
      <c r="D160" s="56" t="s">
        <v>0</v>
      </c>
      <c r="E160" s="20"/>
      <c r="F160" s="21"/>
      <c r="G160" s="44">
        <f t="shared" si="30"/>
        <v>0</v>
      </c>
      <c r="H160" s="44">
        <f t="shared" si="31"/>
        <v>0</v>
      </c>
      <c r="I160" s="44">
        <f t="shared" si="32"/>
        <v>0</v>
      </c>
      <c r="J160" s="43" t="s">
        <v>7</v>
      </c>
    </row>
    <row r="161" spans="1:10" x14ac:dyDescent="0.2">
      <c r="A161" s="42"/>
      <c r="B161" s="5" t="s">
        <v>732</v>
      </c>
      <c r="C161" s="43" t="s">
        <v>7</v>
      </c>
      <c r="D161" s="43" t="s">
        <v>7</v>
      </c>
      <c r="E161" s="43" t="s">
        <v>7</v>
      </c>
      <c r="F161" s="43" t="s">
        <v>7</v>
      </c>
      <c r="G161" s="7">
        <f>SUM(G153:G160)</f>
        <v>0</v>
      </c>
      <c r="H161" s="7">
        <f>SUM(H153:H160)</f>
        <v>0</v>
      </c>
      <c r="I161" s="7">
        <f>SUM(I153:I160)</f>
        <v>0</v>
      </c>
      <c r="J161" s="43" t="s">
        <v>7</v>
      </c>
    </row>
    <row r="162" spans="1:10" x14ac:dyDescent="0.2">
      <c r="A162" s="126" t="s">
        <v>733</v>
      </c>
      <c r="B162" s="127"/>
      <c r="C162" s="127"/>
      <c r="D162" s="127"/>
      <c r="E162" s="127"/>
      <c r="F162" s="127"/>
      <c r="G162" s="127"/>
      <c r="H162" s="127"/>
      <c r="I162" s="127"/>
      <c r="J162" s="127"/>
    </row>
    <row r="163" spans="1:10" x14ac:dyDescent="0.2">
      <c r="A163" s="4">
        <v>1</v>
      </c>
      <c r="B163" s="50" t="s">
        <v>536</v>
      </c>
      <c r="C163" s="63">
        <v>300</v>
      </c>
      <c r="D163" s="67" t="s">
        <v>0</v>
      </c>
      <c r="E163" s="20"/>
      <c r="F163" s="21"/>
      <c r="G163" s="44">
        <f>C163*ROUND(F163,4)</f>
        <v>0</v>
      </c>
      <c r="H163" s="44">
        <f>G163*0.095</f>
        <v>0</v>
      </c>
      <c r="I163" s="44">
        <f>G163+H163</f>
        <v>0</v>
      </c>
      <c r="J163" s="43" t="s">
        <v>7</v>
      </c>
    </row>
    <row r="164" spans="1:10" x14ac:dyDescent="0.2">
      <c r="A164" s="4">
        <v>2</v>
      </c>
      <c r="B164" s="50" t="s">
        <v>537</v>
      </c>
      <c r="C164" s="63">
        <v>200</v>
      </c>
      <c r="D164" s="67" t="s">
        <v>0</v>
      </c>
      <c r="E164" s="20"/>
      <c r="F164" s="21"/>
      <c r="G164" s="44">
        <f t="shared" ref="G164:G178" si="33">C164*ROUND(F164,4)</f>
        <v>0</v>
      </c>
      <c r="H164" s="44">
        <f t="shared" ref="H164:H178" si="34">G164*0.095</f>
        <v>0</v>
      </c>
      <c r="I164" s="44">
        <f t="shared" ref="I164:I178" si="35">G164+H164</f>
        <v>0</v>
      </c>
      <c r="J164" s="43" t="s">
        <v>7</v>
      </c>
    </row>
    <row r="165" spans="1:10" x14ac:dyDescent="0.2">
      <c r="A165" s="4">
        <v>3</v>
      </c>
      <c r="B165" s="50" t="s">
        <v>538</v>
      </c>
      <c r="C165" s="63">
        <v>200</v>
      </c>
      <c r="D165" s="67" t="s">
        <v>0</v>
      </c>
      <c r="E165" s="20"/>
      <c r="F165" s="21"/>
      <c r="G165" s="44">
        <f t="shared" si="33"/>
        <v>0</v>
      </c>
      <c r="H165" s="44">
        <f t="shared" si="34"/>
        <v>0</v>
      </c>
      <c r="I165" s="44">
        <f t="shared" si="35"/>
        <v>0</v>
      </c>
      <c r="J165" s="43" t="s">
        <v>7</v>
      </c>
    </row>
    <row r="166" spans="1:10" x14ac:dyDescent="0.2">
      <c r="A166" s="4">
        <v>4</v>
      </c>
      <c r="B166" s="50" t="s">
        <v>539</v>
      </c>
      <c r="C166" s="63">
        <v>200</v>
      </c>
      <c r="D166" s="67" t="s">
        <v>0</v>
      </c>
      <c r="E166" s="20"/>
      <c r="F166" s="21"/>
      <c r="G166" s="44">
        <f t="shared" si="33"/>
        <v>0</v>
      </c>
      <c r="H166" s="44">
        <f t="shared" si="34"/>
        <v>0</v>
      </c>
      <c r="I166" s="44">
        <f t="shared" si="35"/>
        <v>0</v>
      </c>
      <c r="J166" s="43" t="s">
        <v>7</v>
      </c>
    </row>
    <row r="167" spans="1:10" x14ac:dyDescent="0.2">
      <c r="A167" s="4">
        <v>5</v>
      </c>
      <c r="B167" s="50" t="s">
        <v>540</v>
      </c>
      <c r="C167" s="63">
        <v>200</v>
      </c>
      <c r="D167" s="67" t="s">
        <v>0</v>
      </c>
      <c r="E167" s="20"/>
      <c r="F167" s="21"/>
      <c r="G167" s="44">
        <f t="shared" si="33"/>
        <v>0</v>
      </c>
      <c r="H167" s="44">
        <f t="shared" si="34"/>
        <v>0</v>
      </c>
      <c r="I167" s="44">
        <f t="shared" si="35"/>
        <v>0</v>
      </c>
      <c r="J167" s="43" t="s">
        <v>7</v>
      </c>
    </row>
    <row r="168" spans="1:10" x14ac:dyDescent="0.2">
      <c r="A168" s="4">
        <v>6</v>
      </c>
      <c r="B168" s="50" t="s">
        <v>541</v>
      </c>
      <c r="C168" s="63">
        <v>200</v>
      </c>
      <c r="D168" s="67" t="s">
        <v>0</v>
      </c>
      <c r="E168" s="20"/>
      <c r="F168" s="21"/>
      <c r="G168" s="44">
        <f t="shared" si="33"/>
        <v>0</v>
      </c>
      <c r="H168" s="44">
        <f t="shared" si="34"/>
        <v>0</v>
      </c>
      <c r="I168" s="44">
        <f t="shared" si="35"/>
        <v>0</v>
      </c>
      <c r="J168" s="43" t="s">
        <v>7</v>
      </c>
    </row>
    <row r="169" spans="1:10" ht="15" customHeight="1" x14ac:dyDescent="0.2">
      <c r="A169" s="4">
        <v>7</v>
      </c>
      <c r="B169" s="50" t="s">
        <v>542</v>
      </c>
      <c r="C169" s="63">
        <v>200</v>
      </c>
      <c r="D169" s="67" t="s">
        <v>0</v>
      </c>
      <c r="E169" s="20"/>
      <c r="F169" s="21"/>
      <c r="G169" s="44">
        <f t="shared" si="33"/>
        <v>0</v>
      </c>
      <c r="H169" s="44">
        <f t="shared" si="34"/>
        <v>0</v>
      </c>
      <c r="I169" s="44">
        <f t="shared" si="35"/>
        <v>0</v>
      </c>
      <c r="J169" s="43" t="s">
        <v>7</v>
      </c>
    </row>
    <row r="170" spans="1:10" ht="15" customHeight="1" x14ac:dyDescent="0.2">
      <c r="A170" s="4">
        <v>8</v>
      </c>
      <c r="B170" s="50" t="s">
        <v>543</v>
      </c>
      <c r="C170" s="63">
        <v>500</v>
      </c>
      <c r="D170" s="67" t="s">
        <v>0</v>
      </c>
      <c r="E170" s="20"/>
      <c r="F170" s="21"/>
      <c r="G170" s="44">
        <f t="shared" si="33"/>
        <v>0</v>
      </c>
      <c r="H170" s="44">
        <f t="shared" si="34"/>
        <v>0</v>
      </c>
      <c r="I170" s="44">
        <f t="shared" si="35"/>
        <v>0</v>
      </c>
      <c r="J170" s="43" t="s">
        <v>7</v>
      </c>
    </row>
    <row r="171" spans="1:10" ht="25.5" x14ac:dyDescent="0.2">
      <c r="A171" s="4">
        <v>9</v>
      </c>
      <c r="B171" s="50" t="s">
        <v>544</v>
      </c>
      <c r="C171" s="63">
        <v>300</v>
      </c>
      <c r="D171" s="67" t="s">
        <v>0</v>
      </c>
      <c r="E171" s="20"/>
      <c r="F171" s="21"/>
      <c r="G171" s="44">
        <f t="shared" si="33"/>
        <v>0</v>
      </c>
      <c r="H171" s="44">
        <f t="shared" si="34"/>
        <v>0</v>
      </c>
      <c r="I171" s="44">
        <f t="shared" si="35"/>
        <v>0</v>
      </c>
      <c r="J171" s="43" t="s">
        <v>7</v>
      </c>
    </row>
    <row r="172" spans="1:10" ht="25.5" x14ac:dyDescent="0.2">
      <c r="A172" s="4">
        <v>10</v>
      </c>
      <c r="B172" s="50" t="s">
        <v>545</v>
      </c>
      <c r="C172" s="63">
        <v>200</v>
      </c>
      <c r="D172" s="67" t="s">
        <v>0</v>
      </c>
      <c r="E172" s="20"/>
      <c r="F172" s="21"/>
      <c r="G172" s="44">
        <f t="shared" si="33"/>
        <v>0</v>
      </c>
      <c r="H172" s="44">
        <f t="shared" si="34"/>
        <v>0</v>
      </c>
      <c r="I172" s="44">
        <f t="shared" si="35"/>
        <v>0</v>
      </c>
      <c r="J172" s="43" t="s">
        <v>7</v>
      </c>
    </row>
    <row r="173" spans="1:10" x14ac:dyDescent="0.2">
      <c r="A173" s="4">
        <v>11</v>
      </c>
      <c r="B173" s="50" t="s">
        <v>546</v>
      </c>
      <c r="C173" s="63">
        <v>200</v>
      </c>
      <c r="D173" s="67" t="s">
        <v>0</v>
      </c>
      <c r="E173" s="20"/>
      <c r="F173" s="21"/>
      <c r="G173" s="44">
        <f t="shared" si="33"/>
        <v>0</v>
      </c>
      <c r="H173" s="44">
        <f t="shared" si="34"/>
        <v>0</v>
      </c>
      <c r="I173" s="44">
        <f t="shared" si="35"/>
        <v>0</v>
      </c>
      <c r="J173" s="43" t="s">
        <v>7</v>
      </c>
    </row>
    <row r="174" spans="1:10" x14ac:dyDescent="0.2">
      <c r="A174" s="4">
        <v>12</v>
      </c>
      <c r="B174" s="50" t="s">
        <v>547</v>
      </c>
      <c r="C174" s="63">
        <v>200</v>
      </c>
      <c r="D174" s="67" t="s">
        <v>0</v>
      </c>
      <c r="E174" s="20"/>
      <c r="F174" s="21"/>
      <c r="G174" s="44">
        <f t="shared" si="33"/>
        <v>0</v>
      </c>
      <c r="H174" s="44">
        <f t="shared" si="34"/>
        <v>0</v>
      </c>
      <c r="I174" s="44">
        <f t="shared" si="35"/>
        <v>0</v>
      </c>
      <c r="J174" s="43" t="s">
        <v>7</v>
      </c>
    </row>
    <row r="175" spans="1:10" x14ac:dyDescent="0.2">
      <c r="A175" s="4">
        <v>13</v>
      </c>
      <c r="B175" s="50" t="s">
        <v>548</v>
      </c>
      <c r="C175" s="63">
        <v>200</v>
      </c>
      <c r="D175" s="67" t="s">
        <v>0</v>
      </c>
      <c r="E175" s="20"/>
      <c r="F175" s="21"/>
      <c r="G175" s="44">
        <f t="shared" si="33"/>
        <v>0</v>
      </c>
      <c r="H175" s="44">
        <f t="shared" si="34"/>
        <v>0</v>
      </c>
      <c r="I175" s="44">
        <f t="shared" si="35"/>
        <v>0</v>
      </c>
      <c r="J175" s="43" t="s">
        <v>7</v>
      </c>
    </row>
    <row r="176" spans="1:10" x14ac:dyDescent="0.2">
      <c r="A176" s="4">
        <v>14</v>
      </c>
      <c r="B176" s="50" t="s">
        <v>549</v>
      </c>
      <c r="C176" s="63">
        <v>200</v>
      </c>
      <c r="D176" s="67" t="s">
        <v>0</v>
      </c>
      <c r="E176" s="20"/>
      <c r="F176" s="21"/>
      <c r="G176" s="44">
        <f t="shared" si="33"/>
        <v>0</v>
      </c>
      <c r="H176" s="44">
        <f t="shared" si="34"/>
        <v>0</v>
      </c>
      <c r="I176" s="44">
        <f t="shared" si="35"/>
        <v>0</v>
      </c>
      <c r="J176" s="43" t="s">
        <v>7</v>
      </c>
    </row>
    <row r="177" spans="1:10" ht="15" customHeight="1" x14ac:dyDescent="0.2">
      <c r="A177" s="4">
        <v>15</v>
      </c>
      <c r="B177" s="50" t="s">
        <v>550</v>
      </c>
      <c r="C177" s="63">
        <v>200</v>
      </c>
      <c r="D177" s="67" t="s">
        <v>0</v>
      </c>
      <c r="E177" s="20"/>
      <c r="F177" s="21"/>
      <c r="G177" s="44">
        <f t="shared" si="33"/>
        <v>0</v>
      </c>
      <c r="H177" s="44">
        <f t="shared" si="34"/>
        <v>0</v>
      </c>
      <c r="I177" s="44">
        <f t="shared" si="35"/>
        <v>0</v>
      </c>
      <c r="J177" s="43" t="s">
        <v>7</v>
      </c>
    </row>
    <row r="178" spans="1:10" ht="24" customHeight="1" x14ac:dyDescent="0.2">
      <c r="A178" s="4">
        <v>16</v>
      </c>
      <c r="B178" s="50" t="s">
        <v>551</v>
      </c>
      <c r="C178" s="63">
        <v>200</v>
      </c>
      <c r="D178" s="67" t="s">
        <v>0</v>
      </c>
      <c r="E178" s="20"/>
      <c r="F178" s="21"/>
      <c r="G178" s="44">
        <f t="shared" si="33"/>
        <v>0</v>
      </c>
      <c r="H178" s="44">
        <f t="shared" si="34"/>
        <v>0</v>
      </c>
      <c r="I178" s="44">
        <f t="shared" si="35"/>
        <v>0</v>
      </c>
      <c r="J178" s="43" t="s">
        <v>7</v>
      </c>
    </row>
    <row r="179" spans="1:10" x14ac:dyDescent="0.2">
      <c r="A179" s="42"/>
      <c r="B179" s="5" t="s">
        <v>734</v>
      </c>
      <c r="C179" s="43" t="s">
        <v>7</v>
      </c>
      <c r="D179" s="43" t="s">
        <v>7</v>
      </c>
      <c r="E179" s="43" t="s">
        <v>7</v>
      </c>
      <c r="F179" s="43" t="s">
        <v>7</v>
      </c>
      <c r="G179" s="7">
        <f>SUM(G163:G178)</f>
        <v>0</v>
      </c>
      <c r="H179" s="7">
        <f>SUM(H163:H178)</f>
        <v>0</v>
      </c>
      <c r="I179" s="7">
        <f>SUM(I163:I178)</f>
        <v>0</v>
      </c>
      <c r="J179" s="43" t="s">
        <v>7</v>
      </c>
    </row>
    <row r="181" spans="1:10" s="84" customFormat="1" x14ac:dyDescent="0.2">
      <c r="A181" s="82" t="s">
        <v>28</v>
      </c>
      <c r="B181" s="83"/>
      <c r="C181" s="83"/>
      <c r="D181" s="83"/>
      <c r="E181" s="83"/>
      <c r="F181" s="83"/>
      <c r="G181" s="83"/>
      <c r="H181" s="83"/>
      <c r="I181" s="83"/>
      <c r="J181" s="83"/>
    </row>
    <row r="182" spans="1:10" s="86" customFormat="1" x14ac:dyDescent="0.2">
      <c r="A182" s="84" t="s">
        <v>29</v>
      </c>
      <c r="B182" s="85"/>
      <c r="C182" s="85"/>
      <c r="D182" s="85"/>
      <c r="E182" s="85"/>
      <c r="F182" s="85"/>
      <c r="G182" s="85"/>
      <c r="H182" s="85"/>
      <c r="I182" s="85"/>
      <c r="J182" s="85"/>
    </row>
    <row r="183" spans="1:10" s="87" customFormat="1" x14ac:dyDescent="0.2">
      <c r="A183" s="84" t="s">
        <v>39</v>
      </c>
    </row>
    <row r="184" spans="1:10" s="89" customFormat="1" x14ac:dyDescent="0.2">
      <c r="A184" s="84" t="s">
        <v>40</v>
      </c>
      <c r="B184" s="88"/>
      <c r="C184" s="88"/>
      <c r="D184" s="88"/>
      <c r="E184" s="88"/>
      <c r="F184" s="88"/>
      <c r="G184" s="88"/>
      <c r="H184" s="88"/>
      <c r="I184" s="88"/>
      <c r="J184" s="88"/>
    </row>
    <row r="185" spans="1:10" s="86" customFormat="1" x14ac:dyDescent="0.2">
      <c r="A185" s="84" t="s">
        <v>637</v>
      </c>
      <c r="B185" s="90"/>
      <c r="C185" s="90"/>
      <c r="D185" s="90"/>
      <c r="E185" s="90"/>
      <c r="F185" s="90"/>
      <c r="G185" s="90"/>
      <c r="H185" s="90"/>
      <c r="I185" s="90"/>
      <c r="J185" s="90"/>
    </row>
    <row r="186" spans="1:10" s="87" customFormat="1" x14ac:dyDescent="0.2">
      <c r="A186" s="84" t="s">
        <v>638</v>
      </c>
    </row>
    <row r="187" spans="1:10" s="87" customFormat="1" x14ac:dyDescent="0.2">
      <c r="A187" s="84" t="s">
        <v>639</v>
      </c>
    </row>
    <row r="188" spans="1:10" s="91" customFormat="1" x14ac:dyDescent="0.2">
      <c r="A188" s="84" t="s">
        <v>640</v>
      </c>
      <c r="B188" s="85"/>
      <c r="C188" s="85"/>
      <c r="D188" s="85"/>
      <c r="E188" s="85"/>
      <c r="F188" s="85"/>
      <c r="G188" s="85"/>
      <c r="H188" s="85"/>
      <c r="I188" s="85"/>
      <c r="J188" s="85"/>
    </row>
    <row r="189" spans="1:10" s="91" customFormat="1" ht="52.5" customHeight="1" x14ac:dyDescent="0.2">
      <c r="A189" s="123" t="s">
        <v>641</v>
      </c>
      <c r="B189" s="123"/>
      <c r="C189" s="123"/>
      <c r="D189" s="123"/>
      <c r="E189" s="123"/>
      <c r="F189" s="123"/>
      <c r="G189" s="123"/>
      <c r="H189" s="123"/>
      <c r="I189" s="123"/>
      <c r="J189" s="123"/>
    </row>
    <row r="190" spans="1:10" s="93" customFormat="1" x14ac:dyDescent="0.2">
      <c r="A190" s="84"/>
      <c r="B190" s="92"/>
      <c r="C190" s="92"/>
      <c r="D190" s="92"/>
      <c r="E190" s="92"/>
      <c r="F190" s="92"/>
      <c r="G190" s="92"/>
      <c r="H190" s="92"/>
      <c r="I190" s="92"/>
      <c r="J190" s="92"/>
    </row>
    <row r="191" spans="1:10" s="23" customFormat="1" x14ac:dyDescent="0.2">
      <c r="A191" s="84" t="s">
        <v>642</v>
      </c>
      <c r="B191" s="94"/>
      <c r="C191" s="95"/>
    </row>
  </sheetData>
  <mergeCells count="11">
    <mergeCell ref="A189:J189"/>
    <mergeCell ref="A143:J143"/>
    <mergeCell ref="A152:J152"/>
    <mergeCell ref="A162:J162"/>
    <mergeCell ref="A4:J4"/>
    <mergeCell ref="A8:J8"/>
    <mergeCell ref="A84:J84"/>
    <mergeCell ref="A22:J22"/>
    <mergeCell ref="A93:J93"/>
    <mergeCell ref="A104:J104"/>
    <mergeCell ref="A139:J139"/>
  </mergeCells>
  <dataValidations count="1">
    <dataValidation type="whole" operator="equal" allowBlank="1" showInputMessage="1" showErrorMessage="1" sqref="J9:J20 J85:J91 J23:J82 J94:J102 J105:J137 J140:J141" xr:uid="{00000000-0002-0000-0A00-000000000000}">
      <formula1>1</formula1>
    </dataValidation>
  </dataValidations>
  <pageMargins left="0.39370078740157483" right="0.39370078740157483" top="0.74803149606299213" bottom="0.74803149606299213" header="0.31496062992125984" footer="0.31496062992125984"/>
  <pageSetup paperSize="9" scale="93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125"/>
  <sheetViews>
    <sheetView tabSelected="1" view="pageBreakPreview" zoomScale="60" zoomScaleNormal="100" workbookViewId="0">
      <pane ySplit="7" topLeftCell="A46" activePane="bottomLeft" state="frozen"/>
      <selection pane="bottomLeft" activeCell="J82" sqref="J82"/>
    </sheetView>
  </sheetViews>
  <sheetFormatPr defaultColWidth="16.140625" defaultRowHeight="12.75" x14ac:dyDescent="0.2"/>
  <cols>
    <col min="1" max="1" width="4.5703125" style="40" customWidth="1"/>
    <col min="2" max="2" width="46.85546875" style="97" customWidth="1"/>
    <col min="3" max="3" width="9.85546875" style="40" bestFit="1" customWidth="1"/>
    <col min="4" max="4" width="6.5703125" style="120" bestFit="1" customWidth="1"/>
    <col min="5" max="5" width="18" style="40" bestFit="1" customWidth="1"/>
    <col min="6" max="10" width="12.7109375" style="40" customWidth="1"/>
    <col min="11" max="16384" width="16.140625" style="40"/>
  </cols>
  <sheetData>
    <row r="1" spans="1:10" x14ac:dyDescent="0.2">
      <c r="A1" s="41"/>
      <c r="B1" s="40" t="s">
        <v>635</v>
      </c>
      <c r="C1" s="76"/>
      <c r="D1" s="76"/>
    </row>
    <row r="2" spans="1:10" x14ac:dyDescent="0.2">
      <c r="A2" s="1"/>
      <c r="B2" s="1" t="s">
        <v>44</v>
      </c>
      <c r="C2" s="2"/>
      <c r="D2" s="2"/>
      <c r="E2" s="1"/>
      <c r="F2" s="73"/>
      <c r="G2" s="77"/>
      <c r="H2" s="77"/>
      <c r="I2" s="77"/>
      <c r="J2" s="77"/>
    </row>
    <row r="3" spans="1:10" x14ac:dyDescent="0.2">
      <c r="A3" s="1"/>
      <c r="B3" s="73"/>
      <c r="C3" s="1"/>
      <c r="D3" s="119"/>
      <c r="E3" s="1"/>
      <c r="F3" s="77"/>
      <c r="G3" s="77"/>
      <c r="H3" s="77"/>
      <c r="I3" s="77"/>
      <c r="J3" s="77"/>
    </row>
    <row r="4" spans="1:10" x14ac:dyDescent="0.2">
      <c r="A4" s="129" t="s">
        <v>552</v>
      </c>
      <c r="B4" s="129"/>
      <c r="C4" s="129"/>
      <c r="D4" s="129"/>
      <c r="E4" s="129"/>
      <c r="F4" s="129"/>
      <c r="G4" s="129"/>
      <c r="H4" s="129"/>
      <c r="I4" s="129"/>
      <c r="J4" s="129"/>
    </row>
    <row r="5" spans="1:10" x14ac:dyDescent="0.2">
      <c r="A5" s="1"/>
      <c r="B5" s="73"/>
      <c r="C5" s="1"/>
      <c r="D5" s="119"/>
      <c r="E5" s="1"/>
      <c r="F5" s="1"/>
      <c r="G5" s="1"/>
      <c r="H5" s="1"/>
      <c r="I5" s="1"/>
      <c r="J5" s="1"/>
    </row>
    <row r="6" spans="1:10" ht="48.75" customHeight="1" x14ac:dyDescent="0.2">
      <c r="A6" s="78" t="s">
        <v>3</v>
      </c>
      <c r="B6" s="78" t="s">
        <v>4</v>
      </c>
      <c r="C6" s="79" t="s">
        <v>5</v>
      </c>
      <c r="D6" s="79" t="s">
        <v>23</v>
      </c>
      <c r="E6" s="80" t="s">
        <v>6</v>
      </c>
      <c r="F6" s="80" t="s">
        <v>24</v>
      </c>
      <c r="G6" s="80" t="s">
        <v>33</v>
      </c>
      <c r="H6" s="80" t="s">
        <v>34</v>
      </c>
      <c r="I6" s="80" t="s">
        <v>25</v>
      </c>
      <c r="J6" s="80" t="s">
        <v>35</v>
      </c>
    </row>
    <row r="7" spans="1:10" ht="21.75" customHeight="1" x14ac:dyDescent="0.2">
      <c r="A7" s="78">
        <v>1</v>
      </c>
      <c r="B7" s="78">
        <v>2</v>
      </c>
      <c r="C7" s="79">
        <v>3</v>
      </c>
      <c r="D7" s="79">
        <v>4</v>
      </c>
      <c r="E7" s="79">
        <v>5</v>
      </c>
      <c r="F7" s="79">
        <v>6</v>
      </c>
      <c r="G7" s="80" t="s">
        <v>36</v>
      </c>
      <c r="H7" s="79" t="s">
        <v>37</v>
      </c>
      <c r="I7" s="80" t="s">
        <v>38</v>
      </c>
      <c r="J7" s="79">
        <v>10</v>
      </c>
    </row>
    <row r="8" spans="1:10" x14ac:dyDescent="0.2">
      <c r="A8" s="124" t="s">
        <v>735</v>
      </c>
      <c r="B8" s="124"/>
      <c r="C8" s="124"/>
      <c r="D8" s="124"/>
      <c r="E8" s="124"/>
      <c r="F8" s="124"/>
      <c r="G8" s="124"/>
      <c r="H8" s="124"/>
      <c r="I8" s="124"/>
      <c r="J8" s="124"/>
    </row>
    <row r="9" spans="1:10" x14ac:dyDescent="0.2">
      <c r="A9" s="4">
        <v>1</v>
      </c>
      <c r="B9" s="50" t="s">
        <v>553</v>
      </c>
      <c r="C9" s="56">
        <v>200</v>
      </c>
      <c r="D9" s="56" t="s">
        <v>0</v>
      </c>
      <c r="E9" s="20"/>
      <c r="F9" s="21"/>
      <c r="G9" s="44">
        <f>C9*ROUND(F9,4)</f>
        <v>0</v>
      </c>
      <c r="H9" s="44">
        <f>G9*0.095</f>
        <v>0</v>
      </c>
      <c r="I9" s="44">
        <f>G9+H9</f>
        <v>0</v>
      </c>
      <c r="J9" s="19"/>
    </row>
    <row r="10" spans="1:10" x14ac:dyDescent="0.2">
      <c r="A10" s="4">
        <v>2</v>
      </c>
      <c r="B10" s="96" t="s">
        <v>554</v>
      </c>
      <c r="C10" s="56">
        <v>80</v>
      </c>
      <c r="D10" s="56" t="s">
        <v>0</v>
      </c>
      <c r="E10" s="20"/>
      <c r="F10" s="21"/>
      <c r="G10" s="44">
        <f>C10*ROUND(F10,4)</f>
        <v>0</v>
      </c>
      <c r="H10" s="44">
        <f>G10*0.095</f>
        <v>0</v>
      </c>
      <c r="I10" s="44">
        <f>G10+H10</f>
        <v>0</v>
      </c>
      <c r="J10" s="19"/>
    </row>
    <row r="11" spans="1:10" x14ac:dyDescent="0.2">
      <c r="A11" s="4">
        <v>3</v>
      </c>
      <c r="B11" s="50" t="s">
        <v>555</v>
      </c>
      <c r="C11" s="56">
        <v>100</v>
      </c>
      <c r="D11" s="56" t="s">
        <v>0</v>
      </c>
      <c r="E11" s="20"/>
      <c r="F11" s="21"/>
      <c r="G11" s="44">
        <f>C11*ROUND(F11,4)</f>
        <v>0</v>
      </c>
      <c r="H11" s="44">
        <f t="shared" ref="H11:H13" si="0">G11*0.095</f>
        <v>0</v>
      </c>
      <c r="I11" s="44">
        <f t="shared" ref="I11:I13" si="1">G11+H11</f>
        <v>0</v>
      </c>
      <c r="J11" s="19"/>
    </row>
    <row r="12" spans="1:10" x14ac:dyDescent="0.2">
      <c r="A12" s="4">
        <v>4</v>
      </c>
      <c r="B12" s="50" t="s">
        <v>556</v>
      </c>
      <c r="C12" s="56">
        <v>100</v>
      </c>
      <c r="D12" s="56" t="s">
        <v>1</v>
      </c>
      <c r="E12" s="20"/>
      <c r="F12" s="21"/>
      <c r="G12" s="44">
        <f>C12*ROUND(F12,4)</f>
        <v>0</v>
      </c>
      <c r="H12" s="44">
        <f t="shared" si="0"/>
        <v>0</v>
      </c>
      <c r="I12" s="44">
        <f t="shared" si="1"/>
        <v>0</v>
      </c>
      <c r="J12" s="19"/>
    </row>
    <row r="13" spans="1:10" x14ac:dyDescent="0.2">
      <c r="A13" s="4">
        <v>5</v>
      </c>
      <c r="B13" s="50" t="s">
        <v>557</v>
      </c>
      <c r="C13" s="56">
        <v>10</v>
      </c>
      <c r="D13" s="56" t="s">
        <v>0</v>
      </c>
      <c r="E13" s="20"/>
      <c r="F13" s="21"/>
      <c r="G13" s="44">
        <f t="shared" ref="G13" si="2">C13*ROUND(F13,4)</f>
        <v>0</v>
      </c>
      <c r="H13" s="44">
        <f t="shared" si="0"/>
        <v>0</v>
      </c>
      <c r="I13" s="44">
        <f t="shared" si="1"/>
        <v>0</v>
      </c>
      <c r="J13" s="19"/>
    </row>
    <row r="14" spans="1:10" x14ac:dyDescent="0.2">
      <c r="A14" s="4">
        <v>6</v>
      </c>
      <c r="B14" s="50" t="s">
        <v>561</v>
      </c>
      <c r="C14" s="56">
        <v>20</v>
      </c>
      <c r="D14" s="56" t="s">
        <v>0</v>
      </c>
      <c r="E14" s="20"/>
      <c r="F14" s="21"/>
      <c r="G14" s="44">
        <f>C14*ROUND(F14,4)</f>
        <v>0</v>
      </c>
      <c r="H14" s="44">
        <f t="shared" ref="H14:H17" si="3">G14*0.095</f>
        <v>0</v>
      </c>
      <c r="I14" s="44">
        <f t="shared" ref="I14:I17" si="4">G14+H14</f>
        <v>0</v>
      </c>
      <c r="J14" s="19"/>
    </row>
    <row r="15" spans="1:10" x14ac:dyDescent="0.2">
      <c r="A15" s="4">
        <v>7</v>
      </c>
      <c r="B15" s="50" t="s">
        <v>558</v>
      </c>
      <c r="C15" s="56">
        <v>2000</v>
      </c>
      <c r="D15" s="56" t="s">
        <v>1</v>
      </c>
      <c r="E15" s="20"/>
      <c r="F15" s="21"/>
      <c r="G15" s="44">
        <f t="shared" ref="G15:G17" si="5">C15*ROUND(F15,4)</f>
        <v>0</v>
      </c>
      <c r="H15" s="44">
        <f t="shared" si="3"/>
        <v>0</v>
      </c>
      <c r="I15" s="44">
        <f t="shared" si="4"/>
        <v>0</v>
      </c>
      <c r="J15" s="19"/>
    </row>
    <row r="16" spans="1:10" ht="25.5" x14ac:dyDescent="0.2">
      <c r="A16" s="4">
        <v>8</v>
      </c>
      <c r="B16" s="50" t="s">
        <v>559</v>
      </c>
      <c r="C16" s="56">
        <v>2000</v>
      </c>
      <c r="D16" s="56" t="s">
        <v>1</v>
      </c>
      <c r="E16" s="20"/>
      <c r="F16" s="21"/>
      <c r="G16" s="44">
        <f t="shared" si="5"/>
        <v>0</v>
      </c>
      <c r="H16" s="44">
        <f t="shared" si="3"/>
        <v>0</v>
      </c>
      <c r="I16" s="44">
        <f t="shared" si="4"/>
        <v>0</v>
      </c>
      <c r="J16" s="19"/>
    </row>
    <row r="17" spans="1:10" ht="25.5" x14ac:dyDescent="0.2">
      <c r="A17" s="4">
        <v>9</v>
      </c>
      <c r="B17" s="50" t="s">
        <v>560</v>
      </c>
      <c r="C17" s="56">
        <v>40</v>
      </c>
      <c r="D17" s="56" t="s">
        <v>1</v>
      </c>
      <c r="E17" s="20"/>
      <c r="F17" s="21"/>
      <c r="G17" s="44">
        <f t="shared" si="5"/>
        <v>0</v>
      </c>
      <c r="H17" s="44">
        <f t="shared" si="3"/>
        <v>0</v>
      </c>
      <c r="I17" s="44">
        <f t="shared" si="4"/>
        <v>0</v>
      </c>
      <c r="J17" s="19"/>
    </row>
    <row r="18" spans="1:10" x14ac:dyDescent="0.2">
      <c r="A18" s="4">
        <v>10</v>
      </c>
      <c r="B18" s="50" t="s">
        <v>562</v>
      </c>
      <c r="C18" s="56">
        <v>20</v>
      </c>
      <c r="D18" s="56" t="s">
        <v>1</v>
      </c>
      <c r="E18" s="29"/>
      <c r="F18" s="21"/>
      <c r="G18" s="44">
        <f>C18*ROUND(F18,4)</f>
        <v>0</v>
      </c>
      <c r="H18" s="44">
        <f t="shared" ref="H18:H23" si="6">G18*0.095</f>
        <v>0</v>
      </c>
      <c r="I18" s="44">
        <f>G18+H18</f>
        <v>0</v>
      </c>
      <c r="J18" s="19"/>
    </row>
    <row r="19" spans="1:10" x14ac:dyDescent="0.2">
      <c r="A19" s="4">
        <v>11</v>
      </c>
      <c r="B19" s="50" t="s">
        <v>563</v>
      </c>
      <c r="C19" s="56">
        <v>20</v>
      </c>
      <c r="D19" s="56" t="s">
        <v>1</v>
      </c>
      <c r="E19" s="29"/>
      <c r="F19" s="21"/>
      <c r="G19" s="44">
        <f>C19*ROUND(F19,4)</f>
        <v>0</v>
      </c>
      <c r="H19" s="44">
        <f t="shared" si="6"/>
        <v>0</v>
      </c>
      <c r="I19" s="44">
        <f>G19+H19</f>
        <v>0</v>
      </c>
      <c r="J19" s="19"/>
    </row>
    <row r="20" spans="1:10" x14ac:dyDescent="0.2">
      <c r="A20" s="4">
        <v>12</v>
      </c>
      <c r="B20" s="50" t="s">
        <v>564</v>
      </c>
      <c r="C20" s="56">
        <v>20</v>
      </c>
      <c r="D20" s="56" t="s">
        <v>1</v>
      </c>
      <c r="E20" s="29"/>
      <c r="F20" s="21"/>
      <c r="G20" s="44">
        <f t="shared" ref="G20:G22" si="7">C20*ROUND(F20,4)</f>
        <v>0</v>
      </c>
      <c r="H20" s="44">
        <f t="shared" si="6"/>
        <v>0</v>
      </c>
      <c r="I20" s="44">
        <f t="shared" ref="I20:I25" si="8">G20+H20</f>
        <v>0</v>
      </c>
      <c r="J20" s="19"/>
    </row>
    <row r="21" spans="1:10" x14ac:dyDescent="0.2">
      <c r="A21" s="4">
        <v>13</v>
      </c>
      <c r="B21" s="50" t="s">
        <v>565</v>
      </c>
      <c r="C21" s="56">
        <v>50</v>
      </c>
      <c r="D21" s="56" t="s">
        <v>1</v>
      </c>
      <c r="E21" s="29"/>
      <c r="F21" s="21"/>
      <c r="G21" s="44">
        <f>C21*ROUND(F21,4)</f>
        <v>0</v>
      </c>
      <c r="H21" s="44">
        <f t="shared" si="6"/>
        <v>0</v>
      </c>
      <c r="I21" s="44">
        <f t="shared" si="8"/>
        <v>0</v>
      </c>
      <c r="J21" s="19"/>
    </row>
    <row r="22" spans="1:10" x14ac:dyDescent="0.2">
      <c r="A22" s="4">
        <v>14</v>
      </c>
      <c r="B22" s="50" t="s">
        <v>566</v>
      </c>
      <c r="C22" s="56">
        <v>50</v>
      </c>
      <c r="D22" s="56" t="s">
        <v>0</v>
      </c>
      <c r="E22" s="29"/>
      <c r="F22" s="21"/>
      <c r="G22" s="44">
        <f t="shared" si="7"/>
        <v>0</v>
      </c>
      <c r="H22" s="44">
        <f t="shared" si="6"/>
        <v>0</v>
      </c>
      <c r="I22" s="44">
        <f t="shared" si="8"/>
        <v>0</v>
      </c>
      <c r="J22" s="19"/>
    </row>
    <row r="23" spans="1:10" x14ac:dyDescent="0.2">
      <c r="A23" s="4">
        <v>15</v>
      </c>
      <c r="B23" s="50" t="s">
        <v>567</v>
      </c>
      <c r="C23" s="56">
        <v>50</v>
      </c>
      <c r="D23" s="56" t="s">
        <v>0</v>
      </c>
      <c r="E23" s="29"/>
      <c r="F23" s="21"/>
      <c r="G23" s="44">
        <f>C23*ROUND(F23,4)</f>
        <v>0</v>
      </c>
      <c r="H23" s="44">
        <f t="shared" si="6"/>
        <v>0</v>
      </c>
      <c r="I23" s="44">
        <f t="shared" si="8"/>
        <v>0</v>
      </c>
      <c r="J23" s="19"/>
    </row>
    <row r="24" spans="1:10" x14ac:dyDescent="0.2">
      <c r="A24" s="4">
        <v>16</v>
      </c>
      <c r="B24" s="50" t="s">
        <v>568</v>
      </c>
      <c r="C24" s="56">
        <v>30</v>
      </c>
      <c r="D24" s="56" t="s">
        <v>0</v>
      </c>
      <c r="E24" s="29"/>
      <c r="F24" s="21"/>
      <c r="G24" s="44">
        <f>C24*ROUND(F24,4)</f>
        <v>0</v>
      </c>
      <c r="H24" s="44">
        <f t="shared" ref="H24:H25" si="9">G24*0.095</f>
        <v>0</v>
      </c>
      <c r="I24" s="44">
        <f t="shared" si="8"/>
        <v>0</v>
      </c>
      <c r="J24" s="19"/>
    </row>
    <row r="25" spans="1:10" x14ac:dyDescent="0.2">
      <c r="A25" s="4">
        <v>17</v>
      </c>
      <c r="B25" s="50" t="s">
        <v>569</v>
      </c>
      <c r="C25" s="56">
        <v>30</v>
      </c>
      <c r="D25" s="56" t="s">
        <v>0</v>
      </c>
      <c r="E25" s="29"/>
      <c r="F25" s="21"/>
      <c r="G25" s="44">
        <f>C25*ROUND(F25,4)</f>
        <v>0</v>
      </c>
      <c r="H25" s="44">
        <f t="shared" si="9"/>
        <v>0</v>
      </c>
      <c r="I25" s="44">
        <f t="shared" si="8"/>
        <v>0</v>
      </c>
      <c r="J25" s="19"/>
    </row>
    <row r="26" spans="1:10" x14ac:dyDescent="0.2">
      <c r="A26" s="4">
        <v>18</v>
      </c>
      <c r="B26" s="50" t="s">
        <v>570</v>
      </c>
      <c r="C26" s="56">
        <v>80</v>
      </c>
      <c r="D26" s="56" t="s">
        <v>0</v>
      </c>
      <c r="E26" s="29"/>
      <c r="F26" s="21"/>
      <c r="G26" s="44">
        <f t="shared" ref="G26:G32" si="10">C26*ROUND(F26,4)</f>
        <v>0</v>
      </c>
      <c r="H26" s="44">
        <f t="shared" ref="H26:H32" si="11">G26*0.095</f>
        <v>0</v>
      </c>
      <c r="I26" s="44">
        <f t="shared" ref="I26:I32" si="12">G26+H26</f>
        <v>0</v>
      </c>
      <c r="J26" s="19"/>
    </row>
    <row r="27" spans="1:10" x14ac:dyDescent="0.2">
      <c r="A27" s="4">
        <v>19</v>
      </c>
      <c r="B27" s="50" t="s">
        <v>681</v>
      </c>
      <c r="C27" s="56">
        <v>25</v>
      </c>
      <c r="D27" s="56" t="s">
        <v>0</v>
      </c>
      <c r="E27" s="29"/>
      <c r="F27" s="21"/>
      <c r="G27" s="44">
        <f>C27*ROUND(F27,4)</f>
        <v>0</v>
      </c>
      <c r="H27" s="44">
        <f t="shared" si="11"/>
        <v>0</v>
      </c>
      <c r="I27" s="44">
        <f t="shared" si="12"/>
        <v>0</v>
      </c>
      <c r="J27" s="19"/>
    </row>
    <row r="28" spans="1:10" x14ac:dyDescent="0.2">
      <c r="A28" s="4">
        <v>20</v>
      </c>
      <c r="B28" s="50" t="s">
        <v>571</v>
      </c>
      <c r="C28" s="56">
        <v>10</v>
      </c>
      <c r="D28" s="56" t="s">
        <v>0</v>
      </c>
      <c r="E28" s="29"/>
      <c r="F28" s="21"/>
      <c r="G28" s="44">
        <f t="shared" si="10"/>
        <v>0</v>
      </c>
      <c r="H28" s="44">
        <f t="shared" si="11"/>
        <v>0</v>
      </c>
      <c r="I28" s="44">
        <f t="shared" si="12"/>
        <v>0</v>
      </c>
      <c r="J28" s="19"/>
    </row>
    <row r="29" spans="1:10" x14ac:dyDescent="0.2">
      <c r="A29" s="4">
        <v>21</v>
      </c>
      <c r="B29" s="50" t="s">
        <v>572</v>
      </c>
      <c r="C29" s="56">
        <v>10</v>
      </c>
      <c r="D29" s="56" t="s">
        <v>0</v>
      </c>
      <c r="E29" s="29"/>
      <c r="F29" s="21"/>
      <c r="G29" s="44">
        <f t="shared" si="10"/>
        <v>0</v>
      </c>
      <c r="H29" s="44">
        <f t="shared" si="11"/>
        <v>0</v>
      </c>
      <c r="I29" s="44">
        <f t="shared" si="12"/>
        <v>0</v>
      </c>
      <c r="J29" s="19"/>
    </row>
    <row r="30" spans="1:10" x14ac:dyDescent="0.2">
      <c r="A30" s="4">
        <v>22</v>
      </c>
      <c r="B30" s="50" t="s">
        <v>573</v>
      </c>
      <c r="C30" s="56">
        <v>80</v>
      </c>
      <c r="D30" s="56" t="s">
        <v>67</v>
      </c>
      <c r="E30" s="29"/>
      <c r="F30" s="21"/>
      <c r="G30" s="44">
        <f t="shared" si="10"/>
        <v>0</v>
      </c>
      <c r="H30" s="44">
        <f t="shared" si="11"/>
        <v>0</v>
      </c>
      <c r="I30" s="44">
        <f t="shared" si="12"/>
        <v>0</v>
      </c>
      <c r="J30" s="19"/>
    </row>
    <row r="31" spans="1:10" x14ac:dyDescent="0.2">
      <c r="A31" s="4">
        <v>23</v>
      </c>
      <c r="B31" s="50" t="s">
        <v>574</v>
      </c>
      <c r="C31" s="56">
        <v>120</v>
      </c>
      <c r="D31" s="56" t="s">
        <v>67</v>
      </c>
      <c r="E31" s="29"/>
      <c r="F31" s="21"/>
      <c r="G31" s="44">
        <f t="shared" si="10"/>
        <v>0</v>
      </c>
      <c r="H31" s="44">
        <f t="shared" si="11"/>
        <v>0</v>
      </c>
      <c r="I31" s="44">
        <f t="shared" si="12"/>
        <v>0</v>
      </c>
      <c r="J31" s="19"/>
    </row>
    <row r="32" spans="1:10" x14ac:dyDescent="0.2">
      <c r="A32" s="4">
        <v>24</v>
      </c>
      <c r="B32" s="50" t="s">
        <v>575</v>
      </c>
      <c r="C32" s="56">
        <v>1000</v>
      </c>
      <c r="D32" s="56" t="s">
        <v>0</v>
      </c>
      <c r="E32" s="29"/>
      <c r="F32" s="21"/>
      <c r="G32" s="44">
        <f t="shared" si="10"/>
        <v>0</v>
      </c>
      <c r="H32" s="44">
        <f t="shared" si="11"/>
        <v>0</v>
      </c>
      <c r="I32" s="44">
        <f t="shared" si="12"/>
        <v>0</v>
      </c>
      <c r="J32" s="19"/>
    </row>
    <row r="33" spans="1:10" x14ac:dyDescent="0.2">
      <c r="A33" s="4">
        <v>25</v>
      </c>
      <c r="B33" s="50" t="s">
        <v>576</v>
      </c>
      <c r="C33" s="56">
        <v>300</v>
      </c>
      <c r="D33" s="56" t="s">
        <v>0</v>
      </c>
      <c r="E33" s="29"/>
      <c r="F33" s="21"/>
      <c r="G33" s="44">
        <f t="shared" ref="G33:G57" si="13">C33*ROUND(F33,4)</f>
        <v>0</v>
      </c>
      <c r="H33" s="44">
        <f t="shared" ref="H33:H53" si="14">G33*0.095</f>
        <v>0</v>
      </c>
      <c r="I33" s="44">
        <f t="shared" ref="I33:I53" si="15">G33+H33</f>
        <v>0</v>
      </c>
      <c r="J33" s="19"/>
    </row>
    <row r="34" spans="1:10" x14ac:dyDescent="0.2">
      <c r="A34" s="4">
        <v>26</v>
      </c>
      <c r="B34" s="50" t="s">
        <v>577</v>
      </c>
      <c r="C34" s="56">
        <v>70</v>
      </c>
      <c r="D34" s="56" t="s">
        <v>1</v>
      </c>
      <c r="E34" s="29"/>
      <c r="F34" s="21"/>
      <c r="G34" s="44">
        <f t="shared" si="13"/>
        <v>0</v>
      </c>
      <c r="H34" s="44">
        <f t="shared" si="14"/>
        <v>0</v>
      </c>
      <c r="I34" s="44">
        <f t="shared" si="15"/>
        <v>0</v>
      </c>
      <c r="J34" s="19"/>
    </row>
    <row r="35" spans="1:10" x14ac:dyDescent="0.2">
      <c r="A35" s="4">
        <v>27</v>
      </c>
      <c r="B35" s="50" t="s">
        <v>578</v>
      </c>
      <c r="C35" s="56">
        <v>20</v>
      </c>
      <c r="D35" s="56" t="s">
        <v>0</v>
      </c>
      <c r="E35" s="29"/>
      <c r="F35" s="21"/>
      <c r="G35" s="44">
        <f t="shared" si="13"/>
        <v>0</v>
      </c>
      <c r="H35" s="44">
        <f t="shared" si="14"/>
        <v>0</v>
      </c>
      <c r="I35" s="44">
        <f t="shared" si="15"/>
        <v>0</v>
      </c>
      <c r="J35" s="19"/>
    </row>
    <row r="36" spans="1:10" x14ac:dyDescent="0.2">
      <c r="A36" s="4">
        <v>28</v>
      </c>
      <c r="B36" s="50" t="s">
        <v>579</v>
      </c>
      <c r="C36" s="56">
        <v>50</v>
      </c>
      <c r="D36" s="56" t="s">
        <v>1</v>
      </c>
      <c r="E36" s="29"/>
      <c r="F36" s="21"/>
      <c r="G36" s="44">
        <f t="shared" si="13"/>
        <v>0</v>
      </c>
      <c r="H36" s="44">
        <f t="shared" si="14"/>
        <v>0</v>
      </c>
      <c r="I36" s="44">
        <f t="shared" si="15"/>
        <v>0</v>
      </c>
      <c r="J36" s="19"/>
    </row>
    <row r="37" spans="1:10" x14ac:dyDescent="0.2">
      <c r="A37" s="4">
        <v>29</v>
      </c>
      <c r="B37" s="50" t="s">
        <v>580</v>
      </c>
      <c r="C37" s="56">
        <v>30</v>
      </c>
      <c r="D37" s="56" t="s">
        <v>0</v>
      </c>
      <c r="E37" s="29"/>
      <c r="F37" s="21"/>
      <c r="G37" s="44">
        <f t="shared" si="13"/>
        <v>0</v>
      </c>
      <c r="H37" s="44">
        <f t="shared" si="14"/>
        <v>0</v>
      </c>
      <c r="I37" s="44">
        <f t="shared" si="15"/>
        <v>0</v>
      </c>
      <c r="J37" s="19"/>
    </row>
    <row r="38" spans="1:10" x14ac:dyDescent="0.2">
      <c r="A38" s="4">
        <v>30</v>
      </c>
      <c r="B38" s="50" t="s">
        <v>581</v>
      </c>
      <c r="C38" s="56">
        <v>30</v>
      </c>
      <c r="D38" s="56" t="s">
        <v>0</v>
      </c>
      <c r="E38" s="29"/>
      <c r="F38" s="21"/>
      <c r="G38" s="44">
        <f t="shared" si="13"/>
        <v>0</v>
      </c>
      <c r="H38" s="44">
        <f t="shared" si="14"/>
        <v>0</v>
      </c>
      <c r="I38" s="44">
        <f t="shared" si="15"/>
        <v>0</v>
      </c>
      <c r="J38" s="19"/>
    </row>
    <row r="39" spans="1:10" x14ac:dyDescent="0.2">
      <c r="A39" s="4">
        <v>31</v>
      </c>
      <c r="B39" s="50" t="s">
        <v>582</v>
      </c>
      <c r="C39" s="56">
        <v>80</v>
      </c>
      <c r="D39" s="56" t="s">
        <v>1</v>
      </c>
      <c r="E39" s="29"/>
      <c r="F39" s="21"/>
      <c r="G39" s="44">
        <f t="shared" si="13"/>
        <v>0</v>
      </c>
      <c r="H39" s="44">
        <f t="shared" si="14"/>
        <v>0</v>
      </c>
      <c r="I39" s="44">
        <f t="shared" si="15"/>
        <v>0</v>
      </c>
      <c r="J39" s="19"/>
    </row>
    <row r="40" spans="1:10" x14ac:dyDescent="0.2">
      <c r="A40" s="4">
        <v>32</v>
      </c>
      <c r="B40" s="50" t="s">
        <v>583</v>
      </c>
      <c r="C40" s="56">
        <v>300</v>
      </c>
      <c r="D40" s="56" t="s">
        <v>1</v>
      </c>
      <c r="E40" s="29"/>
      <c r="F40" s="21"/>
      <c r="G40" s="44">
        <f t="shared" si="13"/>
        <v>0</v>
      </c>
      <c r="H40" s="44">
        <f t="shared" si="14"/>
        <v>0</v>
      </c>
      <c r="I40" s="44">
        <f t="shared" si="15"/>
        <v>0</v>
      </c>
      <c r="J40" s="19"/>
    </row>
    <row r="41" spans="1:10" x14ac:dyDescent="0.2">
      <c r="A41" s="4">
        <v>33</v>
      </c>
      <c r="B41" s="50" t="s">
        <v>584</v>
      </c>
      <c r="C41" s="56">
        <v>20</v>
      </c>
      <c r="D41" s="56" t="s">
        <v>1</v>
      </c>
      <c r="E41" s="29"/>
      <c r="F41" s="21"/>
      <c r="G41" s="44">
        <f t="shared" si="13"/>
        <v>0</v>
      </c>
      <c r="H41" s="44">
        <f t="shared" si="14"/>
        <v>0</v>
      </c>
      <c r="I41" s="44">
        <f t="shared" si="15"/>
        <v>0</v>
      </c>
      <c r="J41" s="19"/>
    </row>
    <row r="42" spans="1:10" x14ac:dyDescent="0.2">
      <c r="A42" s="4">
        <v>34</v>
      </c>
      <c r="B42" s="50" t="s">
        <v>585</v>
      </c>
      <c r="C42" s="56">
        <v>20</v>
      </c>
      <c r="D42" s="56" t="s">
        <v>1</v>
      </c>
      <c r="E42" s="29"/>
      <c r="F42" s="21"/>
      <c r="G42" s="44">
        <f t="shared" si="13"/>
        <v>0</v>
      </c>
      <c r="H42" s="44">
        <f t="shared" si="14"/>
        <v>0</v>
      </c>
      <c r="I42" s="44">
        <f t="shared" si="15"/>
        <v>0</v>
      </c>
      <c r="J42" s="19"/>
    </row>
    <row r="43" spans="1:10" x14ac:dyDescent="0.2">
      <c r="A43" s="4">
        <v>35</v>
      </c>
      <c r="B43" s="50" t="s">
        <v>586</v>
      </c>
      <c r="C43" s="56">
        <v>120</v>
      </c>
      <c r="D43" s="56" t="s">
        <v>1</v>
      </c>
      <c r="E43" s="29"/>
      <c r="F43" s="21"/>
      <c r="G43" s="44">
        <f t="shared" si="13"/>
        <v>0</v>
      </c>
      <c r="H43" s="44">
        <f t="shared" si="14"/>
        <v>0</v>
      </c>
      <c r="I43" s="44">
        <f t="shared" si="15"/>
        <v>0</v>
      </c>
      <c r="J43" s="19"/>
    </row>
    <row r="44" spans="1:10" x14ac:dyDescent="0.2">
      <c r="A44" s="4">
        <v>36</v>
      </c>
      <c r="B44" s="50" t="s">
        <v>587</v>
      </c>
      <c r="C44" s="56">
        <v>100</v>
      </c>
      <c r="D44" s="56" t="s">
        <v>67</v>
      </c>
      <c r="E44" s="29"/>
      <c r="F44" s="21"/>
      <c r="G44" s="44">
        <f t="shared" si="13"/>
        <v>0</v>
      </c>
      <c r="H44" s="44">
        <f>G44*0.022</f>
        <v>0</v>
      </c>
      <c r="I44" s="44">
        <f t="shared" si="15"/>
        <v>0</v>
      </c>
      <c r="J44" s="19"/>
    </row>
    <row r="45" spans="1:10" x14ac:dyDescent="0.2">
      <c r="A45" s="4">
        <v>37</v>
      </c>
      <c r="B45" s="50" t="s">
        <v>588</v>
      </c>
      <c r="C45" s="56">
        <v>100</v>
      </c>
      <c r="D45" s="56" t="s">
        <v>67</v>
      </c>
      <c r="E45" s="29"/>
      <c r="F45" s="21"/>
      <c r="G45" s="44">
        <f t="shared" si="13"/>
        <v>0</v>
      </c>
      <c r="H45" s="44">
        <f>G45*0.022</f>
        <v>0</v>
      </c>
      <c r="I45" s="44">
        <f t="shared" si="15"/>
        <v>0</v>
      </c>
      <c r="J45" s="19"/>
    </row>
    <row r="46" spans="1:10" x14ac:dyDescent="0.2">
      <c r="A46" s="4">
        <v>38</v>
      </c>
      <c r="B46" s="50" t="s">
        <v>679</v>
      </c>
      <c r="C46" s="56">
        <v>20</v>
      </c>
      <c r="D46" s="56" t="s">
        <v>1</v>
      </c>
      <c r="E46" s="29"/>
      <c r="F46" s="21"/>
      <c r="G46" s="44">
        <f>C46*ROUND(F46,4)</f>
        <v>0</v>
      </c>
      <c r="H46" s="44">
        <f>G46*0.022</f>
        <v>0</v>
      </c>
      <c r="I46" s="44">
        <f t="shared" si="15"/>
        <v>0</v>
      </c>
      <c r="J46" s="19"/>
    </row>
    <row r="47" spans="1:10" x14ac:dyDescent="0.2">
      <c r="A47" s="4">
        <v>39</v>
      </c>
      <c r="B47" s="50" t="s">
        <v>680</v>
      </c>
      <c r="C47" s="56">
        <v>3</v>
      </c>
      <c r="D47" s="56" t="s">
        <v>0</v>
      </c>
      <c r="E47" s="29"/>
      <c r="F47" s="21"/>
      <c r="G47" s="44">
        <f t="shared" si="13"/>
        <v>0</v>
      </c>
      <c r="H47" s="44">
        <f>G47*0.022</f>
        <v>0</v>
      </c>
      <c r="I47" s="44">
        <f t="shared" si="15"/>
        <v>0</v>
      </c>
      <c r="J47" s="19"/>
    </row>
    <row r="48" spans="1:10" x14ac:dyDescent="0.2">
      <c r="A48" s="4">
        <v>40</v>
      </c>
      <c r="B48" s="50" t="s">
        <v>589</v>
      </c>
      <c r="C48" s="56">
        <v>20</v>
      </c>
      <c r="D48" s="56" t="s">
        <v>1</v>
      </c>
      <c r="E48" s="29"/>
      <c r="F48" s="21"/>
      <c r="G48" s="44">
        <f t="shared" si="13"/>
        <v>0</v>
      </c>
      <c r="H48" s="44">
        <f t="shared" si="14"/>
        <v>0</v>
      </c>
      <c r="I48" s="44">
        <f t="shared" si="15"/>
        <v>0</v>
      </c>
      <c r="J48" s="19"/>
    </row>
    <row r="49" spans="1:10" x14ac:dyDescent="0.2">
      <c r="A49" s="4">
        <v>41</v>
      </c>
      <c r="B49" s="50" t="s">
        <v>590</v>
      </c>
      <c r="C49" s="56">
        <v>20</v>
      </c>
      <c r="D49" s="56" t="s">
        <v>1</v>
      </c>
      <c r="E49" s="29"/>
      <c r="F49" s="21"/>
      <c r="G49" s="44">
        <f t="shared" si="13"/>
        <v>0</v>
      </c>
      <c r="H49" s="44">
        <f t="shared" si="14"/>
        <v>0</v>
      </c>
      <c r="I49" s="44">
        <f t="shared" si="15"/>
        <v>0</v>
      </c>
      <c r="J49" s="19"/>
    </row>
    <row r="50" spans="1:10" x14ac:dyDescent="0.2">
      <c r="A50" s="4">
        <v>42</v>
      </c>
      <c r="B50" s="50" t="s">
        <v>591</v>
      </c>
      <c r="C50" s="56">
        <v>20</v>
      </c>
      <c r="D50" s="56" t="s">
        <v>0</v>
      </c>
      <c r="E50" s="29"/>
      <c r="F50" s="21"/>
      <c r="G50" s="44">
        <f t="shared" si="13"/>
        <v>0</v>
      </c>
      <c r="H50" s="44">
        <f t="shared" si="14"/>
        <v>0</v>
      </c>
      <c r="I50" s="44">
        <f t="shared" si="15"/>
        <v>0</v>
      </c>
      <c r="J50" s="19"/>
    </row>
    <row r="51" spans="1:10" x14ac:dyDescent="0.2">
      <c r="A51" s="4">
        <v>43</v>
      </c>
      <c r="B51" s="50" t="s">
        <v>592</v>
      </c>
      <c r="C51" s="56">
        <v>20</v>
      </c>
      <c r="D51" s="56" t="s">
        <v>0</v>
      </c>
      <c r="E51" s="29"/>
      <c r="F51" s="21"/>
      <c r="G51" s="44">
        <f t="shared" si="13"/>
        <v>0</v>
      </c>
      <c r="H51" s="44">
        <f t="shared" si="14"/>
        <v>0</v>
      </c>
      <c r="I51" s="44">
        <f t="shared" si="15"/>
        <v>0</v>
      </c>
      <c r="J51" s="19"/>
    </row>
    <row r="52" spans="1:10" x14ac:dyDescent="0.2">
      <c r="A52" s="4">
        <v>44</v>
      </c>
      <c r="B52" s="50" t="s">
        <v>593</v>
      </c>
      <c r="C52" s="56">
        <v>20</v>
      </c>
      <c r="D52" s="56" t="s">
        <v>0</v>
      </c>
      <c r="E52" s="29"/>
      <c r="F52" s="21"/>
      <c r="G52" s="44">
        <f t="shared" si="13"/>
        <v>0</v>
      </c>
      <c r="H52" s="44">
        <f t="shared" si="14"/>
        <v>0</v>
      </c>
      <c r="I52" s="44">
        <f t="shared" si="15"/>
        <v>0</v>
      </c>
      <c r="J52" s="19"/>
    </row>
    <row r="53" spans="1:10" x14ac:dyDescent="0.2">
      <c r="A53" s="4">
        <v>45</v>
      </c>
      <c r="B53" s="50" t="s">
        <v>594</v>
      </c>
      <c r="C53" s="56">
        <v>20</v>
      </c>
      <c r="D53" s="56" t="s">
        <v>0</v>
      </c>
      <c r="E53" s="29"/>
      <c r="F53" s="21"/>
      <c r="G53" s="44">
        <f t="shared" si="13"/>
        <v>0</v>
      </c>
      <c r="H53" s="44">
        <f t="shared" si="14"/>
        <v>0</v>
      </c>
      <c r="I53" s="44">
        <f t="shared" si="15"/>
        <v>0</v>
      </c>
      <c r="J53" s="19"/>
    </row>
    <row r="54" spans="1:10" x14ac:dyDescent="0.2">
      <c r="A54" s="4">
        <v>46</v>
      </c>
      <c r="B54" s="50" t="s">
        <v>595</v>
      </c>
      <c r="C54" s="56">
        <v>200</v>
      </c>
      <c r="D54" s="56" t="s">
        <v>1</v>
      </c>
      <c r="E54" s="20"/>
      <c r="F54" s="21"/>
      <c r="G54" s="44">
        <f t="shared" si="13"/>
        <v>0</v>
      </c>
      <c r="H54" s="44">
        <f>G54*0.095</f>
        <v>0</v>
      </c>
      <c r="I54" s="44">
        <f>G54+H54</f>
        <v>0</v>
      </c>
      <c r="J54" s="19"/>
    </row>
    <row r="55" spans="1:10" x14ac:dyDescent="0.2">
      <c r="A55" s="4">
        <v>47</v>
      </c>
      <c r="B55" s="50" t="s">
        <v>596</v>
      </c>
      <c r="C55" s="56">
        <v>10</v>
      </c>
      <c r="D55" s="56" t="s">
        <v>1</v>
      </c>
      <c r="E55" s="20"/>
      <c r="F55" s="21"/>
      <c r="G55" s="44">
        <f t="shared" si="13"/>
        <v>0</v>
      </c>
      <c r="H55" s="44">
        <f t="shared" ref="H55:H57" si="16">G55*0.095</f>
        <v>0</v>
      </c>
      <c r="I55" s="44">
        <f t="shared" ref="I55:I57" si="17">G55+H55</f>
        <v>0</v>
      </c>
      <c r="J55" s="19"/>
    </row>
    <row r="56" spans="1:10" x14ac:dyDescent="0.2">
      <c r="A56" s="4">
        <v>48</v>
      </c>
      <c r="B56" s="50" t="s">
        <v>597</v>
      </c>
      <c r="C56" s="56">
        <v>30</v>
      </c>
      <c r="D56" s="56" t="s">
        <v>0</v>
      </c>
      <c r="E56" s="20"/>
      <c r="F56" s="21"/>
      <c r="G56" s="44">
        <f t="shared" si="13"/>
        <v>0</v>
      </c>
      <c r="H56" s="44">
        <f t="shared" si="16"/>
        <v>0</v>
      </c>
      <c r="I56" s="44">
        <f t="shared" si="17"/>
        <v>0</v>
      </c>
      <c r="J56" s="19"/>
    </row>
    <row r="57" spans="1:10" x14ac:dyDescent="0.2">
      <c r="A57" s="4">
        <v>49</v>
      </c>
      <c r="B57" s="50" t="s">
        <v>598</v>
      </c>
      <c r="C57" s="56">
        <v>450</v>
      </c>
      <c r="D57" s="56" t="s">
        <v>1</v>
      </c>
      <c r="E57" s="20"/>
      <c r="F57" s="21"/>
      <c r="G57" s="44">
        <f t="shared" si="13"/>
        <v>0</v>
      </c>
      <c r="H57" s="44">
        <f t="shared" si="16"/>
        <v>0</v>
      </c>
      <c r="I57" s="44">
        <f t="shared" si="17"/>
        <v>0</v>
      </c>
      <c r="J57" s="19"/>
    </row>
    <row r="58" spans="1:10" x14ac:dyDescent="0.2">
      <c r="A58" s="4">
        <v>50</v>
      </c>
      <c r="B58" s="50" t="s">
        <v>159</v>
      </c>
      <c r="C58" s="56">
        <v>2000</v>
      </c>
      <c r="D58" s="51" t="s">
        <v>162</v>
      </c>
      <c r="E58" s="20"/>
      <c r="F58" s="21"/>
      <c r="G58" s="44">
        <f t="shared" ref="G58:G73" si="18">C58*ROUND(F58,4)</f>
        <v>0</v>
      </c>
      <c r="H58" s="44">
        <f t="shared" ref="H58:H73" si="19">G58*0.095</f>
        <v>0</v>
      </c>
      <c r="I58" s="44">
        <f>G58*H58</f>
        <v>0</v>
      </c>
      <c r="J58" s="19"/>
    </row>
    <row r="59" spans="1:10" x14ac:dyDescent="0.2">
      <c r="A59" s="4">
        <v>51</v>
      </c>
      <c r="B59" s="50" t="s">
        <v>160</v>
      </c>
      <c r="C59" s="56">
        <v>50</v>
      </c>
      <c r="D59" s="51" t="s">
        <v>2</v>
      </c>
      <c r="E59" s="20"/>
      <c r="F59" s="21"/>
      <c r="G59" s="44">
        <f t="shared" si="18"/>
        <v>0</v>
      </c>
      <c r="H59" s="44">
        <f t="shared" si="19"/>
        <v>0</v>
      </c>
      <c r="I59" s="44">
        <f>G59*H59</f>
        <v>0</v>
      </c>
      <c r="J59" s="19"/>
    </row>
    <row r="60" spans="1:10" x14ac:dyDescent="0.2">
      <c r="A60" s="4">
        <v>52</v>
      </c>
      <c r="B60" s="50" t="s">
        <v>161</v>
      </c>
      <c r="C60" s="56">
        <v>50</v>
      </c>
      <c r="D60" s="51" t="s">
        <v>2</v>
      </c>
      <c r="E60" s="20"/>
      <c r="F60" s="21"/>
      <c r="G60" s="44">
        <f t="shared" si="18"/>
        <v>0</v>
      </c>
      <c r="H60" s="44">
        <f t="shared" si="19"/>
        <v>0</v>
      </c>
      <c r="I60" s="44">
        <f>G60*H60</f>
        <v>0</v>
      </c>
      <c r="J60" s="19"/>
    </row>
    <row r="61" spans="1:10" x14ac:dyDescent="0.2">
      <c r="A61" s="4">
        <v>53</v>
      </c>
      <c r="B61" s="50" t="s">
        <v>163</v>
      </c>
      <c r="C61" s="56">
        <v>80</v>
      </c>
      <c r="D61" s="51" t="s">
        <v>1</v>
      </c>
      <c r="E61" s="20"/>
      <c r="F61" s="21"/>
      <c r="G61" s="44">
        <f t="shared" si="18"/>
        <v>0</v>
      </c>
      <c r="H61" s="44">
        <f t="shared" si="19"/>
        <v>0</v>
      </c>
      <c r="I61" s="44">
        <f t="shared" ref="I61:I73" si="20">G61+H61</f>
        <v>0</v>
      </c>
      <c r="J61" s="19"/>
    </row>
    <row r="62" spans="1:10" x14ac:dyDescent="0.2">
      <c r="A62" s="4">
        <v>54</v>
      </c>
      <c r="B62" s="50" t="s">
        <v>164</v>
      </c>
      <c r="C62" s="56">
        <v>500</v>
      </c>
      <c r="D62" s="51" t="s">
        <v>0</v>
      </c>
      <c r="E62" s="20"/>
      <c r="F62" s="21"/>
      <c r="G62" s="44">
        <f t="shared" si="18"/>
        <v>0</v>
      </c>
      <c r="H62" s="44">
        <f t="shared" si="19"/>
        <v>0</v>
      </c>
      <c r="I62" s="44">
        <f t="shared" si="20"/>
        <v>0</v>
      </c>
      <c r="J62" s="19"/>
    </row>
    <row r="63" spans="1:10" x14ac:dyDescent="0.2">
      <c r="A63" s="4">
        <v>55</v>
      </c>
      <c r="B63" s="50" t="s">
        <v>165</v>
      </c>
      <c r="C63" s="56">
        <v>200</v>
      </c>
      <c r="D63" s="51" t="s">
        <v>1</v>
      </c>
      <c r="E63" s="20"/>
      <c r="F63" s="21"/>
      <c r="G63" s="44">
        <f t="shared" si="18"/>
        <v>0</v>
      </c>
      <c r="H63" s="44">
        <f t="shared" si="19"/>
        <v>0</v>
      </c>
      <c r="I63" s="44">
        <f t="shared" si="20"/>
        <v>0</v>
      </c>
      <c r="J63" s="19"/>
    </row>
    <row r="64" spans="1:10" x14ac:dyDescent="0.2">
      <c r="A64" s="4">
        <v>56</v>
      </c>
      <c r="B64" s="50" t="s">
        <v>134</v>
      </c>
      <c r="C64" s="56">
        <v>1400</v>
      </c>
      <c r="D64" s="51" t="s">
        <v>1</v>
      </c>
      <c r="E64" s="20"/>
      <c r="F64" s="21"/>
      <c r="G64" s="44">
        <f t="shared" si="18"/>
        <v>0</v>
      </c>
      <c r="H64" s="44">
        <f t="shared" si="19"/>
        <v>0</v>
      </c>
      <c r="I64" s="44">
        <f t="shared" si="20"/>
        <v>0</v>
      </c>
      <c r="J64" s="19"/>
    </row>
    <row r="65" spans="1:10" x14ac:dyDescent="0.2">
      <c r="A65" s="4">
        <v>57</v>
      </c>
      <c r="B65" s="50" t="s">
        <v>135</v>
      </c>
      <c r="C65" s="56">
        <v>700</v>
      </c>
      <c r="D65" s="51" t="s">
        <v>1</v>
      </c>
      <c r="E65" s="20"/>
      <c r="F65" s="21"/>
      <c r="G65" s="44">
        <f t="shared" si="18"/>
        <v>0</v>
      </c>
      <c r="H65" s="44">
        <f t="shared" si="19"/>
        <v>0</v>
      </c>
      <c r="I65" s="44">
        <f t="shared" si="20"/>
        <v>0</v>
      </c>
      <c r="J65" s="19"/>
    </row>
    <row r="66" spans="1:10" x14ac:dyDescent="0.2">
      <c r="A66" s="4">
        <v>58</v>
      </c>
      <c r="B66" s="50" t="s">
        <v>136</v>
      </c>
      <c r="C66" s="56">
        <v>700</v>
      </c>
      <c r="D66" s="51" t="s">
        <v>1</v>
      </c>
      <c r="E66" s="20"/>
      <c r="F66" s="21"/>
      <c r="G66" s="44">
        <f t="shared" si="18"/>
        <v>0</v>
      </c>
      <c r="H66" s="44">
        <f t="shared" si="19"/>
        <v>0</v>
      </c>
      <c r="I66" s="44">
        <f t="shared" si="20"/>
        <v>0</v>
      </c>
      <c r="J66" s="19"/>
    </row>
    <row r="67" spans="1:10" x14ac:dyDescent="0.2">
      <c r="A67" s="4">
        <v>59</v>
      </c>
      <c r="B67" s="50" t="s">
        <v>322</v>
      </c>
      <c r="C67" s="56">
        <v>5000</v>
      </c>
      <c r="D67" s="51" t="s">
        <v>1</v>
      </c>
      <c r="E67" s="20"/>
      <c r="F67" s="21"/>
      <c r="G67" s="10">
        <f t="shared" si="18"/>
        <v>0</v>
      </c>
      <c r="H67" s="10">
        <f t="shared" si="19"/>
        <v>0</v>
      </c>
      <c r="I67" s="10">
        <f t="shared" si="20"/>
        <v>0</v>
      </c>
      <c r="J67" s="19"/>
    </row>
    <row r="68" spans="1:10" x14ac:dyDescent="0.2">
      <c r="A68" s="4">
        <v>60</v>
      </c>
      <c r="B68" s="50" t="s">
        <v>323</v>
      </c>
      <c r="C68" s="56">
        <v>5000</v>
      </c>
      <c r="D68" s="51" t="s">
        <v>1</v>
      </c>
      <c r="E68" s="20"/>
      <c r="F68" s="21"/>
      <c r="G68" s="10">
        <f t="shared" si="18"/>
        <v>0</v>
      </c>
      <c r="H68" s="10">
        <f t="shared" si="19"/>
        <v>0</v>
      </c>
      <c r="I68" s="10">
        <f t="shared" si="20"/>
        <v>0</v>
      </c>
      <c r="J68" s="19"/>
    </row>
    <row r="69" spans="1:10" x14ac:dyDescent="0.2">
      <c r="A69" s="4">
        <v>61</v>
      </c>
      <c r="B69" s="50" t="s">
        <v>324</v>
      </c>
      <c r="C69" s="56">
        <v>2000</v>
      </c>
      <c r="D69" s="51" t="s">
        <v>1</v>
      </c>
      <c r="E69" s="20"/>
      <c r="F69" s="21"/>
      <c r="G69" s="10">
        <f t="shared" si="18"/>
        <v>0</v>
      </c>
      <c r="H69" s="10">
        <f t="shared" si="19"/>
        <v>0</v>
      </c>
      <c r="I69" s="10">
        <f t="shared" si="20"/>
        <v>0</v>
      </c>
      <c r="J69" s="19"/>
    </row>
    <row r="70" spans="1:10" x14ac:dyDescent="0.2">
      <c r="A70" s="4">
        <v>62</v>
      </c>
      <c r="B70" s="50" t="s">
        <v>325</v>
      </c>
      <c r="C70" s="56">
        <v>4000</v>
      </c>
      <c r="D70" s="51" t="s">
        <v>1</v>
      </c>
      <c r="E70" s="20"/>
      <c r="F70" s="21"/>
      <c r="G70" s="10">
        <f t="shared" si="18"/>
        <v>0</v>
      </c>
      <c r="H70" s="10">
        <f t="shared" si="19"/>
        <v>0</v>
      </c>
      <c r="I70" s="10">
        <f t="shared" si="20"/>
        <v>0</v>
      </c>
      <c r="J70" s="19"/>
    </row>
    <row r="71" spans="1:10" x14ac:dyDescent="0.2">
      <c r="A71" s="4">
        <v>63</v>
      </c>
      <c r="B71" s="50" t="s">
        <v>332</v>
      </c>
      <c r="C71" s="56">
        <v>1500</v>
      </c>
      <c r="D71" s="51" t="s">
        <v>1</v>
      </c>
      <c r="E71" s="20"/>
      <c r="F71" s="21"/>
      <c r="G71" s="10">
        <f t="shared" si="18"/>
        <v>0</v>
      </c>
      <c r="H71" s="10">
        <f t="shared" si="19"/>
        <v>0</v>
      </c>
      <c r="I71" s="10">
        <f t="shared" si="20"/>
        <v>0</v>
      </c>
      <c r="J71" s="19"/>
    </row>
    <row r="72" spans="1:10" x14ac:dyDescent="0.2">
      <c r="A72" s="4">
        <v>64</v>
      </c>
      <c r="B72" s="50" t="s">
        <v>333</v>
      </c>
      <c r="C72" s="56">
        <v>100</v>
      </c>
      <c r="D72" s="51" t="s">
        <v>1</v>
      </c>
      <c r="E72" s="20"/>
      <c r="F72" s="21"/>
      <c r="G72" s="10">
        <f t="shared" si="18"/>
        <v>0</v>
      </c>
      <c r="H72" s="10">
        <f t="shared" si="19"/>
        <v>0</v>
      </c>
      <c r="I72" s="10">
        <f t="shared" si="20"/>
        <v>0</v>
      </c>
      <c r="J72" s="19"/>
    </row>
    <row r="73" spans="1:10" x14ac:dyDescent="0.2">
      <c r="A73" s="4">
        <v>65</v>
      </c>
      <c r="B73" s="50" t="s">
        <v>334</v>
      </c>
      <c r="C73" s="56">
        <v>100</v>
      </c>
      <c r="D73" s="51" t="s">
        <v>1</v>
      </c>
      <c r="E73" s="20"/>
      <c r="F73" s="21"/>
      <c r="G73" s="10">
        <f t="shared" si="18"/>
        <v>0</v>
      </c>
      <c r="H73" s="10">
        <f t="shared" si="19"/>
        <v>0</v>
      </c>
      <c r="I73" s="10">
        <f t="shared" si="20"/>
        <v>0</v>
      </c>
      <c r="J73" s="19"/>
    </row>
    <row r="74" spans="1:10" x14ac:dyDescent="0.2">
      <c r="A74" s="42"/>
      <c r="B74" s="5" t="s">
        <v>668</v>
      </c>
      <c r="C74" s="43" t="s">
        <v>7</v>
      </c>
      <c r="D74" s="43" t="s">
        <v>7</v>
      </c>
      <c r="E74" s="43" t="s">
        <v>7</v>
      </c>
      <c r="F74" s="43" t="s">
        <v>7</v>
      </c>
      <c r="G74" s="8">
        <f>SUM(G9:G73)</f>
        <v>0</v>
      </c>
      <c r="H74" s="8">
        <f>SUM(H9:H73)</f>
        <v>0</v>
      </c>
      <c r="I74" s="8">
        <f>SUM(I9:I73)</f>
        <v>0</v>
      </c>
      <c r="J74" s="38">
        <f>SUM(J9:J73)</f>
        <v>0</v>
      </c>
    </row>
    <row r="75" spans="1:10" x14ac:dyDescent="0.2">
      <c r="A75" s="124" t="s">
        <v>736</v>
      </c>
      <c r="B75" s="124"/>
      <c r="C75" s="124"/>
      <c r="D75" s="124"/>
      <c r="E75" s="124"/>
      <c r="F75" s="124"/>
      <c r="G75" s="124"/>
      <c r="H75" s="124"/>
      <c r="I75" s="124"/>
      <c r="J75" s="124"/>
    </row>
    <row r="76" spans="1:10" ht="12.75" customHeight="1" x14ac:dyDescent="0.2">
      <c r="A76" s="4">
        <v>1</v>
      </c>
      <c r="B76" s="50" t="s">
        <v>682</v>
      </c>
      <c r="C76" s="115">
        <v>100</v>
      </c>
      <c r="D76" s="116" t="s">
        <v>0</v>
      </c>
      <c r="E76" s="29"/>
      <c r="F76" s="21"/>
      <c r="G76" s="44">
        <f>C76*ROUND(F76,4)</f>
        <v>0</v>
      </c>
      <c r="H76" s="44">
        <f>G76*0.095</f>
        <v>0</v>
      </c>
      <c r="I76" s="44">
        <f>G76+H76</f>
        <v>0</v>
      </c>
      <c r="J76" s="43" t="s">
        <v>7</v>
      </c>
    </row>
    <row r="77" spans="1:10" x14ac:dyDescent="0.2">
      <c r="A77" s="4">
        <v>2</v>
      </c>
      <c r="B77" s="50" t="s">
        <v>683</v>
      </c>
      <c r="C77" s="115">
        <v>20</v>
      </c>
      <c r="D77" s="116" t="s">
        <v>0</v>
      </c>
      <c r="E77" s="29"/>
      <c r="F77" s="21"/>
      <c r="G77" s="44">
        <f t="shared" ref="G77:G79" si="21">C77*ROUND(F77,4)</f>
        <v>0</v>
      </c>
      <c r="H77" s="44">
        <f t="shared" ref="H77:H79" si="22">G77*0.095</f>
        <v>0</v>
      </c>
      <c r="I77" s="44">
        <f t="shared" ref="I77:I79" si="23">G77+H77</f>
        <v>0</v>
      </c>
      <c r="J77" s="43" t="s">
        <v>7</v>
      </c>
    </row>
    <row r="78" spans="1:10" x14ac:dyDescent="0.2">
      <c r="A78" s="4">
        <v>3</v>
      </c>
      <c r="B78" s="50" t="s">
        <v>684</v>
      </c>
      <c r="C78" s="117">
        <v>500</v>
      </c>
      <c r="D78" s="116" t="s">
        <v>0</v>
      </c>
      <c r="E78" s="29"/>
      <c r="F78" s="21"/>
      <c r="G78" s="44">
        <f t="shared" si="21"/>
        <v>0</v>
      </c>
      <c r="H78" s="44">
        <f t="shared" si="22"/>
        <v>0</v>
      </c>
      <c r="I78" s="44">
        <f t="shared" si="23"/>
        <v>0</v>
      </c>
      <c r="J78" s="43" t="s">
        <v>7</v>
      </c>
    </row>
    <row r="79" spans="1:10" ht="25.5" x14ac:dyDescent="0.2">
      <c r="A79" s="4">
        <v>4</v>
      </c>
      <c r="B79" s="50" t="s">
        <v>685</v>
      </c>
      <c r="C79" s="117">
        <v>1</v>
      </c>
      <c r="D79" s="116" t="s">
        <v>0</v>
      </c>
      <c r="E79" s="29"/>
      <c r="F79" s="21"/>
      <c r="G79" s="44">
        <f t="shared" si="21"/>
        <v>0</v>
      </c>
      <c r="H79" s="44">
        <f t="shared" si="22"/>
        <v>0</v>
      </c>
      <c r="I79" s="44">
        <f t="shared" si="23"/>
        <v>0</v>
      </c>
      <c r="J79" s="43" t="s">
        <v>7</v>
      </c>
    </row>
    <row r="80" spans="1:10" x14ac:dyDescent="0.2">
      <c r="A80" s="42"/>
      <c r="B80" s="5" t="s">
        <v>737</v>
      </c>
      <c r="C80" s="43" t="s">
        <v>7</v>
      </c>
      <c r="D80" s="43" t="s">
        <v>7</v>
      </c>
      <c r="E80" s="43" t="s">
        <v>7</v>
      </c>
      <c r="F80" s="43" t="s">
        <v>7</v>
      </c>
      <c r="G80" s="8">
        <f>SUM(G76:G79)</f>
        <v>0</v>
      </c>
      <c r="H80" s="8">
        <f>SUM(H76:H79)</f>
        <v>0</v>
      </c>
      <c r="I80" s="8">
        <f>SUM(I76:I79)</f>
        <v>0</v>
      </c>
      <c r="J80" s="43" t="s">
        <v>7</v>
      </c>
    </row>
    <row r="81" spans="1:10" x14ac:dyDescent="0.2">
      <c r="A81" s="124" t="s">
        <v>738</v>
      </c>
      <c r="B81" s="124"/>
      <c r="C81" s="124"/>
      <c r="D81" s="124"/>
      <c r="E81" s="124"/>
      <c r="F81" s="124"/>
      <c r="G81" s="124"/>
      <c r="H81" s="124"/>
      <c r="I81" s="124"/>
      <c r="J81" s="124"/>
    </row>
    <row r="82" spans="1:10" x14ac:dyDescent="0.2">
      <c r="A82" s="4">
        <v>1</v>
      </c>
      <c r="B82" s="50" t="s">
        <v>599</v>
      </c>
      <c r="C82" s="115">
        <v>100</v>
      </c>
      <c r="D82" s="115" t="s">
        <v>627</v>
      </c>
      <c r="E82" s="29"/>
      <c r="F82" s="21"/>
      <c r="G82" s="44">
        <f>C82*ROUND(F82,4)</f>
        <v>0</v>
      </c>
      <c r="H82" s="44">
        <f>G82*0.095</f>
        <v>0</v>
      </c>
      <c r="I82" s="44">
        <f>G82+H82</f>
        <v>0</v>
      </c>
      <c r="J82" s="19"/>
    </row>
    <row r="83" spans="1:10" x14ac:dyDescent="0.2">
      <c r="A83" s="4">
        <v>2</v>
      </c>
      <c r="B83" s="50" t="s">
        <v>600</v>
      </c>
      <c r="C83" s="115">
        <v>10</v>
      </c>
      <c r="D83" s="115" t="s">
        <v>627</v>
      </c>
      <c r="E83" s="29"/>
      <c r="F83" s="21"/>
      <c r="G83" s="44">
        <f t="shared" ref="G83:G112" si="24">C83*ROUND(F83,4)</f>
        <v>0</v>
      </c>
      <c r="H83" s="44">
        <f t="shared" ref="H83:H103" si="25">G83*0.095</f>
        <v>0</v>
      </c>
      <c r="I83" s="44">
        <f t="shared" ref="I83:I103" si="26">G83+H83</f>
        <v>0</v>
      </c>
      <c r="J83" s="19"/>
    </row>
    <row r="84" spans="1:10" x14ac:dyDescent="0.2">
      <c r="A84" s="4">
        <v>3</v>
      </c>
      <c r="B84" s="50" t="s">
        <v>601</v>
      </c>
      <c r="C84" s="115">
        <v>50</v>
      </c>
      <c r="D84" s="115" t="s">
        <v>627</v>
      </c>
      <c r="E84" s="29"/>
      <c r="F84" s="21"/>
      <c r="G84" s="44">
        <f t="shared" si="24"/>
        <v>0</v>
      </c>
      <c r="H84" s="44">
        <f t="shared" si="25"/>
        <v>0</v>
      </c>
      <c r="I84" s="44">
        <f t="shared" si="26"/>
        <v>0</v>
      </c>
      <c r="J84" s="19"/>
    </row>
    <row r="85" spans="1:10" x14ac:dyDescent="0.2">
      <c r="A85" s="4">
        <v>4</v>
      </c>
      <c r="B85" s="50" t="s">
        <v>602</v>
      </c>
      <c r="C85" s="115">
        <v>50</v>
      </c>
      <c r="D85" s="115" t="s">
        <v>627</v>
      </c>
      <c r="E85" s="29"/>
      <c r="F85" s="21"/>
      <c r="G85" s="44">
        <f t="shared" si="24"/>
        <v>0</v>
      </c>
      <c r="H85" s="44">
        <f t="shared" si="25"/>
        <v>0</v>
      </c>
      <c r="I85" s="44">
        <f t="shared" si="26"/>
        <v>0</v>
      </c>
      <c r="J85" s="19"/>
    </row>
    <row r="86" spans="1:10" x14ac:dyDescent="0.2">
      <c r="A86" s="4">
        <v>5</v>
      </c>
      <c r="B86" s="50" t="s">
        <v>629</v>
      </c>
      <c r="C86" s="115">
        <v>10</v>
      </c>
      <c r="D86" s="115" t="s">
        <v>627</v>
      </c>
      <c r="E86" s="29"/>
      <c r="F86" s="21"/>
      <c r="G86" s="44">
        <f t="shared" si="24"/>
        <v>0</v>
      </c>
      <c r="H86" s="44">
        <f t="shared" si="25"/>
        <v>0</v>
      </c>
      <c r="I86" s="44">
        <f t="shared" si="26"/>
        <v>0</v>
      </c>
      <c r="J86" s="19"/>
    </row>
    <row r="87" spans="1:10" ht="25.5" x14ac:dyDescent="0.2">
      <c r="A87" s="4">
        <v>6</v>
      </c>
      <c r="B87" s="50" t="s">
        <v>603</v>
      </c>
      <c r="C87" s="115">
        <v>5</v>
      </c>
      <c r="D87" s="115" t="s">
        <v>0</v>
      </c>
      <c r="E87" s="29"/>
      <c r="F87" s="21"/>
      <c r="G87" s="44">
        <f t="shared" si="24"/>
        <v>0</v>
      </c>
      <c r="H87" s="44">
        <f t="shared" si="25"/>
        <v>0</v>
      </c>
      <c r="I87" s="44">
        <f t="shared" si="26"/>
        <v>0</v>
      </c>
      <c r="J87" s="19"/>
    </row>
    <row r="88" spans="1:10" ht="25.5" x14ac:dyDescent="0.2">
      <c r="A88" s="4">
        <v>7</v>
      </c>
      <c r="B88" s="50" t="s">
        <v>630</v>
      </c>
      <c r="C88" s="118">
        <v>30</v>
      </c>
      <c r="D88" s="115" t="s">
        <v>162</v>
      </c>
      <c r="E88" s="29"/>
      <c r="F88" s="21"/>
      <c r="G88" s="44">
        <f t="shared" si="24"/>
        <v>0</v>
      </c>
      <c r="H88" s="44">
        <f t="shared" si="25"/>
        <v>0</v>
      </c>
      <c r="I88" s="44">
        <f t="shared" si="26"/>
        <v>0</v>
      </c>
      <c r="J88" s="19"/>
    </row>
    <row r="89" spans="1:10" ht="25.5" x14ac:dyDescent="0.2">
      <c r="A89" s="4">
        <v>8</v>
      </c>
      <c r="B89" s="50" t="s">
        <v>631</v>
      </c>
      <c r="C89" s="118">
        <v>30</v>
      </c>
      <c r="D89" s="115" t="s">
        <v>162</v>
      </c>
      <c r="E89" s="29"/>
      <c r="F89" s="21"/>
      <c r="G89" s="44">
        <f t="shared" si="24"/>
        <v>0</v>
      </c>
      <c r="H89" s="44">
        <f t="shared" si="25"/>
        <v>0</v>
      </c>
      <c r="I89" s="44">
        <f t="shared" si="26"/>
        <v>0</v>
      </c>
      <c r="J89" s="19"/>
    </row>
    <row r="90" spans="1:10" x14ac:dyDescent="0.2">
      <c r="A90" s="4">
        <v>9</v>
      </c>
      <c r="B90" s="50" t="s">
        <v>604</v>
      </c>
      <c r="C90" s="118">
        <v>5</v>
      </c>
      <c r="D90" s="115" t="s">
        <v>0</v>
      </c>
      <c r="E90" s="29"/>
      <c r="F90" s="21"/>
      <c r="G90" s="44">
        <f t="shared" si="24"/>
        <v>0</v>
      </c>
      <c r="H90" s="44">
        <f t="shared" si="25"/>
        <v>0</v>
      </c>
      <c r="I90" s="44">
        <f t="shared" si="26"/>
        <v>0</v>
      </c>
      <c r="J90" s="19"/>
    </row>
    <row r="91" spans="1:10" x14ac:dyDescent="0.2">
      <c r="A91" s="4">
        <v>10</v>
      </c>
      <c r="B91" s="50" t="s">
        <v>605</v>
      </c>
      <c r="C91" s="115">
        <v>10</v>
      </c>
      <c r="D91" s="115" t="s">
        <v>0</v>
      </c>
      <c r="E91" s="29"/>
      <c r="F91" s="21"/>
      <c r="G91" s="44">
        <f t="shared" si="24"/>
        <v>0</v>
      </c>
      <c r="H91" s="44">
        <f t="shared" si="25"/>
        <v>0</v>
      </c>
      <c r="I91" s="44">
        <f t="shared" si="26"/>
        <v>0</v>
      </c>
      <c r="J91" s="19"/>
    </row>
    <row r="92" spans="1:10" x14ac:dyDescent="0.2">
      <c r="A92" s="4">
        <v>11</v>
      </c>
      <c r="B92" s="50" t="s">
        <v>606</v>
      </c>
      <c r="C92" s="115">
        <v>10</v>
      </c>
      <c r="D92" s="115" t="s">
        <v>0</v>
      </c>
      <c r="E92" s="29"/>
      <c r="F92" s="21"/>
      <c r="G92" s="44">
        <f t="shared" si="24"/>
        <v>0</v>
      </c>
      <c r="H92" s="44">
        <f t="shared" si="25"/>
        <v>0</v>
      </c>
      <c r="I92" s="44">
        <f t="shared" si="26"/>
        <v>0</v>
      </c>
      <c r="J92" s="19"/>
    </row>
    <row r="93" spans="1:10" ht="38.25" x14ac:dyDescent="0.2">
      <c r="A93" s="4">
        <v>12</v>
      </c>
      <c r="B93" s="50" t="s">
        <v>607</v>
      </c>
      <c r="C93" s="115">
        <v>10</v>
      </c>
      <c r="D93" s="115" t="s">
        <v>0</v>
      </c>
      <c r="E93" s="29"/>
      <c r="F93" s="21"/>
      <c r="G93" s="44">
        <f t="shared" si="24"/>
        <v>0</v>
      </c>
      <c r="H93" s="44">
        <f t="shared" si="25"/>
        <v>0</v>
      </c>
      <c r="I93" s="44">
        <f t="shared" si="26"/>
        <v>0</v>
      </c>
      <c r="J93" s="19"/>
    </row>
    <row r="94" spans="1:10" ht="25.5" x14ac:dyDescent="0.2">
      <c r="A94" s="4">
        <v>13</v>
      </c>
      <c r="B94" s="50" t="s">
        <v>608</v>
      </c>
      <c r="C94" s="115">
        <v>30</v>
      </c>
      <c r="D94" s="115" t="s">
        <v>0</v>
      </c>
      <c r="E94" s="29"/>
      <c r="F94" s="21"/>
      <c r="G94" s="44">
        <f t="shared" si="24"/>
        <v>0</v>
      </c>
      <c r="H94" s="44">
        <f t="shared" si="25"/>
        <v>0</v>
      </c>
      <c r="I94" s="44">
        <f t="shared" si="26"/>
        <v>0</v>
      </c>
      <c r="J94" s="19"/>
    </row>
    <row r="95" spans="1:10" ht="25.5" x14ac:dyDescent="0.2">
      <c r="A95" s="4">
        <v>14</v>
      </c>
      <c r="B95" s="50" t="s">
        <v>609</v>
      </c>
      <c r="C95" s="115">
        <v>15</v>
      </c>
      <c r="D95" s="115" t="s">
        <v>0</v>
      </c>
      <c r="E95" s="29"/>
      <c r="F95" s="21"/>
      <c r="G95" s="44">
        <f t="shared" si="24"/>
        <v>0</v>
      </c>
      <c r="H95" s="44">
        <f t="shared" si="25"/>
        <v>0</v>
      </c>
      <c r="I95" s="44">
        <f t="shared" si="26"/>
        <v>0</v>
      </c>
      <c r="J95" s="19"/>
    </row>
    <row r="96" spans="1:10" ht="25.5" x14ac:dyDescent="0.2">
      <c r="A96" s="4">
        <v>15</v>
      </c>
      <c r="B96" s="50" t="s">
        <v>610</v>
      </c>
      <c r="C96" s="115">
        <v>5</v>
      </c>
      <c r="D96" s="115" t="s">
        <v>0</v>
      </c>
      <c r="E96" s="29"/>
      <c r="F96" s="21"/>
      <c r="G96" s="44">
        <f t="shared" si="24"/>
        <v>0</v>
      </c>
      <c r="H96" s="44">
        <f t="shared" si="25"/>
        <v>0</v>
      </c>
      <c r="I96" s="44">
        <f t="shared" si="26"/>
        <v>0</v>
      </c>
      <c r="J96" s="19"/>
    </row>
    <row r="97" spans="1:10" ht="25.5" x14ac:dyDescent="0.2">
      <c r="A97" s="4">
        <v>16</v>
      </c>
      <c r="B97" s="50" t="s">
        <v>611</v>
      </c>
      <c r="C97" s="115">
        <v>5</v>
      </c>
      <c r="D97" s="115" t="s">
        <v>0</v>
      </c>
      <c r="E97" s="29"/>
      <c r="F97" s="21"/>
      <c r="G97" s="44">
        <f t="shared" si="24"/>
        <v>0</v>
      </c>
      <c r="H97" s="44">
        <f t="shared" si="25"/>
        <v>0</v>
      </c>
      <c r="I97" s="44">
        <f t="shared" si="26"/>
        <v>0</v>
      </c>
      <c r="J97" s="19"/>
    </row>
    <row r="98" spans="1:10" ht="25.5" x14ac:dyDescent="0.2">
      <c r="A98" s="4">
        <v>17</v>
      </c>
      <c r="B98" s="50" t="s">
        <v>612</v>
      </c>
      <c r="C98" s="115">
        <v>10</v>
      </c>
      <c r="D98" s="115" t="s">
        <v>0</v>
      </c>
      <c r="E98" s="29"/>
      <c r="F98" s="21"/>
      <c r="G98" s="44">
        <f t="shared" si="24"/>
        <v>0</v>
      </c>
      <c r="H98" s="44">
        <f t="shared" si="25"/>
        <v>0</v>
      </c>
      <c r="I98" s="44">
        <f t="shared" si="26"/>
        <v>0</v>
      </c>
      <c r="J98" s="19"/>
    </row>
    <row r="99" spans="1:10" ht="25.5" x14ac:dyDescent="0.2">
      <c r="A99" s="4">
        <v>18</v>
      </c>
      <c r="B99" s="50" t="s">
        <v>613</v>
      </c>
      <c r="C99" s="115">
        <v>5</v>
      </c>
      <c r="D99" s="115" t="s">
        <v>0</v>
      </c>
      <c r="E99" s="29"/>
      <c r="F99" s="21"/>
      <c r="G99" s="44">
        <f t="shared" si="24"/>
        <v>0</v>
      </c>
      <c r="H99" s="44">
        <f t="shared" si="25"/>
        <v>0</v>
      </c>
      <c r="I99" s="44">
        <f t="shared" si="26"/>
        <v>0</v>
      </c>
      <c r="J99" s="19"/>
    </row>
    <row r="100" spans="1:10" ht="25.5" x14ac:dyDescent="0.2">
      <c r="A100" s="4">
        <v>19</v>
      </c>
      <c r="B100" s="50" t="s">
        <v>614</v>
      </c>
      <c r="C100" s="115">
        <v>10</v>
      </c>
      <c r="D100" s="115" t="s">
        <v>0</v>
      </c>
      <c r="E100" s="29"/>
      <c r="F100" s="21"/>
      <c r="G100" s="44">
        <f t="shared" si="24"/>
        <v>0</v>
      </c>
      <c r="H100" s="44">
        <f t="shared" si="25"/>
        <v>0</v>
      </c>
      <c r="I100" s="44">
        <f t="shared" si="26"/>
        <v>0</v>
      </c>
      <c r="J100" s="19"/>
    </row>
    <row r="101" spans="1:10" ht="25.5" x14ac:dyDescent="0.2">
      <c r="A101" s="4">
        <v>20</v>
      </c>
      <c r="B101" s="50" t="s">
        <v>615</v>
      </c>
      <c r="C101" s="115">
        <v>10</v>
      </c>
      <c r="D101" s="115" t="s">
        <v>0</v>
      </c>
      <c r="E101" s="29"/>
      <c r="F101" s="21"/>
      <c r="G101" s="44">
        <f t="shared" si="24"/>
        <v>0</v>
      </c>
      <c r="H101" s="44">
        <f t="shared" si="25"/>
        <v>0</v>
      </c>
      <c r="I101" s="44">
        <f t="shared" si="26"/>
        <v>0</v>
      </c>
      <c r="J101" s="19"/>
    </row>
    <row r="102" spans="1:10" x14ac:dyDescent="0.2">
      <c r="A102" s="4">
        <v>21</v>
      </c>
      <c r="B102" s="50" t="s">
        <v>616</v>
      </c>
      <c r="C102" s="115">
        <v>10</v>
      </c>
      <c r="D102" s="115" t="s">
        <v>0</v>
      </c>
      <c r="E102" s="29"/>
      <c r="F102" s="21"/>
      <c r="G102" s="44">
        <f t="shared" si="24"/>
        <v>0</v>
      </c>
      <c r="H102" s="44">
        <f t="shared" si="25"/>
        <v>0</v>
      </c>
      <c r="I102" s="44">
        <f t="shared" si="26"/>
        <v>0</v>
      </c>
      <c r="J102" s="19"/>
    </row>
    <row r="103" spans="1:10" x14ac:dyDescent="0.2">
      <c r="A103" s="4">
        <v>22</v>
      </c>
      <c r="B103" s="50" t="s">
        <v>617</v>
      </c>
      <c r="C103" s="115">
        <v>50</v>
      </c>
      <c r="D103" s="115" t="s">
        <v>0</v>
      </c>
      <c r="E103" s="29"/>
      <c r="F103" s="21"/>
      <c r="G103" s="44">
        <f t="shared" si="24"/>
        <v>0</v>
      </c>
      <c r="H103" s="44">
        <f t="shared" si="25"/>
        <v>0</v>
      </c>
      <c r="I103" s="44">
        <f t="shared" si="26"/>
        <v>0</v>
      </c>
      <c r="J103" s="19"/>
    </row>
    <row r="104" spans="1:10" x14ac:dyDescent="0.2">
      <c r="A104" s="4">
        <v>23</v>
      </c>
      <c r="B104" s="50" t="s">
        <v>618</v>
      </c>
      <c r="C104" s="115">
        <v>50</v>
      </c>
      <c r="D104" s="115" t="s">
        <v>0</v>
      </c>
      <c r="E104" s="20"/>
      <c r="F104" s="21"/>
      <c r="G104" s="44">
        <f t="shared" si="24"/>
        <v>0</v>
      </c>
      <c r="H104" s="44">
        <f>G104*0.095</f>
        <v>0</v>
      </c>
      <c r="I104" s="44">
        <f>G104+H104</f>
        <v>0</v>
      </c>
      <c r="J104" s="19"/>
    </row>
    <row r="105" spans="1:10" x14ac:dyDescent="0.2">
      <c r="A105" s="4">
        <v>24</v>
      </c>
      <c r="B105" s="50" t="s">
        <v>619</v>
      </c>
      <c r="C105" s="115">
        <v>5</v>
      </c>
      <c r="D105" s="115" t="s">
        <v>0</v>
      </c>
      <c r="E105" s="20"/>
      <c r="F105" s="21"/>
      <c r="G105" s="44">
        <f t="shared" si="24"/>
        <v>0</v>
      </c>
      <c r="H105" s="44">
        <f t="shared" ref="H105:H112" si="27">G105*0.095</f>
        <v>0</v>
      </c>
      <c r="I105" s="44">
        <f t="shared" ref="I105:I112" si="28">G105+H105</f>
        <v>0</v>
      </c>
      <c r="J105" s="19"/>
    </row>
    <row r="106" spans="1:10" ht="25.5" x14ac:dyDescent="0.2">
      <c r="A106" s="4">
        <v>25</v>
      </c>
      <c r="B106" s="50" t="s">
        <v>620</v>
      </c>
      <c r="C106" s="115">
        <v>5</v>
      </c>
      <c r="D106" s="115" t="s">
        <v>0</v>
      </c>
      <c r="E106" s="20"/>
      <c r="F106" s="21"/>
      <c r="G106" s="44">
        <f t="shared" si="24"/>
        <v>0</v>
      </c>
      <c r="H106" s="44">
        <f t="shared" si="27"/>
        <v>0</v>
      </c>
      <c r="I106" s="44">
        <f t="shared" si="28"/>
        <v>0</v>
      </c>
      <c r="J106" s="19"/>
    </row>
    <row r="107" spans="1:10" ht="25.5" x14ac:dyDescent="0.2">
      <c r="A107" s="4">
        <v>26</v>
      </c>
      <c r="B107" s="50" t="s">
        <v>621</v>
      </c>
      <c r="C107" s="115">
        <v>5</v>
      </c>
      <c r="D107" s="115" t="s">
        <v>0</v>
      </c>
      <c r="E107" s="20"/>
      <c r="F107" s="21"/>
      <c r="G107" s="44">
        <f t="shared" si="24"/>
        <v>0</v>
      </c>
      <c r="H107" s="44">
        <f t="shared" si="27"/>
        <v>0</v>
      </c>
      <c r="I107" s="44">
        <f t="shared" si="28"/>
        <v>0</v>
      </c>
      <c r="J107" s="19"/>
    </row>
    <row r="108" spans="1:10" ht="25.5" x14ac:dyDescent="0.2">
      <c r="A108" s="4">
        <v>27</v>
      </c>
      <c r="B108" s="50" t="s">
        <v>622</v>
      </c>
      <c r="C108" s="115">
        <v>5</v>
      </c>
      <c r="D108" s="115" t="s">
        <v>0</v>
      </c>
      <c r="E108" s="20"/>
      <c r="F108" s="21"/>
      <c r="G108" s="44">
        <f t="shared" si="24"/>
        <v>0</v>
      </c>
      <c r="H108" s="44">
        <f t="shared" si="27"/>
        <v>0</v>
      </c>
      <c r="I108" s="44">
        <f t="shared" si="28"/>
        <v>0</v>
      </c>
      <c r="J108" s="19"/>
    </row>
    <row r="109" spans="1:10" ht="25.5" x14ac:dyDescent="0.2">
      <c r="A109" s="4">
        <v>28</v>
      </c>
      <c r="B109" s="50" t="s">
        <v>623</v>
      </c>
      <c r="C109" s="115">
        <v>5</v>
      </c>
      <c r="D109" s="115" t="s">
        <v>0</v>
      </c>
      <c r="E109" s="20"/>
      <c r="F109" s="21"/>
      <c r="G109" s="44">
        <f t="shared" si="24"/>
        <v>0</v>
      </c>
      <c r="H109" s="44">
        <f t="shared" si="27"/>
        <v>0</v>
      </c>
      <c r="I109" s="44">
        <f t="shared" si="28"/>
        <v>0</v>
      </c>
      <c r="J109" s="19"/>
    </row>
    <row r="110" spans="1:10" x14ac:dyDescent="0.2">
      <c r="A110" s="4">
        <v>29</v>
      </c>
      <c r="B110" s="50" t="s">
        <v>624</v>
      </c>
      <c r="C110" s="115">
        <v>5</v>
      </c>
      <c r="D110" s="115" t="s">
        <v>0</v>
      </c>
      <c r="E110" s="20"/>
      <c r="F110" s="21"/>
      <c r="G110" s="44">
        <f t="shared" si="24"/>
        <v>0</v>
      </c>
      <c r="H110" s="44">
        <f t="shared" si="27"/>
        <v>0</v>
      </c>
      <c r="I110" s="44">
        <f t="shared" si="28"/>
        <v>0</v>
      </c>
      <c r="J110" s="19"/>
    </row>
    <row r="111" spans="1:10" x14ac:dyDescent="0.2">
      <c r="A111" s="4">
        <v>30</v>
      </c>
      <c r="B111" s="50" t="s">
        <v>625</v>
      </c>
      <c r="C111" s="115">
        <v>5</v>
      </c>
      <c r="D111" s="115" t="s">
        <v>0</v>
      </c>
      <c r="E111" s="20"/>
      <c r="F111" s="21"/>
      <c r="G111" s="44">
        <f t="shared" si="24"/>
        <v>0</v>
      </c>
      <c r="H111" s="44">
        <f t="shared" si="27"/>
        <v>0</v>
      </c>
      <c r="I111" s="44">
        <f t="shared" si="28"/>
        <v>0</v>
      </c>
      <c r="J111" s="19"/>
    </row>
    <row r="112" spans="1:10" ht="25.5" x14ac:dyDescent="0.2">
      <c r="A112" s="4">
        <v>31</v>
      </c>
      <c r="B112" s="50" t="s">
        <v>626</v>
      </c>
      <c r="C112" s="115">
        <v>50</v>
      </c>
      <c r="D112" s="115" t="s">
        <v>0</v>
      </c>
      <c r="E112" s="20"/>
      <c r="F112" s="21"/>
      <c r="G112" s="44">
        <f t="shared" si="24"/>
        <v>0</v>
      </c>
      <c r="H112" s="44">
        <f t="shared" si="27"/>
        <v>0</v>
      </c>
      <c r="I112" s="44">
        <f t="shared" si="28"/>
        <v>0</v>
      </c>
      <c r="J112" s="19"/>
    </row>
    <row r="113" spans="1:10" x14ac:dyDescent="0.2">
      <c r="A113" s="42"/>
      <c r="B113" s="5" t="s">
        <v>739</v>
      </c>
      <c r="C113" s="43" t="s">
        <v>7</v>
      </c>
      <c r="D113" s="43" t="s">
        <v>7</v>
      </c>
      <c r="E113" s="43" t="s">
        <v>7</v>
      </c>
      <c r="F113" s="43" t="s">
        <v>7</v>
      </c>
      <c r="G113" s="8">
        <f>SUM(G82:G112)</f>
        <v>0</v>
      </c>
      <c r="H113" s="8">
        <f>SUM(H82:H112)</f>
        <v>0</v>
      </c>
      <c r="I113" s="8">
        <f>SUM(I82:I112)</f>
        <v>0</v>
      </c>
      <c r="J113" s="38">
        <f>SUM(J82:J112)</f>
        <v>0</v>
      </c>
    </row>
    <row r="115" spans="1:10" s="84" customFormat="1" x14ac:dyDescent="0.2">
      <c r="A115" s="82" t="s">
        <v>28</v>
      </c>
      <c r="B115" s="83"/>
      <c r="C115" s="83"/>
      <c r="D115" s="83"/>
      <c r="E115" s="83"/>
      <c r="F115" s="83"/>
      <c r="G115" s="83"/>
      <c r="H115" s="83"/>
      <c r="I115" s="83"/>
      <c r="J115" s="83"/>
    </row>
    <row r="116" spans="1:10" s="86" customFormat="1" x14ac:dyDescent="0.2">
      <c r="A116" s="84" t="s">
        <v>29</v>
      </c>
      <c r="B116" s="85"/>
      <c r="C116" s="85"/>
      <c r="D116" s="85"/>
      <c r="E116" s="85"/>
      <c r="F116" s="85"/>
      <c r="G116" s="85"/>
      <c r="H116" s="85"/>
      <c r="I116" s="85"/>
      <c r="J116" s="85"/>
    </row>
    <row r="117" spans="1:10" s="87" customFormat="1" x14ac:dyDescent="0.2">
      <c r="A117" s="84" t="s">
        <v>39</v>
      </c>
    </row>
    <row r="118" spans="1:10" s="89" customFormat="1" x14ac:dyDescent="0.2">
      <c r="A118" s="84" t="s">
        <v>40</v>
      </c>
      <c r="B118" s="88"/>
      <c r="C118" s="88"/>
      <c r="D118" s="88"/>
      <c r="E118" s="88"/>
      <c r="F118" s="88"/>
      <c r="G118" s="88"/>
      <c r="H118" s="88"/>
      <c r="I118" s="88"/>
      <c r="J118" s="88"/>
    </row>
    <row r="119" spans="1:10" s="86" customFormat="1" x14ac:dyDescent="0.2">
      <c r="A119" s="84" t="s">
        <v>637</v>
      </c>
      <c r="B119" s="90"/>
      <c r="C119" s="90"/>
      <c r="D119" s="90"/>
      <c r="E119" s="90"/>
      <c r="F119" s="90"/>
      <c r="G119" s="90"/>
      <c r="H119" s="90"/>
      <c r="I119" s="90"/>
      <c r="J119" s="90"/>
    </row>
    <row r="120" spans="1:10" s="87" customFormat="1" x14ac:dyDescent="0.2">
      <c r="A120" s="84" t="s">
        <v>638</v>
      </c>
    </row>
    <row r="121" spans="1:10" s="87" customFormat="1" x14ac:dyDescent="0.2">
      <c r="A121" s="84" t="s">
        <v>639</v>
      </c>
    </row>
    <row r="122" spans="1:10" s="91" customFormat="1" x14ac:dyDescent="0.2">
      <c r="A122" s="84" t="s">
        <v>640</v>
      </c>
      <c r="B122" s="85"/>
      <c r="C122" s="85"/>
      <c r="D122" s="85"/>
      <c r="E122" s="85"/>
      <c r="F122" s="85"/>
      <c r="G122" s="85"/>
      <c r="H122" s="85"/>
      <c r="I122" s="85"/>
      <c r="J122" s="85"/>
    </row>
    <row r="123" spans="1:10" s="91" customFormat="1" ht="52.5" customHeight="1" x14ac:dyDescent="0.2">
      <c r="A123" s="123" t="s">
        <v>641</v>
      </c>
      <c r="B123" s="123"/>
      <c r="C123" s="123"/>
      <c r="D123" s="123"/>
      <c r="E123" s="123"/>
      <c r="F123" s="123"/>
      <c r="G123" s="123"/>
      <c r="H123" s="123"/>
      <c r="I123" s="123"/>
      <c r="J123" s="123"/>
    </row>
    <row r="124" spans="1:10" s="93" customFormat="1" x14ac:dyDescent="0.2">
      <c r="A124" s="84"/>
      <c r="B124" s="92"/>
      <c r="C124" s="92"/>
      <c r="D124" s="92"/>
      <c r="E124" s="92"/>
      <c r="F124" s="92"/>
      <c r="G124" s="92"/>
      <c r="H124" s="92"/>
      <c r="I124" s="92"/>
      <c r="J124" s="92"/>
    </row>
    <row r="125" spans="1:10" s="23" customFormat="1" x14ac:dyDescent="0.2">
      <c r="A125" s="84" t="s">
        <v>642</v>
      </c>
      <c r="B125" s="94"/>
      <c r="C125" s="95"/>
    </row>
  </sheetData>
  <mergeCells count="5">
    <mergeCell ref="A4:J4"/>
    <mergeCell ref="A8:J8"/>
    <mergeCell ref="A123:J123"/>
    <mergeCell ref="A75:J75"/>
    <mergeCell ref="A81:J81"/>
  </mergeCells>
  <dataValidations count="1">
    <dataValidation type="whole" operator="equal" allowBlank="1" showInputMessage="1" showErrorMessage="1" sqref="J82:J112 J9:J73" xr:uid="{00000000-0002-0000-0B00-000000000000}">
      <formula1>1</formula1>
    </dataValidation>
  </dataValidations>
  <pageMargins left="0.39370078740157483" right="0.39370078740157483" top="0.74803149606299213" bottom="0.74803149606299213" header="0.31496062992125984" footer="0.31496062992125984"/>
  <pageSetup paperSize="9" scale="9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76"/>
  <sheetViews>
    <sheetView view="pageBreakPreview" zoomScale="60" zoomScaleNormal="100" workbookViewId="0">
      <pane ySplit="7" topLeftCell="A8" activePane="bottomLeft" state="frozen"/>
      <selection pane="bottomLeft" activeCell="B55" sqref="B55"/>
    </sheetView>
  </sheetViews>
  <sheetFormatPr defaultColWidth="16.140625" defaultRowHeight="12.75" x14ac:dyDescent="0.2"/>
  <cols>
    <col min="1" max="1" width="4.5703125" style="40" customWidth="1"/>
    <col min="2" max="2" width="46.85546875" style="40" customWidth="1"/>
    <col min="3" max="3" width="9.85546875" style="40" bestFit="1" customWidth="1"/>
    <col min="4" max="4" width="6.5703125" style="76" bestFit="1" customWidth="1"/>
    <col min="5" max="5" width="18" style="40" bestFit="1" customWidth="1"/>
    <col min="6" max="10" width="12.7109375" style="40" customWidth="1"/>
    <col min="11" max="16384" width="16.140625" style="40"/>
  </cols>
  <sheetData>
    <row r="1" spans="1:10" x14ac:dyDescent="0.2">
      <c r="A1" s="41"/>
      <c r="B1" s="40" t="s">
        <v>635</v>
      </c>
      <c r="C1" s="76"/>
    </row>
    <row r="2" spans="1:10" x14ac:dyDescent="0.2">
      <c r="A2" s="1"/>
      <c r="B2" s="1" t="s">
        <v>44</v>
      </c>
      <c r="C2" s="2"/>
      <c r="D2" s="2"/>
      <c r="E2" s="1"/>
      <c r="F2" s="73"/>
      <c r="G2" s="77"/>
      <c r="H2" s="77"/>
      <c r="I2" s="77"/>
      <c r="J2" s="77"/>
    </row>
    <row r="3" spans="1:10" x14ac:dyDescent="0.2">
      <c r="A3" s="1"/>
      <c r="B3" s="1"/>
      <c r="C3" s="2"/>
      <c r="D3" s="2"/>
      <c r="E3" s="1"/>
      <c r="F3" s="77"/>
      <c r="G3" s="77"/>
      <c r="H3" s="77"/>
      <c r="I3" s="77"/>
      <c r="J3" s="77"/>
    </row>
    <row r="4" spans="1:10" x14ac:dyDescent="0.2">
      <c r="A4" s="125" t="s">
        <v>41</v>
      </c>
      <c r="B4" s="125"/>
      <c r="C4" s="125"/>
      <c r="D4" s="125"/>
      <c r="E4" s="125"/>
      <c r="F4" s="125"/>
      <c r="G4" s="125"/>
      <c r="H4" s="125"/>
      <c r="I4" s="125"/>
      <c r="J4" s="125"/>
    </row>
    <row r="5" spans="1:10" x14ac:dyDescent="0.2">
      <c r="A5" s="1"/>
      <c r="B5" s="1"/>
      <c r="C5" s="1"/>
      <c r="D5" s="2"/>
      <c r="E5" s="1"/>
      <c r="F5" s="1"/>
      <c r="G5" s="1"/>
      <c r="H5" s="1"/>
      <c r="I5" s="1"/>
      <c r="J5" s="1"/>
    </row>
    <row r="6" spans="1:10" ht="63.75" x14ac:dyDescent="0.2">
      <c r="A6" s="78" t="s">
        <v>3</v>
      </c>
      <c r="B6" s="78" t="s">
        <v>4</v>
      </c>
      <c r="C6" s="79" t="s">
        <v>5</v>
      </c>
      <c r="D6" s="79" t="s">
        <v>23</v>
      </c>
      <c r="E6" s="80" t="s">
        <v>6</v>
      </c>
      <c r="F6" s="80" t="s">
        <v>24</v>
      </c>
      <c r="G6" s="80" t="s">
        <v>33</v>
      </c>
      <c r="H6" s="80" t="s">
        <v>34</v>
      </c>
      <c r="I6" s="80" t="s">
        <v>25</v>
      </c>
      <c r="J6" s="80" t="s">
        <v>35</v>
      </c>
    </row>
    <row r="7" spans="1:10" ht="25.5" x14ac:dyDescent="0.2">
      <c r="A7" s="78">
        <v>1</v>
      </c>
      <c r="B7" s="78">
        <v>2</v>
      </c>
      <c r="C7" s="79">
        <v>3</v>
      </c>
      <c r="D7" s="79">
        <v>4</v>
      </c>
      <c r="E7" s="79">
        <v>5</v>
      </c>
      <c r="F7" s="79">
        <v>6</v>
      </c>
      <c r="G7" s="80" t="s">
        <v>36</v>
      </c>
      <c r="H7" s="79" t="s">
        <v>37</v>
      </c>
      <c r="I7" s="80" t="s">
        <v>38</v>
      </c>
      <c r="J7" s="79">
        <v>10</v>
      </c>
    </row>
    <row r="8" spans="1:10" ht="15.75" customHeight="1" thickBot="1" x14ac:dyDescent="0.25">
      <c r="A8" s="128" t="s">
        <v>646</v>
      </c>
      <c r="B8" s="127"/>
      <c r="C8" s="127"/>
      <c r="D8" s="127"/>
      <c r="E8" s="127"/>
      <c r="F8" s="127"/>
      <c r="G8" s="127"/>
      <c r="H8" s="127"/>
      <c r="I8" s="127"/>
      <c r="J8" s="127"/>
    </row>
    <row r="9" spans="1:10" ht="25.5" x14ac:dyDescent="0.2">
      <c r="A9" s="4">
        <v>1</v>
      </c>
      <c r="B9" s="48" t="s">
        <v>643</v>
      </c>
      <c r="C9" s="9">
        <v>1500</v>
      </c>
      <c r="D9" s="49" t="s">
        <v>0</v>
      </c>
      <c r="E9" s="43" t="s">
        <v>7</v>
      </c>
      <c r="F9" s="21"/>
      <c r="G9" s="44">
        <f>C9*ROUND(F9,4)</f>
        <v>0</v>
      </c>
      <c r="H9" s="17">
        <f t="shared" ref="H9:H10" si="0">G9*0.095</f>
        <v>0</v>
      </c>
      <c r="I9" s="44">
        <f t="shared" ref="I9:I10" si="1">G9+H9</f>
        <v>0</v>
      </c>
      <c r="J9" s="31"/>
    </row>
    <row r="10" spans="1:10" ht="25.5" x14ac:dyDescent="0.2">
      <c r="A10" s="4">
        <v>2</v>
      </c>
      <c r="B10" s="50" t="s">
        <v>644</v>
      </c>
      <c r="C10" s="9">
        <v>100</v>
      </c>
      <c r="D10" s="51" t="s">
        <v>0</v>
      </c>
      <c r="E10" s="43" t="s">
        <v>7</v>
      </c>
      <c r="F10" s="21"/>
      <c r="G10" s="44">
        <f>C10*ROUND(F10,4)</f>
        <v>0</v>
      </c>
      <c r="H10" s="17">
        <f t="shared" si="0"/>
        <v>0</v>
      </c>
      <c r="I10" s="44">
        <f t="shared" si="1"/>
        <v>0</v>
      </c>
      <c r="J10" s="31"/>
    </row>
    <row r="11" spans="1:10" ht="25.5" x14ac:dyDescent="0.2">
      <c r="A11" s="4">
        <v>3</v>
      </c>
      <c r="B11" s="50" t="s">
        <v>645</v>
      </c>
      <c r="C11" s="51">
        <v>120</v>
      </c>
      <c r="D11" s="51" t="s">
        <v>0</v>
      </c>
      <c r="E11" s="43" t="s">
        <v>7</v>
      </c>
      <c r="F11" s="21"/>
      <c r="G11" s="44">
        <f>C11*ROUND(F11,4)</f>
        <v>0</v>
      </c>
      <c r="H11" s="17">
        <f>G11*0.095</f>
        <v>0</v>
      </c>
      <c r="I11" s="44">
        <f>G11+H11</f>
        <v>0</v>
      </c>
      <c r="J11" s="31"/>
    </row>
    <row r="12" spans="1:10" x14ac:dyDescent="0.2">
      <c r="A12" s="4">
        <v>4</v>
      </c>
      <c r="B12" s="50" t="s">
        <v>112</v>
      </c>
      <c r="C12" s="51">
        <v>1500</v>
      </c>
      <c r="D12" s="51" t="s">
        <v>0</v>
      </c>
      <c r="E12" s="43" t="s">
        <v>7</v>
      </c>
      <c r="F12" s="21"/>
      <c r="G12" s="44">
        <f t="shared" ref="G12" si="2">C12*ROUND(F12,4)</f>
        <v>0</v>
      </c>
      <c r="H12" s="17">
        <f t="shared" ref="H12" si="3">G12*0.095</f>
        <v>0</v>
      </c>
      <c r="I12" s="44">
        <f t="shared" ref="I12" si="4">G12+H12</f>
        <v>0</v>
      </c>
      <c r="J12" s="31"/>
    </row>
    <row r="13" spans="1:10" x14ac:dyDescent="0.2">
      <c r="A13" s="4">
        <v>5</v>
      </c>
      <c r="B13" s="52" t="s">
        <v>100</v>
      </c>
      <c r="C13" s="53">
        <v>120</v>
      </c>
      <c r="D13" s="53" t="s">
        <v>0</v>
      </c>
      <c r="E13" s="19"/>
      <c r="F13" s="21"/>
      <c r="G13" s="44">
        <f t="shared" ref="G13" si="5">C13*ROUND(F13,4)</f>
        <v>0</v>
      </c>
      <c r="H13" s="17">
        <f t="shared" ref="H13" si="6">G13*0.095</f>
        <v>0</v>
      </c>
      <c r="I13" s="44">
        <f t="shared" ref="I13" si="7">G13+H13</f>
        <v>0</v>
      </c>
      <c r="J13" s="31"/>
    </row>
    <row r="14" spans="1:10" x14ac:dyDescent="0.2">
      <c r="A14" s="4">
        <v>6</v>
      </c>
      <c r="B14" s="50" t="s">
        <v>116</v>
      </c>
      <c r="C14" s="51">
        <v>80</v>
      </c>
      <c r="D14" s="51" t="s">
        <v>0</v>
      </c>
      <c r="E14" s="19"/>
      <c r="F14" s="21"/>
      <c r="G14" s="44">
        <f>C14*ROUND(F14,4)</f>
        <v>0</v>
      </c>
      <c r="H14" s="17">
        <f>G14*0.095</f>
        <v>0</v>
      </c>
      <c r="I14" s="44">
        <f>G14+H14</f>
        <v>0</v>
      </c>
      <c r="J14" s="31"/>
    </row>
    <row r="15" spans="1:10" x14ac:dyDescent="0.2">
      <c r="A15" s="4">
        <v>7</v>
      </c>
      <c r="B15" s="50" t="s">
        <v>113</v>
      </c>
      <c r="C15" s="51">
        <v>400</v>
      </c>
      <c r="D15" s="51" t="s">
        <v>0</v>
      </c>
      <c r="E15" s="19"/>
      <c r="F15" s="21"/>
      <c r="G15" s="44">
        <f>C15*ROUND(F15,4)</f>
        <v>0</v>
      </c>
      <c r="H15" s="17">
        <f>G15*0.095</f>
        <v>0</v>
      </c>
      <c r="I15" s="44">
        <f>G15+H15</f>
        <v>0</v>
      </c>
      <c r="J15" s="31"/>
    </row>
    <row r="16" spans="1:10" x14ac:dyDescent="0.2">
      <c r="A16" s="4">
        <v>8</v>
      </c>
      <c r="B16" s="50" t="s">
        <v>114</v>
      </c>
      <c r="C16" s="51">
        <v>100</v>
      </c>
      <c r="D16" s="51" t="s">
        <v>0</v>
      </c>
      <c r="E16" s="19"/>
      <c r="F16" s="21"/>
      <c r="G16" s="44">
        <f>C16*ROUND(F16,4)</f>
        <v>0</v>
      </c>
      <c r="H16" s="17">
        <f>G16*0.095</f>
        <v>0</v>
      </c>
      <c r="I16" s="44">
        <f>G16+H16</f>
        <v>0</v>
      </c>
      <c r="J16" s="31"/>
    </row>
    <row r="17" spans="1:10" x14ac:dyDescent="0.2">
      <c r="A17" s="4">
        <v>9</v>
      </c>
      <c r="B17" s="50" t="s">
        <v>122</v>
      </c>
      <c r="C17" s="51">
        <v>100</v>
      </c>
      <c r="D17" s="51" t="s">
        <v>0</v>
      </c>
      <c r="E17" s="19"/>
      <c r="F17" s="21"/>
      <c r="G17" s="44">
        <f t="shared" ref="G17:G19" si="8">C17*ROUND(F17,4)</f>
        <v>0</v>
      </c>
      <c r="H17" s="17">
        <f t="shared" ref="H17:H19" si="9">G17*0.095</f>
        <v>0</v>
      </c>
      <c r="I17" s="44">
        <f t="shared" ref="I17:I19" si="10">G17+H17</f>
        <v>0</v>
      </c>
      <c r="J17" s="31"/>
    </row>
    <row r="18" spans="1:10" x14ac:dyDescent="0.2">
      <c r="A18" s="4">
        <v>10</v>
      </c>
      <c r="B18" s="50" t="s">
        <v>124</v>
      </c>
      <c r="C18" s="51">
        <v>60</v>
      </c>
      <c r="D18" s="51" t="s">
        <v>0</v>
      </c>
      <c r="E18" s="19"/>
      <c r="F18" s="21"/>
      <c r="G18" s="44">
        <f t="shared" si="8"/>
        <v>0</v>
      </c>
      <c r="H18" s="17">
        <f t="shared" si="9"/>
        <v>0</v>
      </c>
      <c r="I18" s="44">
        <f t="shared" si="10"/>
        <v>0</v>
      </c>
      <c r="J18" s="31"/>
    </row>
    <row r="19" spans="1:10" x14ac:dyDescent="0.2">
      <c r="A19" s="4">
        <v>11</v>
      </c>
      <c r="B19" s="50" t="s">
        <v>127</v>
      </c>
      <c r="C19" s="51">
        <v>150</v>
      </c>
      <c r="D19" s="51" t="s">
        <v>0</v>
      </c>
      <c r="E19" s="19"/>
      <c r="F19" s="21"/>
      <c r="G19" s="44">
        <f t="shared" si="8"/>
        <v>0</v>
      </c>
      <c r="H19" s="17">
        <f t="shared" si="9"/>
        <v>0</v>
      </c>
      <c r="I19" s="44">
        <f t="shared" si="10"/>
        <v>0</v>
      </c>
      <c r="J19" s="31"/>
    </row>
    <row r="20" spans="1:10" x14ac:dyDescent="0.2">
      <c r="A20" s="42"/>
      <c r="B20" s="5" t="s">
        <v>20</v>
      </c>
      <c r="C20" s="43" t="s">
        <v>7</v>
      </c>
      <c r="D20" s="43" t="s">
        <v>7</v>
      </c>
      <c r="E20" s="43" t="s">
        <v>7</v>
      </c>
      <c r="F20" s="43" t="s">
        <v>7</v>
      </c>
      <c r="G20" s="16">
        <f>SUM(G9:G19)</f>
        <v>0</v>
      </c>
      <c r="H20" s="16">
        <f t="shared" ref="H20:I20" si="11">SUM(H9:H19)</f>
        <v>0</v>
      </c>
      <c r="I20" s="16">
        <f t="shared" si="11"/>
        <v>0</v>
      </c>
      <c r="J20" s="30">
        <f>SUM(J9:J19)</f>
        <v>0</v>
      </c>
    </row>
    <row r="21" spans="1:10" x14ac:dyDescent="0.2">
      <c r="A21" s="128" t="s">
        <v>647</v>
      </c>
      <c r="B21" s="127"/>
      <c r="C21" s="127"/>
      <c r="D21" s="127"/>
      <c r="E21" s="127"/>
      <c r="F21" s="127"/>
      <c r="G21" s="127"/>
      <c r="H21" s="127"/>
      <c r="I21" s="127"/>
      <c r="J21" s="127"/>
    </row>
    <row r="22" spans="1:10" ht="25.5" x14ac:dyDescent="0.2">
      <c r="A22" s="122">
        <v>1</v>
      </c>
      <c r="B22" s="50" t="s">
        <v>97</v>
      </c>
      <c r="C22" s="51">
        <v>200</v>
      </c>
      <c r="D22" s="51" t="s">
        <v>0</v>
      </c>
      <c r="E22" s="43" t="s">
        <v>7</v>
      </c>
      <c r="F22" s="21"/>
      <c r="G22" s="44">
        <f>C22*ROUND(F22,4)</f>
        <v>0</v>
      </c>
      <c r="H22" s="17">
        <f>G22*0.095</f>
        <v>0</v>
      </c>
      <c r="I22" s="44">
        <f>G22*H22</f>
        <v>0</v>
      </c>
      <c r="J22" s="31"/>
    </row>
    <row r="23" spans="1:10" ht="25.5" x14ac:dyDescent="0.2">
      <c r="A23" s="122">
        <v>2</v>
      </c>
      <c r="B23" s="50" t="s">
        <v>98</v>
      </c>
      <c r="C23" s="51">
        <v>50</v>
      </c>
      <c r="D23" s="51" t="s">
        <v>0</v>
      </c>
      <c r="E23" s="43" t="s">
        <v>7</v>
      </c>
      <c r="F23" s="21"/>
      <c r="G23" s="44">
        <f t="shared" ref="G23:G24" si="12">C23*ROUND(F23,4)</f>
        <v>0</v>
      </c>
      <c r="H23" s="17">
        <f t="shared" ref="H23:H24" si="13">G23*0.095</f>
        <v>0</v>
      </c>
      <c r="I23" s="44">
        <f t="shared" ref="I23:I24" si="14">G23*H23</f>
        <v>0</v>
      </c>
      <c r="J23" s="31"/>
    </row>
    <row r="24" spans="1:10" x14ac:dyDescent="0.2">
      <c r="A24" s="122">
        <v>3</v>
      </c>
      <c r="B24" s="50" t="s">
        <v>99</v>
      </c>
      <c r="C24" s="51">
        <v>300</v>
      </c>
      <c r="D24" s="51" t="s">
        <v>0</v>
      </c>
      <c r="E24" s="43" t="s">
        <v>7</v>
      </c>
      <c r="F24" s="21"/>
      <c r="G24" s="44">
        <f t="shared" si="12"/>
        <v>0</v>
      </c>
      <c r="H24" s="17">
        <f t="shared" si="13"/>
        <v>0</v>
      </c>
      <c r="I24" s="44">
        <f t="shared" si="14"/>
        <v>0</v>
      </c>
      <c r="J24" s="31"/>
    </row>
    <row r="25" spans="1:10" x14ac:dyDescent="0.2">
      <c r="A25" s="122">
        <v>4</v>
      </c>
      <c r="B25" s="50" t="s">
        <v>111</v>
      </c>
      <c r="C25" s="51">
        <v>400</v>
      </c>
      <c r="D25" s="51" t="s">
        <v>0</v>
      </c>
      <c r="E25" s="43" t="s">
        <v>7</v>
      </c>
      <c r="F25" s="21"/>
      <c r="G25" s="44">
        <f>C25*ROUND(F25,4)</f>
        <v>0</v>
      </c>
      <c r="H25" s="17">
        <f>G25*0.095</f>
        <v>0</v>
      </c>
      <c r="I25" s="44">
        <f>G25+H25</f>
        <v>0</v>
      </c>
      <c r="J25" s="31"/>
    </row>
    <row r="26" spans="1:10" s="97" customFormat="1" x14ac:dyDescent="0.2">
      <c r="A26" s="122">
        <v>5</v>
      </c>
      <c r="B26" s="50" t="s">
        <v>110</v>
      </c>
      <c r="C26" s="51">
        <v>100</v>
      </c>
      <c r="D26" s="51" t="s">
        <v>0</v>
      </c>
      <c r="E26" s="43" t="s">
        <v>7</v>
      </c>
      <c r="F26" s="21"/>
      <c r="G26" s="44">
        <f>C26*ROUND(F26,4)</f>
        <v>0</v>
      </c>
      <c r="H26" s="18">
        <f>G26*0.095</f>
        <v>0</v>
      </c>
      <c r="I26" s="44">
        <f>G26+H26</f>
        <v>0</v>
      </c>
      <c r="J26" s="31"/>
    </row>
    <row r="27" spans="1:10" x14ac:dyDescent="0.2">
      <c r="A27" s="122">
        <v>6</v>
      </c>
      <c r="B27" s="52" t="s">
        <v>649</v>
      </c>
      <c r="C27" s="53">
        <v>150</v>
      </c>
      <c r="D27" s="53" t="s">
        <v>0</v>
      </c>
      <c r="E27" s="43" t="s">
        <v>7</v>
      </c>
      <c r="F27" s="21"/>
      <c r="G27" s="44">
        <f t="shared" ref="G27" si="15">C27*ROUND(F27,4)</f>
        <v>0</v>
      </c>
      <c r="H27" s="18">
        <f t="shared" ref="H27" si="16">G27*0.095</f>
        <v>0</v>
      </c>
      <c r="I27" s="44">
        <f t="shared" ref="I27" si="17">G27+H27</f>
        <v>0</v>
      </c>
      <c r="J27" s="31"/>
    </row>
    <row r="28" spans="1:10" x14ac:dyDescent="0.2">
      <c r="A28" s="122">
        <v>7</v>
      </c>
      <c r="B28" s="96" t="s">
        <v>693</v>
      </c>
      <c r="C28" s="51">
        <v>100</v>
      </c>
      <c r="D28" s="51" t="s">
        <v>0</v>
      </c>
      <c r="E28" s="43" t="s">
        <v>7</v>
      </c>
      <c r="F28" s="21"/>
      <c r="G28" s="44">
        <f>C28*ROUND(F28,4)</f>
        <v>0</v>
      </c>
      <c r="H28" s="17">
        <f>G28*0.095</f>
        <v>0</v>
      </c>
      <c r="I28" s="44">
        <f>G28+H28</f>
        <v>0</v>
      </c>
      <c r="J28" s="31"/>
    </row>
    <row r="29" spans="1:10" x14ac:dyDescent="0.2">
      <c r="A29" s="122">
        <v>8</v>
      </c>
      <c r="B29" s="50" t="s">
        <v>115</v>
      </c>
      <c r="C29" s="51">
        <v>50</v>
      </c>
      <c r="D29" s="51" t="s">
        <v>0</v>
      </c>
      <c r="E29" s="19"/>
      <c r="F29" s="21"/>
      <c r="G29" s="44">
        <f t="shared" ref="G29:G32" si="18">C29*ROUND(F29,4)</f>
        <v>0</v>
      </c>
      <c r="H29" s="17">
        <f t="shared" ref="H29:H32" si="19">G29*0.095</f>
        <v>0</v>
      </c>
      <c r="I29" s="44">
        <f t="shared" ref="I29:I32" si="20">G29+H29</f>
        <v>0</v>
      </c>
      <c r="J29" s="31"/>
    </row>
    <row r="30" spans="1:10" x14ac:dyDescent="0.2">
      <c r="A30" s="122">
        <v>9</v>
      </c>
      <c r="B30" s="50" t="s">
        <v>117</v>
      </c>
      <c r="C30" s="51">
        <v>60</v>
      </c>
      <c r="D30" s="51" t="s">
        <v>0</v>
      </c>
      <c r="E30" s="19"/>
      <c r="F30" s="21"/>
      <c r="G30" s="44">
        <f t="shared" si="18"/>
        <v>0</v>
      </c>
      <c r="H30" s="17">
        <f t="shared" si="19"/>
        <v>0</v>
      </c>
      <c r="I30" s="44">
        <f t="shared" si="20"/>
        <v>0</v>
      </c>
      <c r="J30" s="31"/>
    </row>
    <row r="31" spans="1:10" x14ac:dyDescent="0.2">
      <c r="A31" s="122">
        <v>10</v>
      </c>
      <c r="B31" s="50" t="s">
        <v>118</v>
      </c>
      <c r="C31" s="51">
        <v>120</v>
      </c>
      <c r="D31" s="51" t="s">
        <v>0</v>
      </c>
      <c r="E31" s="19"/>
      <c r="F31" s="21"/>
      <c r="G31" s="44">
        <f t="shared" si="18"/>
        <v>0</v>
      </c>
      <c r="H31" s="17">
        <f t="shared" si="19"/>
        <v>0</v>
      </c>
      <c r="I31" s="44">
        <f t="shared" si="20"/>
        <v>0</v>
      </c>
      <c r="J31" s="31"/>
    </row>
    <row r="32" spans="1:10" x14ac:dyDescent="0.2">
      <c r="A32" s="122">
        <v>11</v>
      </c>
      <c r="B32" s="50" t="s">
        <v>119</v>
      </c>
      <c r="C32" s="51">
        <v>100</v>
      </c>
      <c r="D32" s="51" t="s">
        <v>0</v>
      </c>
      <c r="E32" s="19"/>
      <c r="F32" s="21"/>
      <c r="G32" s="44">
        <f t="shared" si="18"/>
        <v>0</v>
      </c>
      <c r="H32" s="17">
        <f t="shared" si="19"/>
        <v>0</v>
      </c>
      <c r="I32" s="44">
        <f t="shared" si="20"/>
        <v>0</v>
      </c>
      <c r="J32" s="31"/>
    </row>
    <row r="33" spans="1:10" x14ac:dyDescent="0.2">
      <c r="A33" s="122">
        <v>12</v>
      </c>
      <c r="B33" s="50" t="s">
        <v>120</v>
      </c>
      <c r="C33" s="51">
        <v>100</v>
      </c>
      <c r="D33" s="51" t="s">
        <v>0</v>
      </c>
      <c r="E33" s="19"/>
      <c r="F33" s="21"/>
      <c r="G33" s="44">
        <f t="shared" ref="G33:G38" si="21">C33*ROUND(F33,4)</f>
        <v>0</v>
      </c>
      <c r="H33" s="17">
        <f t="shared" ref="H33:H38" si="22">G33*0.095</f>
        <v>0</v>
      </c>
      <c r="I33" s="44">
        <f t="shared" ref="I33:I38" si="23">G33+H33</f>
        <v>0</v>
      </c>
      <c r="J33" s="31"/>
    </row>
    <row r="34" spans="1:10" x14ac:dyDescent="0.2">
      <c r="A34" s="122">
        <v>13</v>
      </c>
      <c r="B34" s="50" t="s">
        <v>121</v>
      </c>
      <c r="C34" s="51">
        <v>300</v>
      </c>
      <c r="D34" s="51" t="s">
        <v>0</v>
      </c>
      <c r="E34" s="19"/>
      <c r="F34" s="21"/>
      <c r="G34" s="44">
        <f t="shared" si="21"/>
        <v>0</v>
      </c>
      <c r="H34" s="17">
        <f t="shared" si="22"/>
        <v>0</v>
      </c>
      <c r="I34" s="44">
        <f t="shared" si="23"/>
        <v>0</v>
      </c>
      <c r="J34" s="31"/>
    </row>
    <row r="35" spans="1:10" x14ac:dyDescent="0.2">
      <c r="A35" s="122">
        <v>14</v>
      </c>
      <c r="B35" s="50" t="s">
        <v>123</v>
      </c>
      <c r="C35" s="51">
        <v>200</v>
      </c>
      <c r="D35" s="51" t="s">
        <v>0</v>
      </c>
      <c r="E35" s="19"/>
      <c r="F35" s="21"/>
      <c r="G35" s="44">
        <f t="shared" si="21"/>
        <v>0</v>
      </c>
      <c r="H35" s="17">
        <f t="shared" si="22"/>
        <v>0</v>
      </c>
      <c r="I35" s="44">
        <f t="shared" si="23"/>
        <v>0</v>
      </c>
      <c r="J35" s="31"/>
    </row>
    <row r="36" spans="1:10" x14ac:dyDescent="0.2">
      <c r="A36" s="122">
        <v>15</v>
      </c>
      <c r="B36" s="50" t="s">
        <v>125</v>
      </c>
      <c r="C36" s="51">
        <v>40</v>
      </c>
      <c r="D36" s="51" t="s">
        <v>0</v>
      </c>
      <c r="E36" s="19"/>
      <c r="F36" s="21"/>
      <c r="G36" s="44">
        <f t="shared" si="21"/>
        <v>0</v>
      </c>
      <c r="H36" s="17">
        <f t="shared" si="22"/>
        <v>0</v>
      </c>
      <c r="I36" s="44">
        <f t="shared" si="23"/>
        <v>0</v>
      </c>
      <c r="J36" s="31"/>
    </row>
    <row r="37" spans="1:10" x14ac:dyDescent="0.2">
      <c r="A37" s="122">
        <v>16</v>
      </c>
      <c r="B37" s="50" t="s">
        <v>126</v>
      </c>
      <c r="C37" s="51">
        <v>150</v>
      </c>
      <c r="D37" s="51" t="s">
        <v>0</v>
      </c>
      <c r="E37" s="19"/>
      <c r="F37" s="21"/>
      <c r="G37" s="44">
        <f t="shared" si="21"/>
        <v>0</v>
      </c>
      <c r="H37" s="17">
        <f t="shared" si="22"/>
        <v>0</v>
      </c>
      <c r="I37" s="44">
        <f t="shared" si="23"/>
        <v>0</v>
      </c>
      <c r="J37" s="31"/>
    </row>
    <row r="38" spans="1:10" x14ac:dyDescent="0.2">
      <c r="A38" s="122">
        <v>17</v>
      </c>
      <c r="B38" s="50" t="s">
        <v>128</v>
      </c>
      <c r="C38" s="51">
        <v>100</v>
      </c>
      <c r="D38" s="51" t="s">
        <v>0</v>
      </c>
      <c r="E38" s="19"/>
      <c r="F38" s="21"/>
      <c r="G38" s="44">
        <f t="shared" si="21"/>
        <v>0</v>
      </c>
      <c r="H38" s="17">
        <f t="shared" si="22"/>
        <v>0</v>
      </c>
      <c r="I38" s="44">
        <f t="shared" si="23"/>
        <v>0</v>
      </c>
      <c r="J38" s="31"/>
    </row>
    <row r="39" spans="1:10" x14ac:dyDescent="0.2">
      <c r="A39" s="42"/>
      <c r="B39" s="5" t="s">
        <v>8</v>
      </c>
      <c r="C39" s="43" t="s">
        <v>7</v>
      </c>
      <c r="D39" s="43" t="s">
        <v>7</v>
      </c>
      <c r="E39" s="43" t="s">
        <v>7</v>
      </c>
      <c r="F39" s="43" t="s">
        <v>7</v>
      </c>
      <c r="G39" s="16">
        <f>SUM(G22:G38)</f>
        <v>0</v>
      </c>
      <c r="H39" s="16">
        <f t="shared" ref="H39:J39" si="24">SUM(H22:H38)</f>
        <v>0</v>
      </c>
      <c r="I39" s="16">
        <f t="shared" si="24"/>
        <v>0</v>
      </c>
      <c r="J39" s="43">
        <f t="shared" si="24"/>
        <v>0</v>
      </c>
    </row>
    <row r="40" spans="1:10" x14ac:dyDescent="0.2">
      <c r="A40" s="126" t="s">
        <v>650</v>
      </c>
      <c r="B40" s="127"/>
      <c r="C40" s="127"/>
      <c r="D40" s="127"/>
      <c r="E40" s="127"/>
      <c r="F40" s="127"/>
      <c r="G40" s="127"/>
      <c r="H40" s="127"/>
      <c r="I40" s="127"/>
      <c r="J40" s="127"/>
    </row>
    <row r="41" spans="1:10" x14ac:dyDescent="0.2">
      <c r="A41" s="4">
        <v>1</v>
      </c>
      <c r="B41" s="50" t="s">
        <v>101</v>
      </c>
      <c r="C41" s="51">
        <v>600</v>
      </c>
      <c r="D41" s="51" t="s">
        <v>0</v>
      </c>
      <c r="E41" s="43" t="s">
        <v>7</v>
      </c>
      <c r="F41" s="21"/>
      <c r="G41" s="44">
        <f>C41*ROUND(F41,4)</f>
        <v>0</v>
      </c>
      <c r="H41" s="17">
        <f t="shared" ref="H41:H48" si="25">G41*0.095</f>
        <v>0</v>
      </c>
      <c r="I41" s="44">
        <f t="shared" ref="I41:I48" si="26">G41+H41</f>
        <v>0</v>
      </c>
      <c r="J41" s="43" t="s">
        <v>7</v>
      </c>
    </row>
    <row r="42" spans="1:10" x14ac:dyDescent="0.2">
      <c r="A42" s="4">
        <v>2</v>
      </c>
      <c r="B42" s="50" t="s">
        <v>102</v>
      </c>
      <c r="C42" s="51">
        <v>600</v>
      </c>
      <c r="D42" s="51" t="s">
        <v>0</v>
      </c>
      <c r="E42" s="43" t="s">
        <v>7</v>
      </c>
      <c r="F42" s="21"/>
      <c r="G42" s="44">
        <f t="shared" ref="G42:G48" si="27">C42*ROUND(F42,4)</f>
        <v>0</v>
      </c>
      <c r="H42" s="17">
        <f t="shared" si="25"/>
        <v>0</v>
      </c>
      <c r="I42" s="44">
        <f t="shared" si="26"/>
        <v>0</v>
      </c>
      <c r="J42" s="43" t="s">
        <v>7</v>
      </c>
    </row>
    <row r="43" spans="1:10" x14ac:dyDescent="0.2">
      <c r="A43" s="4">
        <v>3</v>
      </c>
      <c r="B43" s="50" t="s">
        <v>103</v>
      </c>
      <c r="C43" s="51">
        <v>1000</v>
      </c>
      <c r="D43" s="51" t="s">
        <v>0</v>
      </c>
      <c r="E43" s="43" t="s">
        <v>7</v>
      </c>
      <c r="F43" s="21"/>
      <c r="G43" s="44">
        <f t="shared" si="27"/>
        <v>0</v>
      </c>
      <c r="H43" s="17">
        <f t="shared" si="25"/>
        <v>0</v>
      </c>
      <c r="I43" s="44">
        <f t="shared" si="26"/>
        <v>0</v>
      </c>
      <c r="J43" s="43" t="s">
        <v>7</v>
      </c>
    </row>
    <row r="44" spans="1:10" x14ac:dyDescent="0.2">
      <c r="A44" s="4">
        <v>4</v>
      </c>
      <c r="B44" s="50" t="s">
        <v>104</v>
      </c>
      <c r="C44" s="51">
        <v>500</v>
      </c>
      <c r="D44" s="51" t="s">
        <v>0</v>
      </c>
      <c r="E44" s="43" t="s">
        <v>7</v>
      </c>
      <c r="F44" s="21"/>
      <c r="G44" s="44">
        <f t="shared" si="27"/>
        <v>0</v>
      </c>
      <c r="H44" s="17">
        <f t="shared" si="25"/>
        <v>0</v>
      </c>
      <c r="I44" s="44">
        <f t="shared" si="26"/>
        <v>0</v>
      </c>
      <c r="J44" s="43" t="s">
        <v>7</v>
      </c>
    </row>
    <row r="45" spans="1:10" x14ac:dyDescent="0.2">
      <c r="A45" s="4">
        <v>5</v>
      </c>
      <c r="B45" s="50" t="s">
        <v>105</v>
      </c>
      <c r="C45" s="51">
        <v>100</v>
      </c>
      <c r="D45" s="51" t="s">
        <v>0</v>
      </c>
      <c r="E45" s="43" t="s">
        <v>7</v>
      </c>
      <c r="F45" s="21"/>
      <c r="G45" s="44">
        <f t="shared" si="27"/>
        <v>0</v>
      </c>
      <c r="H45" s="17">
        <f t="shared" si="25"/>
        <v>0</v>
      </c>
      <c r="I45" s="44">
        <f t="shared" si="26"/>
        <v>0</v>
      </c>
      <c r="J45" s="43" t="s">
        <v>7</v>
      </c>
    </row>
    <row r="46" spans="1:10" x14ac:dyDescent="0.2">
      <c r="A46" s="4">
        <v>6</v>
      </c>
      <c r="B46" s="50" t="s">
        <v>106</v>
      </c>
      <c r="C46" s="51">
        <v>150</v>
      </c>
      <c r="D46" s="51" t="s">
        <v>0</v>
      </c>
      <c r="E46" s="43" t="s">
        <v>7</v>
      </c>
      <c r="F46" s="21"/>
      <c r="G46" s="44">
        <f t="shared" si="27"/>
        <v>0</v>
      </c>
      <c r="H46" s="17">
        <f t="shared" si="25"/>
        <v>0</v>
      </c>
      <c r="I46" s="44">
        <f t="shared" si="26"/>
        <v>0</v>
      </c>
      <c r="J46" s="43" t="s">
        <v>7</v>
      </c>
    </row>
    <row r="47" spans="1:10" x14ac:dyDescent="0.2">
      <c r="A47" s="4">
        <v>7</v>
      </c>
      <c r="B47" s="71" t="s">
        <v>108</v>
      </c>
      <c r="C47" s="51">
        <v>400</v>
      </c>
      <c r="D47" s="51" t="s">
        <v>0</v>
      </c>
      <c r="E47" s="43" t="s">
        <v>7</v>
      </c>
      <c r="F47" s="21"/>
      <c r="G47" s="44">
        <f t="shared" si="27"/>
        <v>0</v>
      </c>
      <c r="H47" s="17">
        <f t="shared" si="25"/>
        <v>0</v>
      </c>
      <c r="I47" s="44">
        <f t="shared" si="26"/>
        <v>0</v>
      </c>
      <c r="J47" s="43" t="s">
        <v>7</v>
      </c>
    </row>
    <row r="48" spans="1:10" x14ac:dyDescent="0.2">
      <c r="A48" s="4">
        <v>8</v>
      </c>
      <c r="B48" s="50" t="s">
        <v>109</v>
      </c>
      <c r="C48" s="51">
        <v>500</v>
      </c>
      <c r="D48" s="51" t="s">
        <v>0</v>
      </c>
      <c r="E48" s="43" t="s">
        <v>7</v>
      </c>
      <c r="F48" s="21"/>
      <c r="G48" s="44">
        <f t="shared" si="27"/>
        <v>0</v>
      </c>
      <c r="H48" s="17">
        <f t="shared" si="25"/>
        <v>0</v>
      </c>
      <c r="I48" s="44">
        <f t="shared" si="26"/>
        <v>0</v>
      </c>
      <c r="J48" s="43" t="s">
        <v>7</v>
      </c>
    </row>
    <row r="49" spans="1:10" x14ac:dyDescent="0.2">
      <c r="A49" s="4">
        <v>9</v>
      </c>
      <c r="B49" s="50" t="s">
        <v>107</v>
      </c>
      <c r="C49" s="51">
        <v>200</v>
      </c>
      <c r="D49" s="51" t="s">
        <v>0</v>
      </c>
      <c r="E49" s="21"/>
      <c r="F49" s="21"/>
      <c r="G49" s="44">
        <f t="shared" ref="G49" si="28">C49*ROUND(F49,4)</f>
        <v>0</v>
      </c>
      <c r="H49" s="17">
        <f t="shared" ref="H49" si="29">G49*0.095</f>
        <v>0</v>
      </c>
      <c r="I49" s="44">
        <f t="shared" ref="I49" si="30">G49+H49</f>
        <v>0</v>
      </c>
      <c r="J49" s="43" t="s">
        <v>7</v>
      </c>
    </row>
    <row r="50" spans="1:10" ht="25.5" x14ac:dyDescent="0.2">
      <c r="A50" s="4">
        <v>10</v>
      </c>
      <c r="B50" s="50" t="s">
        <v>653</v>
      </c>
      <c r="C50" s="51">
        <v>200</v>
      </c>
      <c r="D50" s="51" t="s">
        <v>0</v>
      </c>
      <c r="E50" s="19"/>
      <c r="F50" s="21"/>
      <c r="G50" s="44">
        <f>C50*ROUND(F50,4)</f>
        <v>0</v>
      </c>
      <c r="H50" s="17">
        <f>G50*0.095</f>
        <v>0</v>
      </c>
      <c r="I50" s="44">
        <f>G50+H50</f>
        <v>0</v>
      </c>
      <c r="J50" s="43" t="s">
        <v>7</v>
      </c>
    </row>
    <row r="51" spans="1:10" x14ac:dyDescent="0.2">
      <c r="A51" s="42"/>
      <c r="B51" s="5" t="s">
        <v>9</v>
      </c>
      <c r="C51" s="43" t="s">
        <v>7</v>
      </c>
      <c r="D51" s="43" t="s">
        <v>7</v>
      </c>
      <c r="E51" s="43" t="s">
        <v>7</v>
      </c>
      <c r="F51" s="43" t="s">
        <v>7</v>
      </c>
      <c r="G51" s="16">
        <f>SUM(G41:G50)</f>
        <v>0</v>
      </c>
      <c r="H51" s="16">
        <f t="shared" ref="H51:I51" si="31">SUM(H41:H50)</f>
        <v>0</v>
      </c>
      <c r="I51" s="16">
        <f t="shared" si="31"/>
        <v>0</v>
      </c>
      <c r="J51" s="43" t="s">
        <v>7</v>
      </c>
    </row>
    <row r="52" spans="1:10" x14ac:dyDescent="0.2">
      <c r="A52" s="126" t="s">
        <v>651</v>
      </c>
      <c r="B52" s="127"/>
      <c r="C52" s="127"/>
      <c r="D52" s="127"/>
      <c r="E52" s="127"/>
      <c r="F52" s="127"/>
      <c r="G52" s="127"/>
      <c r="H52" s="127"/>
      <c r="I52" s="127"/>
      <c r="J52" s="127"/>
    </row>
    <row r="53" spans="1:10" x14ac:dyDescent="0.2">
      <c r="A53" s="4">
        <v>1</v>
      </c>
      <c r="B53" s="50" t="s">
        <v>129</v>
      </c>
      <c r="C53" s="51">
        <v>200</v>
      </c>
      <c r="D53" s="51" t="s">
        <v>0</v>
      </c>
      <c r="E53" s="19"/>
      <c r="F53" s="21"/>
      <c r="G53" s="44">
        <f>C53*ROUND(F53,4)</f>
        <v>0</v>
      </c>
      <c r="H53" s="17">
        <f>G53*0.095</f>
        <v>0</v>
      </c>
      <c r="I53" s="44">
        <f>G53+H53</f>
        <v>0</v>
      </c>
      <c r="J53" s="31"/>
    </row>
    <row r="54" spans="1:10" x14ac:dyDescent="0.2">
      <c r="A54" s="4">
        <v>2</v>
      </c>
      <c r="B54" s="50" t="s">
        <v>130</v>
      </c>
      <c r="C54" s="51">
        <v>500</v>
      </c>
      <c r="D54" s="51" t="s">
        <v>0</v>
      </c>
      <c r="E54" s="19"/>
      <c r="F54" s="21"/>
      <c r="G54" s="44">
        <f>C54*ROUND(F54,4)</f>
        <v>0</v>
      </c>
      <c r="H54" s="17">
        <f t="shared" ref="H54:H57" si="32">G54*0.095</f>
        <v>0</v>
      </c>
      <c r="I54" s="44">
        <f t="shared" ref="I54:I57" si="33">G54+H54</f>
        <v>0</v>
      </c>
      <c r="J54" s="31"/>
    </row>
    <row r="55" spans="1:10" x14ac:dyDescent="0.2">
      <c r="A55" s="4">
        <v>3</v>
      </c>
      <c r="B55" s="50" t="s">
        <v>131</v>
      </c>
      <c r="C55" s="51">
        <v>200</v>
      </c>
      <c r="D55" s="51" t="s">
        <v>0</v>
      </c>
      <c r="E55" s="19"/>
      <c r="F55" s="21"/>
      <c r="G55" s="44">
        <f t="shared" ref="G55:G57" si="34">C55*ROUND(F55,4)</f>
        <v>0</v>
      </c>
      <c r="H55" s="17">
        <f t="shared" si="32"/>
        <v>0</v>
      </c>
      <c r="I55" s="44">
        <f t="shared" si="33"/>
        <v>0</v>
      </c>
      <c r="J55" s="31"/>
    </row>
    <row r="56" spans="1:10" x14ac:dyDescent="0.2">
      <c r="A56" s="4">
        <v>4</v>
      </c>
      <c r="B56" s="50" t="s">
        <v>132</v>
      </c>
      <c r="C56" s="51">
        <v>500</v>
      </c>
      <c r="D56" s="51" t="s">
        <v>0</v>
      </c>
      <c r="E56" s="19"/>
      <c r="F56" s="21"/>
      <c r="G56" s="44">
        <f t="shared" si="34"/>
        <v>0</v>
      </c>
      <c r="H56" s="17">
        <f t="shared" si="32"/>
        <v>0</v>
      </c>
      <c r="I56" s="44">
        <f t="shared" si="33"/>
        <v>0</v>
      </c>
      <c r="J56" s="31"/>
    </row>
    <row r="57" spans="1:10" x14ac:dyDescent="0.2">
      <c r="A57" s="4">
        <v>5</v>
      </c>
      <c r="B57" s="50" t="s">
        <v>133</v>
      </c>
      <c r="C57" s="51">
        <v>500</v>
      </c>
      <c r="D57" s="51" t="s">
        <v>0</v>
      </c>
      <c r="E57" s="19"/>
      <c r="F57" s="21"/>
      <c r="G57" s="44">
        <f t="shared" si="34"/>
        <v>0</v>
      </c>
      <c r="H57" s="17">
        <f t="shared" si="32"/>
        <v>0</v>
      </c>
      <c r="I57" s="44">
        <f t="shared" si="33"/>
        <v>0</v>
      </c>
      <c r="J57" s="31"/>
    </row>
    <row r="58" spans="1:10" x14ac:dyDescent="0.2">
      <c r="A58" s="42"/>
      <c r="B58" s="5" t="s">
        <v>10</v>
      </c>
      <c r="C58" s="43" t="s">
        <v>7</v>
      </c>
      <c r="D58" s="43" t="s">
        <v>7</v>
      </c>
      <c r="E58" s="43" t="s">
        <v>7</v>
      </c>
      <c r="F58" s="43" t="s">
        <v>7</v>
      </c>
      <c r="G58" s="16">
        <f>SUM(G53:G57)</f>
        <v>0</v>
      </c>
      <c r="H58" s="16">
        <f>SUM(H53:H57)</f>
        <v>0</v>
      </c>
      <c r="I58" s="16">
        <f>SUM(I53:I57)</f>
        <v>0</v>
      </c>
      <c r="J58" s="70">
        <f>SUM(J53:J57)</f>
        <v>0</v>
      </c>
    </row>
    <row r="59" spans="1:10" x14ac:dyDescent="0.2">
      <c r="A59" s="126" t="s">
        <v>652</v>
      </c>
      <c r="B59" s="127"/>
      <c r="C59" s="127"/>
      <c r="D59" s="127"/>
      <c r="E59" s="127"/>
      <c r="F59" s="127"/>
      <c r="G59" s="127"/>
      <c r="H59" s="127"/>
      <c r="I59" s="127"/>
      <c r="J59" s="127"/>
    </row>
    <row r="60" spans="1:10" x14ac:dyDescent="0.2">
      <c r="A60" s="4">
        <v>1</v>
      </c>
      <c r="B60" s="50" t="s">
        <v>648</v>
      </c>
      <c r="C60" s="54">
        <v>100</v>
      </c>
      <c r="D60" s="55" t="s">
        <v>0</v>
      </c>
      <c r="E60" s="19"/>
      <c r="F60" s="21"/>
      <c r="G60" s="44">
        <f>C60*ROUND(F60,4)</f>
        <v>0</v>
      </c>
      <c r="H60" s="17">
        <f>G60*0.095</f>
        <v>0</v>
      </c>
      <c r="I60" s="44">
        <f>G60+H60</f>
        <v>0</v>
      </c>
      <c r="J60" s="43" t="s">
        <v>7</v>
      </c>
    </row>
    <row r="61" spans="1:10" x14ac:dyDescent="0.2">
      <c r="A61" s="4">
        <v>2</v>
      </c>
      <c r="B61" s="50" t="s">
        <v>137</v>
      </c>
      <c r="C61" s="51">
        <v>100</v>
      </c>
      <c r="D61" s="51" t="s">
        <v>0</v>
      </c>
      <c r="E61" s="19"/>
      <c r="F61" s="21"/>
      <c r="G61" s="44">
        <f t="shared" ref="G61" si="35">C61*ROUND(F61,4)</f>
        <v>0</v>
      </c>
      <c r="H61" s="17">
        <f t="shared" ref="H61" si="36">G61*0.095</f>
        <v>0</v>
      </c>
      <c r="I61" s="44">
        <f t="shared" ref="I61" si="37">G61+H61</f>
        <v>0</v>
      </c>
      <c r="J61" s="43" t="s">
        <v>7</v>
      </c>
    </row>
    <row r="62" spans="1:10" x14ac:dyDescent="0.2">
      <c r="A62" s="42"/>
      <c r="B62" s="5" t="s">
        <v>22</v>
      </c>
      <c r="C62" s="43" t="s">
        <v>7</v>
      </c>
      <c r="D62" s="43" t="s">
        <v>7</v>
      </c>
      <c r="E62" s="43" t="s">
        <v>7</v>
      </c>
      <c r="F62" s="43" t="s">
        <v>7</v>
      </c>
      <c r="G62" s="16">
        <f>SUM(G60:G61)</f>
        <v>0</v>
      </c>
      <c r="H62" s="16">
        <f>SUM(H60:H61)</f>
        <v>0</v>
      </c>
      <c r="I62" s="16">
        <f>SUM(I60:I61)</f>
        <v>0</v>
      </c>
      <c r="J62" s="43" t="s">
        <v>7</v>
      </c>
    </row>
    <row r="63" spans="1:10" x14ac:dyDescent="0.2">
      <c r="A63" s="98"/>
    </row>
    <row r="64" spans="1:10" s="84" customFormat="1" x14ac:dyDescent="0.2">
      <c r="A64" s="82" t="s">
        <v>28</v>
      </c>
      <c r="B64" s="83"/>
      <c r="C64" s="83"/>
      <c r="D64" s="83"/>
      <c r="E64" s="83"/>
      <c r="F64" s="83"/>
      <c r="G64" s="83"/>
      <c r="H64" s="83"/>
      <c r="I64" s="83"/>
      <c r="J64" s="83"/>
    </row>
    <row r="65" spans="1:10" s="86" customFormat="1" x14ac:dyDescent="0.2">
      <c r="A65" s="84" t="s">
        <v>29</v>
      </c>
      <c r="B65" s="85"/>
      <c r="C65" s="85"/>
      <c r="D65" s="85"/>
      <c r="E65" s="85"/>
      <c r="F65" s="85"/>
      <c r="G65" s="85"/>
      <c r="H65" s="85"/>
      <c r="I65" s="85"/>
      <c r="J65" s="85"/>
    </row>
    <row r="66" spans="1:10" s="87" customFormat="1" x14ac:dyDescent="0.2">
      <c r="A66" s="84" t="s">
        <v>39</v>
      </c>
    </row>
    <row r="67" spans="1:10" s="89" customFormat="1" x14ac:dyDescent="0.2">
      <c r="A67" s="84" t="s">
        <v>40</v>
      </c>
      <c r="B67" s="88"/>
      <c r="C67" s="88"/>
      <c r="D67" s="88"/>
      <c r="E67" s="88"/>
      <c r="F67" s="88"/>
      <c r="G67" s="88"/>
      <c r="H67" s="88"/>
      <c r="I67" s="88"/>
      <c r="J67" s="88"/>
    </row>
    <row r="68" spans="1:10" s="86" customFormat="1" x14ac:dyDescent="0.2">
      <c r="A68" s="84" t="s">
        <v>637</v>
      </c>
      <c r="B68" s="90"/>
      <c r="C68" s="90"/>
      <c r="D68" s="90"/>
      <c r="E68" s="90"/>
      <c r="F68" s="90"/>
      <c r="G68" s="90"/>
      <c r="H68" s="90"/>
      <c r="I68" s="90"/>
      <c r="J68" s="90"/>
    </row>
    <row r="69" spans="1:10" s="87" customFormat="1" x14ac:dyDescent="0.2">
      <c r="A69" s="84" t="s">
        <v>638</v>
      </c>
    </row>
    <row r="70" spans="1:10" s="87" customFormat="1" x14ac:dyDescent="0.2">
      <c r="A70" s="84" t="s">
        <v>639</v>
      </c>
    </row>
    <row r="71" spans="1:10" s="91" customFormat="1" x14ac:dyDescent="0.2">
      <c r="A71" s="84" t="s">
        <v>640</v>
      </c>
      <c r="B71" s="85"/>
      <c r="C71" s="85"/>
      <c r="D71" s="85"/>
      <c r="E71" s="85"/>
      <c r="F71" s="85"/>
      <c r="G71" s="85"/>
      <c r="H71" s="85"/>
      <c r="I71" s="85"/>
      <c r="J71" s="85"/>
    </row>
    <row r="72" spans="1:10" s="91" customFormat="1" ht="52.5" customHeight="1" x14ac:dyDescent="0.2">
      <c r="A72" s="123" t="s">
        <v>641</v>
      </c>
      <c r="B72" s="123"/>
      <c r="C72" s="123"/>
      <c r="D72" s="123"/>
      <c r="E72" s="123"/>
      <c r="F72" s="123"/>
      <c r="G72" s="123"/>
      <c r="H72" s="123"/>
      <c r="I72" s="123"/>
      <c r="J72" s="123"/>
    </row>
    <row r="73" spans="1:10" s="93" customFormat="1" x14ac:dyDescent="0.2">
      <c r="A73" s="84"/>
      <c r="B73" s="92"/>
      <c r="C73" s="92"/>
      <c r="D73" s="92"/>
      <c r="E73" s="92"/>
      <c r="F73" s="92"/>
      <c r="G73" s="92"/>
      <c r="H73" s="92"/>
      <c r="I73" s="92"/>
      <c r="J73" s="92"/>
    </row>
    <row r="74" spans="1:10" s="23" customFormat="1" x14ac:dyDescent="0.2">
      <c r="A74" s="84" t="s">
        <v>642</v>
      </c>
      <c r="B74" s="94"/>
      <c r="C74" s="95"/>
    </row>
    <row r="75" spans="1:10" s="24" customFormat="1" x14ac:dyDescent="0.2">
      <c r="B75" s="74"/>
      <c r="C75" s="25"/>
    </row>
    <row r="76" spans="1:10" s="26" customFormat="1" x14ac:dyDescent="0.2">
      <c r="B76" s="27"/>
      <c r="C76" s="28"/>
    </row>
  </sheetData>
  <mergeCells count="7">
    <mergeCell ref="A72:J72"/>
    <mergeCell ref="A59:J59"/>
    <mergeCell ref="A52:J52"/>
    <mergeCell ref="A4:J4"/>
    <mergeCell ref="A8:J8"/>
    <mergeCell ref="A21:J21"/>
    <mergeCell ref="A40:J40"/>
  </mergeCells>
  <dataValidations count="1">
    <dataValidation type="whole" operator="equal" allowBlank="1" showInputMessage="1" showErrorMessage="1" sqref="J53:J57 J9:J19 J22:J38" xr:uid="{00000000-0002-0000-0100-000000000000}">
      <formula1>1</formula1>
    </dataValidation>
  </dataValidations>
  <pageMargins left="0.70866141732283472" right="0.70866141732283472" top="0.39370078740157483" bottom="0.39370078740157483" header="0.31496062992125984" footer="0.31496062992125984"/>
  <pageSetup paperSize="9" scale="87" orientation="landscape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38"/>
  <sheetViews>
    <sheetView view="pageBreakPreview" zoomScale="60" zoomScaleNormal="100" workbookViewId="0">
      <pane ySplit="7" topLeftCell="A8" activePane="bottomLeft" state="frozen"/>
      <selection pane="bottomLeft" activeCell="B18" sqref="B18"/>
    </sheetView>
  </sheetViews>
  <sheetFormatPr defaultColWidth="16.140625" defaultRowHeight="12.75" x14ac:dyDescent="0.2"/>
  <cols>
    <col min="1" max="1" width="4.5703125" style="40" customWidth="1"/>
    <col min="2" max="2" width="46.85546875" style="40" customWidth="1"/>
    <col min="3" max="3" width="9.85546875" style="40" bestFit="1" customWidth="1"/>
    <col min="4" max="4" width="6.5703125" style="40" bestFit="1" customWidth="1"/>
    <col min="5" max="5" width="18" style="40" bestFit="1" customWidth="1"/>
    <col min="6" max="10" width="12.7109375" style="40" customWidth="1"/>
    <col min="11" max="16384" width="16.140625" style="40"/>
  </cols>
  <sheetData>
    <row r="1" spans="1:11" x14ac:dyDescent="0.2">
      <c r="A1" s="41"/>
      <c r="B1" s="40" t="s">
        <v>635</v>
      </c>
      <c r="C1" s="76"/>
      <c r="D1" s="76"/>
    </row>
    <row r="2" spans="1:11" x14ac:dyDescent="0.2">
      <c r="A2" s="1"/>
      <c r="B2" s="1" t="s">
        <v>44</v>
      </c>
      <c r="C2" s="2"/>
      <c r="D2" s="2"/>
      <c r="E2" s="1"/>
      <c r="F2" s="73"/>
      <c r="G2" s="77"/>
      <c r="H2" s="77"/>
      <c r="I2" s="77"/>
      <c r="J2" s="77"/>
    </row>
    <row r="3" spans="1:11" x14ac:dyDescent="0.2">
      <c r="A3" s="1"/>
      <c r="B3" s="1"/>
      <c r="C3" s="1"/>
      <c r="D3" s="1"/>
      <c r="E3" s="1"/>
      <c r="F3" s="1"/>
      <c r="G3" s="77"/>
      <c r="H3" s="77"/>
      <c r="I3" s="77"/>
      <c r="J3" s="77"/>
      <c r="K3" s="77"/>
    </row>
    <row r="4" spans="1:11" ht="15" customHeight="1" x14ac:dyDescent="0.2">
      <c r="A4" s="125" t="s">
        <v>138</v>
      </c>
      <c r="B4" s="125"/>
      <c r="C4" s="125"/>
      <c r="D4" s="125"/>
      <c r="E4" s="125"/>
      <c r="F4" s="125"/>
      <c r="G4" s="125"/>
      <c r="H4" s="125"/>
      <c r="I4" s="125"/>
      <c r="J4" s="125"/>
    </row>
    <row r="5" spans="1:11" x14ac:dyDescent="0.2">
      <c r="A5" s="1"/>
      <c r="B5" s="1"/>
      <c r="C5" s="1"/>
      <c r="D5" s="1"/>
      <c r="E5" s="1"/>
      <c r="F5" s="1"/>
      <c r="G5" s="1"/>
      <c r="H5" s="1"/>
      <c r="I5" s="1"/>
      <c r="J5" s="1"/>
    </row>
    <row r="6" spans="1:11" ht="51" customHeight="1" x14ac:dyDescent="0.2">
      <c r="A6" s="78" t="s">
        <v>3</v>
      </c>
      <c r="B6" s="78" t="s">
        <v>4</v>
      </c>
      <c r="C6" s="79" t="s">
        <v>5</v>
      </c>
      <c r="D6" s="79" t="s">
        <v>23</v>
      </c>
      <c r="E6" s="80" t="s">
        <v>6</v>
      </c>
      <c r="F6" s="80" t="s">
        <v>24</v>
      </c>
      <c r="G6" s="80" t="s">
        <v>33</v>
      </c>
      <c r="H6" s="80" t="s">
        <v>34</v>
      </c>
      <c r="I6" s="80" t="s">
        <v>25</v>
      </c>
      <c r="J6" s="80" t="s">
        <v>35</v>
      </c>
    </row>
    <row r="7" spans="1:11" s="97" customFormat="1" ht="25.5" x14ac:dyDescent="0.2">
      <c r="A7" s="78">
        <v>1</v>
      </c>
      <c r="B7" s="78">
        <v>2</v>
      </c>
      <c r="C7" s="79">
        <v>3</v>
      </c>
      <c r="D7" s="79">
        <v>4</v>
      </c>
      <c r="E7" s="79">
        <v>5</v>
      </c>
      <c r="F7" s="79">
        <v>6</v>
      </c>
      <c r="G7" s="80" t="s">
        <v>36</v>
      </c>
      <c r="H7" s="79" t="s">
        <v>37</v>
      </c>
      <c r="I7" s="80" t="s">
        <v>38</v>
      </c>
      <c r="J7" s="79">
        <v>10</v>
      </c>
    </row>
    <row r="8" spans="1:11" ht="15.75" customHeight="1" x14ac:dyDescent="0.2">
      <c r="A8" s="124" t="s">
        <v>139</v>
      </c>
      <c r="B8" s="124"/>
      <c r="C8" s="124"/>
      <c r="D8" s="124"/>
      <c r="E8" s="124"/>
      <c r="F8" s="124"/>
      <c r="G8" s="124"/>
      <c r="H8" s="124"/>
      <c r="I8" s="124"/>
      <c r="J8" s="124"/>
    </row>
    <row r="9" spans="1:11" x14ac:dyDescent="0.2">
      <c r="A9" s="42">
        <v>1</v>
      </c>
      <c r="B9" s="50" t="s">
        <v>140</v>
      </c>
      <c r="C9" s="56">
        <v>300</v>
      </c>
      <c r="D9" s="51" t="s">
        <v>0</v>
      </c>
      <c r="E9" s="20"/>
      <c r="F9" s="21"/>
      <c r="G9" s="44">
        <f>C9*ROUND(F9,4)</f>
        <v>0</v>
      </c>
      <c r="H9" s="44">
        <f>G9*0.095</f>
        <v>0</v>
      </c>
      <c r="I9" s="44">
        <f>G9*H9</f>
        <v>0</v>
      </c>
      <c r="J9" s="19"/>
    </row>
    <row r="10" spans="1:11" x14ac:dyDescent="0.2">
      <c r="A10" s="42"/>
      <c r="B10" s="5" t="s">
        <v>26</v>
      </c>
      <c r="C10" s="43" t="s">
        <v>7</v>
      </c>
      <c r="D10" s="43" t="s">
        <v>7</v>
      </c>
      <c r="E10" s="43" t="s">
        <v>7</v>
      </c>
      <c r="F10" s="43" t="s">
        <v>7</v>
      </c>
      <c r="G10" s="16">
        <f>SUM(G9:G9)</f>
        <v>0</v>
      </c>
      <c r="H10" s="16">
        <f>SUM(H9:H9)</f>
        <v>0</v>
      </c>
      <c r="I10" s="16">
        <f>SUM(I9:I9)</f>
        <v>0</v>
      </c>
      <c r="J10" s="43">
        <f>SUM(J9:J9)</f>
        <v>0</v>
      </c>
    </row>
    <row r="11" spans="1:11" x14ac:dyDescent="0.2">
      <c r="A11" s="124" t="s">
        <v>142</v>
      </c>
      <c r="B11" s="124"/>
      <c r="C11" s="124"/>
      <c r="D11" s="124"/>
      <c r="E11" s="124"/>
      <c r="F11" s="124"/>
      <c r="G11" s="124"/>
      <c r="H11" s="124"/>
      <c r="I11" s="124"/>
      <c r="J11" s="124"/>
    </row>
    <row r="12" spans="1:11" x14ac:dyDescent="0.2">
      <c r="A12" s="42">
        <v>1</v>
      </c>
      <c r="B12" s="50" t="s">
        <v>654</v>
      </c>
      <c r="C12" s="56">
        <v>600</v>
      </c>
      <c r="D12" s="51" t="s">
        <v>0</v>
      </c>
      <c r="E12" s="20"/>
      <c r="F12" s="21"/>
      <c r="G12" s="44">
        <f>C12*ROUND(F12,4)</f>
        <v>0</v>
      </c>
      <c r="H12" s="44">
        <f>G12*0.095</f>
        <v>0</v>
      </c>
      <c r="I12" s="44">
        <f>G12+H12</f>
        <v>0</v>
      </c>
      <c r="J12" s="19"/>
    </row>
    <row r="13" spans="1:11" x14ac:dyDescent="0.2">
      <c r="A13" s="42">
        <v>2</v>
      </c>
      <c r="B13" s="50" t="s">
        <v>143</v>
      </c>
      <c r="C13" s="56">
        <v>400</v>
      </c>
      <c r="D13" s="51" t="s">
        <v>0</v>
      </c>
      <c r="E13" s="20"/>
      <c r="F13" s="21"/>
      <c r="G13" s="44">
        <f t="shared" ref="G13:G20" si="0">C13*ROUND(F13,4)</f>
        <v>0</v>
      </c>
      <c r="H13" s="44">
        <f t="shared" ref="H13:H20" si="1">G13*0.095</f>
        <v>0</v>
      </c>
      <c r="I13" s="44">
        <f t="shared" ref="I13:I20" si="2">G13+H13</f>
        <v>0</v>
      </c>
      <c r="J13" s="19"/>
    </row>
    <row r="14" spans="1:11" x14ac:dyDescent="0.2">
      <c r="A14" s="42">
        <v>3</v>
      </c>
      <c r="B14" s="50" t="s">
        <v>144</v>
      </c>
      <c r="C14" s="56">
        <v>100</v>
      </c>
      <c r="D14" s="51" t="s">
        <v>0</v>
      </c>
      <c r="E14" s="20"/>
      <c r="F14" s="21"/>
      <c r="G14" s="44">
        <f t="shared" si="0"/>
        <v>0</v>
      </c>
      <c r="H14" s="44">
        <f t="shared" si="1"/>
        <v>0</v>
      </c>
      <c r="I14" s="44">
        <f t="shared" si="2"/>
        <v>0</v>
      </c>
      <c r="J14" s="19"/>
    </row>
    <row r="15" spans="1:11" x14ac:dyDescent="0.2">
      <c r="A15" s="42">
        <v>4</v>
      </c>
      <c r="B15" s="50" t="s">
        <v>145</v>
      </c>
      <c r="C15" s="56">
        <v>200</v>
      </c>
      <c r="D15" s="51" t="s">
        <v>0</v>
      </c>
      <c r="E15" s="20"/>
      <c r="F15" s="21"/>
      <c r="G15" s="44">
        <f t="shared" si="0"/>
        <v>0</v>
      </c>
      <c r="H15" s="44">
        <f t="shared" si="1"/>
        <v>0</v>
      </c>
      <c r="I15" s="44">
        <f t="shared" si="2"/>
        <v>0</v>
      </c>
      <c r="J15" s="19"/>
    </row>
    <row r="16" spans="1:11" x14ac:dyDescent="0.2">
      <c r="A16" s="42">
        <v>5</v>
      </c>
      <c r="B16" s="50" t="s">
        <v>146</v>
      </c>
      <c r="C16" s="56">
        <v>50</v>
      </c>
      <c r="D16" s="51" t="s">
        <v>0</v>
      </c>
      <c r="E16" s="20"/>
      <c r="F16" s="21"/>
      <c r="G16" s="44">
        <f t="shared" si="0"/>
        <v>0</v>
      </c>
      <c r="H16" s="44">
        <f t="shared" si="1"/>
        <v>0</v>
      </c>
      <c r="I16" s="44">
        <f t="shared" si="2"/>
        <v>0</v>
      </c>
      <c r="J16" s="19"/>
    </row>
    <row r="17" spans="1:10" x14ac:dyDescent="0.2">
      <c r="A17" s="42">
        <v>6</v>
      </c>
      <c r="B17" s="50" t="s">
        <v>147</v>
      </c>
      <c r="C17" s="56">
        <v>200</v>
      </c>
      <c r="D17" s="51" t="s">
        <v>0</v>
      </c>
      <c r="E17" s="20"/>
      <c r="F17" s="21"/>
      <c r="G17" s="44">
        <f>C17*ROUND(F17,4)</f>
        <v>0</v>
      </c>
      <c r="H17" s="44">
        <f t="shared" si="1"/>
        <v>0</v>
      </c>
      <c r="I17" s="44">
        <f t="shared" si="2"/>
        <v>0</v>
      </c>
      <c r="J17" s="19"/>
    </row>
    <row r="18" spans="1:10" x14ac:dyDescent="0.2">
      <c r="A18" s="42">
        <v>7</v>
      </c>
      <c r="B18" s="50" t="s">
        <v>148</v>
      </c>
      <c r="C18" s="56">
        <v>200</v>
      </c>
      <c r="D18" s="51" t="s">
        <v>0</v>
      </c>
      <c r="E18" s="20"/>
      <c r="F18" s="21"/>
      <c r="G18" s="44">
        <f t="shared" si="0"/>
        <v>0</v>
      </c>
      <c r="H18" s="44">
        <f t="shared" si="1"/>
        <v>0</v>
      </c>
      <c r="I18" s="44">
        <f t="shared" si="2"/>
        <v>0</v>
      </c>
      <c r="J18" s="19"/>
    </row>
    <row r="19" spans="1:10" x14ac:dyDescent="0.2">
      <c r="A19" s="42">
        <v>8</v>
      </c>
      <c r="B19" s="50" t="s">
        <v>149</v>
      </c>
      <c r="C19" s="56">
        <v>150</v>
      </c>
      <c r="D19" s="51" t="s">
        <v>0</v>
      </c>
      <c r="E19" s="20"/>
      <c r="F19" s="21"/>
      <c r="G19" s="44">
        <f t="shared" si="0"/>
        <v>0</v>
      </c>
      <c r="H19" s="44">
        <f t="shared" si="1"/>
        <v>0</v>
      </c>
      <c r="I19" s="44">
        <f t="shared" si="2"/>
        <v>0</v>
      </c>
      <c r="J19" s="19"/>
    </row>
    <row r="20" spans="1:10" x14ac:dyDescent="0.2">
      <c r="A20" s="42">
        <v>9</v>
      </c>
      <c r="B20" s="52" t="s">
        <v>150</v>
      </c>
      <c r="C20" s="57">
        <v>300</v>
      </c>
      <c r="D20" s="53" t="s">
        <v>0</v>
      </c>
      <c r="E20" s="20"/>
      <c r="F20" s="21"/>
      <c r="G20" s="44">
        <f t="shared" si="0"/>
        <v>0</v>
      </c>
      <c r="H20" s="44">
        <f t="shared" si="1"/>
        <v>0</v>
      </c>
      <c r="I20" s="44">
        <f t="shared" si="2"/>
        <v>0</v>
      </c>
      <c r="J20" s="19"/>
    </row>
    <row r="21" spans="1:10" x14ac:dyDescent="0.2">
      <c r="A21" s="42"/>
      <c r="B21" s="5" t="s">
        <v>27</v>
      </c>
      <c r="C21" s="43" t="s">
        <v>7</v>
      </c>
      <c r="D21" s="43" t="s">
        <v>7</v>
      </c>
      <c r="E21" s="43" t="s">
        <v>7</v>
      </c>
      <c r="F21" s="43" t="s">
        <v>7</v>
      </c>
      <c r="G21" s="16">
        <f>SUM(G12:G20)</f>
        <v>0</v>
      </c>
      <c r="H21" s="16">
        <f>SUM(H12:H20)</f>
        <v>0</v>
      </c>
      <c r="I21" s="16">
        <f>SUM(I12:I20)</f>
        <v>0</v>
      </c>
      <c r="J21" s="43">
        <f>SUM(J12:J20)</f>
        <v>0</v>
      </c>
    </row>
    <row r="22" spans="1:10" x14ac:dyDescent="0.2">
      <c r="A22" s="124" t="s">
        <v>151</v>
      </c>
      <c r="B22" s="124"/>
      <c r="C22" s="124"/>
      <c r="D22" s="124"/>
      <c r="E22" s="124"/>
      <c r="F22" s="124"/>
      <c r="G22" s="124"/>
      <c r="H22" s="124"/>
      <c r="I22" s="124"/>
      <c r="J22" s="124"/>
    </row>
    <row r="23" spans="1:10" x14ac:dyDescent="0.2">
      <c r="A23" s="42">
        <v>1</v>
      </c>
      <c r="B23" s="50" t="s">
        <v>152</v>
      </c>
      <c r="C23" s="56">
        <v>100</v>
      </c>
      <c r="D23" s="51" t="s">
        <v>1</v>
      </c>
      <c r="E23" s="20"/>
      <c r="F23" s="21"/>
      <c r="G23" s="44">
        <f>C23*ROUND(F23,4)</f>
        <v>0</v>
      </c>
      <c r="H23" s="44">
        <f>G23*0.095</f>
        <v>0</v>
      </c>
      <c r="I23" s="44">
        <f>G23+H23</f>
        <v>0</v>
      </c>
      <c r="J23" s="19"/>
    </row>
    <row r="24" spans="1:10" x14ac:dyDescent="0.2">
      <c r="A24" s="42">
        <v>2</v>
      </c>
      <c r="B24" s="50" t="s">
        <v>153</v>
      </c>
      <c r="C24" s="56">
        <v>700</v>
      </c>
      <c r="D24" s="51" t="s">
        <v>0</v>
      </c>
      <c r="E24" s="20"/>
      <c r="F24" s="21"/>
      <c r="G24" s="44">
        <f>C24*ROUND(F24,4)</f>
        <v>0</v>
      </c>
      <c r="H24" s="44">
        <f t="shared" ref="H24:H25" si="3">G24*0.095</f>
        <v>0</v>
      </c>
      <c r="I24" s="44">
        <f t="shared" ref="I24:I25" si="4">G24+H24</f>
        <v>0</v>
      </c>
      <c r="J24" s="19"/>
    </row>
    <row r="25" spans="1:10" ht="25.5" x14ac:dyDescent="0.2">
      <c r="A25" s="42">
        <v>3</v>
      </c>
      <c r="B25" s="50" t="s">
        <v>154</v>
      </c>
      <c r="C25" s="56">
        <v>100</v>
      </c>
      <c r="D25" s="51" t="s">
        <v>1</v>
      </c>
      <c r="E25" s="20"/>
      <c r="F25" s="21"/>
      <c r="G25" s="44">
        <f>C25*ROUND(F25,4)</f>
        <v>0</v>
      </c>
      <c r="H25" s="44">
        <f t="shared" si="3"/>
        <v>0</v>
      </c>
      <c r="I25" s="44">
        <f t="shared" si="4"/>
        <v>0</v>
      </c>
      <c r="J25" s="19"/>
    </row>
    <row r="26" spans="1:10" x14ac:dyDescent="0.2">
      <c r="A26" s="42"/>
      <c r="B26" s="5" t="s">
        <v>141</v>
      </c>
      <c r="C26" s="43" t="s">
        <v>7</v>
      </c>
      <c r="D26" s="43" t="s">
        <v>7</v>
      </c>
      <c r="E26" s="43" t="s">
        <v>7</v>
      </c>
      <c r="F26" s="43" t="s">
        <v>7</v>
      </c>
      <c r="G26" s="16">
        <f>SUM(G23:G25)</f>
        <v>0</v>
      </c>
      <c r="H26" s="16">
        <f>SUM(H23:H25)</f>
        <v>0</v>
      </c>
      <c r="I26" s="16">
        <f>SUM(I23:I25)</f>
        <v>0</v>
      </c>
      <c r="J26" s="43">
        <f>SUM(J23:J25)</f>
        <v>0</v>
      </c>
    </row>
    <row r="28" spans="1:10" s="84" customFormat="1" x14ac:dyDescent="0.2">
      <c r="A28" s="82" t="s">
        <v>28</v>
      </c>
      <c r="B28" s="83"/>
      <c r="C28" s="83"/>
      <c r="D28" s="83"/>
      <c r="E28" s="83"/>
      <c r="F28" s="83"/>
      <c r="G28" s="83"/>
      <c r="H28" s="83"/>
      <c r="I28" s="83"/>
      <c r="J28" s="83"/>
    </row>
    <row r="29" spans="1:10" s="86" customFormat="1" x14ac:dyDescent="0.2">
      <c r="A29" s="84" t="s">
        <v>29</v>
      </c>
      <c r="B29" s="85"/>
      <c r="C29" s="85"/>
      <c r="D29" s="85"/>
      <c r="E29" s="85"/>
      <c r="F29" s="85"/>
      <c r="G29" s="85"/>
      <c r="H29" s="85"/>
      <c r="I29" s="85"/>
      <c r="J29" s="85"/>
    </row>
    <row r="30" spans="1:10" s="87" customFormat="1" x14ac:dyDescent="0.2">
      <c r="A30" s="84" t="s">
        <v>39</v>
      </c>
    </row>
    <row r="31" spans="1:10" s="89" customFormat="1" x14ac:dyDescent="0.2">
      <c r="A31" s="84" t="s">
        <v>40</v>
      </c>
      <c r="B31" s="88"/>
      <c r="C31" s="88"/>
      <c r="D31" s="88"/>
      <c r="E31" s="88"/>
      <c r="F31" s="88"/>
      <c r="G31" s="88"/>
      <c r="H31" s="88"/>
      <c r="I31" s="88"/>
      <c r="J31" s="88"/>
    </row>
    <row r="32" spans="1:10" s="86" customFormat="1" x14ac:dyDescent="0.2">
      <c r="A32" s="84" t="s">
        <v>637</v>
      </c>
      <c r="B32" s="90"/>
      <c r="C32" s="90"/>
      <c r="D32" s="90"/>
      <c r="E32" s="90"/>
      <c r="F32" s="90"/>
      <c r="G32" s="90"/>
      <c r="H32" s="90"/>
      <c r="I32" s="90"/>
      <c r="J32" s="90"/>
    </row>
    <row r="33" spans="1:10" s="87" customFormat="1" x14ac:dyDescent="0.2">
      <c r="A33" s="84" t="s">
        <v>638</v>
      </c>
    </row>
    <row r="34" spans="1:10" s="87" customFormat="1" x14ac:dyDescent="0.2">
      <c r="A34" s="84" t="s">
        <v>639</v>
      </c>
    </row>
    <row r="35" spans="1:10" s="91" customFormat="1" x14ac:dyDescent="0.2">
      <c r="A35" s="84" t="s">
        <v>640</v>
      </c>
      <c r="B35" s="85"/>
      <c r="C35" s="85"/>
      <c r="D35" s="85"/>
      <c r="E35" s="85"/>
      <c r="F35" s="85"/>
      <c r="G35" s="85"/>
      <c r="H35" s="85"/>
      <c r="I35" s="85"/>
      <c r="J35" s="85"/>
    </row>
    <row r="36" spans="1:10" s="91" customFormat="1" ht="52.5" customHeight="1" x14ac:dyDescent="0.2">
      <c r="A36" s="123" t="s">
        <v>641</v>
      </c>
      <c r="B36" s="123"/>
      <c r="C36" s="123"/>
      <c r="D36" s="123"/>
      <c r="E36" s="123"/>
      <c r="F36" s="123"/>
      <c r="G36" s="123"/>
      <c r="H36" s="123"/>
      <c r="I36" s="123"/>
      <c r="J36" s="123"/>
    </row>
    <row r="37" spans="1:10" s="93" customFormat="1" x14ac:dyDescent="0.2">
      <c r="A37" s="84"/>
      <c r="B37" s="92"/>
      <c r="C37" s="92"/>
      <c r="D37" s="92"/>
      <c r="E37" s="92"/>
      <c r="F37" s="92"/>
      <c r="G37" s="92"/>
      <c r="H37" s="92"/>
      <c r="I37" s="92"/>
      <c r="J37" s="92"/>
    </row>
    <row r="38" spans="1:10" s="23" customFormat="1" x14ac:dyDescent="0.2">
      <c r="A38" s="84" t="s">
        <v>642</v>
      </c>
      <c r="B38" s="94"/>
      <c r="C38" s="95"/>
    </row>
  </sheetData>
  <mergeCells count="5">
    <mergeCell ref="A22:J22"/>
    <mergeCell ref="A4:J4"/>
    <mergeCell ref="A8:J8"/>
    <mergeCell ref="A11:J11"/>
    <mergeCell ref="A36:J36"/>
  </mergeCells>
  <dataValidations count="1">
    <dataValidation type="whole" operator="equal" allowBlank="1" showInputMessage="1" showErrorMessage="1" sqref="J12:J20 J9 J23:J25" xr:uid="{00000000-0002-0000-0200-000000000000}">
      <formula1>1</formula1>
    </dataValidation>
  </dataValidations>
  <pageMargins left="0.39370078740157483" right="0.39370078740157483" top="0.74803149606299213" bottom="0.74803149606299213" header="0.31496062992125984" footer="0.31496062992125984"/>
  <pageSetup paperSize="9" scale="93" orientation="landscape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5"/>
  <sheetViews>
    <sheetView view="pageBreakPreview" zoomScale="60" zoomScaleNormal="115" workbookViewId="0">
      <pane ySplit="7" topLeftCell="A8" activePane="bottomLeft" state="frozen"/>
      <selection pane="bottomLeft" activeCell="B10" sqref="B10"/>
    </sheetView>
  </sheetViews>
  <sheetFormatPr defaultColWidth="16.140625" defaultRowHeight="12.75" x14ac:dyDescent="0.2"/>
  <cols>
    <col min="1" max="1" width="4.5703125" style="40" customWidth="1"/>
    <col min="2" max="2" width="46.85546875" style="40" customWidth="1"/>
    <col min="3" max="3" width="9.85546875" style="40" bestFit="1" customWidth="1"/>
    <col min="4" max="4" width="6.5703125" style="40" bestFit="1" customWidth="1"/>
    <col min="5" max="5" width="18" style="40" bestFit="1" customWidth="1"/>
    <col min="6" max="10" width="12.7109375" style="40" customWidth="1"/>
    <col min="11" max="16384" width="16.140625" style="40"/>
  </cols>
  <sheetData>
    <row r="1" spans="1:10" x14ac:dyDescent="0.2">
      <c r="A1" s="41"/>
      <c r="B1" s="40" t="s">
        <v>635</v>
      </c>
      <c r="C1" s="76"/>
      <c r="D1" s="76"/>
    </row>
    <row r="2" spans="1:10" x14ac:dyDescent="0.2">
      <c r="A2" s="1"/>
      <c r="B2" s="1" t="s">
        <v>44</v>
      </c>
      <c r="C2" s="2"/>
      <c r="D2" s="2"/>
      <c r="E2" s="1"/>
      <c r="F2" s="73"/>
      <c r="G2" s="77"/>
      <c r="H2" s="77"/>
      <c r="I2" s="77"/>
      <c r="J2" s="77"/>
    </row>
    <row r="3" spans="1:10" x14ac:dyDescent="0.2">
      <c r="A3" s="1"/>
      <c r="B3" s="1"/>
      <c r="C3" s="2"/>
      <c r="D3" s="2"/>
      <c r="E3" s="1"/>
      <c r="F3" s="77"/>
      <c r="G3" s="77"/>
      <c r="H3" s="77"/>
      <c r="I3" s="77"/>
      <c r="J3" s="77"/>
    </row>
    <row r="4" spans="1:10" ht="15" customHeight="1" x14ac:dyDescent="0.2">
      <c r="A4" s="125" t="s">
        <v>42</v>
      </c>
      <c r="B4" s="125"/>
      <c r="C4" s="125"/>
      <c r="D4" s="125"/>
      <c r="E4" s="125"/>
      <c r="F4" s="125"/>
      <c r="G4" s="125"/>
      <c r="H4" s="125"/>
      <c r="I4" s="125"/>
      <c r="J4" s="125"/>
    </row>
    <row r="5" spans="1:10" x14ac:dyDescent="0.2">
      <c r="A5" s="1"/>
      <c r="B5" s="99"/>
      <c r="C5" s="1"/>
      <c r="D5" s="1"/>
      <c r="E5" s="1"/>
      <c r="F5" s="1"/>
      <c r="G5" s="1"/>
      <c r="H5" s="1"/>
      <c r="I5" s="1"/>
      <c r="J5" s="1"/>
    </row>
    <row r="6" spans="1:10" ht="54.75" customHeight="1" x14ac:dyDescent="0.2">
      <c r="A6" s="78" t="s">
        <v>3</v>
      </c>
      <c r="B6" s="78" t="s">
        <v>4</v>
      </c>
      <c r="C6" s="79" t="s">
        <v>5</v>
      </c>
      <c r="D6" s="79" t="s">
        <v>23</v>
      </c>
      <c r="E6" s="80" t="s">
        <v>6</v>
      </c>
      <c r="F6" s="80" t="s">
        <v>24</v>
      </c>
      <c r="G6" s="80" t="s">
        <v>33</v>
      </c>
      <c r="H6" s="80" t="s">
        <v>34</v>
      </c>
      <c r="I6" s="80" t="s">
        <v>25</v>
      </c>
      <c r="J6" s="80" t="s">
        <v>35</v>
      </c>
    </row>
    <row r="7" spans="1:10" ht="25.5" x14ac:dyDescent="0.2">
      <c r="A7" s="78">
        <v>1</v>
      </c>
      <c r="B7" s="78">
        <v>2</v>
      </c>
      <c r="C7" s="79">
        <v>3</v>
      </c>
      <c r="D7" s="79">
        <v>4</v>
      </c>
      <c r="E7" s="79">
        <v>5</v>
      </c>
      <c r="F7" s="79">
        <v>6</v>
      </c>
      <c r="G7" s="80" t="s">
        <v>36</v>
      </c>
      <c r="H7" s="79" t="s">
        <v>37</v>
      </c>
      <c r="I7" s="80" t="s">
        <v>38</v>
      </c>
      <c r="J7" s="79">
        <v>10</v>
      </c>
    </row>
    <row r="8" spans="1:10" s="100" customFormat="1" ht="13.5" thickBot="1" x14ac:dyDescent="0.25">
      <c r="A8" s="124" t="s">
        <v>156</v>
      </c>
      <c r="B8" s="124"/>
      <c r="C8" s="124"/>
      <c r="D8" s="124"/>
      <c r="E8" s="124"/>
      <c r="F8" s="124"/>
      <c r="G8" s="124"/>
      <c r="H8" s="124"/>
      <c r="I8" s="124"/>
      <c r="J8" s="124"/>
    </row>
    <row r="9" spans="1:10" x14ac:dyDescent="0.2">
      <c r="A9" s="42">
        <v>1</v>
      </c>
      <c r="B9" s="58" t="s">
        <v>155</v>
      </c>
      <c r="C9" s="59">
        <v>20000</v>
      </c>
      <c r="D9" s="60" t="s">
        <v>1</v>
      </c>
      <c r="E9" s="20"/>
      <c r="F9" s="21"/>
      <c r="G9" s="10">
        <f>C9*ROUND(F9,4)</f>
        <v>0</v>
      </c>
      <c r="H9" s="10">
        <f>G9*0.095</f>
        <v>0</v>
      </c>
      <c r="I9" s="10">
        <f>G9+H9</f>
        <v>0</v>
      </c>
      <c r="J9" s="19"/>
    </row>
    <row r="10" spans="1:10" x14ac:dyDescent="0.2">
      <c r="A10" s="42"/>
      <c r="B10" s="5" t="s">
        <v>11</v>
      </c>
      <c r="C10" s="43" t="s">
        <v>7</v>
      </c>
      <c r="D10" s="43" t="s">
        <v>7</v>
      </c>
      <c r="E10" s="43" t="s">
        <v>7</v>
      </c>
      <c r="F10" s="43" t="s">
        <v>7</v>
      </c>
      <c r="G10" s="16">
        <f>SUM(G9)</f>
        <v>0</v>
      </c>
      <c r="H10" s="16">
        <f>SUM(H9)</f>
        <v>0</v>
      </c>
      <c r="I10" s="16">
        <f>SUM(I9)</f>
        <v>0</v>
      </c>
      <c r="J10" s="43">
        <f>SUM(J9)</f>
        <v>0</v>
      </c>
    </row>
    <row r="11" spans="1:10" x14ac:dyDescent="0.2">
      <c r="A11" s="124" t="s">
        <v>157</v>
      </c>
      <c r="B11" s="124"/>
      <c r="C11" s="124"/>
      <c r="D11" s="124"/>
      <c r="E11" s="124"/>
      <c r="F11" s="124"/>
      <c r="G11" s="124"/>
      <c r="H11" s="124"/>
      <c r="I11" s="124"/>
      <c r="J11" s="124"/>
    </row>
    <row r="12" spans="1:10" x14ac:dyDescent="0.2">
      <c r="A12" s="42">
        <v>1</v>
      </c>
      <c r="B12" s="61" t="s">
        <v>158</v>
      </c>
      <c r="C12" s="62">
        <v>5000</v>
      </c>
      <c r="D12" s="62" t="s">
        <v>1</v>
      </c>
      <c r="E12" s="20"/>
      <c r="F12" s="21"/>
      <c r="G12" s="10">
        <f>C12*ROUND(F12,4)</f>
        <v>0</v>
      </c>
      <c r="H12" s="10">
        <f>G12*0.095</f>
        <v>0</v>
      </c>
      <c r="I12" s="10">
        <f>G12+H12</f>
        <v>0</v>
      </c>
      <c r="J12" s="43" t="s">
        <v>7</v>
      </c>
    </row>
    <row r="13" spans="1:10" x14ac:dyDescent="0.2">
      <c r="A13" s="42"/>
      <c r="B13" s="5" t="s">
        <v>660</v>
      </c>
      <c r="C13" s="43" t="s">
        <v>7</v>
      </c>
      <c r="D13" s="43" t="s">
        <v>7</v>
      </c>
      <c r="E13" s="43" t="s">
        <v>7</v>
      </c>
      <c r="F13" s="43" t="s">
        <v>7</v>
      </c>
      <c r="G13" s="16">
        <f>SUM(G12)</f>
        <v>0</v>
      </c>
      <c r="H13" s="16">
        <f>SUM(H12)</f>
        <v>0</v>
      </c>
      <c r="I13" s="16">
        <f>SUM(I12)</f>
        <v>0</v>
      </c>
      <c r="J13" s="43" t="str">
        <f>+J12</f>
        <v>/</v>
      </c>
    </row>
    <row r="15" spans="1:10" s="84" customFormat="1" x14ac:dyDescent="0.2">
      <c r="A15" s="82" t="s">
        <v>28</v>
      </c>
      <c r="B15" s="83"/>
      <c r="C15" s="83"/>
      <c r="D15" s="83"/>
      <c r="E15" s="83"/>
      <c r="F15" s="83"/>
      <c r="G15" s="83"/>
      <c r="H15" s="83"/>
      <c r="I15" s="83"/>
      <c r="J15" s="83"/>
    </row>
    <row r="16" spans="1:10" s="86" customFormat="1" x14ac:dyDescent="0.2">
      <c r="A16" s="84" t="s">
        <v>29</v>
      </c>
      <c r="B16" s="85"/>
      <c r="C16" s="85"/>
      <c r="D16" s="85"/>
      <c r="E16" s="85"/>
      <c r="F16" s="85"/>
      <c r="G16" s="85"/>
      <c r="H16" s="85"/>
      <c r="I16" s="85"/>
      <c r="J16" s="85"/>
    </row>
    <row r="17" spans="1:10" s="87" customFormat="1" x14ac:dyDescent="0.2">
      <c r="A17" s="84" t="s">
        <v>39</v>
      </c>
    </row>
    <row r="18" spans="1:10" s="89" customFormat="1" x14ac:dyDescent="0.2">
      <c r="A18" s="84" t="s">
        <v>40</v>
      </c>
      <c r="B18" s="88"/>
      <c r="C18" s="88"/>
      <c r="D18" s="88"/>
      <c r="E18" s="88"/>
      <c r="F18" s="88"/>
      <c r="G18" s="88"/>
      <c r="H18" s="88"/>
      <c r="I18" s="88"/>
      <c r="J18" s="88"/>
    </row>
    <row r="19" spans="1:10" s="86" customFormat="1" x14ac:dyDescent="0.2">
      <c r="A19" s="84" t="s">
        <v>637</v>
      </c>
      <c r="B19" s="90"/>
      <c r="C19" s="90"/>
      <c r="D19" s="90"/>
      <c r="E19" s="90"/>
      <c r="F19" s="90"/>
      <c r="G19" s="90"/>
      <c r="H19" s="90"/>
      <c r="I19" s="90"/>
      <c r="J19" s="90"/>
    </row>
    <row r="20" spans="1:10" s="87" customFormat="1" x14ac:dyDescent="0.2">
      <c r="A20" s="84" t="s">
        <v>638</v>
      </c>
    </row>
    <row r="21" spans="1:10" s="87" customFormat="1" x14ac:dyDescent="0.2">
      <c r="A21" s="84" t="s">
        <v>639</v>
      </c>
    </row>
    <row r="22" spans="1:10" s="91" customFormat="1" x14ac:dyDescent="0.2">
      <c r="A22" s="84" t="s">
        <v>640</v>
      </c>
      <c r="B22" s="85"/>
      <c r="C22" s="85"/>
      <c r="D22" s="85"/>
      <c r="E22" s="85"/>
      <c r="F22" s="85"/>
      <c r="G22" s="85"/>
      <c r="H22" s="85"/>
      <c r="I22" s="85"/>
      <c r="J22" s="85"/>
    </row>
    <row r="23" spans="1:10" s="91" customFormat="1" ht="52.5" customHeight="1" x14ac:dyDescent="0.2">
      <c r="A23" s="123" t="s">
        <v>641</v>
      </c>
      <c r="B23" s="123"/>
      <c r="C23" s="123"/>
      <c r="D23" s="123"/>
      <c r="E23" s="123"/>
      <c r="F23" s="123"/>
      <c r="G23" s="123"/>
      <c r="H23" s="123"/>
      <c r="I23" s="123"/>
      <c r="J23" s="123"/>
    </row>
    <row r="24" spans="1:10" s="93" customFormat="1" x14ac:dyDescent="0.2">
      <c r="A24" s="84"/>
      <c r="B24" s="92"/>
      <c r="C24" s="92"/>
      <c r="D24" s="92"/>
      <c r="E24" s="92"/>
      <c r="F24" s="92"/>
      <c r="G24" s="92"/>
      <c r="H24" s="92"/>
      <c r="I24" s="92"/>
      <c r="J24" s="92"/>
    </row>
    <row r="25" spans="1:10" s="23" customFormat="1" x14ac:dyDescent="0.2">
      <c r="A25" s="84" t="s">
        <v>642</v>
      </c>
      <c r="B25" s="94"/>
      <c r="C25" s="95"/>
    </row>
  </sheetData>
  <mergeCells count="4">
    <mergeCell ref="A4:J4"/>
    <mergeCell ref="A11:J11"/>
    <mergeCell ref="A8:J8"/>
    <mergeCell ref="A23:J23"/>
  </mergeCells>
  <dataValidations count="1">
    <dataValidation type="whole" operator="equal" allowBlank="1" showInputMessage="1" showErrorMessage="1" sqref="J9" xr:uid="{00000000-0002-0000-0300-000000000000}">
      <formula1>1</formula1>
    </dataValidation>
  </dataValidations>
  <pageMargins left="0.39370078740157483" right="0.39370078740157483" top="0.74803149606299213" bottom="0.74803149606299213" header="0.31496062992125984" footer="0.31496062992125984"/>
  <pageSetup paperSize="9" scale="93" orientation="landscape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147"/>
  <sheetViews>
    <sheetView view="pageBreakPreview" zoomScale="60" zoomScaleNormal="85" workbookViewId="0">
      <pane ySplit="7" topLeftCell="A76" activePane="bottomLeft" state="frozen"/>
      <selection pane="bottomLeft" activeCell="A100" sqref="A100:J100"/>
    </sheetView>
  </sheetViews>
  <sheetFormatPr defaultColWidth="16.140625" defaultRowHeight="12.75" x14ac:dyDescent="0.2"/>
  <cols>
    <col min="1" max="1" width="4.5703125" style="40" customWidth="1"/>
    <col min="2" max="2" width="46.85546875" style="40" customWidth="1"/>
    <col min="3" max="3" width="9.85546875" style="40" bestFit="1" customWidth="1"/>
    <col min="4" max="4" width="6.5703125" style="101" bestFit="1" customWidth="1"/>
    <col min="5" max="5" width="18" style="40" bestFit="1" customWidth="1"/>
    <col min="6" max="10" width="12.7109375" style="40" customWidth="1"/>
    <col min="11" max="16384" width="16.140625" style="40"/>
  </cols>
  <sheetData>
    <row r="1" spans="1:11" x14ac:dyDescent="0.2">
      <c r="A1" s="41"/>
      <c r="B1" s="40" t="s">
        <v>635</v>
      </c>
      <c r="C1" s="76"/>
      <c r="D1" s="76"/>
    </row>
    <row r="2" spans="1:11" x14ac:dyDescent="0.2">
      <c r="A2" s="1"/>
      <c r="B2" s="1" t="s">
        <v>44</v>
      </c>
      <c r="C2" s="2"/>
      <c r="D2" s="2"/>
      <c r="E2" s="1"/>
      <c r="F2" s="73"/>
      <c r="G2" s="77"/>
      <c r="H2" s="77"/>
      <c r="I2" s="77"/>
      <c r="J2" s="77"/>
    </row>
    <row r="3" spans="1:11" x14ac:dyDescent="0.2">
      <c r="A3" s="1"/>
      <c r="B3" s="1"/>
      <c r="C3" s="1"/>
      <c r="D3" s="3"/>
      <c r="E3" s="1"/>
      <c r="F3" s="77"/>
      <c r="G3" s="77"/>
      <c r="H3" s="77"/>
      <c r="I3" s="77"/>
      <c r="J3" s="77"/>
      <c r="K3" s="77"/>
    </row>
    <row r="4" spans="1:11" x14ac:dyDescent="0.2">
      <c r="A4" s="129" t="s">
        <v>166</v>
      </c>
      <c r="B4" s="129"/>
      <c r="C4" s="129"/>
      <c r="D4" s="129"/>
      <c r="E4" s="129"/>
      <c r="F4" s="129"/>
      <c r="G4" s="129"/>
      <c r="H4" s="129"/>
      <c r="I4" s="129"/>
      <c r="J4" s="129"/>
    </row>
    <row r="5" spans="1:11" x14ac:dyDescent="0.2">
      <c r="A5" s="1"/>
      <c r="B5" s="1"/>
      <c r="C5" s="1"/>
      <c r="D5" s="3"/>
      <c r="E5" s="1"/>
      <c r="F5" s="1"/>
      <c r="G5" s="1"/>
      <c r="H5" s="1"/>
      <c r="I5" s="1"/>
      <c r="J5" s="1"/>
    </row>
    <row r="6" spans="1:11" ht="49.5" customHeight="1" x14ac:dyDescent="0.2">
      <c r="A6" s="78" t="s">
        <v>3</v>
      </c>
      <c r="B6" s="78" t="s">
        <v>4</v>
      </c>
      <c r="C6" s="79" t="s">
        <v>5</v>
      </c>
      <c r="D6" s="79" t="s">
        <v>23</v>
      </c>
      <c r="E6" s="80" t="s">
        <v>6</v>
      </c>
      <c r="F6" s="80" t="s">
        <v>655</v>
      </c>
      <c r="G6" s="80" t="s">
        <v>33</v>
      </c>
      <c r="H6" s="80" t="s">
        <v>34</v>
      </c>
      <c r="I6" s="80" t="s">
        <v>25</v>
      </c>
      <c r="J6" s="80" t="s">
        <v>35</v>
      </c>
    </row>
    <row r="7" spans="1:11" ht="25.5" x14ac:dyDescent="0.2">
      <c r="A7" s="78">
        <v>1</v>
      </c>
      <c r="B7" s="78">
        <v>2</v>
      </c>
      <c r="C7" s="79">
        <v>3</v>
      </c>
      <c r="D7" s="79">
        <v>4</v>
      </c>
      <c r="E7" s="79">
        <v>5</v>
      </c>
      <c r="F7" s="79">
        <v>6</v>
      </c>
      <c r="G7" s="80" t="s">
        <v>36</v>
      </c>
      <c r="H7" s="79" t="s">
        <v>37</v>
      </c>
      <c r="I7" s="80" t="s">
        <v>38</v>
      </c>
      <c r="J7" s="79">
        <v>10</v>
      </c>
    </row>
    <row r="8" spans="1:11" x14ac:dyDescent="0.2">
      <c r="A8" s="124" t="s">
        <v>697</v>
      </c>
      <c r="B8" s="124"/>
      <c r="C8" s="124"/>
      <c r="D8" s="124"/>
      <c r="E8" s="124"/>
      <c r="F8" s="124"/>
      <c r="G8" s="124"/>
      <c r="H8" s="124"/>
      <c r="I8" s="124"/>
      <c r="J8" s="124"/>
    </row>
    <row r="9" spans="1:11" x14ac:dyDescent="0.2">
      <c r="A9" s="4">
        <v>1</v>
      </c>
      <c r="B9" s="50" t="s">
        <v>167</v>
      </c>
      <c r="C9" s="56">
        <v>400</v>
      </c>
      <c r="D9" s="51" t="s">
        <v>0</v>
      </c>
      <c r="E9" s="13"/>
      <c r="F9" s="35"/>
      <c r="G9" s="32">
        <f>C9*ROUND(F9,4)</f>
        <v>0</v>
      </c>
      <c r="H9" s="32">
        <f>G9*0.095</f>
        <v>0</v>
      </c>
      <c r="I9" s="32">
        <f>G9+H9</f>
        <v>0</v>
      </c>
      <c r="J9" s="36"/>
    </row>
    <row r="10" spans="1:11" x14ac:dyDescent="0.2">
      <c r="A10" s="4">
        <v>2</v>
      </c>
      <c r="B10" s="50" t="s">
        <v>168</v>
      </c>
      <c r="C10" s="56">
        <v>20</v>
      </c>
      <c r="D10" s="51" t="s">
        <v>0</v>
      </c>
      <c r="E10" s="13"/>
      <c r="F10" s="35"/>
      <c r="G10" s="32">
        <f t="shared" ref="G10:G16" si="0">C10*ROUND(F10,4)</f>
        <v>0</v>
      </c>
      <c r="H10" s="32">
        <f t="shared" ref="H10:H16" si="1">G10*0.095</f>
        <v>0</v>
      </c>
      <c r="I10" s="32">
        <f t="shared" ref="I10:I16" si="2">G10+H10</f>
        <v>0</v>
      </c>
      <c r="J10" s="36"/>
    </row>
    <row r="11" spans="1:11" x14ac:dyDescent="0.2">
      <c r="A11" s="4">
        <v>3</v>
      </c>
      <c r="B11" s="50" t="s">
        <v>169</v>
      </c>
      <c r="C11" s="56">
        <v>80</v>
      </c>
      <c r="D11" s="51" t="s">
        <v>0</v>
      </c>
      <c r="E11" s="13"/>
      <c r="F11" s="35"/>
      <c r="G11" s="32">
        <f t="shared" si="0"/>
        <v>0</v>
      </c>
      <c r="H11" s="32">
        <f t="shared" si="1"/>
        <v>0</v>
      </c>
      <c r="I11" s="32">
        <f t="shared" si="2"/>
        <v>0</v>
      </c>
      <c r="J11" s="36"/>
    </row>
    <row r="12" spans="1:11" x14ac:dyDescent="0.2">
      <c r="A12" s="4">
        <v>4</v>
      </c>
      <c r="B12" s="50" t="s">
        <v>170</v>
      </c>
      <c r="C12" s="56">
        <v>120</v>
      </c>
      <c r="D12" s="51" t="s">
        <v>0</v>
      </c>
      <c r="E12" s="13"/>
      <c r="F12" s="35"/>
      <c r="G12" s="32">
        <f t="shared" si="0"/>
        <v>0</v>
      </c>
      <c r="H12" s="32">
        <f t="shared" si="1"/>
        <v>0</v>
      </c>
      <c r="I12" s="32">
        <f t="shared" si="2"/>
        <v>0</v>
      </c>
      <c r="J12" s="36"/>
    </row>
    <row r="13" spans="1:11" x14ac:dyDescent="0.2">
      <c r="A13" s="4">
        <v>5</v>
      </c>
      <c r="B13" s="50" t="s">
        <v>171</v>
      </c>
      <c r="C13" s="56">
        <v>200</v>
      </c>
      <c r="D13" s="51" t="s">
        <v>0</v>
      </c>
      <c r="E13" s="13"/>
      <c r="F13" s="35"/>
      <c r="G13" s="32">
        <f t="shared" si="0"/>
        <v>0</v>
      </c>
      <c r="H13" s="32">
        <f t="shared" si="1"/>
        <v>0</v>
      </c>
      <c r="I13" s="32">
        <f t="shared" si="2"/>
        <v>0</v>
      </c>
      <c r="J13" s="36"/>
    </row>
    <row r="14" spans="1:11" x14ac:dyDescent="0.2">
      <c r="A14" s="4">
        <v>6</v>
      </c>
      <c r="B14" s="50" t="s">
        <v>172</v>
      </c>
      <c r="C14" s="56">
        <v>300</v>
      </c>
      <c r="D14" s="51" t="s">
        <v>0</v>
      </c>
      <c r="E14" s="13"/>
      <c r="F14" s="35"/>
      <c r="G14" s="32">
        <f t="shared" si="0"/>
        <v>0</v>
      </c>
      <c r="H14" s="32">
        <f t="shared" si="1"/>
        <v>0</v>
      </c>
      <c r="I14" s="32">
        <f t="shared" si="2"/>
        <v>0</v>
      </c>
      <c r="J14" s="36"/>
    </row>
    <row r="15" spans="1:11" x14ac:dyDescent="0.2">
      <c r="A15" s="4">
        <v>7</v>
      </c>
      <c r="B15" s="50" t="s">
        <v>173</v>
      </c>
      <c r="C15" s="56">
        <v>300</v>
      </c>
      <c r="D15" s="51" t="s">
        <v>0</v>
      </c>
      <c r="E15" s="13"/>
      <c r="F15" s="35"/>
      <c r="G15" s="32">
        <f t="shared" si="0"/>
        <v>0</v>
      </c>
      <c r="H15" s="32">
        <f t="shared" si="1"/>
        <v>0</v>
      </c>
      <c r="I15" s="32">
        <f t="shared" si="2"/>
        <v>0</v>
      </c>
      <c r="J15" s="36"/>
    </row>
    <row r="16" spans="1:11" x14ac:dyDescent="0.2">
      <c r="A16" s="4">
        <v>8</v>
      </c>
      <c r="B16" s="50" t="s">
        <v>174</v>
      </c>
      <c r="C16" s="56">
        <v>100</v>
      </c>
      <c r="D16" s="51" t="s">
        <v>0</v>
      </c>
      <c r="E16" s="13"/>
      <c r="F16" s="35"/>
      <c r="G16" s="32">
        <f t="shared" si="0"/>
        <v>0</v>
      </c>
      <c r="H16" s="32">
        <f t="shared" si="1"/>
        <v>0</v>
      </c>
      <c r="I16" s="32">
        <f t="shared" si="2"/>
        <v>0</v>
      </c>
      <c r="J16" s="36"/>
    </row>
    <row r="17" spans="1:10" x14ac:dyDescent="0.2">
      <c r="A17" s="4">
        <v>9</v>
      </c>
      <c r="B17" s="50" t="s">
        <v>175</v>
      </c>
      <c r="C17" s="56">
        <v>200</v>
      </c>
      <c r="D17" s="51" t="s">
        <v>0</v>
      </c>
      <c r="E17" s="43"/>
      <c r="F17" s="37"/>
      <c r="G17" s="34">
        <f>C17*ROUND(F17,4)</f>
        <v>0</v>
      </c>
      <c r="H17" s="34">
        <f>G17*0.095</f>
        <v>0</v>
      </c>
      <c r="I17" s="34">
        <f>+G17+H17</f>
        <v>0</v>
      </c>
      <c r="J17" s="36"/>
    </row>
    <row r="18" spans="1:10" x14ac:dyDescent="0.2">
      <c r="A18" s="4">
        <v>10</v>
      </c>
      <c r="B18" s="50" t="s">
        <v>176</v>
      </c>
      <c r="C18" s="56">
        <v>200</v>
      </c>
      <c r="D18" s="51" t="s">
        <v>0</v>
      </c>
      <c r="E18" s="43"/>
      <c r="F18" s="37"/>
      <c r="G18" s="34">
        <f t="shared" ref="G18:G40" si="3">C18*ROUND(F18,4)</f>
        <v>0</v>
      </c>
      <c r="H18" s="34">
        <f t="shared" ref="H18:H40" si="4">G18*0.095</f>
        <v>0</v>
      </c>
      <c r="I18" s="34">
        <f t="shared" ref="I18:I40" si="5">+G18+H18</f>
        <v>0</v>
      </c>
      <c r="J18" s="36"/>
    </row>
    <row r="19" spans="1:10" x14ac:dyDescent="0.2">
      <c r="A19" s="4">
        <v>11</v>
      </c>
      <c r="B19" s="50" t="s">
        <v>177</v>
      </c>
      <c r="C19" s="56">
        <v>100</v>
      </c>
      <c r="D19" s="51" t="s">
        <v>0</v>
      </c>
      <c r="E19" s="43"/>
      <c r="F19" s="37"/>
      <c r="G19" s="34">
        <f t="shared" si="3"/>
        <v>0</v>
      </c>
      <c r="H19" s="34">
        <f t="shared" si="4"/>
        <v>0</v>
      </c>
      <c r="I19" s="34">
        <f t="shared" si="5"/>
        <v>0</v>
      </c>
      <c r="J19" s="36"/>
    </row>
    <row r="20" spans="1:10" x14ac:dyDescent="0.2">
      <c r="A20" s="4">
        <v>12</v>
      </c>
      <c r="B20" s="50" t="s">
        <v>178</v>
      </c>
      <c r="C20" s="56">
        <v>50</v>
      </c>
      <c r="D20" s="51" t="s">
        <v>0</v>
      </c>
      <c r="E20" s="43"/>
      <c r="F20" s="37"/>
      <c r="G20" s="34">
        <f t="shared" si="3"/>
        <v>0</v>
      </c>
      <c r="H20" s="34">
        <f t="shared" si="4"/>
        <v>0</v>
      </c>
      <c r="I20" s="34">
        <f t="shared" si="5"/>
        <v>0</v>
      </c>
      <c r="J20" s="36"/>
    </row>
    <row r="21" spans="1:10" x14ac:dyDescent="0.2">
      <c r="A21" s="4">
        <v>13</v>
      </c>
      <c r="B21" s="50" t="s">
        <v>179</v>
      </c>
      <c r="C21" s="56">
        <v>500</v>
      </c>
      <c r="D21" s="51" t="s">
        <v>0</v>
      </c>
      <c r="E21" s="43"/>
      <c r="F21" s="37"/>
      <c r="G21" s="34">
        <f t="shared" si="3"/>
        <v>0</v>
      </c>
      <c r="H21" s="34">
        <f t="shared" si="4"/>
        <v>0</v>
      </c>
      <c r="I21" s="34">
        <f t="shared" si="5"/>
        <v>0</v>
      </c>
      <c r="J21" s="36"/>
    </row>
    <row r="22" spans="1:10" x14ac:dyDescent="0.2">
      <c r="A22" s="4">
        <v>14</v>
      </c>
      <c r="B22" s="50" t="s">
        <v>180</v>
      </c>
      <c r="C22" s="56">
        <v>200</v>
      </c>
      <c r="D22" s="51" t="s">
        <v>0</v>
      </c>
      <c r="E22" s="43"/>
      <c r="F22" s="37"/>
      <c r="G22" s="34">
        <f t="shared" si="3"/>
        <v>0</v>
      </c>
      <c r="H22" s="34">
        <f t="shared" si="4"/>
        <v>0</v>
      </c>
      <c r="I22" s="34">
        <f t="shared" si="5"/>
        <v>0</v>
      </c>
      <c r="J22" s="36"/>
    </row>
    <row r="23" spans="1:10" x14ac:dyDescent="0.2">
      <c r="A23" s="4">
        <v>15</v>
      </c>
      <c r="B23" s="50" t="s">
        <v>181</v>
      </c>
      <c r="C23" s="56">
        <v>400</v>
      </c>
      <c r="D23" s="51" t="s">
        <v>0</v>
      </c>
      <c r="E23" s="43"/>
      <c r="F23" s="37"/>
      <c r="G23" s="34">
        <f t="shared" si="3"/>
        <v>0</v>
      </c>
      <c r="H23" s="34">
        <f t="shared" si="4"/>
        <v>0</v>
      </c>
      <c r="I23" s="34">
        <f t="shared" si="5"/>
        <v>0</v>
      </c>
      <c r="J23" s="36"/>
    </row>
    <row r="24" spans="1:10" x14ac:dyDescent="0.2">
      <c r="A24" s="4">
        <v>16</v>
      </c>
      <c r="B24" s="50" t="s">
        <v>182</v>
      </c>
      <c r="C24" s="56">
        <v>110</v>
      </c>
      <c r="D24" s="51" t="s">
        <v>0</v>
      </c>
      <c r="E24" s="43"/>
      <c r="F24" s="37"/>
      <c r="G24" s="34">
        <f t="shared" si="3"/>
        <v>0</v>
      </c>
      <c r="H24" s="34">
        <f t="shared" si="4"/>
        <v>0</v>
      </c>
      <c r="I24" s="34">
        <f t="shared" si="5"/>
        <v>0</v>
      </c>
      <c r="J24" s="36"/>
    </row>
    <row r="25" spans="1:10" x14ac:dyDescent="0.2">
      <c r="A25" s="4">
        <v>17</v>
      </c>
      <c r="B25" s="50" t="s">
        <v>183</v>
      </c>
      <c r="C25" s="56">
        <v>50</v>
      </c>
      <c r="D25" s="51" t="s">
        <v>0</v>
      </c>
      <c r="E25" s="43"/>
      <c r="F25" s="37"/>
      <c r="G25" s="34">
        <f t="shared" si="3"/>
        <v>0</v>
      </c>
      <c r="H25" s="34">
        <f t="shared" si="4"/>
        <v>0</v>
      </c>
      <c r="I25" s="34">
        <f t="shared" si="5"/>
        <v>0</v>
      </c>
      <c r="J25" s="36"/>
    </row>
    <row r="26" spans="1:10" x14ac:dyDescent="0.2">
      <c r="A26" s="4">
        <v>18</v>
      </c>
      <c r="B26" s="50" t="s">
        <v>184</v>
      </c>
      <c r="C26" s="56">
        <v>50</v>
      </c>
      <c r="D26" s="51" t="s">
        <v>0</v>
      </c>
      <c r="E26" s="43"/>
      <c r="F26" s="37"/>
      <c r="G26" s="34">
        <f t="shared" si="3"/>
        <v>0</v>
      </c>
      <c r="H26" s="34">
        <f t="shared" si="4"/>
        <v>0</v>
      </c>
      <c r="I26" s="34">
        <f t="shared" si="5"/>
        <v>0</v>
      </c>
      <c r="J26" s="36"/>
    </row>
    <row r="27" spans="1:10" x14ac:dyDescent="0.2">
      <c r="A27" s="4">
        <v>19</v>
      </c>
      <c r="B27" s="50" t="s">
        <v>185</v>
      </c>
      <c r="C27" s="56">
        <v>1500</v>
      </c>
      <c r="D27" s="51" t="s">
        <v>0</v>
      </c>
      <c r="E27" s="43"/>
      <c r="F27" s="37"/>
      <c r="G27" s="34">
        <f t="shared" si="3"/>
        <v>0</v>
      </c>
      <c r="H27" s="34">
        <f t="shared" si="4"/>
        <v>0</v>
      </c>
      <c r="I27" s="34">
        <f t="shared" si="5"/>
        <v>0</v>
      </c>
      <c r="J27" s="36"/>
    </row>
    <row r="28" spans="1:10" x14ac:dyDescent="0.2">
      <c r="A28" s="4">
        <v>20</v>
      </c>
      <c r="B28" s="50" t="s">
        <v>186</v>
      </c>
      <c r="C28" s="56">
        <v>500</v>
      </c>
      <c r="D28" s="51" t="s">
        <v>0</v>
      </c>
      <c r="E28" s="43"/>
      <c r="F28" s="37"/>
      <c r="G28" s="34">
        <f t="shared" si="3"/>
        <v>0</v>
      </c>
      <c r="H28" s="34">
        <f t="shared" si="4"/>
        <v>0</v>
      </c>
      <c r="I28" s="34">
        <f t="shared" si="5"/>
        <v>0</v>
      </c>
      <c r="J28" s="36"/>
    </row>
    <row r="29" spans="1:10" x14ac:dyDescent="0.2">
      <c r="A29" s="4">
        <v>21</v>
      </c>
      <c r="B29" s="50" t="s">
        <v>187</v>
      </c>
      <c r="C29" s="56">
        <v>100</v>
      </c>
      <c r="D29" s="51" t="s">
        <v>0</v>
      </c>
      <c r="E29" s="43"/>
      <c r="F29" s="37"/>
      <c r="G29" s="34">
        <f t="shared" si="3"/>
        <v>0</v>
      </c>
      <c r="H29" s="34">
        <f t="shared" si="4"/>
        <v>0</v>
      </c>
      <c r="I29" s="34">
        <f t="shared" si="5"/>
        <v>0</v>
      </c>
      <c r="J29" s="36"/>
    </row>
    <row r="30" spans="1:10" x14ac:dyDescent="0.2">
      <c r="A30" s="4">
        <v>22</v>
      </c>
      <c r="B30" s="50" t="s">
        <v>188</v>
      </c>
      <c r="C30" s="56">
        <v>300</v>
      </c>
      <c r="D30" s="51" t="s">
        <v>0</v>
      </c>
      <c r="E30" s="43"/>
      <c r="F30" s="37"/>
      <c r="G30" s="34">
        <f t="shared" si="3"/>
        <v>0</v>
      </c>
      <c r="H30" s="34">
        <f t="shared" si="4"/>
        <v>0</v>
      </c>
      <c r="I30" s="34">
        <f t="shared" si="5"/>
        <v>0</v>
      </c>
      <c r="J30" s="36"/>
    </row>
    <row r="31" spans="1:10" x14ac:dyDescent="0.2">
      <c r="A31" s="4">
        <v>23</v>
      </c>
      <c r="B31" s="50" t="s">
        <v>189</v>
      </c>
      <c r="C31" s="56">
        <v>100</v>
      </c>
      <c r="D31" s="51" t="s">
        <v>0</v>
      </c>
      <c r="E31" s="43"/>
      <c r="F31" s="37"/>
      <c r="G31" s="34">
        <f t="shared" si="3"/>
        <v>0</v>
      </c>
      <c r="H31" s="34">
        <f t="shared" si="4"/>
        <v>0</v>
      </c>
      <c r="I31" s="34">
        <f t="shared" si="5"/>
        <v>0</v>
      </c>
      <c r="J31" s="36"/>
    </row>
    <row r="32" spans="1:10" x14ac:dyDescent="0.2">
      <c r="A32" s="4">
        <v>24</v>
      </c>
      <c r="B32" s="50" t="s">
        <v>190</v>
      </c>
      <c r="C32" s="56">
        <v>300</v>
      </c>
      <c r="D32" s="51" t="s">
        <v>0</v>
      </c>
      <c r="E32" s="43"/>
      <c r="F32" s="37"/>
      <c r="G32" s="34">
        <f t="shared" si="3"/>
        <v>0</v>
      </c>
      <c r="H32" s="34">
        <f t="shared" si="4"/>
        <v>0</v>
      </c>
      <c r="I32" s="34">
        <f t="shared" si="5"/>
        <v>0</v>
      </c>
      <c r="J32" s="36"/>
    </row>
    <row r="33" spans="1:10" x14ac:dyDescent="0.2">
      <c r="A33" s="4">
        <v>25</v>
      </c>
      <c r="B33" s="50" t="s">
        <v>191</v>
      </c>
      <c r="C33" s="56">
        <v>2200</v>
      </c>
      <c r="D33" s="51" t="s">
        <v>0</v>
      </c>
      <c r="E33" s="43"/>
      <c r="F33" s="37"/>
      <c r="G33" s="34">
        <f t="shared" si="3"/>
        <v>0</v>
      </c>
      <c r="H33" s="34">
        <f t="shared" si="4"/>
        <v>0</v>
      </c>
      <c r="I33" s="34">
        <f t="shared" si="5"/>
        <v>0</v>
      </c>
      <c r="J33" s="36"/>
    </row>
    <row r="34" spans="1:10" x14ac:dyDescent="0.2">
      <c r="A34" s="4">
        <v>26</v>
      </c>
      <c r="B34" s="50" t="s">
        <v>192</v>
      </c>
      <c r="C34" s="56">
        <v>100</v>
      </c>
      <c r="D34" s="51" t="s">
        <v>0</v>
      </c>
      <c r="E34" s="43"/>
      <c r="F34" s="37"/>
      <c r="G34" s="34">
        <f t="shared" si="3"/>
        <v>0</v>
      </c>
      <c r="H34" s="34">
        <f t="shared" si="4"/>
        <v>0</v>
      </c>
      <c r="I34" s="34">
        <f t="shared" si="5"/>
        <v>0</v>
      </c>
      <c r="J34" s="36"/>
    </row>
    <row r="35" spans="1:10" x14ac:dyDescent="0.2">
      <c r="A35" s="4">
        <v>27</v>
      </c>
      <c r="B35" s="50" t="s">
        <v>193</v>
      </c>
      <c r="C35" s="56">
        <v>200</v>
      </c>
      <c r="D35" s="51" t="s">
        <v>0</v>
      </c>
      <c r="E35" s="43"/>
      <c r="F35" s="37"/>
      <c r="G35" s="34">
        <f t="shared" si="3"/>
        <v>0</v>
      </c>
      <c r="H35" s="34">
        <f t="shared" si="4"/>
        <v>0</v>
      </c>
      <c r="I35" s="34">
        <f t="shared" si="5"/>
        <v>0</v>
      </c>
      <c r="J35" s="36"/>
    </row>
    <row r="36" spans="1:10" x14ac:dyDescent="0.2">
      <c r="A36" s="4">
        <v>28</v>
      </c>
      <c r="B36" s="50" t="s">
        <v>194</v>
      </c>
      <c r="C36" s="56">
        <v>300</v>
      </c>
      <c r="D36" s="51" t="s">
        <v>0</v>
      </c>
      <c r="E36" s="43"/>
      <c r="F36" s="37"/>
      <c r="G36" s="34">
        <f t="shared" si="3"/>
        <v>0</v>
      </c>
      <c r="H36" s="34">
        <f t="shared" si="4"/>
        <v>0</v>
      </c>
      <c r="I36" s="34">
        <f t="shared" si="5"/>
        <v>0</v>
      </c>
      <c r="J36" s="36"/>
    </row>
    <row r="37" spans="1:10" x14ac:dyDescent="0.2">
      <c r="A37" s="4">
        <v>29</v>
      </c>
      <c r="B37" s="50" t="s">
        <v>195</v>
      </c>
      <c r="C37" s="56">
        <v>40</v>
      </c>
      <c r="D37" s="51" t="s">
        <v>0</v>
      </c>
      <c r="E37" s="43"/>
      <c r="F37" s="37"/>
      <c r="G37" s="34">
        <f t="shared" si="3"/>
        <v>0</v>
      </c>
      <c r="H37" s="34">
        <f t="shared" si="4"/>
        <v>0</v>
      </c>
      <c r="I37" s="34">
        <f t="shared" si="5"/>
        <v>0</v>
      </c>
      <c r="J37" s="36"/>
    </row>
    <row r="38" spans="1:10" x14ac:dyDescent="0.2">
      <c r="A38" s="4">
        <v>30</v>
      </c>
      <c r="B38" s="50" t="s">
        <v>196</v>
      </c>
      <c r="C38" s="56">
        <v>100</v>
      </c>
      <c r="D38" s="51" t="s">
        <v>0</v>
      </c>
      <c r="E38" s="43"/>
      <c r="F38" s="37"/>
      <c r="G38" s="34">
        <f t="shared" si="3"/>
        <v>0</v>
      </c>
      <c r="H38" s="34">
        <f t="shared" si="4"/>
        <v>0</v>
      </c>
      <c r="I38" s="34">
        <f t="shared" si="5"/>
        <v>0</v>
      </c>
      <c r="J38" s="36"/>
    </row>
    <row r="39" spans="1:10" x14ac:dyDescent="0.2">
      <c r="A39" s="4">
        <v>31</v>
      </c>
      <c r="B39" s="50" t="s">
        <v>197</v>
      </c>
      <c r="C39" s="56">
        <v>200</v>
      </c>
      <c r="D39" s="51" t="s">
        <v>0</v>
      </c>
      <c r="E39" s="43"/>
      <c r="F39" s="37"/>
      <c r="G39" s="34">
        <f t="shared" si="3"/>
        <v>0</v>
      </c>
      <c r="H39" s="34">
        <f t="shared" si="4"/>
        <v>0</v>
      </c>
      <c r="I39" s="34">
        <f t="shared" si="5"/>
        <v>0</v>
      </c>
      <c r="J39" s="36"/>
    </row>
    <row r="40" spans="1:10" x14ac:dyDescent="0.2">
      <c r="A40" s="4">
        <v>32</v>
      </c>
      <c r="B40" s="50" t="s">
        <v>198</v>
      </c>
      <c r="C40" s="56">
        <v>200</v>
      </c>
      <c r="D40" s="51" t="s">
        <v>0</v>
      </c>
      <c r="E40" s="43"/>
      <c r="F40" s="37"/>
      <c r="G40" s="34">
        <f t="shared" si="3"/>
        <v>0</v>
      </c>
      <c r="H40" s="34">
        <f t="shared" si="4"/>
        <v>0</v>
      </c>
      <c r="I40" s="34">
        <f t="shared" si="5"/>
        <v>0</v>
      </c>
      <c r="J40" s="36"/>
    </row>
    <row r="41" spans="1:10" x14ac:dyDescent="0.2">
      <c r="A41" s="4">
        <v>33</v>
      </c>
      <c r="B41" s="50" t="s">
        <v>242</v>
      </c>
      <c r="C41" s="56">
        <v>2500</v>
      </c>
      <c r="D41" s="51" t="s">
        <v>0</v>
      </c>
      <c r="E41" s="13"/>
      <c r="F41" s="35"/>
      <c r="G41" s="32">
        <f t="shared" ref="G41:G53" si="6">C41*ROUND(F41,4)</f>
        <v>0</v>
      </c>
      <c r="H41" s="32">
        <f t="shared" ref="H41:H53" si="7">G41*0.095</f>
        <v>0</v>
      </c>
      <c r="I41" s="32">
        <f t="shared" ref="I41:I53" si="8">G41+H41</f>
        <v>0</v>
      </c>
      <c r="J41" s="36"/>
    </row>
    <row r="42" spans="1:10" x14ac:dyDescent="0.2">
      <c r="A42" s="4">
        <v>34</v>
      </c>
      <c r="B42" s="50" t="s">
        <v>243</v>
      </c>
      <c r="C42" s="56">
        <v>1000</v>
      </c>
      <c r="D42" s="51" t="s">
        <v>0</v>
      </c>
      <c r="E42" s="13"/>
      <c r="F42" s="35"/>
      <c r="G42" s="32">
        <f t="shared" si="6"/>
        <v>0</v>
      </c>
      <c r="H42" s="32">
        <f t="shared" si="7"/>
        <v>0</v>
      </c>
      <c r="I42" s="32">
        <f t="shared" si="8"/>
        <v>0</v>
      </c>
      <c r="J42" s="36"/>
    </row>
    <row r="43" spans="1:10" x14ac:dyDescent="0.2">
      <c r="A43" s="4">
        <v>35</v>
      </c>
      <c r="B43" s="50" t="s">
        <v>244</v>
      </c>
      <c r="C43" s="56">
        <v>600</v>
      </c>
      <c r="D43" s="51" t="s">
        <v>248</v>
      </c>
      <c r="E43" s="13"/>
      <c r="F43" s="35"/>
      <c r="G43" s="32">
        <f t="shared" si="6"/>
        <v>0</v>
      </c>
      <c r="H43" s="32">
        <f t="shared" si="7"/>
        <v>0</v>
      </c>
      <c r="I43" s="32">
        <f t="shared" si="8"/>
        <v>0</v>
      </c>
      <c r="J43" s="36"/>
    </row>
    <row r="44" spans="1:10" x14ac:dyDescent="0.2">
      <c r="A44" s="4">
        <v>36</v>
      </c>
      <c r="B44" s="50" t="s">
        <v>245</v>
      </c>
      <c r="C44" s="56">
        <v>600</v>
      </c>
      <c r="D44" s="51" t="s">
        <v>0</v>
      </c>
      <c r="E44" s="13"/>
      <c r="F44" s="35"/>
      <c r="G44" s="32">
        <f t="shared" si="6"/>
        <v>0</v>
      </c>
      <c r="H44" s="32">
        <f t="shared" si="7"/>
        <v>0</v>
      </c>
      <c r="I44" s="32">
        <f t="shared" si="8"/>
        <v>0</v>
      </c>
      <c r="J44" s="36"/>
    </row>
    <row r="45" spans="1:10" x14ac:dyDescent="0.2">
      <c r="A45" s="4">
        <v>37</v>
      </c>
      <c r="B45" s="50" t="s">
        <v>246</v>
      </c>
      <c r="C45" s="56">
        <v>100</v>
      </c>
      <c r="D45" s="51" t="s">
        <v>0</v>
      </c>
      <c r="E45" s="13"/>
      <c r="F45" s="35"/>
      <c r="G45" s="32">
        <f t="shared" si="6"/>
        <v>0</v>
      </c>
      <c r="H45" s="32">
        <f t="shared" si="7"/>
        <v>0</v>
      </c>
      <c r="I45" s="32">
        <f t="shared" si="8"/>
        <v>0</v>
      </c>
      <c r="J45" s="36"/>
    </row>
    <row r="46" spans="1:10" x14ac:dyDescent="0.2">
      <c r="A46" s="4">
        <v>38</v>
      </c>
      <c r="B46" s="50" t="s">
        <v>247</v>
      </c>
      <c r="C46" s="56">
        <v>200</v>
      </c>
      <c r="D46" s="51" t="s">
        <v>0</v>
      </c>
      <c r="E46" s="13"/>
      <c r="F46" s="35"/>
      <c r="G46" s="32">
        <f t="shared" si="6"/>
        <v>0</v>
      </c>
      <c r="H46" s="32">
        <f t="shared" si="7"/>
        <v>0</v>
      </c>
      <c r="I46" s="32">
        <f t="shared" si="8"/>
        <v>0</v>
      </c>
      <c r="J46" s="36"/>
    </row>
    <row r="47" spans="1:10" x14ac:dyDescent="0.2">
      <c r="A47" s="4">
        <v>39</v>
      </c>
      <c r="B47" s="50" t="s">
        <v>249</v>
      </c>
      <c r="C47" s="56">
        <v>500</v>
      </c>
      <c r="D47" s="51" t="s">
        <v>0</v>
      </c>
      <c r="E47" s="13"/>
      <c r="F47" s="35"/>
      <c r="G47" s="32">
        <f t="shared" si="6"/>
        <v>0</v>
      </c>
      <c r="H47" s="32">
        <f t="shared" si="7"/>
        <v>0</v>
      </c>
      <c r="I47" s="32">
        <f t="shared" si="8"/>
        <v>0</v>
      </c>
      <c r="J47" s="36"/>
    </row>
    <row r="48" spans="1:10" x14ac:dyDescent="0.2">
      <c r="A48" s="4">
        <v>40</v>
      </c>
      <c r="B48" s="50" t="s">
        <v>250</v>
      </c>
      <c r="C48" s="56">
        <v>500</v>
      </c>
      <c r="D48" s="51" t="s">
        <v>0</v>
      </c>
      <c r="E48" s="13"/>
      <c r="F48" s="35"/>
      <c r="G48" s="32">
        <f t="shared" si="6"/>
        <v>0</v>
      </c>
      <c r="H48" s="32">
        <f t="shared" si="7"/>
        <v>0</v>
      </c>
      <c r="I48" s="32">
        <f t="shared" si="8"/>
        <v>0</v>
      </c>
      <c r="J48" s="36"/>
    </row>
    <row r="49" spans="1:10" x14ac:dyDescent="0.2">
      <c r="A49" s="4">
        <v>41</v>
      </c>
      <c r="B49" s="50" t="s">
        <v>251</v>
      </c>
      <c r="C49" s="56">
        <v>1200</v>
      </c>
      <c r="D49" s="51" t="s">
        <v>0</v>
      </c>
      <c r="E49" s="13"/>
      <c r="F49" s="35"/>
      <c r="G49" s="32">
        <f t="shared" si="6"/>
        <v>0</v>
      </c>
      <c r="H49" s="32">
        <f t="shared" si="7"/>
        <v>0</v>
      </c>
      <c r="I49" s="32">
        <f t="shared" si="8"/>
        <v>0</v>
      </c>
      <c r="J49" s="36"/>
    </row>
    <row r="50" spans="1:10" x14ac:dyDescent="0.2">
      <c r="A50" s="4">
        <v>42</v>
      </c>
      <c r="B50" s="50" t="s">
        <v>252</v>
      </c>
      <c r="C50" s="56">
        <v>1200</v>
      </c>
      <c r="D50" s="51" t="s">
        <v>0</v>
      </c>
      <c r="E50" s="13"/>
      <c r="F50" s="35"/>
      <c r="G50" s="32">
        <f t="shared" si="6"/>
        <v>0</v>
      </c>
      <c r="H50" s="32">
        <f t="shared" si="7"/>
        <v>0</v>
      </c>
      <c r="I50" s="32">
        <f t="shared" si="8"/>
        <v>0</v>
      </c>
      <c r="J50" s="36"/>
    </row>
    <row r="51" spans="1:10" x14ac:dyDescent="0.2">
      <c r="A51" s="4">
        <v>43</v>
      </c>
      <c r="B51" s="50" t="s">
        <v>253</v>
      </c>
      <c r="C51" s="56">
        <v>1200</v>
      </c>
      <c r="D51" s="51" t="s">
        <v>0</v>
      </c>
      <c r="E51" s="13"/>
      <c r="F51" s="35"/>
      <c r="G51" s="32">
        <f t="shared" si="6"/>
        <v>0</v>
      </c>
      <c r="H51" s="32">
        <f t="shared" si="7"/>
        <v>0</v>
      </c>
      <c r="I51" s="32">
        <f t="shared" si="8"/>
        <v>0</v>
      </c>
      <c r="J51" s="36"/>
    </row>
    <row r="52" spans="1:10" x14ac:dyDescent="0.2">
      <c r="A52" s="4">
        <v>44</v>
      </c>
      <c r="B52" s="50" t="s">
        <v>254</v>
      </c>
      <c r="C52" s="56">
        <v>50</v>
      </c>
      <c r="D52" s="51" t="s">
        <v>0</v>
      </c>
      <c r="E52" s="13"/>
      <c r="F52" s="35"/>
      <c r="G52" s="32">
        <f t="shared" si="6"/>
        <v>0</v>
      </c>
      <c r="H52" s="32">
        <f t="shared" si="7"/>
        <v>0</v>
      </c>
      <c r="I52" s="32">
        <f t="shared" si="8"/>
        <v>0</v>
      </c>
      <c r="J52" s="36"/>
    </row>
    <row r="53" spans="1:10" x14ac:dyDescent="0.2">
      <c r="A53" s="4">
        <v>45</v>
      </c>
      <c r="B53" s="50" t="s">
        <v>255</v>
      </c>
      <c r="C53" s="56">
        <v>50</v>
      </c>
      <c r="D53" s="51" t="s">
        <v>0</v>
      </c>
      <c r="E53" s="13"/>
      <c r="F53" s="35"/>
      <c r="G53" s="32">
        <f t="shared" si="6"/>
        <v>0</v>
      </c>
      <c r="H53" s="32">
        <f t="shared" si="7"/>
        <v>0</v>
      </c>
      <c r="I53" s="32">
        <f t="shared" si="8"/>
        <v>0</v>
      </c>
      <c r="J53" s="36"/>
    </row>
    <row r="54" spans="1:10" x14ac:dyDescent="0.2">
      <c r="A54" s="4">
        <v>46</v>
      </c>
      <c r="B54" s="50" t="s">
        <v>256</v>
      </c>
      <c r="C54" s="56">
        <v>50</v>
      </c>
      <c r="D54" s="51" t="s">
        <v>0</v>
      </c>
      <c r="E54" s="13"/>
      <c r="F54" s="35"/>
      <c r="G54" s="32">
        <f t="shared" ref="G54" si="9">C54*ROUND(F54,4)</f>
        <v>0</v>
      </c>
      <c r="H54" s="32">
        <f t="shared" ref="H54" si="10">G54*0.095</f>
        <v>0</v>
      </c>
      <c r="I54" s="32">
        <f t="shared" ref="I54" si="11">G54+H54</f>
        <v>0</v>
      </c>
      <c r="J54" s="36"/>
    </row>
    <row r="55" spans="1:10" x14ac:dyDescent="0.2">
      <c r="A55" s="4">
        <v>47</v>
      </c>
      <c r="B55" s="50" t="s">
        <v>257</v>
      </c>
      <c r="C55" s="56">
        <v>500</v>
      </c>
      <c r="D55" s="51" t="s">
        <v>0</v>
      </c>
      <c r="E55" s="13"/>
      <c r="F55" s="35"/>
      <c r="G55" s="32">
        <f>C55*ROUND(F55,4)</f>
        <v>0</v>
      </c>
      <c r="H55" s="32">
        <f>G55*0.095</f>
        <v>0</v>
      </c>
      <c r="I55" s="32">
        <f>G55+H55</f>
        <v>0</v>
      </c>
      <c r="J55" s="36"/>
    </row>
    <row r="56" spans="1:10" x14ac:dyDescent="0.2">
      <c r="A56" s="5"/>
      <c r="B56" s="5" t="s">
        <v>748</v>
      </c>
      <c r="C56" s="43" t="s">
        <v>7</v>
      </c>
      <c r="D56" s="43" t="s">
        <v>7</v>
      </c>
      <c r="E56" s="43" t="s">
        <v>7</v>
      </c>
      <c r="F56" s="43" t="s">
        <v>7</v>
      </c>
      <c r="G56" s="11">
        <f>SUM(G9:G55)</f>
        <v>0</v>
      </c>
      <c r="H56" s="11">
        <f t="shared" ref="H56:J56" si="12">SUM(H9:H55)</f>
        <v>0</v>
      </c>
      <c r="I56" s="11">
        <f t="shared" si="12"/>
        <v>0</v>
      </c>
      <c r="J56" s="12">
        <f t="shared" si="12"/>
        <v>0</v>
      </c>
    </row>
    <row r="57" spans="1:10" ht="12.75" customHeight="1" x14ac:dyDescent="0.2">
      <c r="A57" s="131" t="s">
        <v>698</v>
      </c>
      <c r="B57" s="132"/>
      <c r="C57" s="132"/>
      <c r="D57" s="132"/>
      <c r="E57" s="132"/>
      <c r="F57" s="132"/>
      <c r="G57" s="132"/>
      <c r="H57" s="132"/>
      <c r="I57" s="132"/>
      <c r="J57" s="133"/>
    </row>
    <row r="58" spans="1:10" x14ac:dyDescent="0.2">
      <c r="A58" s="4">
        <v>1</v>
      </c>
      <c r="B58" s="50" t="s">
        <v>199</v>
      </c>
      <c r="C58" s="63">
        <v>300</v>
      </c>
      <c r="D58" s="64" t="s">
        <v>0</v>
      </c>
      <c r="E58" s="43"/>
      <c r="F58" s="37"/>
      <c r="G58" s="34">
        <f>C58*ROUND(F58,4)</f>
        <v>0</v>
      </c>
      <c r="H58" s="34">
        <f>G58*0.095</f>
        <v>0</v>
      </c>
      <c r="I58" s="34">
        <f>+G58+H58</f>
        <v>0</v>
      </c>
      <c r="J58" s="43" t="s">
        <v>7</v>
      </c>
    </row>
    <row r="59" spans="1:10" x14ac:dyDescent="0.2">
      <c r="A59" s="4">
        <v>2</v>
      </c>
      <c r="B59" s="50" t="s">
        <v>200</v>
      </c>
      <c r="C59" s="63">
        <v>200</v>
      </c>
      <c r="D59" s="64" t="s">
        <v>0</v>
      </c>
      <c r="E59" s="43"/>
      <c r="F59" s="37"/>
      <c r="G59" s="34">
        <f t="shared" ref="G59:G73" si="13">C59*ROUND(F59,4)</f>
        <v>0</v>
      </c>
      <c r="H59" s="34">
        <f t="shared" ref="H59:H73" si="14">G59*0.095</f>
        <v>0</v>
      </c>
      <c r="I59" s="34">
        <f t="shared" ref="I59:I73" si="15">+G59+H59</f>
        <v>0</v>
      </c>
      <c r="J59" s="43" t="s">
        <v>7</v>
      </c>
    </row>
    <row r="60" spans="1:10" x14ac:dyDescent="0.2">
      <c r="A60" s="4">
        <v>3</v>
      </c>
      <c r="B60" s="50" t="s">
        <v>201</v>
      </c>
      <c r="C60" s="63">
        <v>250</v>
      </c>
      <c r="D60" s="64" t="s">
        <v>0</v>
      </c>
      <c r="E60" s="43"/>
      <c r="F60" s="37"/>
      <c r="G60" s="34">
        <f t="shared" si="13"/>
        <v>0</v>
      </c>
      <c r="H60" s="34">
        <f t="shared" si="14"/>
        <v>0</v>
      </c>
      <c r="I60" s="34">
        <f t="shared" si="15"/>
        <v>0</v>
      </c>
      <c r="J60" s="43" t="s">
        <v>7</v>
      </c>
    </row>
    <row r="61" spans="1:10" x14ac:dyDescent="0.2">
      <c r="A61" s="4">
        <v>4</v>
      </c>
      <c r="B61" s="50" t="s">
        <v>202</v>
      </c>
      <c r="C61" s="63">
        <v>300</v>
      </c>
      <c r="D61" s="64" t="s">
        <v>0</v>
      </c>
      <c r="E61" s="43"/>
      <c r="F61" s="37"/>
      <c r="G61" s="34">
        <f t="shared" si="13"/>
        <v>0</v>
      </c>
      <c r="H61" s="34">
        <f t="shared" si="14"/>
        <v>0</v>
      </c>
      <c r="I61" s="34">
        <f t="shared" si="15"/>
        <v>0</v>
      </c>
      <c r="J61" s="43" t="s">
        <v>7</v>
      </c>
    </row>
    <row r="62" spans="1:10" x14ac:dyDescent="0.2">
      <c r="A62" s="4">
        <v>5</v>
      </c>
      <c r="B62" s="50" t="s">
        <v>203</v>
      </c>
      <c r="C62" s="63">
        <v>50</v>
      </c>
      <c r="D62" s="64" t="s">
        <v>0</v>
      </c>
      <c r="E62" s="43"/>
      <c r="F62" s="37"/>
      <c r="G62" s="34">
        <f t="shared" si="13"/>
        <v>0</v>
      </c>
      <c r="H62" s="34">
        <f t="shared" si="14"/>
        <v>0</v>
      </c>
      <c r="I62" s="34">
        <f t="shared" si="15"/>
        <v>0</v>
      </c>
      <c r="J62" s="43" t="s">
        <v>7</v>
      </c>
    </row>
    <row r="63" spans="1:10" x14ac:dyDescent="0.2">
      <c r="A63" s="4">
        <v>6</v>
      </c>
      <c r="B63" s="50" t="s">
        <v>204</v>
      </c>
      <c r="C63" s="63">
        <v>50</v>
      </c>
      <c r="D63" s="64" t="s">
        <v>0</v>
      </c>
      <c r="E63" s="43"/>
      <c r="F63" s="37"/>
      <c r="G63" s="34">
        <f t="shared" si="13"/>
        <v>0</v>
      </c>
      <c r="H63" s="34">
        <f t="shared" si="14"/>
        <v>0</v>
      </c>
      <c r="I63" s="34">
        <f t="shared" si="15"/>
        <v>0</v>
      </c>
      <c r="J63" s="43" t="s">
        <v>7</v>
      </c>
    </row>
    <row r="64" spans="1:10" x14ac:dyDescent="0.2">
      <c r="A64" s="4">
        <v>7</v>
      </c>
      <c r="B64" s="50" t="s">
        <v>205</v>
      </c>
      <c r="C64" s="63">
        <v>20</v>
      </c>
      <c r="D64" s="64" t="s">
        <v>0</v>
      </c>
      <c r="E64" s="43"/>
      <c r="F64" s="37"/>
      <c r="G64" s="34">
        <f t="shared" si="13"/>
        <v>0</v>
      </c>
      <c r="H64" s="34">
        <f t="shared" si="14"/>
        <v>0</v>
      </c>
      <c r="I64" s="34">
        <f t="shared" si="15"/>
        <v>0</v>
      </c>
      <c r="J64" s="43" t="s">
        <v>7</v>
      </c>
    </row>
    <row r="65" spans="1:10" x14ac:dyDescent="0.2">
      <c r="A65" s="4">
        <v>8</v>
      </c>
      <c r="B65" s="50" t="s">
        <v>206</v>
      </c>
      <c r="C65" s="63">
        <v>20</v>
      </c>
      <c r="D65" s="64" t="s">
        <v>0</v>
      </c>
      <c r="E65" s="43"/>
      <c r="F65" s="37"/>
      <c r="G65" s="34">
        <f t="shared" si="13"/>
        <v>0</v>
      </c>
      <c r="H65" s="34">
        <f t="shared" si="14"/>
        <v>0</v>
      </c>
      <c r="I65" s="34">
        <f t="shared" si="15"/>
        <v>0</v>
      </c>
      <c r="J65" s="43" t="s">
        <v>7</v>
      </c>
    </row>
    <row r="66" spans="1:10" x14ac:dyDescent="0.2">
      <c r="A66" s="4">
        <v>9</v>
      </c>
      <c r="B66" s="50" t="s">
        <v>207</v>
      </c>
      <c r="C66" s="63">
        <v>100</v>
      </c>
      <c r="D66" s="64" t="s">
        <v>0</v>
      </c>
      <c r="E66" s="43"/>
      <c r="F66" s="37"/>
      <c r="G66" s="34">
        <f t="shared" si="13"/>
        <v>0</v>
      </c>
      <c r="H66" s="34">
        <f t="shared" si="14"/>
        <v>0</v>
      </c>
      <c r="I66" s="34">
        <f t="shared" si="15"/>
        <v>0</v>
      </c>
      <c r="J66" s="43" t="s">
        <v>7</v>
      </c>
    </row>
    <row r="67" spans="1:10" x14ac:dyDescent="0.2">
      <c r="A67" s="4">
        <v>10</v>
      </c>
      <c r="B67" s="50" t="s">
        <v>208</v>
      </c>
      <c r="C67" s="63">
        <v>50</v>
      </c>
      <c r="D67" s="64" t="s">
        <v>0</v>
      </c>
      <c r="E67" s="43"/>
      <c r="F67" s="37"/>
      <c r="G67" s="34">
        <f t="shared" si="13"/>
        <v>0</v>
      </c>
      <c r="H67" s="34">
        <f t="shared" si="14"/>
        <v>0</v>
      </c>
      <c r="I67" s="34">
        <f t="shared" si="15"/>
        <v>0</v>
      </c>
      <c r="J67" s="43" t="s">
        <v>7</v>
      </c>
    </row>
    <row r="68" spans="1:10" x14ac:dyDescent="0.2">
      <c r="A68" s="4">
        <v>11</v>
      </c>
      <c r="B68" s="50" t="s">
        <v>209</v>
      </c>
      <c r="C68" s="63">
        <v>500</v>
      </c>
      <c r="D68" s="64" t="s">
        <v>0</v>
      </c>
      <c r="E68" s="43"/>
      <c r="F68" s="37"/>
      <c r="G68" s="34">
        <f t="shared" si="13"/>
        <v>0</v>
      </c>
      <c r="H68" s="34">
        <f t="shared" si="14"/>
        <v>0</v>
      </c>
      <c r="I68" s="34">
        <f t="shared" si="15"/>
        <v>0</v>
      </c>
      <c r="J68" s="43" t="s">
        <v>7</v>
      </c>
    </row>
    <row r="69" spans="1:10" x14ac:dyDescent="0.2">
      <c r="A69" s="4">
        <v>12</v>
      </c>
      <c r="B69" s="50" t="s">
        <v>210</v>
      </c>
      <c r="C69" s="63">
        <v>100</v>
      </c>
      <c r="D69" s="64" t="s">
        <v>0</v>
      </c>
      <c r="E69" s="43"/>
      <c r="F69" s="37"/>
      <c r="G69" s="34">
        <f t="shared" si="13"/>
        <v>0</v>
      </c>
      <c r="H69" s="34">
        <f t="shared" si="14"/>
        <v>0</v>
      </c>
      <c r="I69" s="34">
        <f t="shared" si="15"/>
        <v>0</v>
      </c>
      <c r="J69" s="43" t="s">
        <v>7</v>
      </c>
    </row>
    <row r="70" spans="1:10" x14ac:dyDescent="0.2">
      <c r="A70" s="4">
        <v>13</v>
      </c>
      <c r="B70" s="50" t="s">
        <v>211</v>
      </c>
      <c r="C70" s="63">
        <v>300</v>
      </c>
      <c r="D70" s="64" t="s">
        <v>0</v>
      </c>
      <c r="E70" s="43"/>
      <c r="F70" s="37"/>
      <c r="G70" s="34">
        <f t="shared" si="13"/>
        <v>0</v>
      </c>
      <c r="H70" s="34">
        <f t="shared" si="14"/>
        <v>0</v>
      </c>
      <c r="I70" s="34">
        <f t="shared" si="15"/>
        <v>0</v>
      </c>
      <c r="J70" s="43" t="s">
        <v>7</v>
      </c>
    </row>
    <row r="71" spans="1:10" x14ac:dyDescent="0.2">
      <c r="A71" s="4">
        <v>14</v>
      </c>
      <c r="B71" s="50" t="s">
        <v>212</v>
      </c>
      <c r="C71" s="63">
        <v>600</v>
      </c>
      <c r="D71" s="64" t="s">
        <v>0</v>
      </c>
      <c r="E71" s="43"/>
      <c r="F71" s="37"/>
      <c r="G71" s="34">
        <f t="shared" si="13"/>
        <v>0</v>
      </c>
      <c r="H71" s="34">
        <f t="shared" si="14"/>
        <v>0</v>
      </c>
      <c r="I71" s="34">
        <f t="shared" si="15"/>
        <v>0</v>
      </c>
      <c r="J71" s="43" t="s">
        <v>7</v>
      </c>
    </row>
    <row r="72" spans="1:10" x14ac:dyDescent="0.2">
      <c r="A72" s="4">
        <v>15</v>
      </c>
      <c r="B72" s="50" t="s">
        <v>213</v>
      </c>
      <c r="C72" s="63">
        <v>100</v>
      </c>
      <c r="D72" s="64" t="s">
        <v>0</v>
      </c>
      <c r="E72" s="43"/>
      <c r="F72" s="37"/>
      <c r="G72" s="34">
        <f t="shared" si="13"/>
        <v>0</v>
      </c>
      <c r="H72" s="34">
        <f t="shared" si="14"/>
        <v>0</v>
      </c>
      <c r="I72" s="34">
        <f t="shared" si="15"/>
        <v>0</v>
      </c>
      <c r="J72" s="43" t="s">
        <v>7</v>
      </c>
    </row>
    <row r="73" spans="1:10" x14ac:dyDescent="0.2">
      <c r="A73" s="4">
        <v>16</v>
      </c>
      <c r="B73" s="50" t="s">
        <v>214</v>
      </c>
      <c r="C73" s="63">
        <v>2000</v>
      </c>
      <c r="D73" s="64" t="s">
        <v>0</v>
      </c>
      <c r="E73" s="43"/>
      <c r="F73" s="37"/>
      <c r="G73" s="34">
        <f t="shared" si="13"/>
        <v>0</v>
      </c>
      <c r="H73" s="34">
        <f t="shared" si="14"/>
        <v>0</v>
      </c>
      <c r="I73" s="34">
        <f t="shared" si="15"/>
        <v>0</v>
      </c>
      <c r="J73" s="43" t="s">
        <v>7</v>
      </c>
    </row>
    <row r="74" spans="1:10" x14ac:dyDescent="0.2">
      <c r="A74" s="5"/>
      <c r="B74" s="5" t="s">
        <v>747</v>
      </c>
      <c r="C74" s="43" t="s">
        <v>7</v>
      </c>
      <c r="D74" s="43" t="s">
        <v>7</v>
      </c>
      <c r="E74" s="43" t="s">
        <v>7</v>
      </c>
      <c r="F74" s="43" t="s">
        <v>7</v>
      </c>
      <c r="G74" s="11">
        <f>SUM(G58:G73)</f>
        <v>0</v>
      </c>
      <c r="H74" s="11">
        <f>SUM(H58:H73)</f>
        <v>0</v>
      </c>
      <c r="I74" s="11">
        <f>SUM(I58:I73)</f>
        <v>0</v>
      </c>
      <c r="J74" s="43" t="s">
        <v>7</v>
      </c>
    </row>
    <row r="75" spans="1:10" x14ac:dyDescent="0.2">
      <c r="A75" s="124" t="s">
        <v>699</v>
      </c>
      <c r="B75" s="124"/>
      <c r="C75" s="124"/>
      <c r="D75" s="124"/>
      <c r="E75" s="124"/>
      <c r="F75" s="124"/>
      <c r="G75" s="124"/>
      <c r="H75" s="124"/>
      <c r="I75" s="124"/>
      <c r="J75" s="124"/>
    </row>
    <row r="76" spans="1:10" x14ac:dyDescent="0.2">
      <c r="A76" s="4">
        <v>1</v>
      </c>
      <c r="B76" s="50" t="s">
        <v>215</v>
      </c>
      <c r="C76" s="56">
        <v>5000</v>
      </c>
      <c r="D76" s="51" t="s">
        <v>0</v>
      </c>
      <c r="E76" s="13"/>
      <c r="F76" s="35"/>
      <c r="G76" s="32">
        <f>C76*ROUND(F76,4)</f>
        <v>0</v>
      </c>
      <c r="H76" s="32">
        <f>G76*0.095</f>
        <v>0</v>
      </c>
      <c r="I76" s="32">
        <f>G76+H76</f>
        <v>0</v>
      </c>
      <c r="J76" s="36"/>
    </row>
    <row r="77" spans="1:10" x14ac:dyDescent="0.2">
      <c r="A77" s="4">
        <v>2</v>
      </c>
      <c r="B77" s="50" t="s">
        <v>216</v>
      </c>
      <c r="C77" s="56">
        <v>3000</v>
      </c>
      <c r="D77" s="51" t="s">
        <v>0</v>
      </c>
      <c r="E77" s="13"/>
      <c r="F77" s="35"/>
      <c r="G77" s="32">
        <f t="shared" ref="G77:G78" si="16">C77*ROUND(F77,4)</f>
        <v>0</v>
      </c>
      <c r="H77" s="32">
        <f t="shared" ref="H77:H78" si="17">G77*0.095</f>
        <v>0</v>
      </c>
      <c r="I77" s="32">
        <f t="shared" ref="I77:I78" si="18">G77+H77</f>
        <v>0</v>
      </c>
      <c r="J77" s="36"/>
    </row>
    <row r="78" spans="1:10" x14ac:dyDescent="0.2">
      <c r="A78" s="4">
        <v>3</v>
      </c>
      <c r="B78" s="52" t="s">
        <v>217</v>
      </c>
      <c r="C78" s="57">
        <v>3500</v>
      </c>
      <c r="D78" s="53" t="s">
        <v>0</v>
      </c>
      <c r="E78" s="13"/>
      <c r="F78" s="35"/>
      <c r="G78" s="32">
        <f t="shared" si="16"/>
        <v>0</v>
      </c>
      <c r="H78" s="32">
        <f t="shared" si="17"/>
        <v>0</v>
      </c>
      <c r="I78" s="32">
        <f t="shared" si="18"/>
        <v>0</v>
      </c>
      <c r="J78" s="36"/>
    </row>
    <row r="79" spans="1:10" x14ac:dyDescent="0.2">
      <c r="A79" s="14"/>
      <c r="B79" s="5" t="s">
        <v>746</v>
      </c>
      <c r="C79" s="13" t="s">
        <v>7</v>
      </c>
      <c r="D79" s="13" t="s">
        <v>7</v>
      </c>
      <c r="E79" s="13" t="s">
        <v>7</v>
      </c>
      <c r="F79" s="13" t="s">
        <v>7</v>
      </c>
      <c r="G79" s="15">
        <f>SUM(G76:G78)</f>
        <v>0</v>
      </c>
      <c r="H79" s="15">
        <f>SUM(H76:H78)</f>
        <v>0</v>
      </c>
      <c r="I79" s="15">
        <f>SUM(I76:I78)</f>
        <v>0</v>
      </c>
      <c r="J79" s="33">
        <f>SUM(J76:J78)</f>
        <v>0</v>
      </c>
    </row>
    <row r="80" spans="1:10" x14ac:dyDescent="0.2">
      <c r="A80" s="124" t="s">
        <v>700</v>
      </c>
      <c r="B80" s="124"/>
      <c r="C80" s="124"/>
      <c r="D80" s="124"/>
      <c r="E80" s="124"/>
      <c r="F80" s="124"/>
      <c r="G80" s="124"/>
      <c r="H80" s="124"/>
      <c r="I80" s="124"/>
      <c r="J80" s="124"/>
    </row>
    <row r="81" spans="1:10" x14ac:dyDescent="0.2">
      <c r="A81" s="4">
        <v>1</v>
      </c>
      <c r="B81" s="50" t="s">
        <v>688</v>
      </c>
      <c r="C81" s="64">
        <v>1000</v>
      </c>
      <c r="D81" s="65" t="s">
        <v>0</v>
      </c>
      <c r="E81" s="13"/>
      <c r="F81" s="35"/>
      <c r="G81" s="32">
        <f>C81*ROUND(F81,4)</f>
        <v>0</v>
      </c>
      <c r="H81" s="32">
        <f>G81*0.095</f>
        <v>0</v>
      </c>
      <c r="I81" s="32">
        <f>G81+H81</f>
        <v>0</v>
      </c>
      <c r="J81" s="43" t="s">
        <v>7</v>
      </c>
    </row>
    <row r="82" spans="1:10" x14ac:dyDescent="0.2">
      <c r="A82" s="4">
        <v>2</v>
      </c>
      <c r="B82" s="52" t="s">
        <v>689</v>
      </c>
      <c r="C82" s="64">
        <v>500</v>
      </c>
      <c r="D82" s="65" t="s">
        <v>0</v>
      </c>
      <c r="E82" s="13"/>
      <c r="F82" s="35"/>
      <c r="G82" s="32">
        <f t="shared" ref="G82" si="19">C82*ROUND(F82,4)</f>
        <v>0</v>
      </c>
      <c r="H82" s="32">
        <f t="shared" ref="H82" si="20">G82*0.095</f>
        <v>0</v>
      </c>
      <c r="I82" s="32">
        <f t="shared" ref="I82" si="21">G82+H82</f>
        <v>0</v>
      </c>
      <c r="J82" s="43" t="s">
        <v>7</v>
      </c>
    </row>
    <row r="83" spans="1:10" x14ac:dyDescent="0.2">
      <c r="A83" s="14"/>
      <c r="B83" s="5" t="s">
        <v>745</v>
      </c>
      <c r="C83" s="13" t="s">
        <v>7</v>
      </c>
      <c r="D83" s="13" t="s">
        <v>7</v>
      </c>
      <c r="E83" s="13" t="s">
        <v>7</v>
      </c>
      <c r="F83" s="13" t="s">
        <v>7</v>
      </c>
      <c r="G83" s="15">
        <f>SUM(G81:G82)</f>
        <v>0</v>
      </c>
      <c r="H83" s="15">
        <f>SUM(H81:H82)</f>
        <v>0</v>
      </c>
      <c r="I83" s="15">
        <f>SUM(I81:I82)</f>
        <v>0</v>
      </c>
      <c r="J83" s="43" t="s">
        <v>7</v>
      </c>
    </row>
    <row r="84" spans="1:10" x14ac:dyDescent="0.2">
      <c r="A84" s="126" t="s">
        <v>701</v>
      </c>
      <c r="B84" s="127"/>
      <c r="C84" s="127"/>
      <c r="D84" s="127"/>
      <c r="E84" s="127"/>
      <c r="F84" s="127"/>
      <c r="G84" s="127"/>
      <c r="H84" s="127"/>
      <c r="I84" s="127"/>
      <c r="J84" s="130"/>
    </row>
    <row r="85" spans="1:10" x14ac:dyDescent="0.2">
      <c r="A85" s="4">
        <v>1</v>
      </c>
      <c r="B85" s="50" t="s">
        <v>222</v>
      </c>
      <c r="C85" s="56">
        <v>3000</v>
      </c>
      <c r="D85" s="51" t="s">
        <v>0</v>
      </c>
      <c r="E85" s="13"/>
      <c r="F85" s="35"/>
      <c r="G85" s="32">
        <f>C85*ROUND(F85,4)</f>
        <v>0</v>
      </c>
      <c r="H85" s="32">
        <f>G85*0.095</f>
        <v>0</v>
      </c>
      <c r="I85" s="32">
        <f>G85+H85</f>
        <v>0</v>
      </c>
      <c r="J85" s="36"/>
    </row>
    <row r="86" spans="1:10" x14ac:dyDescent="0.2">
      <c r="A86" s="4">
        <v>2</v>
      </c>
      <c r="B86" s="50" t="s">
        <v>223</v>
      </c>
      <c r="C86" s="56">
        <v>300</v>
      </c>
      <c r="D86" s="51" t="s">
        <v>0</v>
      </c>
      <c r="E86" s="13"/>
      <c r="F86" s="35"/>
      <c r="G86" s="32">
        <f t="shared" ref="G86:G95" si="22">C86*ROUND(F86,4)</f>
        <v>0</v>
      </c>
      <c r="H86" s="32">
        <f t="shared" ref="H86:H95" si="23">G86*0.095</f>
        <v>0</v>
      </c>
      <c r="I86" s="32">
        <f t="shared" ref="I86:I95" si="24">G86+H86</f>
        <v>0</v>
      </c>
      <c r="J86" s="36"/>
    </row>
    <row r="87" spans="1:10" x14ac:dyDescent="0.2">
      <c r="A87" s="4">
        <v>3</v>
      </c>
      <c r="B87" s="50" t="s">
        <v>224</v>
      </c>
      <c r="C87" s="56">
        <v>100</v>
      </c>
      <c r="D87" s="51" t="s">
        <v>0</v>
      </c>
      <c r="E87" s="13"/>
      <c r="F87" s="35"/>
      <c r="G87" s="32">
        <f t="shared" si="22"/>
        <v>0</v>
      </c>
      <c r="H87" s="32">
        <f t="shared" si="23"/>
        <v>0</v>
      </c>
      <c r="I87" s="32">
        <f t="shared" si="24"/>
        <v>0</v>
      </c>
      <c r="J87" s="36"/>
    </row>
    <row r="88" spans="1:10" x14ac:dyDescent="0.2">
      <c r="A88" s="4">
        <v>4</v>
      </c>
      <c r="B88" s="50" t="s">
        <v>225</v>
      </c>
      <c r="C88" s="56">
        <v>700</v>
      </c>
      <c r="D88" s="51" t="s">
        <v>0</v>
      </c>
      <c r="E88" s="13"/>
      <c r="F88" s="35"/>
      <c r="G88" s="32">
        <f t="shared" si="22"/>
        <v>0</v>
      </c>
      <c r="H88" s="32">
        <f t="shared" si="23"/>
        <v>0</v>
      </c>
      <c r="I88" s="32">
        <f t="shared" si="24"/>
        <v>0</v>
      </c>
      <c r="J88" s="36"/>
    </row>
    <row r="89" spans="1:10" x14ac:dyDescent="0.2">
      <c r="A89" s="4">
        <v>5</v>
      </c>
      <c r="B89" s="50" t="s">
        <v>226</v>
      </c>
      <c r="C89" s="56">
        <v>500</v>
      </c>
      <c r="D89" s="51" t="s">
        <v>0</v>
      </c>
      <c r="E89" s="13"/>
      <c r="F89" s="35"/>
      <c r="G89" s="32">
        <f t="shared" si="22"/>
        <v>0</v>
      </c>
      <c r="H89" s="32">
        <f t="shared" si="23"/>
        <v>0</v>
      </c>
      <c r="I89" s="32">
        <f t="shared" si="24"/>
        <v>0</v>
      </c>
      <c r="J89" s="36"/>
    </row>
    <row r="90" spans="1:10" x14ac:dyDescent="0.2">
      <c r="A90" s="4">
        <v>6</v>
      </c>
      <c r="B90" s="50" t="s">
        <v>227</v>
      </c>
      <c r="C90" s="56">
        <v>600</v>
      </c>
      <c r="D90" s="51" t="s">
        <v>0</v>
      </c>
      <c r="E90" s="13"/>
      <c r="F90" s="35"/>
      <c r="G90" s="32">
        <f t="shared" si="22"/>
        <v>0</v>
      </c>
      <c r="H90" s="32">
        <f t="shared" si="23"/>
        <v>0</v>
      </c>
      <c r="I90" s="32">
        <f t="shared" si="24"/>
        <v>0</v>
      </c>
      <c r="J90" s="36"/>
    </row>
    <row r="91" spans="1:10" x14ac:dyDescent="0.2">
      <c r="A91" s="4">
        <v>7</v>
      </c>
      <c r="B91" s="50" t="s">
        <v>228</v>
      </c>
      <c r="C91" s="56">
        <v>300</v>
      </c>
      <c r="D91" s="51" t="s">
        <v>0</v>
      </c>
      <c r="E91" s="13"/>
      <c r="F91" s="35"/>
      <c r="G91" s="32">
        <f t="shared" si="22"/>
        <v>0</v>
      </c>
      <c r="H91" s="32">
        <f t="shared" si="23"/>
        <v>0</v>
      </c>
      <c r="I91" s="32">
        <f t="shared" si="24"/>
        <v>0</v>
      </c>
      <c r="J91" s="36"/>
    </row>
    <row r="92" spans="1:10" x14ac:dyDescent="0.2">
      <c r="A92" s="4">
        <v>8</v>
      </c>
      <c r="B92" s="50" t="s">
        <v>229</v>
      </c>
      <c r="C92" s="56">
        <v>50</v>
      </c>
      <c r="D92" s="51" t="s">
        <v>0</v>
      </c>
      <c r="E92" s="13"/>
      <c r="F92" s="35"/>
      <c r="G92" s="32">
        <f t="shared" si="22"/>
        <v>0</v>
      </c>
      <c r="H92" s="32">
        <f t="shared" si="23"/>
        <v>0</v>
      </c>
      <c r="I92" s="32">
        <f t="shared" si="24"/>
        <v>0</v>
      </c>
      <c r="J92" s="36"/>
    </row>
    <row r="93" spans="1:10" x14ac:dyDescent="0.2">
      <c r="A93" s="4">
        <v>9</v>
      </c>
      <c r="B93" s="50" t="s">
        <v>230</v>
      </c>
      <c r="C93" s="56">
        <v>1000</v>
      </c>
      <c r="D93" s="51" t="s">
        <v>0</v>
      </c>
      <c r="E93" s="13"/>
      <c r="F93" s="35"/>
      <c r="G93" s="32">
        <f t="shared" si="22"/>
        <v>0</v>
      </c>
      <c r="H93" s="32">
        <f t="shared" si="23"/>
        <v>0</v>
      </c>
      <c r="I93" s="32">
        <f t="shared" si="24"/>
        <v>0</v>
      </c>
      <c r="J93" s="36"/>
    </row>
    <row r="94" spans="1:10" x14ac:dyDescent="0.2">
      <c r="A94" s="4">
        <v>10</v>
      </c>
      <c r="B94" s="50" t="s">
        <v>231</v>
      </c>
      <c r="C94" s="56">
        <v>50</v>
      </c>
      <c r="D94" s="51" t="s">
        <v>0</v>
      </c>
      <c r="E94" s="13"/>
      <c r="F94" s="35"/>
      <c r="G94" s="32">
        <f t="shared" si="22"/>
        <v>0</v>
      </c>
      <c r="H94" s="32">
        <f t="shared" si="23"/>
        <v>0</v>
      </c>
      <c r="I94" s="32">
        <f t="shared" si="24"/>
        <v>0</v>
      </c>
      <c r="J94" s="36"/>
    </row>
    <row r="95" spans="1:10" x14ac:dyDescent="0.2">
      <c r="A95" s="4">
        <v>11</v>
      </c>
      <c r="B95" s="50" t="s">
        <v>232</v>
      </c>
      <c r="C95" s="56">
        <v>10</v>
      </c>
      <c r="D95" s="51" t="s">
        <v>0</v>
      </c>
      <c r="E95" s="13"/>
      <c r="F95" s="35"/>
      <c r="G95" s="32">
        <f t="shared" si="22"/>
        <v>0</v>
      </c>
      <c r="H95" s="32">
        <f t="shared" si="23"/>
        <v>0</v>
      </c>
      <c r="I95" s="32">
        <f t="shared" si="24"/>
        <v>0</v>
      </c>
      <c r="J95" s="36"/>
    </row>
    <row r="96" spans="1:10" x14ac:dyDescent="0.2">
      <c r="A96" s="14"/>
      <c r="B96" s="5" t="s">
        <v>744</v>
      </c>
      <c r="C96" s="13" t="s">
        <v>7</v>
      </c>
      <c r="D96" s="13" t="s">
        <v>7</v>
      </c>
      <c r="E96" s="13" t="s">
        <v>7</v>
      </c>
      <c r="F96" s="13" t="s">
        <v>7</v>
      </c>
      <c r="G96" s="15">
        <f>SUM(G85:G95)</f>
        <v>0</v>
      </c>
      <c r="H96" s="15">
        <f>SUM(H85:H95)</f>
        <v>0</v>
      </c>
      <c r="I96" s="15">
        <f>SUM(I85:I95)</f>
        <v>0</v>
      </c>
      <c r="J96" s="33">
        <f>SUM(J85:J95)</f>
        <v>0</v>
      </c>
    </row>
    <row r="97" spans="1:11" x14ac:dyDescent="0.2">
      <c r="A97" s="124" t="s">
        <v>702</v>
      </c>
      <c r="B97" s="124"/>
      <c r="C97" s="124"/>
      <c r="D97" s="124"/>
      <c r="E97" s="124"/>
      <c r="F97" s="124"/>
      <c r="G97" s="124"/>
      <c r="H97" s="124"/>
      <c r="I97" s="124"/>
      <c r="J97" s="124"/>
    </row>
    <row r="98" spans="1:11" ht="25.5" x14ac:dyDescent="0.2">
      <c r="A98" s="4">
        <v>1</v>
      </c>
      <c r="B98" s="50" t="s">
        <v>233</v>
      </c>
      <c r="C98" s="56">
        <v>8000</v>
      </c>
      <c r="D98" s="51" t="s">
        <v>0</v>
      </c>
      <c r="E98" s="13"/>
      <c r="F98" s="35"/>
      <c r="G98" s="32">
        <f>C98*ROUND(F98,4)</f>
        <v>0</v>
      </c>
      <c r="H98" s="32">
        <f>G98*0.095</f>
        <v>0</v>
      </c>
      <c r="I98" s="32">
        <f>G98+H98</f>
        <v>0</v>
      </c>
      <c r="J98" s="36"/>
    </row>
    <row r="99" spans="1:11" x14ac:dyDescent="0.2">
      <c r="A99" s="14"/>
      <c r="B99" s="5" t="s">
        <v>749</v>
      </c>
      <c r="C99" s="13" t="s">
        <v>7</v>
      </c>
      <c r="D99" s="13" t="s">
        <v>7</v>
      </c>
      <c r="E99" s="13" t="s">
        <v>7</v>
      </c>
      <c r="F99" s="13" t="s">
        <v>7</v>
      </c>
      <c r="G99" s="15">
        <f>SUM(G98:G98)</f>
        <v>0</v>
      </c>
      <c r="H99" s="15">
        <f>SUM(H98:H98)</f>
        <v>0</v>
      </c>
      <c r="I99" s="15">
        <f>SUM(I98:I98)</f>
        <v>0</v>
      </c>
      <c r="J99" s="33">
        <f>SUM(J98:J98)</f>
        <v>0</v>
      </c>
    </row>
    <row r="100" spans="1:11" x14ac:dyDescent="0.2">
      <c r="A100" s="124" t="s">
        <v>703</v>
      </c>
      <c r="B100" s="124"/>
      <c r="C100" s="124"/>
      <c r="D100" s="124"/>
      <c r="E100" s="124"/>
      <c r="F100" s="124"/>
      <c r="G100" s="124"/>
      <c r="H100" s="124"/>
      <c r="I100" s="124"/>
      <c r="J100" s="124"/>
    </row>
    <row r="101" spans="1:11" ht="25.5" x14ac:dyDescent="0.2">
      <c r="A101" s="4">
        <v>1</v>
      </c>
      <c r="B101" s="50" t="s">
        <v>690</v>
      </c>
      <c r="C101" s="66">
        <v>1500</v>
      </c>
      <c r="D101" s="64" t="s">
        <v>0</v>
      </c>
      <c r="E101" s="13"/>
      <c r="F101" s="35"/>
      <c r="G101" s="32">
        <f>C101*ROUND(F101,4)</f>
        <v>0</v>
      </c>
      <c r="H101" s="32">
        <f>G101*0.095</f>
        <v>0</v>
      </c>
      <c r="I101" s="32">
        <f>G101+H101</f>
        <v>0</v>
      </c>
      <c r="J101" s="43" t="s">
        <v>7</v>
      </c>
    </row>
    <row r="102" spans="1:11" x14ac:dyDescent="0.2">
      <c r="A102" s="14"/>
      <c r="B102" s="5" t="s">
        <v>743</v>
      </c>
      <c r="C102" s="13" t="s">
        <v>7</v>
      </c>
      <c r="D102" s="13" t="s">
        <v>7</v>
      </c>
      <c r="E102" s="13" t="s">
        <v>7</v>
      </c>
      <c r="F102" s="13" t="s">
        <v>7</v>
      </c>
      <c r="G102" s="15">
        <f>SUM(G101:G101)</f>
        <v>0</v>
      </c>
      <c r="H102" s="15">
        <f>SUM(H101:H101)</f>
        <v>0</v>
      </c>
      <c r="I102" s="15">
        <f>SUM(I101:I101)</f>
        <v>0</v>
      </c>
      <c r="J102" s="43" t="s">
        <v>7</v>
      </c>
    </row>
    <row r="103" spans="1:11" x14ac:dyDescent="0.2">
      <c r="A103" s="124" t="s">
        <v>704</v>
      </c>
      <c r="B103" s="124"/>
      <c r="C103" s="124"/>
      <c r="D103" s="124"/>
      <c r="E103" s="124"/>
      <c r="F103" s="124"/>
      <c r="G103" s="124"/>
      <c r="H103" s="124"/>
      <c r="I103" s="124"/>
      <c r="J103" s="124"/>
    </row>
    <row r="104" spans="1:11" x14ac:dyDescent="0.2">
      <c r="A104" s="4">
        <v>1</v>
      </c>
      <c r="B104" s="96" t="s">
        <v>691</v>
      </c>
      <c r="C104" s="66">
        <v>100</v>
      </c>
      <c r="D104" s="64" t="s">
        <v>0</v>
      </c>
      <c r="E104" s="13"/>
      <c r="F104" s="35"/>
      <c r="G104" s="32">
        <f>C104*ROUND(F104,4)</f>
        <v>0</v>
      </c>
      <c r="H104" s="32">
        <f>G104*0.095</f>
        <v>0</v>
      </c>
      <c r="I104" s="32">
        <f>G104+H104</f>
        <v>0</v>
      </c>
      <c r="J104" s="36"/>
      <c r="K104" s="100"/>
    </row>
    <row r="105" spans="1:11" x14ac:dyDescent="0.2">
      <c r="A105" s="4">
        <v>2</v>
      </c>
      <c r="B105" s="50" t="s">
        <v>687</v>
      </c>
      <c r="C105" s="66">
        <v>100</v>
      </c>
      <c r="D105" s="64" t="s">
        <v>0</v>
      </c>
      <c r="E105" s="13"/>
      <c r="F105" s="35"/>
      <c r="G105" s="32">
        <f t="shared" ref="G105" si="25">C105*ROUND(F105,4)</f>
        <v>0</v>
      </c>
      <c r="H105" s="32">
        <f t="shared" ref="H105" si="26">G105*0.095</f>
        <v>0</v>
      </c>
      <c r="I105" s="32">
        <f t="shared" ref="I105" si="27">G105+H105</f>
        <v>0</v>
      </c>
      <c r="J105" s="36"/>
    </row>
    <row r="106" spans="1:11" x14ac:dyDescent="0.2">
      <c r="A106" s="4">
        <v>3</v>
      </c>
      <c r="B106" s="50" t="s">
        <v>173</v>
      </c>
      <c r="C106" s="56">
        <v>200</v>
      </c>
      <c r="D106" s="51" t="s">
        <v>0</v>
      </c>
      <c r="E106" s="13"/>
      <c r="F106" s="35"/>
      <c r="G106" s="32">
        <f t="shared" ref="G106:G108" si="28">C106*ROUND(F106,4)</f>
        <v>0</v>
      </c>
      <c r="H106" s="32">
        <f t="shared" ref="H106:H108" si="29">G106*0.095</f>
        <v>0</v>
      </c>
      <c r="I106" s="32">
        <f t="shared" ref="I106:I108" si="30">G106+H106</f>
        <v>0</v>
      </c>
      <c r="J106" s="36"/>
    </row>
    <row r="107" spans="1:11" x14ac:dyDescent="0.2">
      <c r="A107" s="4">
        <v>4</v>
      </c>
      <c r="B107" s="50" t="s">
        <v>686</v>
      </c>
      <c r="C107" s="56">
        <v>200</v>
      </c>
      <c r="D107" s="51" t="s">
        <v>0</v>
      </c>
      <c r="E107" s="13"/>
      <c r="F107" s="35"/>
      <c r="G107" s="32">
        <f t="shared" si="28"/>
        <v>0</v>
      </c>
      <c r="H107" s="32">
        <f t="shared" si="29"/>
        <v>0</v>
      </c>
      <c r="I107" s="32">
        <f t="shared" si="30"/>
        <v>0</v>
      </c>
      <c r="J107" s="36"/>
    </row>
    <row r="108" spans="1:11" x14ac:dyDescent="0.2">
      <c r="A108" s="4">
        <v>5</v>
      </c>
      <c r="B108" s="50" t="s">
        <v>266</v>
      </c>
      <c r="C108" s="56">
        <v>300</v>
      </c>
      <c r="D108" s="51" t="s">
        <v>0</v>
      </c>
      <c r="E108" s="13"/>
      <c r="F108" s="35"/>
      <c r="G108" s="32">
        <f t="shared" si="28"/>
        <v>0</v>
      </c>
      <c r="H108" s="32">
        <f t="shared" si="29"/>
        <v>0</v>
      </c>
      <c r="I108" s="32">
        <f t="shared" si="30"/>
        <v>0</v>
      </c>
      <c r="J108" s="36"/>
    </row>
    <row r="109" spans="1:11" x14ac:dyDescent="0.2">
      <c r="A109" s="14"/>
      <c r="B109" s="5" t="s">
        <v>742</v>
      </c>
      <c r="C109" s="13" t="s">
        <v>7</v>
      </c>
      <c r="D109" s="13" t="s">
        <v>7</v>
      </c>
      <c r="E109" s="13" t="s">
        <v>7</v>
      </c>
      <c r="F109" s="13" t="s">
        <v>7</v>
      </c>
      <c r="G109" s="15">
        <f>SUM(G104:G108)</f>
        <v>0</v>
      </c>
      <c r="H109" s="15">
        <f>SUM(H104:H108)</f>
        <v>0</v>
      </c>
      <c r="I109" s="15">
        <f>SUM(I104:I108)</f>
        <v>0</v>
      </c>
      <c r="J109" s="121">
        <f>SUM(J104:J108)</f>
        <v>0</v>
      </c>
    </row>
    <row r="110" spans="1:11" x14ac:dyDescent="0.2">
      <c r="A110" s="124" t="s">
        <v>705</v>
      </c>
      <c r="B110" s="124"/>
      <c r="C110" s="124"/>
      <c r="D110" s="124"/>
      <c r="E110" s="124"/>
      <c r="F110" s="124"/>
      <c r="G110" s="124"/>
      <c r="H110" s="124"/>
      <c r="I110" s="124"/>
      <c r="J110" s="124"/>
    </row>
    <row r="111" spans="1:11" x14ac:dyDescent="0.2">
      <c r="A111" s="4">
        <v>1</v>
      </c>
      <c r="B111" s="50" t="s">
        <v>234</v>
      </c>
      <c r="C111" s="63">
        <v>1500</v>
      </c>
      <c r="D111" s="64" t="s">
        <v>0</v>
      </c>
      <c r="E111" s="13"/>
      <c r="F111" s="35"/>
      <c r="G111" s="32">
        <f>C111*ROUND(F111,4)</f>
        <v>0</v>
      </c>
      <c r="H111" s="32">
        <f>G111*0.095</f>
        <v>0</v>
      </c>
      <c r="I111" s="32">
        <f>G111+H111</f>
        <v>0</v>
      </c>
      <c r="J111" s="43" t="s">
        <v>7</v>
      </c>
    </row>
    <row r="112" spans="1:11" x14ac:dyDescent="0.2">
      <c r="A112" s="4">
        <v>2</v>
      </c>
      <c r="B112" s="50" t="s">
        <v>235</v>
      </c>
      <c r="C112" s="63">
        <v>300</v>
      </c>
      <c r="D112" s="64" t="s">
        <v>0</v>
      </c>
      <c r="E112" s="13"/>
      <c r="F112" s="35"/>
      <c r="G112" s="32">
        <f t="shared" ref="G112:G118" si="31">C112*ROUND(F112,4)</f>
        <v>0</v>
      </c>
      <c r="H112" s="32">
        <f t="shared" ref="H112:H118" si="32">G112*0.095</f>
        <v>0</v>
      </c>
      <c r="I112" s="32">
        <f t="shared" ref="I112:I118" si="33">G112+H112</f>
        <v>0</v>
      </c>
      <c r="J112" s="43" t="s">
        <v>7</v>
      </c>
    </row>
    <row r="113" spans="1:10" x14ac:dyDescent="0.2">
      <c r="A113" s="4">
        <v>3</v>
      </c>
      <c r="B113" s="50" t="s">
        <v>236</v>
      </c>
      <c r="C113" s="63">
        <v>50</v>
      </c>
      <c r="D113" s="64" t="s">
        <v>0</v>
      </c>
      <c r="E113" s="13"/>
      <c r="F113" s="35"/>
      <c r="G113" s="32">
        <f t="shared" si="31"/>
        <v>0</v>
      </c>
      <c r="H113" s="32">
        <f t="shared" si="32"/>
        <v>0</v>
      </c>
      <c r="I113" s="32">
        <f t="shared" si="33"/>
        <v>0</v>
      </c>
      <c r="J113" s="43" t="s">
        <v>7</v>
      </c>
    </row>
    <row r="114" spans="1:10" ht="12" customHeight="1" x14ac:dyDescent="0.2">
      <c r="A114" s="4">
        <v>4</v>
      </c>
      <c r="B114" s="50" t="s">
        <v>237</v>
      </c>
      <c r="C114" s="63">
        <v>50</v>
      </c>
      <c r="D114" s="64" t="s">
        <v>0</v>
      </c>
      <c r="E114" s="13"/>
      <c r="F114" s="35"/>
      <c r="G114" s="32">
        <f t="shared" si="31"/>
        <v>0</v>
      </c>
      <c r="H114" s="32">
        <f t="shared" si="32"/>
        <v>0</v>
      </c>
      <c r="I114" s="32">
        <f t="shared" si="33"/>
        <v>0</v>
      </c>
      <c r="J114" s="43" t="s">
        <v>7</v>
      </c>
    </row>
    <row r="115" spans="1:10" x14ac:dyDescent="0.2">
      <c r="A115" s="4">
        <v>5</v>
      </c>
      <c r="B115" s="50" t="s">
        <v>238</v>
      </c>
      <c r="C115" s="63">
        <v>300</v>
      </c>
      <c r="D115" s="64" t="s">
        <v>0</v>
      </c>
      <c r="E115" s="13"/>
      <c r="F115" s="35"/>
      <c r="G115" s="32">
        <f t="shared" si="31"/>
        <v>0</v>
      </c>
      <c r="H115" s="32">
        <f t="shared" si="32"/>
        <v>0</v>
      </c>
      <c r="I115" s="32">
        <f t="shared" si="33"/>
        <v>0</v>
      </c>
      <c r="J115" s="43" t="s">
        <v>7</v>
      </c>
    </row>
    <row r="116" spans="1:10" x14ac:dyDescent="0.2">
      <c r="A116" s="4">
        <v>6</v>
      </c>
      <c r="B116" s="50" t="s">
        <v>239</v>
      </c>
      <c r="C116" s="63">
        <v>250</v>
      </c>
      <c r="D116" s="64" t="s">
        <v>0</v>
      </c>
      <c r="E116" s="13"/>
      <c r="F116" s="35"/>
      <c r="G116" s="32">
        <f t="shared" si="31"/>
        <v>0</v>
      </c>
      <c r="H116" s="32">
        <f t="shared" si="32"/>
        <v>0</v>
      </c>
      <c r="I116" s="32">
        <f t="shared" si="33"/>
        <v>0</v>
      </c>
      <c r="J116" s="43" t="s">
        <v>7</v>
      </c>
    </row>
    <row r="117" spans="1:10" x14ac:dyDescent="0.2">
      <c r="A117" s="4">
        <v>7</v>
      </c>
      <c r="B117" s="50" t="s">
        <v>240</v>
      </c>
      <c r="C117" s="63">
        <v>200</v>
      </c>
      <c r="D117" s="64" t="s">
        <v>0</v>
      </c>
      <c r="E117" s="13"/>
      <c r="F117" s="35"/>
      <c r="G117" s="32">
        <f t="shared" si="31"/>
        <v>0</v>
      </c>
      <c r="H117" s="32">
        <f t="shared" si="32"/>
        <v>0</v>
      </c>
      <c r="I117" s="32">
        <f t="shared" si="33"/>
        <v>0</v>
      </c>
      <c r="J117" s="43" t="s">
        <v>7</v>
      </c>
    </row>
    <row r="118" spans="1:10" x14ac:dyDescent="0.2">
      <c r="A118" s="4">
        <v>8</v>
      </c>
      <c r="B118" s="50" t="s">
        <v>241</v>
      </c>
      <c r="C118" s="63">
        <v>150</v>
      </c>
      <c r="D118" s="64" t="s">
        <v>0</v>
      </c>
      <c r="E118" s="13"/>
      <c r="F118" s="35"/>
      <c r="G118" s="32">
        <f t="shared" si="31"/>
        <v>0</v>
      </c>
      <c r="H118" s="32">
        <f t="shared" si="32"/>
        <v>0</v>
      </c>
      <c r="I118" s="32">
        <f t="shared" si="33"/>
        <v>0</v>
      </c>
      <c r="J118" s="43" t="s">
        <v>7</v>
      </c>
    </row>
    <row r="119" spans="1:10" x14ac:dyDescent="0.2">
      <c r="A119" s="14"/>
      <c r="B119" s="5" t="s">
        <v>740</v>
      </c>
      <c r="C119" s="13" t="s">
        <v>7</v>
      </c>
      <c r="D119" s="13" t="s">
        <v>7</v>
      </c>
      <c r="E119" s="13" t="s">
        <v>7</v>
      </c>
      <c r="F119" s="13" t="s">
        <v>7</v>
      </c>
      <c r="G119" s="15">
        <f>SUM(G111:G118)</f>
        <v>0</v>
      </c>
      <c r="H119" s="15">
        <f>SUM(H111:H118)</f>
        <v>0</v>
      </c>
      <c r="I119" s="15">
        <f>SUM(I111:I118)</f>
        <v>0</v>
      </c>
      <c r="J119" s="43" t="s">
        <v>7</v>
      </c>
    </row>
    <row r="120" spans="1:10" x14ac:dyDescent="0.2">
      <c r="A120" s="124" t="s">
        <v>706</v>
      </c>
      <c r="B120" s="124"/>
      <c r="C120" s="124"/>
      <c r="D120" s="124"/>
      <c r="E120" s="124"/>
      <c r="F120" s="124"/>
      <c r="G120" s="124"/>
      <c r="H120" s="124"/>
      <c r="I120" s="124"/>
      <c r="J120" s="124"/>
    </row>
    <row r="121" spans="1:10" x14ac:dyDescent="0.2">
      <c r="A121" s="4">
        <v>1</v>
      </c>
      <c r="B121" s="50" t="s">
        <v>692</v>
      </c>
      <c r="C121" s="56">
        <v>10</v>
      </c>
      <c r="D121" s="51" t="s">
        <v>0</v>
      </c>
      <c r="E121" s="13"/>
      <c r="F121" s="35"/>
      <c r="G121" s="32">
        <f>C121*ROUND(F121,4)</f>
        <v>0</v>
      </c>
      <c r="H121" s="32">
        <f>G121*0.095</f>
        <v>0</v>
      </c>
      <c r="I121" s="32">
        <f>G121+H121</f>
        <v>0</v>
      </c>
      <c r="J121" s="36"/>
    </row>
    <row r="122" spans="1:10" x14ac:dyDescent="0.2">
      <c r="A122" s="4">
        <v>2</v>
      </c>
      <c r="B122" s="50" t="s">
        <v>258</v>
      </c>
      <c r="C122" s="56">
        <v>80</v>
      </c>
      <c r="D122" s="51" t="s">
        <v>0</v>
      </c>
      <c r="E122" s="13"/>
      <c r="F122" s="35"/>
      <c r="G122" s="32">
        <f t="shared" ref="G122:G130" si="34">C122*ROUND(F122,4)</f>
        <v>0</v>
      </c>
      <c r="H122" s="32">
        <f t="shared" ref="H122:H130" si="35">G122*0.095</f>
        <v>0</v>
      </c>
      <c r="I122" s="32">
        <f t="shared" ref="I122:I130" si="36">G122+H122</f>
        <v>0</v>
      </c>
      <c r="J122" s="36"/>
    </row>
    <row r="123" spans="1:10" x14ac:dyDescent="0.2">
      <c r="A123" s="4">
        <v>3</v>
      </c>
      <c r="B123" s="50" t="s">
        <v>259</v>
      </c>
      <c r="C123" s="56">
        <v>120</v>
      </c>
      <c r="D123" s="51" t="s">
        <v>0</v>
      </c>
      <c r="E123" s="13"/>
      <c r="F123" s="35"/>
      <c r="G123" s="32">
        <f t="shared" si="34"/>
        <v>0</v>
      </c>
      <c r="H123" s="32">
        <f t="shared" si="35"/>
        <v>0</v>
      </c>
      <c r="I123" s="32">
        <f t="shared" si="36"/>
        <v>0</v>
      </c>
      <c r="J123" s="36"/>
    </row>
    <row r="124" spans="1:10" x14ac:dyDescent="0.2">
      <c r="A124" s="4">
        <v>4</v>
      </c>
      <c r="B124" s="50" t="s">
        <v>260</v>
      </c>
      <c r="C124" s="56">
        <v>120</v>
      </c>
      <c r="D124" s="51" t="s">
        <v>0</v>
      </c>
      <c r="E124" s="13"/>
      <c r="F124" s="35"/>
      <c r="G124" s="32">
        <f t="shared" si="34"/>
        <v>0</v>
      </c>
      <c r="H124" s="32">
        <f t="shared" si="35"/>
        <v>0</v>
      </c>
      <c r="I124" s="32">
        <f t="shared" si="36"/>
        <v>0</v>
      </c>
      <c r="J124" s="36"/>
    </row>
    <row r="125" spans="1:10" x14ac:dyDescent="0.2">
      <c r="A125" s="4">
        <v>5</v>
      </c>
      <c r="B125" s="50" t="s">
        <v>261</v>
      </c>
      <c r="C125" s="56">
        <v>10</v>
      </c>
      <c r="D125" s="51" t="s">
        <v>0</v>
      </c>
      <c r="E125" s="13"/>
      <c r="F125" s="35"/>
      <c r="G125" s="32">
        <f t="shared" si="34"/>
        <v>0</v>
      </c>
      <c r="H125" s="32">
        <f t="shared" si="35"/>
        <v>0</v>
      </c>
      <c r="I125" s="32">
        <f t="shared" si="36"/>
        <v>0</v>
      </c>
      <c r="J125" s="36"/>
    </row>
    <row r="126" spans="1:10" x14ac:dyDescent="0.2">
      <c r="A126" s="4">
        <v>6</v>
      </c>
      <c r="B126" s="50" t="s">
        <v>262</v>
      </c>
      <c r="C126" s="56">
        <v>20</v>
      </c>
      <c r="D126" s="51" t="s">
        <v>0</v>
      </c>
      <c r="E126" s="13"/>
      <c r="F126" s="35"/>
      <c r="G126" s="32">
        <f t="shared" si="34"/>
        <v>0</v>
      </c>
      <c r="H126" s="32">
        <f t="shared" si="35"/>
        <v>0</v>
      </c>
      <c r="I126" s="32">
        <f t="shared" si="36"/>
        <v>0</v>
      </c>
      <c r="J126" s="36"/>
    </row>
    <row r="127" spans="1:10" x14ac:dyDescent="0.2">
      <c r="A127" s="4">
        <v>7</v>
      </c>
      <c r="B127" s="50" t="s">
        <v>263</v>
      </c>
      <c r="C127" s="56">
        <v>35</v>
      </c>
      <c r="D127" s="51" t="s">
        <v>0</v>
      </c>
      <c r="E127" s="13"/>
      <c r="F127" s="35"/>
      <c r="G127" s="32">
        <f t="shared" si="34"/>
        <v>0</v>
      </c>
      <c r="H127" s="32">
        <f t="shared" si="35"/>
        <v>0</v>
      </c>
      <c r="I127" s="32">
        <f t="shared" si="36"/>
        <v>0</v>
      </c>
      <c r="J127" s="36"/>
    </row>
    <row r="128" spans="1:10" x14ac:dyDescent="0.2">
      <c r="A128" s="4">
        <v>8</v>
      </c>
      <c r="B128" s="50" t="s">
        <v>264</v>
      </c>
      <c r="C128" s="56">
        <v>50</v>
      </c>
      <c r="D128" s="51" t="s">
        <v>0</v>
      </c>
      <c r="E128" s="13"/>
      <c r="F128" s="35"/>
      <c r="G128" s="32">
        <f t="shared" si="34"/>
        <v>0</v>
      </c>
      <c r="H128" s="32">
        <f t="shared" si="35"/>
        <v>0</v>
      </c>
      <c r="I128" s="32">
        <f t="shared" si="36"/>
        <v>0</v>
      </c>
      <c r="J128" s="36"/>
    </row>
    <row r="129" spans="1:10" x14ac:dyDescent="0.2">
      <c r="A129" s="4">
        <v>9</v>
      </c>
      <c r="B129" s="50" t="s">
        <v>218</v>
      </c>
      <c r="C129" s="56">
        <v>80</v>
      </c>
      <c r="D129" s="51" t="s">
        <v>0</v>
      </c>
      <c r="E129" s="13"/>
      <c r="F129" s="35"/>
      <c r="G129" s="32">
        <f t="shared" si="34"/>
        <v>0</v>
      </c>
      <c r="H129" s="32">
        <f t="shared" si="35"/>
        <v>0</v>
      </c>
      <c r="I129" s="32">
        <f t="shared" si="36"/>
        <v>0</v>
      </c>
      <c r="J129" s="36"/>
    </row>
    <row r="130" spans="1:10" x14ac:dyDescent="0.2">
      <c r="A130" s="4">
        <v>10</v>
      </c>
      <c r="B130" s="50" t="s">
        <v>265</v>
      </c>
      <c r="C130" s="56">
        <v>150</v>
      </c>
      <c r="D130" s="51" t="s">
        <v>0</v>
      </c>
      <c r="E130" s="13"/>
      <c r="F130" s="35"/>
      <c r="G130" s="32">
        <f t="shared" si="34"/>
        <v>0</v>
      </c>
      <c r="H130" s="32">
        <f t="shared" si="35"/>
        <v>0</v>
      </c>
      <c r="I130" s="32">
        <f t="shared" si="36"/>
        <v>0</v>
      </c>
      <c r="J130" s="36"/>
    </row>
    <row r="131" spans="1:10" x14ac:dyDescent="0.2">
      <c r="A131" s="4">
        <v>11</v>
      </c>
      <c r="B131" s="50" t="s">
        <v>218</v>
      </c>
      <c r="C131" s="56">
        <v>40</v>
      </c>
      <c r="D131" s="51" t="s">
        <v>0</v>
      </c>
      <c r="E131" s="13"/>
      <c r="F131" s="35"/>
      <c r="G131" s="32">
        <f>C131*ROUND(F131,4)</f>
        <v>0</v>
      </c>
      <c r="H131" s="32">
        <f>G131*0.095</f>
        <v>0</v>
      </c>
      <c r="I131" s="32">
        <f>G131+H131</f>
        <v>0</v>
      </c>
      <c r="J131" s="36"/>
    </row>
    <row r="132" spans="1:10" x14ac:dyDescent="0.2">
      <c r="A132" s="4">
        <v>12</v>
      </c>
      <c r="B132" s="50" t="s">
        <v>219</v>
      </c>
      <c r="C132" s="56">
        <v>700</v>
      </c>
      <c r="D132" s="51" t="s">
        <v>0</v>
      </c>
      <c r="E132" s="13"/>
      <c r="F132" s="35"/>
      <c r="G132" s="32">
        <f t="shared" ref="G132:G134" si="37">C132*ROUND(F132,4)</f>
        <v>0</v>
      </c>
      <c r="H132" s="32">
        <f t="shared" ref="H132:H134" si="38">G132*0.095</f>
        <v>0</v>
      </c>
      <c r="I132" s="32">
        <f t="shared" ref="I132:I134" si="39">G132+H132</f>
        <v>0</v>
      </c>
      <c r="J132" s="36"/>
    </row>
    <row r="133" spans="1:10" x14ac:dyDescent="0.2">
      <c r="A133" s="4">
        <v>13</v>
      </c>
      <c r="B133" s="50" t="s">
        <v>220</v>
      </c>
      <c r="C133" s="56">
        <v>20</v>
      </c>
      <c r="D133" s="51" t="s">
        <v>0</v>
      </c>
      <c r="E133" s="13"/>
      <c r="F133" s="35"/>
      <c r="G133" s="32">
        <f t="shared" si="37"/>
        <v>0</v>
      </c>
      <c r="H133" s="32">
        <f t="shared" si="38"/>
        <v>0</v>
      </c>
      <c r="I133" s="32">
        <f t="shared" si="39"/>
        <v>0</v>
      </c>
      <c r="J133" s="36"/>
    </row>
    <row r="134" spans="1:10" x14ac:dyDescent="0.2">
      <c r="A134" s="4">
        <v>14</v>
      </c>
      <c r="B134" s="50" t="s">
        <v>221</v>
      </c>
      <c r="C134" s="56">
        <v>10</v>
      </c>
      <c r="D134" s="51" t="s">
        <v>0</v>
      </c>
      <c r="E134" s="13"/>
      <c r="F134" s="35"/>
      <c r="G134" s="32">
        <f t="shared" si="37"/>
        <v>0</v>
      </c>
      <c r="H134" s="32">
        <f t="shared" si="38"/>
        <v>0</v>
      </c>
      <c r="I134" s="32">
        <f t="shared" si="39"/>
        <v>0</v>
      </c>
      <c r="J134" s="36"/>
    </row>
    <row r="135" spans="1:10" x14ac:dyDescent="0.2">
      <c r="A135" s="14"/>
      <c r="B135" s="5" t="s">
        <v>741</v>
      </c>
      <c r="C135" s="13" t="s">
        <v>7</v>
      </c>
      <c r="D135" s="13" t="s">
        <v>7</v>
      </c>
      <c r="E135" s="13" t="s">
        <v>7</v>
      </c>
      <c r="F135" s="13" t="s">
        <v>7</v>
      </c>
      <c r="G135" s="15">
        <f>SUM(G121:G134)</f>
        <v>0</v>
      </c>
      <c r="H135" s="15">
        <f t="shared" ref="H135:I135" si="40">SUM(H121:H134)</f>
        <v>0</v>
      </c>
      <c r="I135" s="15">
        <f t="shared" si="40"/>
        <v>0</v>
      </c>
      <c r="J135" s="121">
        <f>SUM(J121:J134)</f>
        <v>0</v>
      </c>
    </row>
    <row r="136" spans="1:10" x14ac:dyDescent="0.2">
      <c r="A136" s="1"/>
      <c r="B136" s="1"/>
      <c r="C136" s="1"/>
      <c r="D136" s="3"/>
      <c r="E136" s="1"/>
      <c r="F136" s="1"/>
      <c r="G136" s="1"/>
      <c r="H136" s="1"/>
      <c r="I136" s="1"/>
      <c r="J136" s="1"/>
    </row>
    <row r="137" spans="1:10" s="84" customFormat="1" x14ac:dyDescent="0.2">
      <c r="A137" s="82" t="s">
        <v>28</v>
      </c>
      <c r="B137" s="83"/>
      <c r="C137" s="83"/>
      <c r="D137" s="83"/>
      <c r="E137" s="83"/>
      <c r="F137" s="83"/>
      <c r="G137" s="83"/>
      <c r="H137" s="83"/>
      <c r="I137" s="83"/>
      <c r="J137" s="83"/>
    </row>
    <row r="138" spans="1:10" s="86" customFormat="1" x14ac:dyDescent="0.2">
      <c r="A138" s="84" t="s">
        <v>29</v>
      </c>
      <c r="B138" s="85"/>
      <c r="C138" s="85"/>
      <c r="D138" s="85"/>
      <c r="E138" s="85"/>
      <c r="F138" s="85"/>
      <c r="G138" s="85"/>
      <c r="H138" s="85"/>
      <c r="I138" s="85"/>
      <c r="J138" s="85"/>
    </row>
    <row r="139" spans="1:10" s="87" customFormat="1" x14ac:dyDescent="0.2">
      <c r="A139" s="84" t="s">
        <v>39</v>
      </c>
    </row>
    <row r="140" spans="1:10" s="89" customFormat="1" x14ac:dyDescent="0.2">
      <c r="A140" s="84" t="s">
        <v>40</v>
      </c>
      <c r="B140" s="88"/>
      <c r="C140" s="88"/>
      <c r="D140" s="88"/>
      <c r="E140" s="88"/>
      <c r="F140" s="88"/>
      <c r="G140" s="88"/>
      <c r="H140" s="88"/>
      <c r="I140" s="88"/>
      <c r="J140" s="88"/>
    </row>
    <row r="141" spans="1:10" s="86" customFormat="1" x14ac:dyDescent="0.2">
      <c r="A141" s="84" t="s">
        <v>637</v>
      </c>
      <c r="B141" s="90"/>
      <c r="C141" s="90"/>
      <c r="D141" s="90"/>
      <c r="E141" s="90"/>
      <c r="F141" s="90"/>
      <c r="G141" s="90"/>
      <c r="H141" s="90"/>
      <c r="I141" s="90"/>
      <c r="J141" s="90"/>
    </row>
    <row r="142" spans="1:10" s="87" customFormat="1" x14ac:dyDescent="0.2">
      <c r="A142" s="84" t="s">
        <v>638</v>
      </c>
    </row>
    <row r="143" spans="1:10" s="87" customFormat="1" x14ac:dyDescent="0.2">
      <c r="A143" s="84" t="s">
        <v>639</v>
      </c>
    </row>
    <row r="144" spans="1:10" s="91" customFormat="1" x14ac:dyDescent="0.2">
      <c r="A144" s="84" t="s">
        <v>640</v>
      </c>
      <c r="B144" s="85"/>
      <c r="C144" s="85"/>
      <c r="D144" s="85"/>
      <c r="E144" s="85"/>
      <c r="F144" s="85"/>
      <c r="G144" s="85"/>
      <c r="H144" s="85"/>
      <c r="I144" s="85"/>
      <c r="J144" s="85"/>
    </row>
    <row r="145" spans="1:10" s="91" customFormat="1" ht="52.5" customHeight="1" x14ac:dyDescent="0.2">
      <c r="A145" s="123" t="s">
        <v>641</v>
      </c>
      <c r="B145" s="123"/>
      <c r="C145" s="123"/>
      <c r="D145" s="123"/>
      <c r="E145" s="123"/>
      <c r="F145" s="123"/>
      <c r="G145" s="123"/>
      <c r="H145" s="123"/>
      <c r="I145" s="123"/>
      <c r="J145" s="123"/>
    </row>
    <row r="146" spans="1:10" s="93" customFormat="1" x14ac:dyDescent="0.2">
      <c r="A146" s="84"/>
      <c r="B146" s="92"/>
      <c r="C146" s="92"/>
      <c r="D146" s="92"/>
      <c r="E146" s="92"/>
      <c r="F146" s="92"/>
      <c r="G146" s="92"/>
      <c r="H146" s="92"/>
      <c r="I146" s="92"/>
      <c r="J146" s="92"/>
    </row>
    <row r="147" spans="1:10" s="23" customFormat="1" x14ac:dyDescent="0.2">
      <c r="A147" s="84" t="s">
        <v>642</v>
      </c>
      <c r="B147" s="94"/>
      <c r="C147" s="95"/>
    </row>
  </sheetData>
  <mergeCells count="12">
    <mergeCell ref="A145:J145"/>
    <mergeCell ref="A100:J100"/>
    <mergeCell ref="A103:J103"/>
    <mergeCell ref="A110:J110"/>
    <mergeCell ref="A57:J57"/>
    <mergeCell ref="A75:J75"/>
    <mergeCell ref="A120:J120"/>
    <mergeCell ref="A4:J4"/>
    <mergeCell ref="A8:J8"/>
    <mergeCell ref="A80:J80"/>
    <mergeCell ref="A84:J84"/>
    <mergeCell ref="A97:J97"/>
  </mergeCells>
  <dataValidations count="1">
    <dataValidation type="whole" operator="equal" allowBlank="1" showInputMessage="1" showErrorMessage="1" sqref="J85:J96 J76:J79 J98:J99 J9:J55 J121:J134 J104:J108" xr:uid="{00000000-0002-0000-0500-000000000000}">
      <formula1>1</formula1>
    </dataValidation>
  </dataValidations>
  <pageMargins left="0.39370078740157483" right="0.39370078740157483" top="0.74803149606299213" bottom="0.74803149606299213" header="0.31496062992125984" footer="0.31496062992125984"/>
  <pageSetup paperSize="9" scale="93" orientation="landscape" horizontalDpi="300" verticalDpi="30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99"/>
  <sheetViews>
    <sheetView view="pageBreakPreview" zoomScale="60" zoomScaleNormal="85" workbookViewId="0">
      <pane ySplit="7" topLeftCell="A32" activePane="bottomLeft" state="frozen"/>
      <selection pane="bottomLeft" activeCell="B67" sqref="B67"/>
    </sheetView>
  </sheetViews>
  <sheetFormatPr defaultColWidth="16.140625" defaultRowHeight="12.75" x14ac:dyDescent="0.2"/>
  <cols>
    <col min="1" max="1" width="4.5703125" style="40" customWidth="1"/>
    <col min="2" max="2" width="46.85546875" style="40" customWidth="1"/>
    <col min="3" max="3" width="9.85546875" style="40" bestFit="1" customWidth="1"/>
    <col min="4" max="4" width="6.5703125" style="101" bestFit="1" customWidth="1"/>
    <col min="5" max="5" width="18" style="40" bestFit="1" customWidth="1"/>
    <col min="6" max="10" width="12.7109375" style="40" customWidth="1"/>
    <col min="11" max="16384" width="16.140625" style="40"/>
  </cols>
  <sheetData>
    <row r="1" spans="1:11" x14ac:dyDescent="0.2">
      <c r="A1" s="41"/>
      <c r="B1" s="40" t="s">
        <v>635</v>
      </c>
      <c r="C1" s="76"/>
      <c r="D1" s="76"/>
    </row>
    <row r="2" spans="1:11" x14ac:dyDescent="0.2">
      <c r="A2" s="1"/>
      <c r="B2" s="1" t="s">
        <v>44</v>
      </c>
      <c r="C2" s="2"/>
      <c r="D2" s="2"/>
      <c r="E2" s="1"/>
      <c r="F2" s="73"/>
      <c r="G2" s="77"/>
      <c r="H2" s="77"/>
      <c r="I2" s="77"/>
      <c r="J2" s="77"/>
    </row>
    <row r="3" spans="1:11" x14ac:dyDescent="0.2">
      <c r="A3" s="1"/>
      <c r="B3" s="1"/>
      <c r="C3" s="1"/>
      <c r="D3" s="3"/>
      <c r="E3" s="1"/>
      <c r="F3" s="102"/>
      <c r="G3" s="102"/>
      <c r="H3" s="102"/>
      <c r="I3" s="102"/>
      <c r="J3" s="102"/>
      <c r="K3" s="77"/>
    </row>
    <row r="4" spans="1:11" ht="16.5" customHeight="1" x14ac:dyDescent="0.2">
      <c r="A4" s="129" t="s">
        <v>267</v>
      </c>
      <c r="B4" s="129"/>
      <c r="C4" s="129"/>
      <c r="D4" s="129"/>
      <c r="E4" s="129"/>
      <c r="F4" s="129"/>
      <c r="G4" s="129"/>
      <c r="H4" s="129"/>
      <c r="I4" s="129"/>
      <c r="J4" s="129"/>
    </row>
    <row r="5" spans="1:11" x14ac:dyDescent="0.2">
      <c r="A5" s="1"/>
      <c r="B5" s="1"/>
      <c r="C5" s="1"/>
      <c r="D5" s="3"/>
      <c r="E5" s="1"/>
      <c r="F5" s="1"/>
      <c r="G5" s="1"/>
      <c r="H5" s="1"/>
      <c r="I5" s="1"/>
      <c r="J5" s="1"/>
    </row>
    <row r="6" spans="1:11" ht="63.75" x14ac:dyDescent="0.2">
      <c r="A6" s="78" t="s">
        <v>3</v>
      </c>
      <c r="B6" s="78" t="s">
        <v>4</v>
      </c>
      <c r="C6" s="79" t="s">
        <v>5</v>
      </c>
      <c r="D6" s="79" t="s">
        <v>23</v>
      </c>
      <c r="E6" s="80" t="s">
        <v>6</v>
      </c>
      <c r="F6" s="80" t="s">
        <v>24</v>
      </c>
      <c r="G6" s="80" t="s">
        <v>33</v>
      </c>
      <c r="H6" s="80" t="s">
        <v>34</v>
      </c>
      <c r="I6" s="80" t="s">
        <v>25</v>
      </c>
      <c r="J6" s="80" t="s">
        <v>35</v>
      </c>
    </row>
    <row r="7" spans="1:11" ht="25.5" x14ac:dyDescent="0.2">
      <c r="A7" s="78">
        <v>1</v>
      </c>
      <c r="B7" s="78">
        <v>2</v>
      </c>
      <c r="C7" s="79">
        <v>3</v>
      </c>
      <c r="D7" s="79">
        <v>4</v>
      </c>
      <c r="E7" s="79">
        <v>5</v>
      </c>
      <c r="F7" s="79">
        <v>6</v>
      </c>
      <c r="G7" s="80" t="s">
        <v>36</v>
      </c>
      <c r="H7" s="79" t="s">
        <v>37</v>
      </c>
      <c r="I7" s="80" t="s">
        <v>38</v>
      </c>
      <c r="J7" s="79">
        <v>10</v>
      </c>
    </row>
    <row r="8" spans="1:11" ht="24" customHeight="1" x14ac:dyDescent="0.2">
      <c r="A8" s="126" t="s">
        <v>707</v>
      </c>
      <c r="B8" s="127"/>
      <c r="C8" s="127"/>
      <c r="D8" s="127"/>
      <c r="E8" s="127"/>
      <c r="F8" s="127"/>
      <c r="G8" s="127"/>
      <c r="H8" s="127"/>
      <c r="I8" s="127"/>
      <c r="J8" s="127"/>
    </row>
    <row r="9" spans="1:11" x14ac:dyDescent="0.2">
      <c r="A9" s="4">
        <v>1</v>
      </c>
      <c r="B9" s="50" t="s">
        <v>268</v>
      </c>
      <c r="C9" s="56">
        <v>300</v>
      </c>
      <c r="D9" s="51" t="s">
        <v>0</v>
      </c>
      <c r="E9" s="20"/>
      <c r="F9" s="21"/>
      <c r="G9" s="10">
        <f>C9*ROUND(F9,4)</f>
        <v>0</v>
      </c>
      <c r="H9" s="10">
        <f>G9*0.095</f>
        <v>0</v>
      </c>
      <c r="I9" s="10">
        <f>G9+H9</f>
        <v>0</v>
      </c>
      <c r="J9" s="20"/>
    </row>
    <row r="10" spans="1:11" x14ac:dyDescent="0.2">
      <c r="A10" s="4">
        <v>2</v>
      </c>
      <c r="B10" s="50" t="s">
        <v>269</v>
      </c>
      <c r="C10" s="56">
        <v>300</v>
      </c>
      <c r="D10" s="51" t="s">
        <v>0</v>
      </c>
      <c r="E10" s="20"/>
      <c r="F10" s="21"/>
      <c r="G10" s="10">
        <f>C10*ROUND(F10,4)</f>
        <v>0</v>
      </c>
      <c r="H10" s="10">
        <f t="shared" ref="H10:H27" si="0">G10*0.095</f>
        <v>0</v>
      </c>
      <c r="I10" s="10">
        <f t="shared" ref="I10:I27" si="1">G10+H10</f>
        <v>0</v>
      </c>
      <c r="J10" s="20"/>
    </row>
    <row r="11" spans="1:11" x14ac:dyDescent="0.2">
      <c r="A11" s="4">
        <v>3</v>
      </c>
      <c r="B11" s="50" t="s">
        <v>270</v>
      </c>
      <c r="C11" s="56">
        <v>30</v>
      </c>
      <c r="D11" s="51" t="s">
        <v>0</v>
      </c>
      <c r="E11" s="20"/>
      <c r="F11" s="21"/>
      <c r="G11" s="10">
        <f t="shared" ref="G11:G27" si="2">C11*ROUND(F11,4)</f>
        <v>0</v>
      </c>
      <c r="H11" s="10">
        <f t="shared" si="0"/>
        <v>0</v>
      </c>
      <c r="I11" s="10">
        <f t="shared" si="1"/>
        <v>0</v>
      </c>
      <c r="J11" s="20"/>
    </row>
    <row r="12" spans="1:11" x14ac:dyDescent="0.2">
      <c r="A12" s="4">
        <v>4</v>
      </c>
      <c r="B12" s="50" t="s">
        <v>271</v>
      </c>
      <c r="C12" s="56">
        <v>100</v>
      </c>
      <c r="D12" s="51" t="s">
        <v>0</v>
      </c>
      <c r="E12" s="20"/>
      <c r="F12" s="21"/>
      <c r="G12" s="10">
        <f t="shared" si="2"/>
        <v>0</v>
      </c>
      <c r="H12" s="10">
        <f t="shared" si="0"/>
        <v>0</v>
      </c>
      <c r="I12" s="10">
        <f t="shared" si="1"/>
        <v>0</v>
      </c>
      <c r="J12" s="20"/>
    </row>
    <row r="13" spans="1:11" x14ac:dyDescent="0.2">
      <c r="A13" s="4">
        <v>5</v>
      </c>
      <c r="B13" s="50" t="s">
        <v>272</v>
      </c>
      <c r="C13" s="56">
        <v>300</v>
      </c>
      <c r="D13" s="51" t="s">
        <v>0</v>
      </c>
      <c r="E13" s="20"/>
      <c r="F13" s="21"/>
      <c r="G13" s="10">
        <f t="shared" si="2"/>
        <v>0</v>
      </c>
      <c r="H13" s="10">
        <f t="shared" si="0"/>
        <v>0</v>
      </c>
      <c r="I13" s="10">
        <f t="shared" si="1"/>
        <v>0</v>
      </c>
      <c r="J13" s="20"/>
    </row>
    <row r="14" spans="1:11" x14ac:dyDescent="0.2">
      <c r="A14" s="4">
        <v>6</v>
      </c>
      <c r="B14" s="50" t="s">
        <v>273</v>
      </c>
      <c r="C14" s="56">
        <v>300</v>
      </c>
      <c r="D14" s="51" t="s">
        <v>0</v>
      </c>
      <c r="E14" s="20"/>
      <c r="F14" s="21"/>
      <c r="G14" s="10">
        <f t="shared" si="2"/>
        <v>0</v>
      </c>
      <c r="H14" s="10">
        <f t="shared" si="0"/>
        <v>0</v>
      </c>
      <c r="I14" s="10">
        <f t="shared" si="1"/>
        <v>0</v>
      </c>
      <c r="J14" s="20"/>
    </row>
    <row r="15" spans="1:11" x14ac:dyDescent="0.2">
      <c r="A15" s="4">
        <v>7</v>
      </c>
      <c r="B15" s="50" t="s">
        <v>274</v>
      </c>
      <c r="C15" s="56">
        <v>50</v>
      </c>
      <c r="D15" s="51" t="s">
        <v>0</v>
      </c>
      <c r="E15" s="20"/>
      <c r="F15" s="21"/>
      <c r="G15" s="10">
        <f t="shared" si="2"/>
        <v>0</v>
      </c>
      <c r="H15" s="10">
        <f t="shared" si="0"/>
        <v>0</v>
      </c>
      <c r="I15" s="10">
        <f t="shared" si="1"/>
        <v>0</v>
      </c>
      <c r="J15" s="20"/>
    </row>
    <row r="16" spans="1:11" x14ac:dyDescent="0.2">
      <c r="A16" s="4">
        <v>8</v>
      </c>
      <c r="B16" s="50" t="s">
        <v>275</v>
      </c>
      <c r="C16" s="56">
        <v>20</v>
      </c>
      <c r="D16" s="51" t="s">
        <v>0</v>
      </c>
      <c r="E16" s="20"/>
      <c r="F16" s="21"/>
      <c r="G16" s="10">
        <f t="shared" si="2"/>
        <v>0</v>
      </c>
      <c r="H16" s="10">
        <f t="shared" si="0"/>
        <v>0</v>
      </c>
      <c r="I16" s="10">
        <f t="shared" si="1"/>
        <v>0</v>
      </c>
      <c r="J16" s="20"/>
    </row>
    <row r="17" spans="1:10" x14ac:dyDescent="0.2">
      <c r="A17" s="4">
        <v>9</v>
      </c>
      <c r="B17" s="50" t="s">
        <v>276</v>
      </c>
      <c r="C17" s="56">
        <v>250</v>
      </c>
      <c r="D17" s="51" t="s">
        <v>0</v>
      </c>
      <c r="E17" s="20"/>
      <c r="F17" s="21"/>
      <c r="G17" s="10">
        <f t="shared" si="2"/>
        <v>0</v>
      </c>
      <c r="H17" s="10">
        <f t="shared" si="0"/>
        <v>0</v>
      </c>
      <c r="I17" s="10">
        <f t="shared" si="1"/>
        <v>0</v>
      </c>
      <c r="J17" s="20"/>
    </row>
    <row r="18" spans="1:10" x14ac:dyDescent="0.2">
      <c r="A18" s="4">
        <v>10</v>
      </c>
      <c r="B18" s="50" t="s">
        <v>277</v>
      </c>
      <c r="C18" s="56">
        <v>50</v>
      </c>
      <c r="D18" s="51" t="s">
        <v>0</v>
      </c>
      <c r="E18" s="20"/>
      <c r="F18" s="21"/>
      <c r="G18" s="10">
        <f t="shared" si="2"/>
        <v>0</v>
      </c>
      <c r="H18" s="10">
        <f t="shared" si="0"/>
        <v>0</v>
      </c>
      <c r="I18" s="10">
        <f t="shared" si="1"/>
        <v>0</v>
      </c>
      <c r="J18" s="20"/>
    </row>
    <row r="19" spans="1:10" x14ac:dyDescent="0.2">
      <c r="A19" s="4">
        <v>11</v>
      </c>
      <c r="B19" s="50" t="s">
        <v>278</v>
      </c>
      <c r="C19" s="56">
        <v>40</v>
      </c>
      <c r="D19" s="51" t="s">
        <v>0</v>
      </c>
      <c r="E19" s="20"/>
      <c r="F19" s="21"/>
      <c r="G19" s="10">
        <f t="shared" si="2"/>
        <v>0</v>
      </c>
      <c r="H19" s="10">
        <f t="shared" si="0"/>
        <v>0</v>
      </c>
      <c r="I19" s="10">
        <f t="shared" si="1"/>
        <v>0</v>
      </c>
      <c r="J19" s="20"/>
    </row>
    <row r="20" spans="1:10" ht="13.5" customHeight="1" x14ac:dyDescent="0.2">
      <c r="A20" s="4">
        <v>12</v>
      </c>
      <c r="B20" s="50" t="s">
        <v>279</v>
      </c>
      <c r="C20" s="56">
        <v>40</v>
      </c>
      <c r="D20" s="51" t="s">
        <v>0</v>
      </c>
      <c r="E20" s="20"/>
      <c r="F20" s="21"/>
      <c r="G20" s="10">
        <f t="shared" si="2"/>
        <v>0</v>
      </c>
      <c r="H20" s="10">
        <f t="shared" si="0"/>
        <v>0</v>
      </c>
      <c r="I20" s="10">
        <f t="shared" si="1"/>
        <v>0</v>
      </c>
      <c r="J20" s="20"/>
    </row>
    <row r="21" spans="1:10" x14ac:dyDescent="0.2">
      <c r="A21" s="4">
        <v>13</v>
      </c>
      <c r="B21" s="50" t="s">
        <v>280</v>
      </c>
      <c r="C21" s="56">
        <v>150</v>
      </c>
      <c r="D21" s="51" t="s">
        <v>0</v>
      </c>
      <c r="E21" s="20"/>
      <c r="F21" s="21"/>
      <c r="G21" s="10">
        <f t="shared" si="2"/>
        <v>0</v>
      </c>
      <c r="H21" s="10">
        <f t="shared" si="0"/>
        <v>0</v>
      </c>
      <c r="I21" s="10">
        <f t="shared" si="1"/>
        <v>0</v>
      </c>
      <c r="J21" s="20"/>
    </row>
    <row r="22" spans="1:10" x14ac:dyDescent="0.2">
      <c r="A22" s="4">
        <v>14</v>
      </c>
      <c r="B22" s="50" t="s">
        <v>281</v>
      </c>
      <c r="C22" s="56">
        <v>30</v>
      </c>
      <c r="D22" s="51" t="s">
        <v>0</v>
      </c>
      <c r="E22" s="20"/>
      <c r="F22" s="21"/>
      <c r="G22" s="10">
        <f t="shared" si="2"/>
        <v>0</v>
      </c>
      <c r="H22" s="10">
        <f t="shared" si="0"/>
        <v>0</v>
      </c>
      <c r="I22" s="10">
        <f t="shared" si="1"/>
        <v>0</v>
      </c>
      <c r="J22" s="20"/>
    </row>
    <row r="23" spans="1:10" x14ac:dyDescent="0.2">
      <c r="A23" s="4">
        <v>15</v>
      </c>
      <c r="B23" s="50" t="s">
        <v>282</v>
      </c>
      <c r="C23" s="56">
        <v>40</v>
      </c>
      <c r="D23" s="51" t="s">
        <v>0</v>
      </c>
      <c r="E23" s="20"/>
      <c r="F23" s="21"/>
      <c r="G23" s="10">
        <f t="shared" si="2"/>
        <v>0</v>
      </c>
      <c r="H23" s="10">
        <f t="shared" si="0"/>
        <v>0</v>
      </c>
      <c r="I23" s="10">
        <f t="shared" si="1"/>
        <v>0</v>
      </c>
      <c r="J23" s="20"/>
    </row>
    <row r="24" spans="1:10" x14ac:dyDescent="0.2">
      <c r="A24" s="4">
        <v>16</v>
      </c>
      <c r="B24" s="50" t="s">
        <v>283</v>
      </c>
      <c r="C24" s="56">
        <v>40</v>
      </c>
      <c r="D24" s="51" t="s">
        <v>0</v>
      </c>
      <c r="E24" s="20"/>
      <c r="F24" s="21"/>
      <c r="G24" s="10">
        <f t="shared" si="2"/>
        <v>0</v>
      </c>
      <c r="H24" s="10">
        <f t="shared" si="0"/>
        <v>0</v>
      </c>
      <c r="I24" s="10">
        <f t="shared" si="1"/>
        <v>0</v>
      </c>
      <c r="J24" s="20"/>
    </row>
    <row r="25" spans="1:10" x14ac:dyDescent="0.2">
      <c r="A25" s="4">
        <v>17</v>
      </c>
      <c r="B25" s="50" t="s">
        <v>284</v>
      </c>
      <c r="C25" s="56">
        <v>30</v>
      </c>
      <c r="D25" s="51" t="s">
        <v>0</v>
      </c>
      <c r="E25" s="20"/>
      <c r="F25" s="21"/>
      <c r="G25" s="10">
        <f t="shared" si="2"/>
        <v>0</v>
      </c>
      <c r="H25" s="10">
        <f t="shared" si="0"/>
        <v>0</v>
      </c>
      <c r="I25" s="10">
        <f t="shared" si="1"/>
        <v>0</v>
      </c>
      <c r="J25" s="20"/>
    </row>
    <row r="26" spans="1:10" x14ac:dyDescent="0.2">
      <c r="A26" s="4">
        <v>18</v>
      </c>
      <c r="B26" s="50" t="s">
        <v>285</v>
      </c>
      <c r="C26" s="56">
        <v>300</v>
      </c>
      <c r="D26" s="51" t="s">
        <v>0</v>
      </c>
      <c r="E26" s="20"/>
      <c r="F26" s="21"/>
      <c r="G26" s="10">
        <f t="shared" si="2"/>
        <v>0</v>
      </c>
      <c r="H26" s="10">
        <f t="shared" si="0"/>
        <v>0</v>
      </c>
      <c r="I26" s="10">
        <f t="shared" si="1"/>
        <v>0</v>
      </c>
      <c r="J26" s="20"/>
    </row>
    <row r="27" spans="1:10" x14ac:dyDescent="0.2">
      <c r="A27" s="4">
        <v>19</v>
      </c>
      <c r="B27" s="52" t="s">
        <v>286</v>
      </c>
      <c r="C27" s="57">
        <v>350</v>
      </c>
      <c r="D27" s="53" t="s">
        <v>0</v>
      </c>
      <c r="E27" s="20"/>
      <c r="F27" s="21"/>
      <c r="G27" s="10">
        <f t="shared" si="2"/>
        <v>0</v>
      </c>
      <c r="H27" s="10">
        <f t="shared" si="0"/>
        <v>0</v>
      </c>
      <c r="I27" s="10">
        <f t="shared" si="1"/>
        <v>0</v>
      </c>
      <c r="J27" s="20"/>
    </row>
    <row r="28" spans="1:10" s="41" customFormat="1" x14ac:dyDescent="0.2">
      <c r="A28" s="5"/>
      <c r="B28" s="137" t="s">
        <v>12</v>
      </c>
      <c r="C28" s="138"/>
      <c r="D28" s="139"/>
      <c r="E28" s="13" t="s">
        <v>7</v>
      </c>
      <c r="F28" s="13" t="s">
        <v>7</v>
      </c>
      <c r="G28" s="11">
        <f>SUM(G9:G27)</f>
        <v>0</v>
      </c>
      <c r="H28" s="11">
        <f t="shared" ref="H28:J28" si="3">SUM(H9:H27)</f>
        <v>0</v>
      </c>
      <c r="I28" s="11">
        <f t="shared" si="3"/>
        <v>0</v>
      </c>
      <c r="J28" s="12">
        <f t="shared" si="3"/>
        <v>0</v>
      </c>
    </row>
    <row r="29" spans="1:10" x14ac:dyDescent="0.2">
      <c r="A29" s="126" t="s">
        <v>708</v>
      </c>
      <c r="B29" s="127"/>
      <c r="C29" s="127"/>
      <c r="D29" s="127"/>
      <c r="E29" s="127"/>
      <c r="F29" s="127"/>
      <c r="G29" s="127"/>
      <c r="H29" s="127"/>
      <c r="I29" s="127"/>
      <c r="J29" s="127"/>
    </row>
    <row r="30" spans="1:10" x14ac:dyDescent="0.2">
      <c r="A30" s="4">
        <v>1</v>
      </c>
      <c r="B30" s="50" t="s">
        <v>287</v>
      </c>
      <c r="C30" s="56">
        <v>40</v>
      </c>
      <c r="D30" s="51" t="s">
        <v>0</v>
      </c>
      <c r="E30" s="20"/>
      <c r="F30" s="21"/>
      <c r="G30" s="10">
        <f>C30*ROUND(F30,4)</f>
        <v>0</v>
      </c>
      <c r="H30" s="10">
        <f>G30*0.095</f>
        <v>0</v>
      </c>
      <c r="I30" s="10">
        <f>G30+H30</f>
        <v>0</v>
      </c>
      <c r="J30" s="19"/>
    </row>
    <row r="31" spans="1:10" x14ac:dyDescent="0.2">
      <c r="A31" s="4">
        <v>2</v>
      </c>
      <c r="B31" s="50" t="s">
        <v>288</v>
      </c>
      <c r="C31" s="56">
        <v>80</v>
      </c>
      <c r="D31" s="51" t="s">
        <v>0</v>
      </c>
      <c r="E31" s="20"/>
      <c r="F31" s="21"/>
      <c r="G31" s="10">
        <f t="shared" ref="G31:G37" si="4">C31*ROUND(F31,4)</f>
        <v>0</v>
      </c>
      <c r="H31" s="10">
        <f>G31*0.095</f>
        <v>0</v>
      </c>
      <c r="I31" s="10">
        <f>G31+H31</f>
        <v>0</v>
      </c>
      <c r="J31" s="19"/>
    </row>
    <row r="32" spans="1:10" x14ac:dyDescent="0.2">
      <c r="A32" s="4">
        <v>3</v>
      </c>
      <c r="B32" s="50" t="s">
        <v>289</v>
      </c>
      <c r="C32" s="56">
        <v>550</v>
      </c>
      <c r="D32" s="51" t="s">
        <v>1</v>
      </c>
      <c r="E32" s="20"/>
      <c r="F32" s="21"/>
      <c r="G32" s="10">
        <f t="shared" si="4"/>
        <v>0</v>
      </c>
      <c r="H32" s="10">
        <f t="shared" ref="H32:H37" si="5">G32*0.095</f>
        <v>0</v>
      </c>
      <c r="I32" s="10">
        <f t="shared" ref="I32:I37" si="6">G32+H32</f>
        <v>0</v>
      </c>
      <c r="J32" s="19"/>
    </row>
    <row r="33" spans="1:10" x14ac:dyDescent="0.2">
      <c r="A33" s="4">
        <v>4</v>
      </c>
      <c r="B33" s="50" t="s">
        <v>290</v>
      </c>
      <c r="C33" s="56">
        <v>200</v>
      </c>
      <c r="D33" s="51" t="s">
        <v>1</v>
      </c>
      <c r="E33" s="20"/>
      <c r="F33" s="21"/>
      <c r="G33" s="10">
        <f t="shared" si="4"/>
        <v>0</v>
      </c>
      <c r="H33" s="10">
        <f t="shared" si="5"/>
        <v>0</v>
      </c>
      <c r="I33" s="10">
        <f t="shared" si="6"/>
        <v>0</v>
      </c>
      <c r="J33" s="19"/>
    </row>
    <row r="34" spans="1:10" x14ac:dyDescent="0.2">
      <c r="A34" s="4">
        <v>5</v>
      </c>
      <c r="B34" s="50" t="s">
        <v>291</v>
      </c>
      <c r="C34" s="56">
        <v>550</v>
      </c>
      <c r="D34" s="51" t="s">
        <v>1</v>
      </c>
      <c r="E34" s="20"/>
      <c r="F34" s="21"/>
      <c r="G34" s="10">
        <f t="shared" si="4"/>
        <v>0</v>
      </c>
      <c r="H34" s="10">
        <f t="shared" si="5"/>
        <v>0</v>
      </c>
      <c r="I34" s="10">
        <f t="shared" si="6"/>
        <v>0</v>
      </c>
      <c r="J34" s="19"/>
    </row>
    <row r="35" spans="1:10" x14ac:dyDescent="0.2">
      <c r="A35" s="4">
        <v>6</v>
      </c>
      <c r="B35" s="50" t="s">
        <v>292</v>
      </c>
      <c r="C35" s="56">
        <v>400</v>
      </c>
      <c r="D35" s="51" t="s">
        <v>1</v>
      </c>
      <c r="E35" s="20"/>
      <c r="F35" s="21"/>
      <c r="G35" s="10">
        <f t="shared" si="4"/>
        <v>0</v>
      </c>
      <c r="H35" s="10">
        <f t="shared" si="5"/>
        <v>0</v>
      </c>
      <c r="I35" s="10">
        <f t="shared" si="6"/>
        <v>0</v>
      </c>
      <c r="J35" s="19"/>
    </row>
    <row r="36" spans="1:10" x14ac:dyDescent="0.2">
      <c r="A36" s="4">
        <v>7</v>
      </c>
      <c r="B36" s="50" t="s">
        <v>293</v>
      </c>
      <c r="C36" s="56">
        <v>200</v>
      </c>
      <c r="D36" s="51" t="s">
        <v>1</v>
      </c>
      <c r="E36" s="20"/>
      <c r="F36" s="21"/>
      <c r="G36" s="10">
        <f t="shared" si="4"/>
        <v>0</v>
      </c>
      <c r="H36" s="10">
        <f t="shared" si="5"/>
        <v>0</v>
      </c>
      <c r="I36" s="10">
        <f t="shared" si="6"/>
        <v>0</v>
      </c>
      <c r="J36" s="19"/>
    </row>
    <row r="37" spans="1:10" x14ac:dyDescent="0.2">
      <c r="A37" s="4">
        <v>8</v>
      </c>
      <c r="B37" s="50" t="s">
        <v>294</v>
      </c>
      <c r="C37" s="56">
        <v>450</v>
      </c>
      <c r="D37" s="51" t="s">
        <v>1</v>
      </c>
      <c r="E37" s="20"/>
      <c r="F37" s="21"/>
      <c r="G37" s="10">
        <f t="shared" si="4"/>
        <v>0</v>
      </c>
      <c r="H37" s="10">
        <f t="shared" si="5"/>
        <v>0</v>
      </c>
      <c r="I37" s="10">
        <f t="shared" si="6"/>
        <v>0</v>
      </c>
      <c r="J37" s="19"/>
    </row>
    <row r="38" spans="1:10" x14ac:dyDescent="0.2">
      <c r="A38" s="4">
        <v>9</v>
      </c>
      <c r="B38" s="50" t="s">
        <v>297</v>
      </c>
      <c r="C38" s="56">
        <v>200</v>
      </c>
      <c r="D38" s="51" t="s">
        <v>0</v>
      </c>
      <c r="E38" s="20"/>
      <c r="F38" s="21"/>
      <c r="G38" s="10">
        <f t="shared" ref="G38:G46" si="7">C38*ROUND(F38,4)</f>
        <v>0</v>
      </c>
      <c r="H38" s="10">
        <f t="shared" ref="H38:H46" si="8">G38*0.095</f>
        <v>0</v>
      </c>
      <c r="I38" s="10">
        <f t="shared" ref="I38:I46" si="9">G38+H38</f>
        <v>0</v>
      </c>
      <c r="J38" s="19"/>
    </row>
    <row r="39" spans="1:10" x14ac:dyDescent="0.2">
      <c r="A39" s="4">
        <v>10</v>
      </c>
      <c r="B39" s="50" t="s">
        <v>298</v>
      </c>
      <c r="C39" s="56">
        <v>20</v>
      </c>
      <c r="D39" s="51" t="s">
        <v>0</v>
      </c>
      <c r="E39" s="20"/>
      <c r="F39" s="21"/>
      <c r="G39" s="10">
        <f t="shared" si="7"/>
        <v>0</v>
      </c>
      <c r="H39" s="10">
        <f t="shared" si="8"/>
        <v>0</v>
      </c>
      <c r="I39" s="10">
        <f t="shared" si="9"/>
        <v>0</v>
      </c>
      <c r="J39" s="19"/>
    </row>
    <row r="40" spans="1:10" x14ac:dyDescent="0.2">
      <c r="A40" s="4">
        <v>11</v>
      </c>
      <c r="B40" s="50" t="s">
        <v>299</v>
      </c>
      <c r="C40" s="56">
        <v>20</v>
      </c>
      <c r="D40" s="51" t="s">
        <v>1</v>
      </c>
      <c r="E40" s="20"/>
      <c r="F40" s="21"/>
      <c r="G40" s="10">
        <f t="shared" si="7"/>
        <v>0</v>
      </c>
      <c r="H40" s="10">
        <f t="shared" si="8"/>
        <v>0</v>
      </c>
      <c r="I40" s="10">
        <f t="shared" si="9"/>
        <v>0</v>
      </c>
      <c r="J40" s="19"/>
    </row>
    <row r="41" spans="1:10" x14ac:dyDescent="0.2">
      <c r="A41" s="4">
        <v>12</v>
      </c>
      <c r="B41" s="50" t="s">
        <v>300</v>
      </c>
      <c r="C41" s="56">
        <v>200</v>
      </c>
      <c r="D41" s="51" t="s">
        <v>0</v>
      </c>
      <c r="E41" s="20"/>
      <c r="F41" s="21"/>
      <c r="G41" s="10">
        <f t="shared" si="7"/>
        <v>0</v>
      </c>
      <c r="H41" s="10">
        <f t="shared" si="8"/>
        <v>0</v>
      </c>
      <c r="I41" s="10">
        <f t="shared" si="9"/>
        <v>0</v>
      </c>
      <c r="J41" s="19"/>
    </row>
    <row r="42" spans="1:10" x14ac:dyDescent="0.2">
      <c r="A42" s="4">
        <v>13</v>
      </c>
      <c r="B42" s="50" t="s">
        <v>301</v>
      </c>
      <c r="C42" s="56">
        <v>200</v>
      </c>
      <c r="D42" s="51" t="s">
        <v>0</v>
      </c>
      <c r="E42" s="20"/>
      <c r="F42" s="21"/>
      <c r="G42" s="10">
        <f t="shared" si="7"/>
        <v>0</v>
      </c>
      <c r="H42" s="10">
        <f t="shared" si="8"/>
        <v>0</v>
      </c>
      <c r="I42" s="10">
        <f t="shared" si="9"/>
        <v>0</v>
      </c>
      <c r="J42" s="19"/>
    </row>
    <row r="43" spans="1:10" x14ac:dyDescent="0.2">
      <c r="A43" s="4">
        <v>14</v>
      </c>
      <c r="B43" s="50" t="s">
        <v>302</v>
      </c>
      <c r="C43" s="56">
        <v>20</v>
      </c>
      <c r="D43" s="51" t="s">
        <v>0</v>
      </c>
      <c r="E43" s="20"/>
      <c r="F43" s="21"/>
      <c r="G43" s="10">
        <f t="shared" si="7"/>
        <v>0</v>
      </c>
      <c r="H43" s="10">
        <f t="shared" si="8"/>
        <v>0</v>
      </c>
      <c r="I43" s="10">
        <f t="shared" si="9"/>
        <v>0</v>
      </c>
      <c r="J43" s="19"/>
    </row>
    <row r="44" spans="1:10" x14ac:dyDescent="0.2">
      <c r="A44" s="4">
        <v>15</v>
      </c>
      <c r="B44" s="50" t="s">
        <v>303</v>
      </c>
      <c r="C44" s="56">
        <v>30</v>
      </c>
      <c r="D44" s="51" t="s">
        <v>0</v>
      </c>
      <c r="E44" s="20"/>
      <c r="F44" s="21"/>
      <c r="G44" s="10">
        <f t="shared" si="7"/>
        <v>0</v>
      </c>
      <c r="H44" s="10">
        <f t="shared" si="8"/>
        <v>0</v>
      </c>
      <c r="I44" s="10">
        <f t="shared" si="9"/>
        <v>0</v>
      </c>
      <c r="J44" s="19"/>
    </row>
    <row r="45" spans="1:10" x14ac:dyDescent="0.2">
      <c r="A45" s="4">
        <v>16</v>
      </c>
      <c r="B45" s="52" t="s">
        <v>304</v>
      </c>
      <c r="C45" s="57">
        <v>100</v>
      </c>
      <c r="D45" s="53" t="s">
        <v>1</v>
      </c>
      <c r="E45" s="20"/>
      <c r="F45" s="21"/>
      <c r="G45" s="10">
        <f t="shared" si="7"/>
        <v>0</v>
      </c>
      <c r="H45" s="10">
        <f t="shared" si="8"/>
        <v>0</v>
      </c>
      <c r="I45" s="10">
        <f t="shared" si="9"/>
        <v>0</v>
      </c>
      <c r="J45" s="19"/>
    </row>
    <row r="46" spans="1:10" ht="25.5" x14ac:dyDescent="0.2">
      <c r="A46" s="4">
        <v>17</v>
      </c>
      <c r="B46" s="50" t="s">
        <v>305</v>
      </c>
      <c r="C46" s="56">
        <v>50</v>
      </c>
      <c r="D46" s="51" t="s">
        <v>0</v>
      </c>
      <c r="E46" s="20"/>
      <c r="F46" s="21"/>
      <c r="G46" s="10">
        <f t="shared" si="7"/>
        <v>0</v>
      </c>
      <c r="H46" s="10">
        <f t="shared" si="8"/>
        <v>0</v>
      </c>
      <c r="I46" s="10">
        <f t="shared" si="9"/>
        <v>0</v>
      </c>
      <c r="J46" s="19"/>
    </row>
    <row r="47" spans="1:10" ht="25.5" x14ac:dyDescent="0.2">
      <c r="A47" s="4">
        <v>18</v>
      </c>
      <c r="B47" s="50" t="s">
        <v>306</v>
      </c>
      <c r="C47" s="56">
        <v>90</v>
      </c>
      <c r="D47" s="51" t="s">
        <v>0</v>
      </c>
      <c r="E47" s="20"/>
      <c r="F47" s="21"/>
      <c r="G47" s="10">
        <f t="shared" ref="G47:G50" si="10">C47*ROUND(F47,4)</f>
        <v>0</v>
      </c>
      <c r="H47" s="10">
        <f t="shared" ref="H47:H50" si="11">G47*0.095</f>
        <v>0</v>
      </c>
      <c r="I47" s="10">
        <f t="shared" ref="I47:I50" si="12">G47+H47</f>
        <v>0</v>
      </c>
      <c r="J47" s="19"/>
    </row>
    <row r="48" spans="1:10" ht="25.5" x14ac:dyDescent="0.2">
      <c r="A48" s="4">
        <v>19</v>
      </c>
      <c r="B48" s="50" t="s">
        <v>307</v>
      </c>
      <c r="C48" s="56">
        <v>90</v>
      </c>
      <c r="D48" s="51" t="s">
        <v>0</v>
      </c>
      <c r="E48" s="20"/>
      <c r="F48" s="21"/>
      <c r="G48" s="10">
        <f t="shared" si="10"/>
        <v>0</v>
      </c>
      <c r="H48" s="10">
        <f t="shared" si="11"/>
        <v>0</v>
      </c>
      <c r="I48" s="10">
        <f t="shared" si="12"/>
        <v>0</v>
      </c>
      <c r="J48" s="19"/>
    </row>
    <row r="49" spans="1:10" x14ac:dyDescent="0.2">
      <c r="A49" s="4">
        <v>20</v>
      </c>
      <c r="B49" s="50" t="s">
        <v>308</v>
      </c>
      <c r="C49" s="56">
        <v>5</v>
      </c>
      <c r="D49" s="51" t="s">
        <v>0</v>
      </c>
      <c r="E49" s="20"/>
      <c r="F49" s="21"/>
      <c r="G49" s="10">
        <f t="shared" si="10"/>
        <v>0</v>
      </c>
      <c r="H49" s="10">
        <f t="shared" si="11"/>
        <v>0</v>
      </c>
      <c r="I49" s="10">
        <f t="shared" si="12"/>
        <v>0</v>
      </c>
      <c r="J49" s="19"/>
    </row>
    <row r="50" spans="1:10" ht="25.5" x14ac:dyDescent="0.2">
      <c r="A50" s="4">
        <v>21</v>
      </c>
      <c r="B50" s="52" t="s">
        <v>309</v>
      </c>
      <c r="C50" s="57">
        <v>10000</v>
      </c>
      <c r="D50" s="53" t="s">
        <v>1</v>
      </c>
      <c r="E50" s="20"/>
      <c r="F50" s="21"/>
      <c r="G50" s="10">
        <f t="shared" si="10"/>
        <v>0</v>
      </c>
      <c r="H50" s="10">
        <f t="shared" si="11"/>
        <v>0</v>
      </c>
      <c r="I50" s="10">
        <f t="shared" si="12"/>
        <v>0</v>
      </c>
      <c r="J50" s="19"/>
    </row>
    <row r="51" spans="1:10" x14ac:dyDescent="0.2">
      <c r="A51" s="42"/>
      <c r="B51" s="134" t="s">
        <v>13</v>
      </c>
      <c r="C51" s="135"/>
      <c r="D51" s="136"/>
      <c r="E51" s="13" t="s">
        <v>7</v>
      </c>
      <c r="F51" s="13" t="s">
        <v>7</v>
      </c>
      <c r="G51" s="11">
        <f>SUM(G30:G50)</f>
        <v>0</v>
      </c>
      <c r="H51" s="11">
        <f t="shared" ref="H51:J51" si="13">SUM(H30:H50)</f>
        <v>0</v>
      </c>
      <c r="I51" s="11">
        <f t="shared" si="13"/>
        <v>0</v>
      </c>
      <c r="J51" s="12">
        <f t="shared" si="13"/>
        <v>0</v>
      </c>
    </row>
    <row r="52" spans="1:10" x14ac:dyDescent="0.2">
      <c r="A52" s="126" t="s">
        <v>709</v>
      </c>
      <c r="B52" s="127"/>
      <c r="C52" s="127"/>
      <c r="D52" s="127"/>
      <c r="E52" s="127"/>
      <c r="F52" s="127"/>
      <c r="G52" s="127"/>
      <c r="H52" s="127"/>
      <c r="I52" s="127"/>
      <c r="J52" s="127"/>
    </row>
    <row r="53" spans="1:10" x14ac:dyDescent="0.2">
      <c r="A53" s="4">
        <v>1</v>
      </c>
      <c r="B53" s="50" t="s">
        <v>295</v>
      </c>
      <c r="C53" s="56">
        <v>350</v>
      </c>
      <c r="D53" s="51" t="s">
        <v>0</v>
      </c>
      <c r="E53" s="20"/>
      <c r="F53" s="21"/>
      <c r="G53" s="10">
        <f>C53*ROUND(F53,4)</f>
        <v>0</v>
      </c>
      <c r="H53" s="10">
        <f>G53*0.095</f>
        <v>0</v>
      </c>
      <c r="I53" s="10">
        <f>G53+H53</f>
        <v>0</v>
      </c>
      <c r="J53" s="19"/>
    </row>
    <row r="54" spans="1:10" ht="25.5" customHeight="1" x14ac:dyDescent="0.2">
      <c r="A54" s="4">
        <v>2</v>
      </c>
      <c r="B54" s="50" t="s">
        <v>296</v>
      </c>
      <c r="C54" s="56">
        <v>350</v>
      </c>
      <c r="D54" s="51" t="s">
        <v>0</v>
      </c>
      <c r="E54" s="20"/>
      <c r="F54" s="21"/>
      <c r="G54" s="10">
        <f>C54*ROUND(F54,4)</f>
        <v>0</v>
      </c>
      <c r="H54" s="10">
        <f t="shared" ref="H54" si="14">G54*0.095</f>
        <v>0</v>
      </c>
      <c r="I54" s="10">
        <f t="shared" ref="I54" si="15">G54+H54</f>
        <v>0</v>
      </c>
      <c r="J54" s="19"/>
    </row>
    <row r="55" spans="1:10" x14ac:dyDescent="0.2">
      <c r="A55" s="42"/>
      <c r="B55" s="134" t="s">
        <v>750</v>
      </c>
      <c r="C55" s="135"/>
      <c r="D55" s="136"/>
      <c r="E55" s="13" t="s">
        <v>7</v>
      </c>
      <c r="F55" s="13" t="s">
        <v>7</v>
      </c>
      <c r="G55" s="11">
        <f>SUM(G53:G54)</f>
        <v>0</v>
      </c>
      <c r="H55" s="11">
        <f>SUM(H53:H54)</f>
        <v>0</v>
      </c>
      <c r="I55" s="11">
        <f>SUM(I53:I54)</f>
        <v>0</v>
      </c>
      <c r="J55" s="12">
        <f>SUM(J53:J54)</f>
        <v>0</v>
      </c>
    </row>
    <row r="56" spans="1:10" x14ac:dyDescent="0.2">
      <c r="A56" s="126" t="s">
        <v>710</v>
      </c>
      <c r="B56" s="127"/>
      <c r="C56" s="127"/>
      <c r="D56" s="127"/>
      <c r="E56" s="127"/>
      <c r="F56" s="127"/>
      <c r="G56" s="127"/>
      <c r="H56" s="127"/>
      <c r="I56" s="127"/>
      <c r="J56" s="127"/>
    </row>
    <row r="57" spans="1:10" x14ac:dyDescent="0.2">
      <c r="A57" s="4">
        <v>1</v>
      </c>
      <c r="B57" s="50" t="s">
        <v>656</v>
      </c>
      <c r="C57" s="63">
        <v>5</v>
      </c>
      <c r="D57" s="67" t="s">
        <v>0</v>
      </c>
      <c r="E57" s="20"/>
      <c r="F57" s="21"/>
      <c r="G57" s="10">
        <f>C57*ROUND(F57,4)</f>
        <v>0</v>
      </c>
      <c r="H57" s="10">
        <f>G57*0.095</f>
        <v>0</v>
      </c>
      <c r="I57" s="10">
        <f>G57+H57</f>
        <v>0</v>
      </c>
      <c r="J57" s="13" t="s">
        <v>7</v>
      </c>
    </row>
    <row r="58" spans="1:10" x14ac:dyDescent="0.2">
      <c r="A58" s="4">
        <v>2</v>
      </c>
      <c r="B58" s="50" t="s">
        <v>657</v>
      </c>
      <c r="C58" s="63">
        <v>150</v>
      </c>
      <c r="D58" s="67" t="s">
        <v>0</v>
      </c>
      <c r="E58" s="20"/>
      <c r="F58" s="21"/>
      <c r="G58" s="10">
        <f t="shared" ref="G58:G60" si="16">C58*ROUND(F58,4)</f>
        <v>0</v>
      </c>
      <c r="H58" s="10">
        <f t="shared" ref="H58:H60" si="17">G58*0.095</f>
        <v>0</v>
      </c>
      <c r="I58" s="10">
        <f t="shared" ref="I58:I60" si="18">G58+H58</f>
        <v>0</v>
      </c>
      <c r="J58" s="13" t="s">
        <v>7</v>
      </c>
    </row>
    <row r="59" spans="1:10" x14ac:dyDescent="0.2">
      <c r="A59" s="4">
        <v>3</v>
      </c>
      <c r="B59" s="50" t="s">
        <v>658</v>
      </c>
      <c r="C59" s="63">
        <v>10</v>
      </c>
      <c r="D59" s="67" t="s">
        <v>0</v>
      </c>
      <c r="E59" s="20"/>
      <c r="F59" s="21"/>
      <c r="G59" s="10">
        <f t="shared" si="16"/>
        <v>0</v>
      </c>
      <c r="H59" s="10">
        <f t="shared" si="17"/>
        <v>0</v>
      </c>
      <c r="I59" s="10">
        <f t="shared" si="18"/>
        <v>0</v>
      </c>
      <c r="J59" s="13" t="s">
        <v>7</v>
      </c>
    </row>
    <row r="60" spans="1:10" x14ac:dyDescent="0.2">
      <c r="A60" s="4">
        <v>4</v>
      </c>
      <c r="B60" s="50" t="s">
        <v>659</v>
      </c>
      <c r="C60" s="63">
        <v>150</v>
      </c>
      <c r="D60" s="67" t="s">
        <v>0</v>
      </c>
      <c r="E60" s="20"/>
      <c r="F60" s="21"/>
      <c r="G60" s="10">
        <f t="shared" si="16"/>
        <v>0</v>
      </c>
      <c r="H60" s="10">
        <f t="shared" si="17"/>
        <v>0</v>
      </c>
      <c r="I60" s="10">
        <f t="shared" si="18"/>
        <v>0</v>
      </c>
      <c r="J60" s="13" t="s">
        <v>7</v>
      </c>
    </row>
    <row r="61" spans="1:10" x14ac:dyDescent="0.2">
      <c r="A61" s="42"/>
      <c r="B61" s="134" t="s">
        <v>751</v>
      </c>
      <c r="C61" s="135"/>
      <c r="D61" s="136"/>
      <c r="E61" s="13" t="s">
        <v>7</v>
      </c>
      <c r="F61" s="13" t="s">
        <v>7</v>
      </c>
      <c r="G61" s="11">
        <f>SUM(G57:G60)</f>
        <v>0</v>
      </c>
      <c r="H61" s="11">
        <f t="shared" ref="H61" si="19">SUM(H57:H60)</f>
        <v>0</v>
      </c>
      <c r="I61" s="11">
        <f>SUM(I57:I60)</f>
        <v>0</v>
      </c>
      <c r="J61" s="13" t="s">
        <v>7</v>
      </c>
    </row>
    <row r="62" spans="1:10" x14ac:dyDescent="0.2">
      <c r="A62" s="126" t="s">
        <v>711</v>
      </c>
      <c r="B62" s="127"/>
      <c r="C62" s="127"/>
      <c r="D62" s="127"/>
      <c r="E62" s="127"/>
      <c r="F62" s="127"/>
      <c r="G62" s="127"/>
      <c r="H62" s="127"/>
      <c r="I62" s="127"/>
      <c r="J62" s="127"/>
    </row>
    <row r="63" spans="1:10" x14ac:dyDescent="0.2">
      <c r="A63" s="4">
        <v>1</v>
      </c>
      <c r="B63" s="50" t="s">
        <v>310</v>
      </c>
      <c r="C63" s="56">
        <v>20</v>
      </c>
      <c r="D63" s="51" t="s">
        <v>1</v>
      </c>
      <c r="E63" s="20"/>
      <c r="F63" s="21"/>
      <c r="G63" s="10">
        <f>C63*ROUND(F63,4)</f>
        <v>0</v>
      </c>
      <c r="H63" s="10">
        <f>G63*0.095</f>
        <v>0</v>
      </c>
      <c r="I63" s="10">
        <f>G63+H63</f>
        <v>0</v>
      </c>
      <c r="J63" s="13" t="s">
        <v>7</v>
      </c>
    </row>
    <row r="64" spans="1:10" x14ac:dyDescent="0.2">
      <c r="A64" s="4">
        <v>2</v>
      </c>
      <c r="B64" s="50" t="s">
        <v>311</v>
      </c>
      <c r="C64" s="56">
        <v>20</v>
      </c>
      <c r="D64" s="51" t="s">
        <v>1</v>
      </c>
      <c r="E64" s="20"/>
      <c r="F64" s="21"/>
      <c r="G64" s="10">
        <f t="shared" ref="G64:G65" si="20">C64*ROUND(F64,4)</f>
        <v>0</v>
      </c>
      <c r="H64" s="10">
        <f t="shared" ref="H64:H65" si="21">G64*0.095</f>
        <v>0</v>
      </c>
      <c r="I64" s="10">
        <f t="shared" ref="I64:I65" si="22">G64+H64</f>
        <v>0</v>
      </c>
      <c r="J64" s="13" t="s">
        <v>7</v>
      </c>
    </row>
    <row r="65" spans="1:10" x14ac:dyDescent="0.2">
      <c r="A65" s="4">
        <v>3</v>
      </c>
      <c r="B65" s="50" t="s">
        <v>312</v>
      </c>
      <c r="C65" s="56">
        <v>20</v>
      </c>
      <c r="D65" s="51" t="s">
        <v>1</v>
      </c>
      <c r="E65" s="20"/>
      <c r="F65" s="21"/>
      <c r="G65" s="10">
        <f t="shared" si="20"/>
        <v>0</v>
      </c>
      <c r="H65" s="10">
        <f t="shared" si="21"/>
        <v>0</v>
      </c>
      <c r="I65" s="10">
        <f t="shared" si="22"/>
        <v>0</v>
      </c>
      <c r="J65" s="13" t="s">
        <v>7</v>
      </c>
    </row>
    <row r="66" spans="1:10" x14ac:dyDescent="0.2">
      <c r="A66" s="42"/>
      <c r="B66" s="134" t="s">
        <v>752</v>
      </c>
      <c r="C66" s="135"/>
      <c r="D66" s="136"/>
      <c r="E66" s="13" t="s">
        <v>7</v>
      </c>
      <c r="F66" s="13" t="s">
        <v>7</v>
      </c>
      <c r="G66" s="11">
        <f>SUM(G63:G65)</f>
        <v>0</v>
      </c>
      <c r="H66" s="11">
        <f t="shared" ref="H66:I66" si="23">SUM(H63:H65)</f>
        <v>0</v>
      </c>
      <c r="I66" s="11">
        <f t="shared" si="23"/>
        <v>0</v>
      </c>
      <c r="J66" s="13" t="s">
        <v>7</v>
      </c>
    </row>
    <row r="68" spans="1:10" s="84" customFormat="1" x14ac:dyDescent="0.2">
      <c r="A68" s="82" t="s">
        <v>28</v>
      </c>
      <c r="B68" s="83"/>
      <c r="C68" s="83"/>
      <c r="D68" s="83"/>
      <c r="E68" s="83"/>
      <c r="F68" s="83"/>
      <c r="G68" s="83"/>
      <c r="H68" s="83"/>
      <c r="I68" s="83"/>
      <c r="J68" s="83"/>
    </row>
    <row r="69" spans="1:10" s="86" customFormat="1" x14ac:dyDescent="0.2">
      <c r="A69" s="84" t="s">
        <v>29</v>
      </c>
      <c r="B69" s="85"/>
      <c r="C69" s="85"/>
      <c r="D69" s="85"/>
      <c r="E69" s="85"/>
      <c r="F69" s="85"/>
      <c r="G69" s="85"/>
      <c r="H69" s="85"/>
      <c r="I69" s="85"/>
      <c r="J69" s="85"/>
    </row>
    <row r="70" spans="1:10" s="87" customFormat="1" x14ac:dyDescent="0.2">
      <c r="A70" s="84" t="s">
        <v>39</v>
      </c>
    </row>
    <row r="71" spans="1:10" s="89" customFormat="1" x14ac:dyDescent="0.2">
      <c r="A71" s="84" t="s">
        <v>40</v>
      </c>
      <c r="B71" s="88"/>
      <c r="C71" s="88"/>
      <c r="D71" s="88"/>
      <c r="E71" s="88"/>
      <c r="F71" s="88"/>
      <c r="G71" s="88"/>
      <c r="H71" s="88"/>
      <c r="I71" s="88"/>
      <c r="J71" s="88"/>
    </row>
    <row r="72" spans="1:10" s="86" customFormat="1" x14ac:dyDescent="0.2">
      <c r="A72" s="84" t="s">
        <v>637</v>
      </c>
      <c r="B72" s="90"/>
      <c r="C72" s="90"/>
      <c r="D72" s="90"/>
      <c r="E72" s="90"/>
      <c r="F72" s="90"/>
      <c r="G72" s="90"/>
      <c r="H72" s="90"/>
      <c r="I72" s="90"/>
      <c r="J72" s="90"/>
    </row>
    <row r="73" spans="1:10" s="87" customFormat="1" x14ac:dyDescent="0.2">
      <c r="A73" s="84" t="s">
        <v>638</v>
      </c>
    </row>
    <row r="74" spans="1:10" s="87" customFormat="1" x14ac:dyDescent="0.2">
      <c r="A74" s="84" t="s">
        <v>639</v>
      </c>
    </row>
    <row r="75" spans="1:10" s="91" customFormat="1" x14ac:dyDescent="0.2">
      <c r="A75" s="84" t="s">
        <v>640</v>
      </c>
      <c r="B75" s="85"/>
      <c r="C75" s="85"/>
      <c r="D75" s="85"/>
      <c r="E75" s="85"/>
      <c r="F75" s="85"/>
      <c r="G75" s="85"/>
      <c r="H75" s="85"/>
      <c r="I75" s="85"/>
      <c r="J75" s="85"/>
    </row>
    <row r="76" spans="1:10" s="91" customFormat="1" ht="52.5" customHeight="1" x14ac:dyDescent="0.2">
      <c r="A76" s="123" t="s">
        <v>641</v>
      </c>
      <c r="B76" s="123"/>
      <c r="C76" s="123"/>
      <c r="D76" s="123"/>
      <c r="E76" s="123"/>
      <c r="F76" s="123"/>
      <c r="G76" s="123"/>
      <c r="H76" s="123"/>
      <c r="I76" s="123"/>
      <c r="J76" s="123"/>
    </row>
    <row r="77" spans="1:10" s="93" customFormat="1" x14ac:dyDescent="0.2">
      <c r="A77" s="84"/>
      <c r="B77" s="92"/>
      <c r="C77" s="92"/>
      <c r="D77" s="92"/>
      <c r="E77" s="92"/>
      <c r="F77" s="92"/>
      <c r="G77" s="92"/>
      <c r="H77" s="92"/>
      <c r="I77" s="92"/>
      <c r="J77" s="92"/>
    </row>
    <row r="78" spans="1:10" s="23" customFormat="1" x14ac:dyDescent="0.2">
      <c r="A78" s="84" t="s">
        <v>642</v>
      </c>
      <c r="B78" s="94"/>
      <c r="C78" s="95"/>
    </row>
    <row r="99" spans="12:12" x14ac:dyDescent="0.2">
      <c r="L99" s="103"/>
    </row>
  </sheetData>
  <mergeCells count="12">
    <mergeCell ref="A76:J76"/>
    <mergeCell ref="A62:J62"/>
    <mergeCell ref="B66:D66"/>
    <mergeCell ref="B61:D61"/>
    <mergeCell ref="A4:J4"/>
    <mergeCell ref="A29:J29"/>
    <mergeCell ref="A56:J56"/>
    <mergeCell ref="A8:J8"/>
    <mergeCell ref="A52:J52"/>
    <mergeCell ref="B28:D28"/>
    <mergeCell ref="B51:D51"/>
    <mergeCell ref="B55:D55"/>
  </mergeCells>
  <dataValidations count="1">
    <dataValidation type="whole" operator="equal" allowBlank="1" showInputMessage="1" showErrorMessage="1" sqref="J9:J27 J53:J54 J30:J50" xr:uid="{00000000-0002-0000-0600-000000000000}">
      <formula1>1</formula1>
    </dataValidation>
  </dataValidations>
  <pageMargins left="0.39370078740157483" right="0.39370078740157483" top="0.74803149606299213" bottom="0.74803149606299213" header="0.31496062992125984" footer="0.31496062992125984"/>
  <pageSetup paperSize="9" scale="9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44"/>
  <sheetViews>
    <sheetView view="pageBreakPreview" zoomScale="60" zoomScaleNormal="100" workbookViewId="0">
      <pane ySplit="7" topLeftCell="A23" activePane="bottomLeft" state="frozen"/>
      <selection pane="bottomLeft" activeCell="B33" sqref="B33"/>
    </sheetView>
  </sheetViews>
  <sheetFormatPr defaultColWidth="16.140625" defaultRowHeight="12.75" x14ac:dyDescent="0.2"/>
  <cols>
    <col min="1" max="1" width="4.5703125" style="40" customWidth="1"/>
    <col min="2" max="2" width="46.85546875" style="40" customWidth="1"/>
    <col min="3" max="3" width="9.85546875" style="40" bestFit="1" customWidth="1"/>
    <col min="4" max="4" width="6.5703125" style="105" bestFit="1" customWidth="1"/>
    <col min="5" max="5" width="18" style="40" bestFit="1" customWidth="1"/>
    <col min="6" max="10" width="12.7109375" style="40" customWidth="1"/>
    <col min="11" max="16384" width="16.140625" style="40"/>
  </cols>
  <sheetData>
    <row r="1" spans="1:11" x14ac:dyDescent="0.2">
      <c r="A1" s="41"/>
      <c r="B1" s="40" t="s">
        <v>635</v>
      </c>
      <c r="C1" s="76"/>
      <c r="D1" s="76"/>
    </row>
    <row r="2" spans="1:11" x14ac:dyDescent="0.2">
      <c r="A2" s="1"/>
      <c r="B2" s="1" t="s">
        <v>44</v>
      </c>
      <c r="C2" s="2"/>
      <c r="D2" s="2"/>
      <c r="E2" s="1"/>
      <c r="F2" s="73"/>
      <c r="G2" s="77"/>
      <c r="H2" s="77"/>
      <c r="I2" s="77"/>
      <c r="J2" s="77"/>
    </row>
    <row r="3" spans="1:11" ht="16.5" customHeight="1" x14ac:dyDescent="0.2">
      <c r="A3" s="1"/>
      <c r="B3" s="1"/>
      <c r="C3" s="1"/>
      <c r="D3" s="104"/>
      <c r="E3" s="1"/>
      <c r="F3" s="77"/>
      <c r="G3" s="77"/>
      <c r="H3" s="77"/>
      <c r="I3" s="77"/>
      <c r="J3" s="77"/>
      <c r="K3" s="77"/>
    </row>
    <row r="4" spans="1:11" ht="15" customHeight="1" x14ac:dyDescent="0.2">
      <c r="A4" s="125" t="s">
        <v>313</v>
      </c>
      <c r="B4" s="125"/>
      <c r="C4" s="125"/>
      <c r="D4" s="125"/>
      <c r="E4" s="125"/>
      <c r="F4" s="125"/>
      <c r="G4" s="125"/>
      <c r="H4" s="125"/>
      <c r="I4" s="125"/>
      <c r="J4" s="125"/>
    </row>
    <row r="5" spans="1:11" x14ac:dyDescent="0.2">
      <c r="A5" s="1"/>
      <c r="B5" s="99"/>
      <c r="C5" s="1"/>
      <c r="D5" s="104"/>
      <c r="E5" s="1"/>
      <c r="F5" s="1"/>
      <c r="G5" s="1"/>
      <c r="H5" s="1"/>
      <c r="I5" s="1"/>
      <c r="J5" s="1"/>
    </row>
    <row r="6" spans="1:11" ht="50.1" customHeight="1" x14ac:dyDescent="0.2">
      <c r="A6" s="78" t="s">
        <v>3</v>
      </c>
      <c r="B6" s="78" t="s">
        <v>4</v>
      </c>
      <c r="C6" s="79" t="s">
        <v>5</v>
      </c>
      <c r="D6" s="79" t="s">
        <v>23</v>
      </c>
      <c r="E6" s="80" t="s">
        <v>6</v>
      </c>
      <c r="F6" s="80" t="s">
        <v>24</v>
      </c>
      <c r="G6" s="80" t="s">
        <v>33</v>
      </c>
      <c r="H6" s="80" t="s">
        <v>34</v>
      </c>
      <c r="I6" s="80" t="s">
        <v>25</v>
      </c>
      <c r="J6" s="80" t="s">
        <v>35</v>
      </c>
    </row>
    <row r="7" spans="1:11" ht="25.5" x14ac:dyDescent="0.2">
      <c r="A7" s="78">
        <v>1</v>
      </c>
      <c r="B7" s="78">
        <v>2</v>
      </c>
      <c r="C7" s="79">
        <v>3</v>
      </c>
      <c r="D7" s="79">
        <v>4</v>
      </c>
      <c r="E7" s="79">
        <v>5</v>
      </c>
      <c r="F7" s="79">
        <v>6</v>
      </c>
      <c r="G7" s="80" t="s">
        <v>36</v>
      </c>
      <c r="H7" s="79" t="s">
        <v>37</v>
      </c>
      <c r="I7" s="80" t="s">
        <v>38</v>
      </c>
      <c r="J7" s="79">
        <v>10</v>
      </c>
    </row>
    <row r="8" spans="1:11" x14ac:dyDescent="0.2">
      <c r="A8" s="126" t="s">
        <v>712</v>
      </c>
      <c r="B8" s="127"/>
      <c r="C8" s="127"/>
      <c r="D8" s="127"/>
      <c r="E8" s="127"/>
      <c r="F8" s="127"/>
      <c r="G8" s="127"/>
      <c r="H8" s="127"/>
      <c r="I8" s="127"/>
      <c r="J8" s="127"/>
    </row>
    <row r="9" spans="1:11" ht="25.5" x14ac:dyDescent="0.2">
      <c r="A9" s="4">
        <v>1</v>
      </c>
      <c r="B9" s="50" t="s">
        <v>314</v>
      </c>
      <c r="C9" s="56">
        <v>200</v>
      </c>
      <c r="D9" s="51" t="s">
        <v>2</v>
      </c>
      <c r="E9" s="20"/>
      <c r="F9" s="21"/>
      <c r="G9" s="10">
        <f t="shared" ref="G9:G17" si="0">C9*ROUND(F9,4)</f>
        <v>0</v>
      </c>
      <c r="H9" s="10">
        <f t="shared" ref="H9:H17" si="1">G9*0.095</f>
        <v>0</v>
      </c>
      <c r="I9" s="10">
        <f t="shared" ref="I9:I17" si="2">G9+H9</f>
        <v>0</v>
      </c>
      <c r="J9" s="19"/>
    </row>
    <row r="10" spans="1:11" ht="25.5" x14ac:dyDescent="0.2">
      <c r="A10" s="4">
        <v>2</v>
      </c>
      <c r="B10" s="50" t="s">
        <v>315</v>
      </c>
      <c r="C10" s="56">
        <v>200</v>
      </c>
      <c r="D10" s="51" t="s">
        <v>2</v>
      </c>
      <c r="E10" s="20"/>
      <c r="F10" s="21"/>
      <c r="G10" s="10">
        <f t="shared" si="0"/>
        <v>0</v>
      </c>
      <c r="H10" s="10">
        <f t="shared" si="1"/>
        <v>0</v>
      </c>
      <c r="I10" s="10">
        <f t="shared" si="2"/>
        <v>0</v>
      </c>
      <c r="J10" s="19"/>
    </row>
    <row r="11" spans="1:11" ht="25.5" x14ac:dyDescent="0.2">
      <c r="A11" s="4">
        <v>3</v>
      </c>
      <c r="B11" s="50" t="s">
        <v>661</v>
      </c>
      <c r="C11" s="56">
        <v>200</v>
      </c>
      <c r="D11" s="51" t="s">
        <v>2</v>
      </c>
      <c r="E11" s="20"/>
      <c r="F11" s="21"/>
      <c r="G11" s="10">
        <f t="shared" si="0"/>
        <v>0</v>
      </c>
      <c r="H11" s="10">
        <f t="shared" si="1"/>
        <v>0</v>
      </c>
      <c r="I11" s="10">
        <f t="shared" si="2"/>
        <v>0</v>
      </c>
      <c r="J11" s="19"/>
    </row>
    <row r="12" spans="1:11" ht="25.5" x14ac:dyDescent="0.2">
      <c r="A12" s="4">
        <v>4</v>
      </c>
      <c r="B12" s="50" t="s">
        <v>316</v>
      </c>
      <c r="C12" s="56">
        <v>200</v>
      </c>
      <c r="D12" s="51" t="s">
        <v>2</v>
      </c>
      <c r="E12" s="20"/>
      <c r="F12" s="21"/>
      <c r="G12" s="10">
        <f t="shared" si="0"/>
        <v>0</v>
      </c>
      <c r="H12" s="10">
        <f t="shared" si="1"/>
        <v>0</v>
      </c>
      <c r="I12" s="10">
        <f t="shared" si="2"/>
        <v>0</v>
      </c>
      <c r="J12" s="19"/>
    </row>
    <row r="13" spans="1:11" ht="25.5" x14ac:dyDescent="0.2">
      <c r="A13" s="4">
        <v>5</v>
      </c>
      <c r="B13" s="50" t="s">
        <v>317</v>
      </c>
      <c r="C13" s="56">
        <v>1000</v>
      </c>
      <c r="D13" s="51" t="s">
        <v>1</v>
      </c>
      <c r="E13" s="20"/>
      <c r="F13" s="21"/>
      <c r="G13" s="10">
        <f t="shared" si="0"/>
        <v>0</v>
      </c>
      <c r="H13" s="10">
        <f t="shared" si="1"/>
        <v>0</v>
      </c>
      <c r="I13" s="10">
        <f t="shared" si="2"/>
        <v>0</v>
      </c>
      <c r="J13" s="19"/>
    </row>
    <row r="14" spans="1:11" ht="25.5" x14ac:dyDescent="0.2">
      <c r="A14" s="4">
        <v>6</v>
      </c>
      <c r="B14" s="50" t="s">
        <v>662</v>
      </c>
      <c r="C14" s="56">
        <v>1000</v>
      </c>
      <c r="D14" s="51" t="s">
        <v>1</v>
      </c>
      <c r="E14" s="20"/>
      <c r="F14" s="21"/>
      <c r="G14" s="10">
        <f t="shared" si="0"/>
        <v>0</v>
      </c>
      <c r="H14" s="10">
        <f t="shared" si="1"/>
        <v>0</v>
      </c>
      <c r="I14" s="10">
        <f t="shared" si="2"/>
        <v>0</v>
      </c>
      <c r="J14" s="19"/>
    </row>
    <row r="15" spans="1:11" ht="25.5" x14ac:dyDescent="0.2">
      <c r="A15" s="4">
        <v>7</v>
      </c>
      <c r="B15" s="50" t="s">
        <v>318</v>
      </c>
      <c r="C15" s="56">
        <v>5000</v>
      </c>
      <c r="D15" s="51" t="s">
        <v>1</v>
      </c>
      <c r="E15" s="20"/>
      <c r="F15" s="21"/>
      <c r="G15" s="10">
        <f t="shared" si="0"/>
        <v>0</v>
      </c>
      <c r="H15" s="10">
        <f t="shared" si="1"/>
        <v>0</v>
      </c>
      <c r="I15" s="10">
        <f t="shared" si="2"/>
        <v>0</v>
      </c>
      <c r="J15" s="19"/>
    </row>
    <row r="16" spans="1:11" ht="25.5" x14ac:dyDescent="0.2">
      <c r="A16" s="4">
        <v>8</v>
      </c>
      <c r="B16" s="50" t="s">
        <v>319</v>
      </c>
      <c r="C16" s="56">
        <v>5000</v>
      </c>
      <c r="D16" s="51" t="s">
        <v>1</v>
      </c>
      <c r="E16" s="20"/>
      <c r="F16" s="21"/>
      <c r="G16" s="10">
        <f t="shared" si="0"/>
        <v>0</v>
      </c>
      <c r="H16" s="10">
        <f t="shared" si="1"/>
        <v>0</v>
      </c>
      <c r="I16" s="10">
        <f t="shared" si="2"/>
        <v>0</v>
      </c>
      <c r="J16" s="19"/>
    </row>
    <row r="17" spans="1:10" ht="25.5" x14ac:dyDescent="0.2">
      <c r="A17" s="4">
        <v>9</v>
      </c>
      <c r="B17" s="50" t="s">
        <v>326</v>
      </c>
      <c r="C17" s="56">
        <v>30</v>
      </c>
      <c r="D17" s="51" t="s">
        <v>1</v>
      </c>
      <c r="E17" s="20"/>
      <c r="F17" s="21"/>
      <c r="G17" s="10">
        <f t="shared" si="0"/>
        <v>0</v>
      </c>
      <c r="H17" s="10">
        <f t="shared" si="1"/>
        <v>0</v>
      </c>
      <c r="I17" s="10">
        <f t="shared" si="2"/>
        <v>0</v>
      </c>
      <c r="J17" s="19"/>
    </row>
    <row r="18" spans="1:10" ht="25.5" x14ac:dyDescent="0.2">
      <c r="A18" s="4">
        <v>10</v>
      </c>
      <c r="B18" s="50" t="s">
        <v>327</v>
      </c>
      <c r="C18" s="56">
        <v>30</v>
      </c>
      <c r="D18" s="51" t="s">
        <v>1</v>
      </c>
      <c r="E18" s="20"/>
      <c r="F18" s="21"/>
      <c r="G18" s="10">
        <f t="shared" ref="G18:G22" si="3">C18*ROUND(F18,4)</f>
        <v>0</v>
      </c>
      <c r="H18" s="10">
        <f t="shared" ref="H18:H22" si="4">G18*0.095</f>
        <v>0</v>
      </c>
      <c r="I18" s="10">
        <f t="shared" ref="I18:I22" si="5">G18+H18</f>
        <v>0</v>
      </c>
      <c r="J18" s="19"/>
    </row>
    <row r="19" spans="1:10" ht="25.5" x14ac:dyDescent="0.2">
      <c r="A19" s="4">
        <v>11</v>
      </c>
      <c r="B19" s="50" t="s">
        <v>328</v>
      </c>
      <c r="C19" s="56">
        <v>30</v>
      </c>
      <c r="D19" s="51" t="s">
        <v>1</v>
      </c>
      <c r="E19" s="20"/>
      <c r="F19" s="21"/>
      <c r="G19" s="10">
        <f t="shared" si="3"/>
        <v>0</v>
      </c>
      <c r="H19" s="10">
        <f t="shared" si="4"/>
        <v>0</v>
      </c>
      <c r="I19" s="10">
        <f t="shared" si="5"/>
        <v>0</v>
      </c>
      <c r="J19" s="19"/>
    </row>
    <row r="20" spans="1:10" ht="25.5" x14ac:dyDescent="0.2">
      <c r="A20" s="4">
        <v>12</v>
      </c>
      <c r="B20" s="50" t="s">
        <v>329</v>
      </c>
      <c r="C20" s="56">
        <v>30</v>
      </c>
      <c r="D20" s="51" t="s">
        <v>1</v>
      </c>
      <c r="E20" s="20"/>
      <c r="F20" s="21"/>
      <c r="G20" s="10">
        <f t="shared" si="3"/>
        <v>0</v>
      </c>
      <c r="H20" s="10">
        <f t="shared" si="4"/>
        <v>0</v>
      </c>
      <c r="I20" s="10">
        <f t="shared" si="5"/>
        <v>0</v>
      </c>
      <c r="J20" s="19"/>
    </row>
    <row r="21" spans="1:10" ht="25.5" x14ac:dyDescent="0.2">
      <c r="A21" s="4">
        <v>13</v>
      </c>
      <c r="B21" s="50" t="s">
        <v>330</v>
      </c>
      <c r="C21" s="56">
        <v>30</v>
      </c>
      <c r="D21" s="51" t="s">
        <v>1</v>
      </c>
      <c r="E21" s="20"/>
      <c r="F21" s="21"/>
      <c r="G21" s="10">
        <f t="shared" si="3"/>
        <v>0</v>
      </c>
      <c r="H21" s="10">
        <f t="shared" si="4"/>
        <v>0</v>
      </c>
      <c r="I21" s="10">
        <f t="shared" si="5"/>
        <v>0</v>
      </c>
      <c r="J21" s="19"/>
    </row>
    <row r="22" spans="1:10" ht="25.5" x14ac:dyDescent="0.2">
      <c r="A22" s="4">
        <v>14</v>
      </c>
      <c r="B22" s="50" t="s">
        <v>331</v>
      </c>
      <c r="C22" s="56">
        <v>30</v>
      </c>
      <c r="D22" s="51" t="s">
        <v>1</v>
      </c>
      <c r="E22" s="20"/>
      <c r="F22" s="21"/>
      <c r="G22" s="10">
        <f t="shared" si="3"/>
        <v>0</v>
      </c>
      <c r="H22" s="10">
        <f t="shared" si="4"/>
        <v>0</v>
      </c>
      <c r="I22" s="10">
        <f t="shared" si="5"/>
        <v>0</v>
      </c>
      <c r="J22" s="19"/>
    </row>
    <row r="23" spans="1:10" ht="25.5" x14ac:dyDescent="0.2">
      <c r="A23" s="4">
        <v>15</v>
      </c>
      <c r="B23" s="50" t="s">
        <v>320</v>
      </c>
      <c r="C23" s="56">
        <v>1000</v>
      </c>
      <c r="D23" s="51" t="s">
        <v>2</v>
      </c>
      <c r="E23" s="20"/>
      <c r="F23" s="21"/>
      <c r="G23" s="10">
        <f t="shared" ref="G23:G28" si="6">C23*ROUND(F23,4)</f>
        <v>0</v>
      </c>
      <c r="H23" s="10">
        <f t="shared" ref="H23:H28" si="7">G23*0.095</f>
        <v>0</v>
      </c>
      <c r="I23" s="10">
        <f t="shared" ref="I23:I28" si="8">G23+H23</f>
        <v>0</v>
      </c>
      <c r="J23" s="19"/>
    </row>
    <row r="24" spans="1:10" ht="25.5" x14ac:dyDescent="0.2">
      <c r="A24" s="4">
        <v>16</v>
      </c>
      <c r="B24" s="50" t="s">
        <v>663</v>
      </c>
      <c r="C24" s="56">
        <v>1000</v>
      </c>
      <c r="D24" s="51" t="s">
        <v>2</v>
      </c>
      <c r="E24" s="20"/>
      <c r="F24" s="21"/>
      <c r="G24" s="10">
        <f t="shared" si="6"/>
        <v>0</v>
      </c>
      <c r="H24" s="10">
        <f t="shared" si="7"/>
        <v>0</v>
      </c>
      <c r="I24" s="10">
        <f t="shared" si="8"/>
        <v>0</v>
      </c>
      <c r="J24" s="19"/>
    </row>
    <row r="25" spans="1:10" ht="25.5" x14ac:dyDescent="0.2">
      <c r="A25" s="4">
        <v>17</v>
      </c>
      <c r="B25" s="50" t="s">
        <v>664</v>
      </c>
      <c r="C25" s="56">
        <v>1000</v>
      </c>
      <c r="D25" s="51" t="s">
        <v>2</v>
      </c>
      <c r="E25" s="20"/>
      <c r="F25" s="21"/>
      <c r="G25" s="10">
        <f t="shared" si="6"/>
        <v>0</v>
      </c>
      <c r="H25" s="10">
        <f t="shared" si="7"/>
        <v>0</v>
      </c>
      <c r="I25" s="10">
        <f t="shared" si="8"/>
        <v>0</v>
      </c>
      <c r="J25" s="19"/>
    </row>
    <row r="26" spans="1:10" ht="25.5" x14ac:dyDescent="0.2">
      <c r="A26" s="4">
        <v>18</v>
      </c>
      <c r="B26" s="50" t="s">
        <v>665</v>
      </c>
      <c r="C26" s="56">
        <v>500</v>
      </c>
      <c r="D26" s="51" t="s">
        <v>2</v>
      </c>
      <c r="E26" s="20"/>
      <c r="F26" s="21"/>
      <c r="G26" s="10">
        <f t="shared" si="6"/>
        <v>0</v>
      </c>
      <c r="H26" s="10">
        <f t="shared" si="7"/>
        <v>0</v>
      </c>
      <c r="I26" s="10">
        <f t="shared" si="8"/>
        <v>0</v>
      </c>
      <c r="J26" s="19"/>
    </row>
    <row r="27" spans="1:10" ht="25.5" x14ac:dyDescent="0.2">
      <c r="A27" s="4">
        <v>19</v>
      </c>
      <c r="B27" s="50" t="s">
        <v>666</v>
      </c>
      <c r="C27" s="56">
        <v>1000</v>
      </c>
      <c r="D27" s="51" t="s">
        <v>2</v>
      </c>
      <c r="E27" s="20"/>
      <c r="F27" s="21"/>
      <c r="G27" s="10">
        <f t="shared" si="6"/>
        <v>0</v>
      </c>
      <c r="H27" s="10">
        <f t="shared" si="7"/>
        <v>0</v>
      </c>
      <c r="I27" s="10">
        <f t="shared" si="8"/>
        <v>0</v>
      </c>
      <c r="J27" s="19"/>
    </row>
    <row r="28" spans="1:10" ht="25.5" x14ac:dyDescent="0.2">
      <c r="A28" s="4">
        <v>20</v>
      </c>
      <c r="B28" s="50" t="s">
        <v>321</v>
      </c>
      <c r="C28" s="56">
        <v>800</v>
      </c>
      <c r="D28" s="51" t="s">
        <v>1</v>
      </c>
      <c r="E28" s="20"/>
      <c r="F28" s="21"/>
      <c r="G28" s="10">
        <f t="shared" si="6"/>
        <v>0</v>
      </c>
      <c r="H28" s="10">
        <f t="shared" si="7"/>
        <v>0</v>
      </c>
      <c r="I28" s="10">
        <f t="shared" si="8"/>
        <v>0</v>
      </c>
      <c r="J28" s="19"/>
    </row>
    <row r="29" spans="1:10" x14ac:dyDescent="0.2">
      <c r="A29" s="5"/>
      <c r="B29" s="5" t="s">
        <v>21</v>
      </c>
      <c r="C29" s="43" t="s">
        <v>7</v>
      </c>
      <c r="D29" s="43" t="s">
        <v>7</v>
      </c>
      <c r="E29" s="43" t="s">
        <v>7</v>
      </c>
      <c r="F29" s="43" t="s">
        <v>7</v>
      </c>
      <c r="G29" s="11">
        <f>SUM(G9:G28)</f>
        <v>0</v>
      </c>
      <c r="H29" s="11">
        <f t="shared" ref="H29:J29" si="9">SUM(H9:H28)</f>
        <v>0</v>
      </c>
      <c r="I29" s="11">
        <f t="shared" si="9"/>
        <v>0</v>
      </c>
      <c r="J29" s="12">
        <f t="shared" si="9"/>
        <v>0</v>
      </c>
    </row>
    <row r="30" spans="1:10" x14ac:dyDescent="0.2">
      <c r="A30" s="126" t="s">
        <v>713</v>
      </c>
      <c r="B30" s="127"/>
      <c r="C30" s="127"/>
      <c r="D30" s="127"/>
      <c r="E30" s="127"/>
      <c r="F30" s="127"/>
      <c r="G30" s="127"/>
      <c r="H30" s="127"/>
      <c r="I30" s="127"/>
      <c r="J30" s="127"/>
    </row>
    <row r="31" spans="1:10" x14ac:dyDescent="0.2">
      <c r="A31" s="42">
        <v>1</v>
      </c>
      <c r="B31" s="50" t="s">
        <v>335</v>
      </c>
      <c r="C31" s="56">
        <v>200</v>
      </c>
      <c r="D31" s="51" t="s">
        <v>1</v>
      </c>
      <c r="E31" s="20"/>
      <c r="F31" s="21"/>
      <c r="G31" s="10">
        <f>C31*ROUND(F31,4)</f>
        <v>0</v>
      </c>
      <c r="H31" s="10">
        <f>G31*0.095</f>
        <v>0</v>
      </c>
      <c r="I31" s="10">
        <f>G31+H31</f>
        <v>0</v>
      </c>
      <c r="J31" s="13" t="s">
        <v>7</v>
      </c>
    </row>
    <row r="32" spans="1:10" x14ac:dyDescent="0.2">
      <c r="A32" s="5"/>
      <c r="B32" s="5" t="s">
        <v>31</v>
      </c>
      <c r="C32" s="43" t="s">
        <v>7</v>
      </c>
      <c r="D32" s="43" t="s">
        <v>7</v>
      </c>
      <c r="E32" s="43" t="s">
        <v>7</v>
      </c>
      <c r="F32" s="43" t="s">
        <v>7</v>
      </c>
      <c r="G32" s="11">
        <f>SUM(G31:G31)</f>
        <v>0</v>
      </c>
      <c r="H32" s="11">
        <f>SUM(H31:H31)</f>
        <v>0</v>
      </c>
      <c r="I32" s="11">
        <f>SUM(I31:I31)</f>
        <v>0</v>
      </c>
      <c r="J32" s="13" t="s">
        <v>7</v>
      </c>
    </row>
    <row r="34" spans="1:10" s="84" customFormat="1" x14ac:dyDescent="0.2">
      <c r="A34" s="82" t="s">
        <v>28</v>
      </c>
      <c r="B34" s="83"/>
      <c r="C34" s="83"/>
      <c r="D34" s="83"/>
      <c r="E34" s="83"/>
      <c r="F34" s="83"/>
      <c r="G34" s="83"/>
      <c r="H34" s="83"/>
      <c r="I34" s="83"/>
      <c r="J34" s="83"/>
    </row>
    <row r="35" spans="1:10" s="86" customFormat="1" x14ac:dyDescent="0.2">
      <c r="A35" s="84" t="s">
        <v>29</v>
      </c>
      <c r="B35" s="85"/>
      <c r="C35" s="85"/>
      <c r="D35" s="85"/>
      <c r="E35" s="85"/>
      <c r="F35" s="85"/>
      <c r="G35" s="85"/>
      <c r="H35" s="85"/>
      <c r="I35" s="85"/>
      <c r="J35" s="85"/>
    </row>
    <row r="36" spans="1:10" s="87" customFormat="1" x14ac:dyDescent="0.2">
      <c r="A36" s="84" t="s">
        <v>39</v>
      </c>
    </row>
    <row r="37" spans="1:10" s="89" customFormat="1" x14ac:dyDescent="0.2">
      <c r="A37" s="84" t="s">
        <v>40</v>
      </c>
      <c r="B37" s="88"/>
      <c r="C37" s="88"/>
      <c r="D37" s="88"/>
      <c r="E37" s="88"/>
      <c r="F37" s="88"/>
      <c r="G37" s="88"/>
      <c r="H37" s="88"/>
      <c r="I37" s="88"/>
      <c r="J37" s="88"/>
    </row>
    <row r="38" spans="1:10" s="86" customFormat="1" x14ac:dyDescent="0.2">
      <c r="A38" s="84" t="s">
        <v>637</v>
      </c>
      <c r="B38" s="90"/>
      <c r="C38" s="90"/>
      <c r="D38" s="90"/>
      <c r="E38" s="90"/>
      <c r="F38" s="90"/>
      <c r="G38" s="90"/>
      <c r="H38" s="90"/>
      <c r="I38" s="90"/>
      <c r="J38" s="90"/>
    </row>
    <row r="39" spans="1:10" s="87" customFormat="1" x14ac:dyDescent="0.2">
      <c r="A39" s="84" t="s">
        <v>638</v>
      </c>
    </row>
    <row r="40" spans="1:10" s="87" customFormat="1" x14ac:dyDescent="0.2">
      <c r="A40" s="84" t="s">
        <v>639</v>
      </c>
    </row>
    <row r="41" spans="1:10" s="91" customFormat="1" x14ac:dyDescent="0.2">
      <c r="A41" s="84" t="s">
        <v>640</v>
      </c>
      <c r="B41" s="85"/>
      <c r="C41" s="85"/>
      <c r="D41" s="85"/>
      <c r="E41" s="85"/>
      <c r="F41" s="85"/>
      <c r="G41" s="85"/>
      <c r="H41" s="85"/>
      <c r="I41" s="85"/>
      <c r="J41" s="85"/>
    </row>
    <row r="42" spans="1:10" s="91" customFormat="1" ht="52.5" customHeight="1" x14ac:dyDescent="0.2">
      <c r="A42" s="123" t="s">
        <v>641</v>
      </c>
      <c r="B42" s="123"/>
      <c r="C42" s="123"/>
      <c r="D42" s="123"/>
      <c r="E42" s="123"/>
      <c r="F42" s="123"/>
      <c r="G42" s="123"/>
      <c r="H42" s="123"/>
      <c r="I42" s="123"/>
      <c r="J42" s="123"/>
    </row>
    <row r="43" spans="1:10" s="93" customFormat="1" x14ac:dyDescent="0.2">
      <c r="A43" s="84"/>
      <c r="B43" s="92"/>
      <c r="C43" s="92"/>
      <c r="D43" s="92"/>
      <c r="E43" s="92"/>
      <c r="F43" s="92"/>
      <c r="G43" s="92"/>
      <c r="H43" s="92"/>
      <c r="I43" s="92"/>
      <c r="J43" s="92"/>
    </row>
    <row r="44" spans="1:10" s="23" customFormat="1" x14ac:dyDescent="0.2">
      <c r="A44" s="84" t="s">
        <v>642</v>
      </c>
      <c r="B44" s="94"/>
      <c r="C44" s="95"/>
    </row>
  </sheetData>
  <mergeCells count="4">
    <mergeCell ref="A4:J4"/>
    <mergeCell ref="A8:J8"/>
    <mergeCell ref="A30:J30"/>
    <mergeCell ref="A42:J42"/>
  </mergeCells>
  <dataValidations count="1">
    <dataValidation type="whole" operator="equal" allowBlank="1" showInputMessage="1" showErrorMessage="1" sqref="J9:J28" xr:uid="{00000000-0002-0000-0700-000000000000}">
      <formula1>1</formula1>
    </dataValidation>
  </dataValidations>
  <pageMargins left="0.39370078740157483" right="0.39370078740157483" top="0.74803149606299213" bottom="0.74803149606299213" header="0.31496062992125984" footer="0.31496062992125984"/>
  <pageSetup paperSize="9" scale="93" orientation="landscape" horizontalDpi="300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M66"/>
  <sheetViews>
    <sheetView view="pageBreakPreview" zoomScale="60" zoomScaleNormal="100" workbookViewId="0">
      <pane ySplit="7" topLeftCell="A32" activePane="bottomLeft" state="frozen"/>
      <selection pane="bottomLeft" activeCell="B55" sqref="B55"/>
    </sheetView>
  </sheetViews>
  <sheetFormatPr defaultColWidth="16.140625" defaultRowHeight="12.75" x14ac:dyDescent="0.2"/>
  <cols>
    <col min="1" max="1" width="4.5703125" style="40" customWidth="1"/>
    <col min="2" max="2" width="46.85546875" style="40" customWidth="1"/>
    <col min="3" max="3" width="9.85546875" style="40" bestFit="1" customWidth="1"/>
    <col min="4" max="4" width="6.5703125" style="107" bestFit="1" customWidth="1"/>
    <col min="5" max="5" width="18" style="40" bestFit="1" customWidth="1"/>
    <col min="6" max="10" width="12.7109375" style="40" customWidth="1"/>
    <col min="11" max="16384" width="16.140625" style="40"/>
  </cols>
  <sheetData>
    <row r="1" spans="1:13" x14ac:dyDescent="0.2">
      <c r="A1" s="41"/>
      <c r="B1" s="40" t="s">
        <v>635</v>
      </c>
      <c r="C1" s="76"/>
      <c r="D1" s="76"/>
    </row>
    <row r="2" spans="1:13" x14ac:dyDescent="0.2">
      <c r="A2" s="1"/>
      <c r="B2" s="1" t="s">
        <v>44</v>
      </c>
      <c r="C2" s="2"/>
      <c r="D2" s="2"/>
      <c r="E2" s="1"/>
      <c r="F2" s="73"/>
      <c r="G2" s="77"/>
      <c r="H2" s="77"/>
      <c r="I2" s="77"/>
      <c r="J2" s="77"/>
    </row>
    <row r="3" spans="1:13" x14ac:dyDescent="0.2">
      <c r="A3" s="1"/>
      <c r="B3" s="1"/>
      <c r="C3" s="1"/>
      <c r="D3" s="106"/>
      <c r="E3" s="1"/>
      <c r="F3" s="77"/>
      <c r="G3" s="77"/>
      <c r="H3" s="77"/>
      <c r="I3" s="77"/>
      <c r="J3" s="77"/>
      <c r="K3" s="77"/>
    </row>
    <row r="4" spans="1:13" ht="15" customHeight="1" x14ac:dyDescent="0.2">
      <c r="A4" s="125" t="s">
        <v>336</v>
      </c>
      <c r="B4" s="125"/>
      <c r="C4" s="125"/>
      <c r="D4" s="125"/>
      <c r="E4" s="125"/>
      <c r="F4" s="125"/>
      <c r="G4" s="125"/>
      <c r="H4" s="125"/>
      <c r="I4" s="125"/>
      <c r="J4" s="125"/>
    </row>
    <row r="5" spans="1:13" x14ac:dyDescent="0.2">
      <c r="A5" s="1"/>
      <c r="B5" s="99"/>
      <c r="C5" s="1"/>
      <c r="D5" s="106"/>
      <c r="E5" s="1"/>
      <c r="F5" s="1"/>
      <c r="G5" s="1"/>
      <c r="H5" s="1"/>
      <c r="I5" s="1"/>
      <c r="J5" s="1"/>
    </row>
    <row r="6" spans="1:13" ht="63.75" x14ac:dyDescent="0.2">
      <c r="A6" s="78" t="s">
        <v>3</v>
      </c>
      <c r="B6" s="78" t="s">
        <v>4</v>
      </c>
      <c r="C6" s="79" t="s">
        <v>5</v>
      </c>
      <c r="D6" s="79" t="s">
        <v>23</v>
      </c>
      <c r="E6" s="80" t="s">
        <v>6</v>
      </c>
      <c r="F6" s="80" t="s">
        <v>24</v>
      </c>
      <c r="G6" s="80" t="s">
        <v>33</v>
      </c>
      <c r="H6" s="80" t="s">
        <v>34</v>
      </c>
      <c r="I6" s="80" t="s">
        <v>25</v>
      </c>
      <c r="J6" s="80" t="s">
        <v>35</v>
      </c>
    </row>
    <row r="7" spans="1:13" ht="25.5" x14ac:dyDescent="0.2">
      <c r="A7" s="78">
        <v>1</v>
      </c>
      <c r="B7" s="78">
        <v>2</v>
      </c>
      <c r="C7" s="79">
        <v>3</v>
      </c>
      <c r="D7" s="79">
        <v>4</v>
      </c>
      <c r="E7" s="79">
        <v>5</v>
      </c>
      <c r="F7" s="79">
        <v>6</v>
      </c>
      <c r="G7" s="80" t="s">
        <v>36</v>
      </c>
      <c r="H7" s="79" t="s">
        <v>37</v>
      </c>
      <c r="I7" s="80" t="s">
        <v>38</v>
      </c>
      <c r="J7" s="79">
        <v>10</v>
      </c>
    </row>
    <row r="8" spans="1:13" ht="15.75" customHeight="1" x14ac:dyDescent="0.2">
      <c r="A8" s="124" t="s">
        <v>714</v>
      </c>
      <c r="B8" s="124"/>
      <c r="C8" s="124"/>
      <c r="D8" s="124"/>
      <c r="E8" s="124"/>
      <c r="F8" s="124"/>
      <c r="G8" s="124"/>
      <c r="H8" s="124"/>
      <c r="I8" s="124"/>
      <c r="J8" s="124"/>
    </row>
    <row r="9" spans="1:13" x14ac:dyDescent="0.2">
      <c r="A9" s="4">
        <v>1</v>
      </c>
      <c r="B9" s="50" t="s">
        <v>337</v>
      </c>
      <c r="C9" s="56">
        <v>4000</v>
      </c>
      <c r="D9" s="51" t="s">
        <v>1</v>
      </c>
      <c r="E9" s="20"/>
      <c r="F9" s="21"/>
      <c r="G9" s="44">
        <f t="shared" ref="G9:G27" si="0">C9*ROUND(F9,4)</f>
        <v>0</v>
      </c>
      <c r="H9" s="44">
        <f t="shared" ref="H9:H27" si="1">G9*0.095</f>
        <v>0</v>
      </c>
      <c r="I9" s="44">
        <f t="shared" ref="I9:I27" si="2">G9+H9</f>
        <v>0</v>
      </c>
      <c r="J9" s="19"/>
    </row>
    <row r="10" spans="1:13" x14ac:dyDescent="0.2">
      <c r="A10" s="4">
        <v>2</v>
      </c>
      <c r="B10" s="50" t="s">
        <v>338</v>
      </c>
      <c r="C10" s="56">
        <v>500</v>
      </c>
      <c r="D10" s="51" t="s">
        <v>0</v>
      </c>
      <c r="E10" s="20"/>
      <c r="F10" s="21"/>
      <c r="G10" s="44">
        <f t="shared" si="0"/>
        <v>0</v>
      </c>
      <c r="H10" s="44">
        <f t="shared" si="1"/>
        <v>0</v>
      </c>
      <c r="I10" s="44">
        <f t="shared" si="2"/>
        <v>0</v>
      </c>
      <c r="J10" s="19"/>
    </row>
    <row r="11" spans="1:13" x14ac:dyDescent="0.2">
      <c r="A11" s="4">
        <v>3</v>
      </c>
      <c r="B11" s="50" t="s">
        <v>339</v>
      </c>
      <c r="C11" s="56">
        <v>300</v>
      </c>
      <c r="D11" s="51" t="s">
        <v>0</v>
      </c>
      <c r="E11" s="20"/>
      <c r="F11" s="21"/>
      <c r="G11" s="44">
        <f t="shared" si="0"/>
        <v>0</v>
      </c>
      <c r="H11" s="44">
        <f t="shared" si="1"/>
        <v>0</v>
      </c>
      <c r="I11" s="44">
        <f t="shared" si="2"/>
        <v>0</v>
      </c>
      <c r="J11" s="19"/>
    </row>
    <row r="12" spans="1:13" x14ac:dyDescent="0.2">
      <c r="A12" s="4">
        <v>4</v>
      </c>
      <c r="B12" s="50" t="s">
        <v>349</v>
      </c>
      <c r="C12" s="56">
        <v>30</v>
      </c>
      <c r="D12" s="51" t="s">
        <v>0</v>
      </c>
      <c r="E12" s="20"/>
      <c r="F12" s="21"/>
      <c r="G12" s="44">
        <f t="shared" si="0"/>
        <v>0</v>
      </c>
      <c r="H12" s="44">
        <f t="shared" si="1"/>
        <v>0</v>
      </c>
      <c r="I12" s="44">
        <f t="shared" si="2"/>
        <v>0</v>
      </c>
      <c r="J12" s="19"/>
    </row>
    <row r="13" spans="1:13" x14ac:dyDescent="0.2">
      <c r="A13" s="4">
        <v>5</v>
      </c>
      <c r="B13" s="50" t="s">
        <v>350</v>
      </c>
      <c r="C13" s="56">
        <v>30</v>
      </c>
      <c r="D13" s="51" t="s">
        <v>0</v>
      </c>
      <c r="E13" s="20"/>
      <c r="F13" s="21"/>
      <c r="G13" s="44">
        <f t="shared" si="0"/>
        <v>0</v>
      </c>
      <c r="H13" s="44">
        <f t="shared" si="1"/>
        <v>0</v>
      </c>
      <c r="I13" s="44">
        <f t="shared" si="2"/>
        <v>0</v>
      </c>
      <c r="J13" s="19"/>
    </row>
    <row r="14" spans="1:13" x14ac:dyDescent="0.2">
      <c r="A14" s="4">
        <v>6</v>
      </c>
      <c r="B14" s="50" t="s">
        <v>351</v>
      </c>
      <c r="C14" s="56">
        <v>100</v>
      </c>
      <c r="D14" s="51" t="s">
        <v>0</v>
      </c>
      <c r="E14" s="20"/>
      <c r="F14" s="21"/>
      <c r="G14" s="44">
        <f t="shared" si="0"/>
        <v>0</v>
      </c>
      <c r="H14" s="44">
        <f t="shared" si="1"/>
        <v>0</v>
      </c>
      <c r="I14" s="44">
        <f t="shared" si="2"/>
        <v>0</v>
      </c>
      <c r="J14" s="19"/>
    </row>
    <row r="15" spans="1:13" x14ac:dyDescent="0.2">
      <c r="A15" s="4">
        <v>7</v>
      </c>
      <c r="B15" s="50" t="s">
        <v>352</v>
      </c>
      <c r="C15" s="56">
        <v>100</v>
      </c>
      <c r="D15" s="51" t="s">
        <v>0</v>
      </c>
      <c r="E15" s="20"/>
      <c r="F15" s="21"/>
      <c r="G15" s="44">
        <f t="shared" si="0"/>
        <v>0</v>
      </c>
      <c r="H15" s="44">
        <f t="shared" si="1"/>
        <v>0</v>
      </c>
      <c r="I15" s="44">
        <f t="shared" si="2"/>
        <v>0</v>
      </c>
      <c r="J15" s="19"/>
    </row>
    <row r="16" spans="1:13" x14ac:dyDescent="0.2">
      <c r="A16" s="4">
        <v>8</v>
      </c>
      <c r="B16" s="50" t="s">
        <v>353</v>
      </c>
      <c r="C16" s="56">
        <v>300</v>
      </c>
      <c r="D16" s="51" t="s">
        <v>0</v>
      </c>
      <c r="E16" s="20"/>
      <c r="F16" s="21"/>
      <c r="G16" s="44">
        <f t="shared" si="0"/>
        <v>0</v>
      </c>
      <c r="H16" s="44">
        <f t="shared" si="1"/>
        <v>0</v>
      </c>
      <c r="I16" s="44">
        <f t="shared" si="2"/>
        <v>0</v>
      </c>
      <c r="J16" s="19"/>
      <c r="M16" s="103"/>
    </row>
    <row r="17" spans="1:10" x14ac:dyDescent="0.2">
      <c r="A17" s="4">
        <v>9</v>
      </c>
      <c r="B17" s="50" t="s">
        <v>354</v>
      </c>
      <c r="C17" s="56">
        <v>250</v>
      </c>
      <c r="D17" s="51" t="s">
        <v>1</v>
      </c>
      <c r="E17" s="20"/>
      <c r="F17" s="21"/>
      <c r="G17" s="44">
        <f t="shared" si="0"/>
        <v>0</v>
      </c>
      <c r="H17" s="44">
        <f t="shared" si="1"/>
        <v>0</v>
      </c>
      <c r="I17" s="44">
        <f t="shared" si="2"/>
        <v>0</v>
      </c>
      <c r="J17" s="19"/>
    </row>
    <row r="18" spans="1:10" x14ac:dyDescent="0.2">
      <c r="A18" s="4">
        <v>10</v>
      </c>
      <c r="B18" s="50" t="s">
        <v>355</v>
      </c>
      <c r="C18" s="56">
        <v>140</v>
      </c>
      <c r="D18" s="51" t="s">
        <v>1</v>
      </c>
      <c r="E18" s="20"/>
      <c r="F18" s="21"/>
      <c r="G18" s="44">
        <f t="shared" si="0"/>
        <v>0</v>
      </c>
      <c r="H18" s="44">
        <f t="shared" si="1"/>
        <v>0</v>
      </c>
      <c r="I18" s="44">
        <f t="shared" si="2"/>
        <v>0</v>
      </c>
      <c r="J18" s="19"/>
    </row>
    <row r="19" spans="1:10" x14ac:dyDescent="0.2">
      <c r="A19" s="4">
        <v>11</v>
      </c>
      <c r="B19" s="50" t="s">
        <v>356</v>
      </c>
      <c r="C19" s="56">
        <v>100</v>
      </c>
      <c r="D19" s="51" t="s">
        <v>1</v>
      </c>
      <c r="E19" s="20"/>
      <c r="F19" s="21"/>
      <c r="G19" s="44">
        <f t="shared" si="0"/>
        <v>0</v>
      </c>
      <c r="H19" s="44">
        <f t="shared" si="1"/>
        <v>0</v>
      </c>
      <c r="I19" s="44">
        <f t="shared" si="2"/>
        <v>0</v>
      </c>
      <c r="J19" s="19"/>
    </row>
    <row r="20" spans="1:10" x14ac:dyDescent="0.2">
      <c r="A20" s="4">
        <v>12</v>
      </c>
      <c r="B20" s="50" t="s">
        <v>357</v>
      </c>
      <c r="C20" s="56">
        <v>50</v>
      </c>
      <c r="D20" s="51" t="s">
        <v>1</v>
      </c>
      <c r="E20" s="20"/>
      <c r="F20" s="21"/>
      <c r="G20" s="44">
        <f t="shared" si="0"/>
        <v>0</v>
      </c>
      <c r="H20" s="44">
        <f t="shared" si="1"/>
        <v>0</v>
      </c>
      <c r="I20" s="44">
        <f t="shared" si="2"/>
        <v>0</v>
      </c>
      <c r="J20" s="19"/>
    </row>
    <row r="21" spans="1:10" x14ac:dyDescent="0.2">
      <c r="A21" s="4">
        <v>13</v>
      </c>
      <c r="B21" s="50" t="s">
        <v>358</v>
      </c>
      <c r="C21" s="56">
        <v>4000</v>
      </c>
      <c r="D21" s="51" t="s">
        <v>1</v>
      </c>
      <c r="E21" s="20"/>
      <c r="F21" s="21"/>
      <c r="G21" s="44">
        <f t="shared" si="0"/>
        <v>0</v>
      </c>
      <c r="H21" s="44">
        <f t="shared" si="1"/>
        <v>0</v>
      </c>
      <c r="I21" s="44">
        <f t="shared" si="2"/>
        <v>0</v>
      </c>
      <c r="J21" s="19"/>
    </row>
    <row r="22" spans="1:10" x14ac:dyDescent="0.2">
      <c r="A22" s="4">
        <v>14</v>
      </c>
      <c r="B22" s="50" t="s">
        <v>359</v>
      </c>
      <c r="C22" s="56">
        <v>4000</v>
      </c>
      <c r="D22" s="51" t="s">
        <v>1</v>
      </c>
      <c r="E22" s="20"/>
      <c r="F22" s="21"/>
      <c r="G22" s="44">
        <f t="shared" si="0"/>
        <v>0</v>
      </c>
      <c r="H22" s="44">
        <f t="shared" si="1"/>
        <v>0</v>
      </c>
      <c r="I22" s="44">
        <f t="shared" si="2"/>
        <v>0</v>
      </c>
      <c r="J22" s="19"/>
    </row>
    <row r="23" spans="1:10" x14ac:dyDescent="0.2">
      <c r="A23" s="4">
        <v>15</v>
      </c>
      <c r="B23" s="50" t="s">
        <v>360</v>
      </c>
      <c r="C23" s="56">
        <v>150</v>
      </c>
      <c r="D23" s="51" t="s">
        <v>1</v>
      </c>
      <c r="E23" s="20"/>
      <c r="F23" s="21"/>
      <c r="G23" s="44">
        <f t="shared" si="0"/>
        <v>0</v>
      </c>
      <c r="H23" s="44">
        <f t="shared" si="1"/>
        <v>0</v>
      </c>
      <c r="I23" s="44">
        <f t="shared" si="2"/>
        <v>0</v>
      </c>
      <c r="J23" s="19"/>
    </row>
    <row r="24" spans="1:10" x14ac:dyDescent="0.2">
      <c r="A24" s="4">
        <v>16</v>
      </c>
      <c r="B24" s="50" t="s">
        <v>361</v>
      </c>
      <c r="C24" s="56">
        <v>30</v>
      </c>
      <c r="D24" s="51" t="s">
        <v>1</v>
      </c>
      <c r="E24" s="20"/>
      <c r="F24" s="21"/>
      <c r="G24" s="44">
        <f t="shared" si="0"/>
        <v>0</v>
      </c>
      <c r="H24" s="44">
        <f t="shared" si="1"/>
        <v>0</v>
      </c>
      <c r="I24" s="44">
        <f t="shared" si="2"/>
        <v>0</v>
      </c>
      <c r="J24" s="19"/>
    </row>
    <row r="25" spans="1:10" x14ac:dyDescent="0.2">
      <c r="A25" s="4">
        <v>17</v>
      </c>
      <c r="B25" s="50" t="s">
        <v>362</v>
      </c>
      <c r="C25" s="56">
        <v>70</v>
      </c>
      <c r="D25" s="51" t="s">
        <v>1</v>
      </c>
      <c r="E25" s="20"/>
      <c r="F25" s="21"/>
      <c r="G25" s="44">
        <f t="shared" si="0"/>
        <v>0</v>
      </c>
      <c r="H25" s="44">
        <f t="shared" si="1"/>
        <v>0</v>
      </c>
      <c r="I25" s="44">
        <f t="shared" si="2"/>
        <v>0</v>
      </c>
      <c r="J25" s="19"/>
    </row>
    <row r="26" spans="1:10" x14ac:dyDescent="0.2">
      <c r="A26" s="4">
        <v>18</v>
      </c>
      <c r="B26" s="50" t="s">
        <v>363</v>
      </c>
      <c r="C26" s="56">
        <v>70</v>
      </c>
      <c r="D26" s="51" t="s">
        <v>1</v>
      </c>
      <c r="E26" s="20"/>
      <c r="F26" s="21"/>
      <c r="G26" s="44">
        <f t="shared" si="0"/>
        <v>0</v>
      </c>
      <c r="H26" s="44">
        <f t="shared" si="1"/>
        <v>0</v>
      </c>
      <c r="I26" s="44">
        <f t="shared" si="2"/>
        <v>0</v>
      </c>
      <c r="J26" s="19"/>
    </row>
    <row r="27" spans="1:10" x14ac:dyDescent="0.2">
      <c r="A27" s="4">
        <v>19</v>
      </c>
      <c r="B27" s="50" t="s">
        <v>364</v>
      </c>
      <c r="C27" s="56">
        <v>10</v>
      </c>
      <c r="D27" s="51" t="s">
        <v>1</v>
      </c>
      <c r="E27" s="20"/>
      <c r="F27" s="21"/>
      <c r="G27" s="44">
        <f t="shared" si="0"/>
        <v>0</v>
      </c>
      <c r="H27" s="44">
        <f t="shared" si="1"/>
        <v>0</v>
      </c>
      <c r="I27" s="44">
        <f t="shared" si="2"/>
        <v>0</v>
      </c>
      <c r="J27" s="19"/>
    </row>
    <row r="28" spans="1:10" x14ac:dyDescent="0.2">
      <c r="A28" s="42"/>
      <c r="B28" s="5" t="s">
        <v>14</v>
      </c>
      <c r="C28" s="43" t="s">
        <v>7</v>
      </c>
      <c r="D28" s="43" t="s">
        <v>7</v>
      </c>
      <c r="E28" s="43" t="s">
        <v>7</v>
      </c>
      <c r="F28" s="43" t="s">
        <v>7</v>
      </c>
      <c r="G28" s="7">
        <f>SUM(G9:G27)</f>
        <v>0</v>
      </c>
      <c r="H28" s="7">
        <f>SUM(H9:H27)</f>
        <v>0</v>
      </c>
      <c r="I28" s="7">
        <f>SUM(I9:I27)</f>
        <v>0</v>
      </c>
      <c r="J28" s="6">
        <f>SUM(J9:J27)</f>
        <v>0</v>
      </c>
    </row>
    <row r="29" spans="1:10" ht="15" customHeight="1" x14ac:dyDescent="0.2">
      <c r="A29" s="124" t="s">
        <v>715</v>
      </c>
      <c r="B29" s="124"/>
      <c r="C29" s="124"/>
      <c r="D29" s="124"/>
      <c r="E29" s="124"/>
      <c r="F29" s="124"/>
      <c r="G29" s="124"/>
      <c r="H29" s="124"/>
      <c r="I29" s="124"/>
      <c r="J29" s="124"/>
    </row>
    <row r="30" spans="1:10" x14ac:dyDescent="0.2">
      <c r="A30" s="4">
        <v>1</v>
      </c>
      <c r="B30" s="50" t="s">
        <v>340</v>
      </c>
      <c r="C30" s="56">
        <v>500</v>
      </c>
      <c r="D30" s="51" t="s">
        <v>0</v>
      </c>
      <c r="E30" s="20"/>
      <c r="F30" s="21"/>
      <c r="G30" s="44">
        <f t="shared" ref="G30:G53" si="3">C30*ROUND(F30,4)</f>
        <v>0</v>
      </c>
      <c r="H30" s="44">
        <f t="shared" ref="H30:H53" si="4">G30*0.095</f>
        <v>0</v>
      </c>
      <c r="I30" s="44">
        <f t="shared" ref="I30:I53" si="5">G30+H30</f>
        <v>0</v>
      </c>
      <c r="J30" s="19"/>
    </row>
    <row r="31" spans="1:10" x14ac:dyDescent="0.2">
      <c r="A31" s="4">
        <v>2</v>
      </c>
      <c r="B31" s="50" t="s">
        <v>341</v>
      </c>
      <c r="C31" s="56">
        <v>120</v>
      </c>
      <c r="D31" s="51" t="s">
        <v>0</v>
      </c>
      <c r="E31" s="20"/>
      <c r="F31" s="21"/>
      <c r="G31" s="44">
        <f t="shared" si="3"/>
        <v>0</v>
      </c>
      <c r="H31" s="44">
        <f t="shared" si="4"/>
        <v>0</v>
      </c>
      <c r="I31" s="44">
        <f t="shared" si="5"/>
        <v>0</v>
      </c>
      <c r="J31" s="19"/>
    </row>
    <row r="32" spans="1:10" x14ac:dyDescent="0.2">
      <c r="A32" s="4">
        <v>3</v>
      </c>
      <c r="B32" s="50" t="s">
        <v>342</v>
      </c>
      <c r="C32" s="56">
        <v>50</v>
      </c>
      <c r="D32" s="51" t="s">
        <v>0</v>
      </c>
      <c r="E32" s="20"/>
      <c r="F32" s="21"/>
      <c r="G32" s="44">
        <f t="shared" si="3"/>
        <v>0</v>
      </c>
      <c r="H32" s="44">
        <f t="shared" si="4"/>
        <v>0</v>
      </c>
      <c r="I32" s="44">
        <f t="shared" si="5"/>
        <v>0</v>
      </c>
      <c r="J32" s="19"/>
    </row>
    <row r="33" spans="1:10" x14ac:dyDescent="0.2">
      <c r="A33" s="4">
        <v>4</v>
      </c>
      <c r="B33" s="50" t="s">
        <v>343</v>
      </c>
      <c r="C33" s="56">
        <v>300</v>
      </c>
      <c r="D33" s="51" t="s">
        <v>0</v>
      </c>
      <c r="E33" s="20"/>
      <c r="F33" s="21"/>
      <c r="G33" s="44">
        <f t="shared" si="3"/>
        <v>0</v>
      </c>
      <c r="H33" s="44">
        <f t="shared" si="4"/>
        <v>0</v>
      </c>
      <c r="I33" s="44">
        <f t="shared" si="5"/>
        <v>0</v>
      </c>
      <c r="J33" s="19"/>
    </row>
    <row r="34" spans="1:10" x14ac:dyDescent="0.2">
      <c r="A34" s="4">
        <v>5</v>
      </c>
      <c r="B34" s="50" t="s">
        <v>344</v>
      </c>
      <c r="C34" s="56">
        <v>20</v>
      </c>
      <c r="D34" s="51" t="s">
        <v>1</v>
      </c>
      <c r="E34" s="20"/>
      <c r="F34" s="21"/>
      <c r="G34" s="44">
        <f t="shared" si="3"/>
        <v>0</v>
      </c>
      <c r="H34" s="44">
        <f t="shared" si="4"/>
        <v>0</v>
      </c>
      <c r="I34" s="44">
        <f t="shared" si="5"/>
        <v>0</v>
      </c>
      <c r="J34" s="19"/>
    </row>
    <row r="35" spans="1:10" x14ac:dyDescent="0.2">
      <c r="A35" s="4">
        <v>6</v>
      </c>
      <c r="B35" s="50" t="s">
        <v>345</v>
      </c>
      <c r="C35" s="56">
        <v>200</v>
      </c>
      <c r="D35" s="51" t="s">
        <v>0</v>
      </c>
      <c r="E35" s="20"/>
      <c r="F35" s="21"/>
      <c r="G35" s="44">
        <f t="shared" si="3"/>
        <v>0</v>
      </c>
      <c r="H35" s="44">
        <f t="shared" si="4"/>
        <v>0</v>
      </c>
      <c r="I35" s="44">
        <f t="shared" si="5"/>
        <v>0</v>
      </c>
      <c r="J35" s="19"/>
    </row>
    <row r="36" spans="1:10" x14ac:dyDescent="0.2">
      <c r="A36" s="4">
        <v>7</v>
      </c>
      <c r="B36" s="50" t="s">
        <v>346</v>
      </c>
      <c r="C36" s="56">
        <v>50</v>
      </c>
      <c r="D36" s="51" t="s">
        <v>0</v>
      </c>
      <c r="E36" s="20"/>
      <c r="F36" s="21"/>
      <c r="G36" s="44">
        <f t="shared" si="3"/>
        <v>0</v>
      </c>
      <c r="H36" s="44">
        <f t="shared" si="4"/>
        <v>0</v>
      </c>
      <c r="I36" s="44">
        <f t="shared" si="5"/>
        <v>0</v>
      </c>
      <c r="J36" s="19"/>
    </row>
    <row r="37" spans="1:10" x14ac:dyDescent="0.2">
      <c r="A37" s="4">
        <v>8</v>
      </c>
      <c r="B37" s="50" t="s">
        <v>347</v>
      </c>
      <c r="C37" s="56">
        <v>800</v>
      </c>
      <c r="D37" s="51" t="s">
        <v>0</v>
      </c>
      <c r="E37" s="20"/>
      <c r="F37" s="21"/>
      <c r="G37" s="44">
        <f t="shared" si="3"/>
        <v>0</v>
      </c>
      <c r="H37" s="44">
        <f t="shared" si="4"/>
        <v>0</v>
      </c>
      <c r="I37" s="44">
        <f t="shared" si="5"/>
        <v>0</v>
      </c>
      <c r="J37" s="19"/>
    </row>
    <row r="38" spans="1:10" x14ac:dyDescent="0.2">
      <c r="A38" s="4">
        <v>9</v>
      </c>
      <c r="B38" s="50" t="s">
        <v>348</v>
      </c>
      <c r="C38" s="56">
        <v>30</v>
      </c>
      <c r="D38" s="51" t="s">
        <v>0</v>
      </c>
      <c r="E38" s="20"/>
      <c r="F38" s="21"/>
      <c r="G38" s="44">
        <f t="shared" si="3"/>
        <v>0</v>
      </c>
      <c r="H38" s="44">
        <f t="shared" si="4"/>
        <v>0</v>
      </c>
      <c r="I38" s="44">
        <f t="shared" si="5"/>
        <v>0</v>
      </c>
      <c r="J38" s="19"/>
    </row>
    <row r="39" spans="1:10" x14ac:dyDescent="0.2">
      <c r="A39" s="4">
        <v>10</v>
      </c>
      <c r="B39" s="50" t="s">
        <v>365</v>
      </c>
      <c r="C39" s="56">
        <v>220</v>
      </c>
      <c r="D39" s="51" t="s">
        <v>0</v>
      </c>
      <c r="E39" s="20"/>
      <c r="F39" s="21"/>
      <c r="G39" s="44">
        <f t="shared" si="3"/>
        <v>0</v>
      </c>
      <c r="H39" s="44">
        <f t="shared" si="4"/>
        <v>0</v>
      </c>
      <c r="I39" s="44">
        <f t="shared" si="5"/>
        <v>0</v>
      </c>
      <c r="J39" s="19"/>
    </row>
    <row r="40" spans="1:10" x14ac:dyDescent="0.2">
      <c r="A40" s="4">
        <v>11</v>
      </c>
      <c r="B40" s="50" t="s">
        <v>366</v>
      </c>
      <c r="C40" s="56">
        <v>150</v>
      </c>
      <c r="D40" s="51" t="s">
        <v>0</v>
      </c>
      <c r="E40" s="20"/>
      <c r="F40" s="21"/>
      <c r="G40" s="44">
        <f t="shared" si="3"/>
        <v>0</v>
      </c>
      <c r="H40" s="44">
        <f t="shared" si="4"/>
        <v>0</v>
      </c>
      <c r="I40" s="44">
        <f t="shared" si="5"/>
        <v>0</v>
      </c>
      <c r="J40" s="19"/>
    </row>
    <row r="41" spans="1:10" x14ac:dyDescent="0.2">
      <c r="A41" s="4">
        <v>12</v>
      </c>
      <c r="B41" s="50" t="s">
        <v>367</v>
      </c>
      <c r="C41" s="56">
        <v>150</v>
      </c>
      <c r="D41" s="51" t="s">
        <v>0</v>
      </c>
      <c r="E41" s="20"/>
      <c r="F41" s="21"/>
      <c r="G41" s="44">
        <f t="shared" si="3"/>
        <v>0</v>
      </c>
      <c r="H41" s="44">
        <f t="shared" si="4"/>
        <v>0</v>
      </c>
      <c r="I41" s="44">
        <f t="shared" si="5"/>
        <v>0</v>
      </c>
      <c r="J41" s="19"/>
    </row>
    <row r="42" spans="1:10" x14ac:dyDescent="0.2">
      <c r="A42" s="4">
        <v>13</v>
      </c>
      <c r="B42" s="50" t="s">
        <v>368</v>
      </c>
      <c r="C42" s="56">
        <v>140</v>
      </c>
      <c r="D42" s="51" t="s">
        <v>0</v>
      </c>
      <c r="E42" s="20"/>
      <c r="F42" s="21"/>
      <c r="G42" s="44">
        <f t="shared" si="3"/>
        <v>0</v>
      </c>
      <c r="H42" s="44">
        <f t="shared" si="4"/>
        <v>0</v>
      </c>
      <c r="I42" s="44">
        <f t="shared" si="5"/>
        <v>0</v>
      </c>
      <c r="J42" s="19"/>
    </row>
    <row r="43" spans="1:10" x14ac:dyDescent="0.2">
      <c r="A43" s="4">
        <v>14</v>
      </c>
      <c r="B43" s="50" t="s">
        <v>369</v>
      </c>
      <c r="C43" s="56">
        <v>100</v>
      </c>
      <c r="D43" s="51" t="s">
        <v>93</v>
      </c>
      <c r="E43" s="20"/>
      <c r="F43" s="21"/>
      <c r="G43" s="44">
        <f t="shared" si="3"/>
        <v>0</v>
      </c>
      <c r="H43" s="44">
        <f t="shared" si="4"/>
        <v>0</v>
      </c>
      <c r="I43" s="44">
        <f t="shared" si="5"/>
        <v>0</v>
      </c>
      <c r="J43" s="19"/>
    </row>
    <row r="44" spans="1:10" x14ac:dyDescent="0.2">
      <c r="A44" s="4">
        <v>15</v>
      </c>
      <c r="B44" s="50" t="s">
        <v>370</v>
      </c>
      <c r="C44" s="56">
        <v>50</v>
      </c>
      <c r="D44" s="51" t="s">
        <v>93</v>
      </c>
      <c r="E44" s="20"/>
      <c r="F44" s="21"/>
      <c r="G44" s="44">
        <f t="shared" si="3"/>
        <v>0</v>
      </c>
      <c r="H44" s="44">
        <f t="shared" si="4"/>
        <v>0</v>
      </c>
      <c r="I44" s="44">
        <f t="shared" si="5"/>
        <v>0</v>
      </c>
      <c r="J44" s="19"/>
    </row>
    <row r="45" spans="1:10" x14ac:dyDescent="0.2">
      <c r="A45" s="4">
        <v>16</v>
      </c>
      <c r="B45" s="50" t="s">
        <v>371</v>
      </c>
      <c r="C45" s="56">
        <v>50</v>
      </c>
      <c r="D45" s="51" t="s">
        <v>0</v>
      </c>
      <c r="E45" s="20"/>
      <c r="F45" s="21"/>
      <c r="G45" s="44">
        <f t="shared" si="3"/>
        <v>0</v>
      </c>
      <c r="H45" s="44">
        <f t="shared" si="4"/>
        <v>0</v>
      </c>
      <c r="I45" s="44">
        <f t="shared" si="5"/>
        <v>0</v>
      </c>
      <c r="J45" s="19"/>
    </row>
    <row r="46" spans="1:10" x14ac:dyDescent="0.2">
      <c r="A46" s="4">
        <v>17</v>
      </c>
      <c r="B46" s="50" t="s">
        <v>372</v>
      </c>
      <c r="C46" s="56">
        <v>60</v>
      </c>
      <c r="D46" s="51" t="s">
        <v>0</v>
      </c>
      <c r="E46" s="20"/>
      <c r="F46" s="21"/>
      <c r="G46" s="44">
        <f t="shared" si="3"/>
        <v>0</v>
      </c>
      <c r="H46" s="44">
        <f t="shared" si="4"/>
        <v>0</v>
      </c>
      <c r="I46" s="44">
        <f t="shared" si="5"/>
        <v>0</v>
      </c>
      <c r="J46" s="19"/>
    </row>
    <row r="47" spans="1:10" x14ac:dyDescent="0.2">
      <c r="A47" s="4">
        <v>18</v>
      </c>
      <c r="B47" s="50" t="s">
        <v>373</v>
      </c>
      <c r="C47" s="56">
        <v>60</v>
      </c>
      <c r="D47" s="51" t="s">
        <v>0</v>
      </c>
      <c r="E47" s="20"/>
      <c r="F47" s="21"/>
      <c r="G47" s="44">
        <f t="shared" si="3"/>
        <v>0</v>
      </c>
      <c r="H47" s="44">
        <f t="shared" si="4"/>
        <v>0</v>
      </c>
      <c r="I47" s="44">
        <f t="shared" si="5"/>
        <v>0</v>
      </c>
      <c r="J47" s="19"/>
    </row>
    <row r="48" spans="1:10" x14ac:dyDescent="0.2">
      <c r="A48" s="4">
        <v>19</v>
      </c>
      <c r="B48" s="50" t="s">
        <v>374</v>
      </c>
      <c r="C48" s="56">
        <v>300</v>
      </c>
      <c r="D48" s="51" t="s">
        <v>0</v>
      </c>
      <c r="E48" s="20"/>
      <c r="F48" s="21"/>
      <c r="G48" s="44">
        <f t="shared" si="3"/>
        <v>0</v>
      </c>
      <c r="H48" s="44">
        <f t="shared" si="4"/>
        <v>0</v>
      </c>
      <c r="I48" s="44">
        <f t="shared" si="5"/>
        <v>0</v>
      </c>
      <c r="J48" s="19"/>
    </row>
    <row r="49" spans="1:10" x14ac:dyDescent="0.2">
      <c r="A49" s="4">
        <v>20</v>
      </c>
      <c r="B49" s="50" t="s">
        <v>375</v>
      </c>
      <c r="C49" s="56">
        <v>50</v>
      </c>
      <c r="D49" s="51" t="s">
        <v>0</v>
      </c>
      <c r="E49" s="20"/>
      <c r="F49" s="21"/>
      <c r="G49" s="44">
        <f t="shared" si="3"/>
        <v>0</v>
      </c>
      <c r="H49" s="44">
        <f t="shared" si="4"/>
        <v>0</v>
      </c>
      <c r="I49" s="44">
        <f t="shared" si="5"/>
        <v>0</v>
      </c>
      <c r="J49" s="19"/>
    </row>
    <row r="50" spans="1:10" x14ac:dyDescent="0.2">
      <c r="A50" s="4">
        <v>21</v>
      </c>
      <c r="B50" s="50" t="s">
        <v>376</v>
      </c>
      <c r="C50" s="56">
        <v>30</v>
      </c>
      <c r="D50" s="51" t="s">
        <v>0</v>
      </c>
      <c r="E50" s="20"/>
      <c r="F50" s="21"/>
      <c r="G50" s="44">
        <f t="shared" si="3"/>
        <v>0</v>
      </c>
      <c r="H50" s="44">
        <f t="shared" si="4"/>
        <v>0</v>
      </c>
      <c r="I50" s="44">
        <f t="shared" si="5"/>
        <v>0</v>
      </c>
      <c r="J50" s="19"/>
    </row>
    <row r="51" spans="1:10" x14ac:dyDescent="0.2">
      <c r="A51" s="4">
        <v>22</v>
      </c>
      <c r="B51" s="50" t="s">
        <v>377</v>
      </c>
      <c r="C51" s="56">
        <v>60</v>
      </c>
      <c r="D51" s="51" t="s">
        <v>0</v>
      </c>
      <c r="E51" s="20"/>
      <c r="F51" s="21"/>
      <c r="G51" s="44">
        <f t="shared" si="3"/>
        <v>0</v>
      </c>
      <c r="H51" s="44">
        <f t="shared" si="4"/>
        <v>0</v>
      </c>
      <c r="I51" s="44">
        <f t="shared" si="5"/>
        <v>0</v>
      </c>
      <c r="J51" s="19"/>
    </row>
    <row r="52" spans="1:10" x14ac:dyDescent="0.2">
      <c r="A52" s="4">
        <v>23</v>
      </c>
      <c r="B52" s="50" t="s">
        <v>378</v>
      </c>
      <c r="C52" s="56">
        <v>200</v>
      </c>
      <c r="D52" s="51" t="s">
        <v>0</v>
      </c>
      <c r="E52" s="20"/>
      <c r="F52" s="21"/>
      <c r="G52" s="44">
        <f t="shared" si="3"/>
        <v>0</v>
      </c>
      <c r="H52" s="44">
        <f t="shared" si="4"/>
        <v>0</v>
      </c>
      <c r="I52" s="44">
        <f t="shared" si="5"/>
        <v>0</v>
      </c>
      <c r="J52" s="19"/>
    </row>
    <row r="53" spans="1:10" x14ac:dyDescent="0.2">
      <c r="A53" s="4">
        <v>24</v>
      </c>
      <c r="B53" s="50" t="s">
        <v>381</v>
      </c>
      <c r="C53" s="56">
        <v>100</v>
      </c>
      <c r="D53" s="51" t="s">
        <v>0</v>
      </c>
      <c r="E53" s="20"/>
      <c r="F53" s="21"/>
      <c r="G53" s="44">
        <f t="shared" si="3"/>
        <v>0</v>
      </c>
      <c r="H53" s="44">
        <f t="shared" si="4"/>
        <v>0</v>
      </c>
      <c r="I53" s="44">
        <f t="shared" si="5"/>
        <v>0</v>
      </c>
      <c r="J53" s="19"/>
    </row>
    <row r="54" spans="1:10" x14ac:dyDescent="0.2">
      <c r="A54" s="42"/>
      <c r="B54" s="5" t="s">
        <v>382</v>
      </c>
      <c r="C54" s="43" t="s">
        <v>7</v>
      </c>
      <c r="D54" s="43" t="s">
        <v>7</v>
      </c>
      <c r="E54" s="43" t="s">
        <v>7</v>
      </c>
      <c r="F54" s="43" t="s">
        <v>7</v>
      </c>
      <c r="G54" s="7">
        <f>SUM(G30:G53)</f>
        <v>0</v>
      </c>
      <c r="H54" s="7">
        <f>SUM(H30:H53)</f>
        <v>0</v>
      </c>
      <c r="I54" s="7">
        <f>SUM(I30:I53)</f>
        <v>0</v>
      </c>
      <c r="J54" s="6">
        <f>SUM(J30:J53)</f>
        <v>0</v>
      </c>
    </row>
    <row r="56" spans="1:10" s="84" customFormat="1" x14ac:dyDescent="0.2">
      <c r="A56" s="82" t="s">
        <v>28</v>
      </c>
      <c r="B56" s="83"/>
      <c r="C56" s="83"/>
      <c r="D56" s="83"/>
      <c r="E56" s="83"/>
      <c r="F56" s="83"/>
      <c r="G56" s="83"/>
      <c r="H56" s="83"/>
      <c r="I56" s="83"/>
      <c r="J56" s="83"/>
    </row>
    <row r="57" spans="1:10" s="86" customFormat="1" x14ac:dyDescent="0.2">
      <c r="A57" s="84" t="s">
        <v>29</v>
      </c>
      <c r="B57" s="85"/>
      <c r="C57" s="85"/>
      <c r="D57" s="85"/>
      <c r="E57" s="85"/>
      <c r="F57" s="85"/>
      <c r="G57" s="85"/>
      <c r="H57" s="85"/>
      <c r="I57" s="85"/>
      <c r="J57" s="85"/>
    </row>
    <row r="58" spans="1:10" s="87" customFormat="1" x14ac:dyDescent="0.2">
      <c r="A58" s="84" t="s">
        <v>39</v>
      </c>
    </row>
    <row r="59" spans="1:10" s="89" customFormat="1" x14ac:dyDescent="0.2">
      <c r="A59" s="84" t="s">
        <v>40</v>
      </c>
      <c r="B59" s="88"/>
      <c r="C59" s="88"/>
      <c r="D59" s="88"/>
      <c r="E59" s="88"/>
      <c r="F59" s="88"/>
      <c r="G59" s="88"/>
      <c r="H59" s="88"/>
      <c r="I59" s="88"/>
      <c r="J59" s="88"/>
    </row>
    <row r="60" spans="1:10" s="86" customFormat="1" x14ac:dyDescent="0.2">
      <c r="A60" s="84" t="s">
        <v>637</v>
      </c>
      <c r="B60" s="90"/>
      <c r="C60" s="90"/>
      <c r="D60" s="90"/>
      <c r="E60" s="90"/>
      <c r="F60" s="90"/>
      <c r="G60" s="90"/>
      <c r="H60" s="90"/>
      <c r="I60" s="90"/>
      <c r="J60" s="90"/>
    </row>
    <row r="61" spans="1:10" s="87" customFormat="1" x14ac:dyDescent="0.2">
      <c r="A61" s="84" t="s">
        <v>638</v>
      </c>
    </row>
    <row r="62" spans="1:10" s="87" customFormat="1" x14ac:dyDescent="0.2">
      <c r="A62" s="84" t="s">
        <v>639</v>
      </c>
    </row>
    <row r="63" spans="1:10" s="91" customFormat="1" x14ac:dyDescent="0.2">
      <c r="A63" s="84" t="s">
        <v>640</v>
      </c>
      <c r="B63" s="85"/>
      <c r="C63" s="85"/>
      <c r="D63" s="85"/>
      <c r="E63" s="85"/>
      <c r="F63" s="85"/>
      <c r="G63" s="85"/>
      <c r="H63" s="85"/>
      <c r="I63" s="85"/>
      <c r="J63" s="85"/>
    </row>
    <row r="64" spans="1:10" s="91" customFormat="1" ht="52.5" customHeight="1" x14ac:dyDescent="0.2">
      <c r="A64" s="123" t="s">
        <v>641</v>
      </c>
      <c r="B64" s="123"/>
      <c r="C64" s="123"/>
      <c r="D64" s="123"/>
      <c r="E64" s="123"/>
      <c r="F64" s="123"/>
      <c r="G64" s="123"/>
      <c r="H64" s="123"/>
      <c r="I64" s="123"/>
      <c r="J64" s="123"/>
    </row>
    <row r="65" spans="1:10" s="93" customFormat="1" x14ac:dyDescent="0.2">
      <c r="A65" s="84"/>
      <c r="B65" s="92"/>
      <c r="C65" s="92"/>
      <c r="D65" s="92"/>
      <c r="E65" s="92"/>
      <c r="F65" s="92"/>
      <c r="G65" s="92"/>
      <c r="H65" s="92"/>
      <c r="I65" s="92"/>
      <c r="J65" s="92"/>
    </row>
    <row r="66" spans="1:10" s="23" customFormat="1" x14ac:dyDescent="0.2">
      <c r="A66" s="84" t="s">
        <v>642</v>
      </c>
      <c r="B66" s="94"/>
      <c r="C66" s="95"/>
    </row>
  </sheetData>
  <mergeCells count="4">
    <mergeCell ref="A4:J4"/>
    <mergeCell ref="A8:J8"/>
    <mergeCell ref="A29:J29"/>
    <mergeCell ref="A64:J64"/>
  </mergeCells>
  <dataValidations count="1">
    <dataValidation type="whole" operator="equal" allowBlank="1" showInputMessage="1" showErrorMessage="1" sqref="J30:J38 J9:J16" xr:uid="{00000000-0002-0000-0800-000000000000}">
      <formula1>1</formula1>
    </dataValidation>
  </dataValidations>
  <pageMargins left="0.39370078740157483" right="0.39370078740157483" top="0.74803149606299213" bottom="0.74803149606299213" header="0.31496062992125984" footer="0.31496062992125984"/>
  <pageSetup paperSize="9" scale="9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K56"/>
  <sheetViews>
    <sheetView view="pageBreakPreview" zoomScale="60" zoomScaleNormal="85" workbookViewId="0">
      <pane ySplit="7" topLeftCell="A8" activePane="bottomLeft" state="frozen"/>
      <selection pane="bottomLeft" activeCell="B45" sqref="B45"/>
    </sheetView>
  </sheetViews>
  <sheetFormatPr defaultColWidth="16.140625" defaultRowHeight="12.75" x14ac:dyDescent="0.2"/>
  <cols>
    <col min="1" max="1" width="4.5703125" style="40" customWidth="1"/>
    <col min="2" max="2" width="46.85546875" style="40" customWidth="1"/>
    <col min="3" max="3" width="9.85546875" style="40" bestFit="1" customWidth="1"/>
    <col min="4" max="4" width="6.5703125" style="107" bestFit="1" customWidth="1"/>
    <col min="5" max="5" width="18" style="40" bestFit="1" customWidth="1"/>
    <col min="6" max="10" width="12.7109375" style="40" customWidth="1"/>
    <col min="11" max="16384" width="16.140625" style="40"/>
  </cols>
  <sheetData>
    <row r="1" spans="1:11" x14ac:dyDescent="0.2">
      <c r="A1" s="41"/>
      <c r="B1" s="40" t="s">
        <v>635</v>
      </c>
      <c r="C1" s="76"/>
      <c r="D1" s="76"/>
    </row>
    <row r="2" spans="1:11" x14ac:dyDescent="0.2">
      <c r="A2" s="1"/>
      <c r="B2" s="1" t="s">
        <v>44</v>
      </c>
      <c r="C2" s="2"/>
      <c r="D2" s="2"/>
      <c r="E2" s="1"/>
      <c r="F2" s="73"/>
      <c r="G2" s="77"/>
      <c r="H2" s="77"/>
      <c r="I2" s="77"/>
      <c r="J2" s="77"/>
    </row>
    <row r="3" spans="1:11" x14ac:dyDescent="0.2">
      <c r="A3" s="1"/>
      <c r="B3" s="1"/>
      <c r="C3" s="1"/>
      <c r="D3" s="106"/>
      <c r="E3" s="1"/>
      <c r="F3" s="77"/>
      <c r="G3" s="77"/>
      <c r="H3" s="77"/>
      <c r="I3" s="77"/>
      <c r="J3" s="77"/>
      <c r="K3" s="77"/>
    </row>
    <row r="4" spans="1:11" x14ac:dyDescent="0.2">
      <c r="A4" s="125" t="s">
        <v>43</v>
      </c>
      <c r="B4" s="125"/>
      <c r="C4" s="125"/>
      <c r="D4" s="125"/>
      <c r="E4" s="125"/>
      <c r="F4" s="125"/>
      <c r="G4" s="125"/>
      <c r="H4" s="125"/>
      <c r="I4" s="125"/>
      <c r="J4" s="125"/>
    </row>
    <row r="5" spans="1:11" x14ac:dyDescent="0.2">
      <c r="A5" s="1"/>
      <c r="B5" s="99"/>
      <c r="C5" s="1"/>
      <c r="D5" s="106"/>
      <c r="E5" s="1"/>
      <c r="F5" s="1"/>
      <c r="G5" s="1"/>
      <c r="H5" s="1"/>
      <c r="I5" s="1"/>
      <c r="J5" s="1"/>
    </row>
    <row r="6" spans="1:11" ht="63.75" x14ac:dyDescent="0.2">
      <c r="A6" s="78" t="s">
        <v>3</v>
      </c>
      <c r="B6" s="78" t="s">
        <v>4</v>
      </c>
      <c r="C6" s="79" t="s">
        <v>5</v>
      </c>
      <c r="D6" s="79" t="s">
        <v>23</v>
      </c>
      <c r="E6" s="80" t="s">
        <v>6</v>
      </c>
      <c r="F6" s="80" t="s">
        <v>24</v>
      </c>
      <c r="G6" s="80" t="s">
        <v>33</v>
      </c>
      <c r="H6" s="80" t="s">
        <v>34</v>
      </c>
      <c r="I6" s="80" t="s">
        <v>25</v>
      </c>
      <c r="J6" s="80" t="s">
        <v>35</v>
      </c>
    </row>
    <row r="7" spans="1:11" ht="25.5" x14ac:dyDescent="0.2">
      <c r="A7" s="78">
        <v>1</v>
      </c>
      <c r="B7" s="78">
        <v>2</v>
      </c>
      <c r="C7" s="79">
        <v>3</v>
      </c>
      <c r="D7" s="79">
        <v>4</v>
      </c>
      <c r="E7" s="79">
        <v>5</v>
      </c>
      <c r="F7" s="79">
        <v>6</v>
      </c>
      <c r="G7" s="80" t="s">
        <v>36</v>
      </c>
      <c r="H7" s="79" t="s">
        <v>37</v>
      </c>
      <c r="I7" s="80" t="s">
        <v>38</v>
      </c>
      <c r="J7" s="79">
        <v>10</v>
      </c>
    </row>
    <row r="8" spans="1:11" ht="15.75" customHeight="1" x14ac:dyDescent="0.2">
      <c r="A8" s="124" t="s">
        <v>716</v>
      </c>
      <c r="B8" s="124"/>
      <c r="C8" s="124"/>
      <c r="D8" s="124"/>
      <c r="E8" s="124"/>
      <c r="F8" s="124"/>
      <c r="G8" s="124"/>
      <c r="H8" s="124"/>
      <c r="I8" s="124"/>
      <c r="J8" s="124"/>
    </row>
    <row r="9" spans="1:11" x14ac:dyDescent="0.2">
      <c r="A9" s="114">
        <v>1</v>
      </c>
      <c r="B9" s="108" t="s">
        <v>383</v>
      </c>
      <c r="C9" s="109">
        <v>1000</v>
      </c>
      <c r="D9" s="109" t="s">
        <v>0</v>
      </c>
      <c r="E9" s="110"/>
      <c r="F9" s="111"/>
      <c r="G9" s="112">
        <f>C9*ROUND(F9,4)</f>
        <v>0</v>
      </c>
      <c r="H9" s="112">
        <f>G9*0.095</f>
        <v>0</v>
      </c>
      <c r="I9" s="112">
        <f>G9+H9</f>
        <v>0</v>
      </c>
      <c r="J9" s="113"/>
    </row>
    <row r="10" spans="1:11" x14ac:dyDescent="0.2">
      <c r="A10" s="4">
        <v>2</v>
      </c>
      <c r="B10" s="50" t="s">
        <v>384</v>
      </c>
      <c r="C10" s="56">
        <v>100</v>
      </c>
      <c r="D10" s="56" t="s">
        <v>0</v>
      </c>
      <c r="E10" s="20"/>
      <c r="F10" s="21"/>
      <c r="G10" s="44">
        <f t="shared" ref="G10:G23" si="0">C10*ROUND(F10,4)</f>
        <v>0</v>
      </c>
      <c r="H10" s="44">
        <f t="shared" ref="H10:H18" si="1">G10*0.095</f>
        <v>0</v>
      </c>
      <c r="I10" s="44">
        <f t="shared" ref="I10:I18" si="2">G10+H10</f>
        <v>0</v>
      </c>
      <c r="J10" s="19"/>
    </row>
    <row r="11" spans="1:11" x14ac:dyDescent="0.2">
      <c r="A11" s="4">
        <v>3</v>
      </c>
      <c r="B11" s="50" t="s">
        <v>385</v>
      </c>
      <c r="C11" s="56">
        <v>100</v>
      </c>
      <c r="D11" s="56" t="s">
        <v>0</v>
      </c>
      <c r="E11" s="20"/>
      <c r="F11" s="21"/>
      <c r="G11" s="44">
        <f t="shared" si="0"/>
        <v>0</v>
      </c>
      <c r="H11" s="44">
        <f t="shared" si="1"/>
        <v>0</v>
      </c>
      <c r="I11" s="44">
        <f t="shared" si="2"/>
        <v>0</v>
      </c>
      <c r="J11" s="19"/>
    </row>
    <row r="12" spans="1:11" x14ac:dyDescent="0.2">
      <c r="A12" s="4">
        <v>4</v>
      </c>
      <c r="B12" s="50" t="s">
        <v>386</v>
      </c>
      <c r="C12" s="56">
        <v>200</v>
      </c>
      <c r="D12" s="56" t="s">
        <v>0</v>
      </c>
      <c r="E12" s="20"/>
      <c r="F12" s="21"/>
      <c r="G12" s="44">
        <f t="shared" si="0"/>
        <v>0</v>
      </c>
      <c r="H12" s="44">
        <f t="shared" si="1"/>
        <v>0</v>
      </c>
      <c r="I12" s="44">
        <f t="shared" si="2"/>
        <v>0</v>
      </c>
      <c r="J12" s="19"/>
    </row>
    <row r="13" spans="1:11" x14ac:dyDescent="0.2">
      <c r="A13" s="4">
        <v>5</v>
      </c>
      <c r="B13" s="50" t="s">
        <v>387</v>
      </c>
      <c r="C13" s="56">
        <v>50</v>
      </c>
      <c r="D13" s="56" t="s">
        <v>0</v>
      </c>
      <c r="E13" s="20"/>
      <c r="F13" s="21"/>
      <c r="G13" s="44">
        <f t="shared" si="0"/>
        <v>0</v>
      </c>
      <c r="H13" s="44">
        <f t="shared" si="1"/>
        <v>0</v>
      </c>
      <c r="I13" s="44">
        <f t="shared" si="2"/>
        <v>0</v>
      </c>
      <c r="J13" s="19"/>
    </row>
    <row r="14" spans="1:11" x14ac:dyDescent="0.2">
      <c r="A14" s="4">
        <v>6</v>
      </c>
      <c r="B14" s="50" t="s">
        <v>388</v>
      </c>
      <c r="C14" s="56">
        <v>400</v>
      </c>
      <c r="D14" s="56" t="s">
        <v>0</v>
      </c>
      <c r="E14" s="20"/>
      <c r="F14" s="21"/>
      <c r="G14" s="44">
        <f t="shared" si="0"/>
        <v>0</v>
      </c>
      <c r="H14" s="44">
        <f t="shared" si="1"/>
        <v>0</v>
      </c>
      <c r="I14" s="44">
        <f t="shared" si="2"/>
        <v>0</v>
      </c>
      <c r="J14" s="19"/>
    </row>
    <row r="15" spans="1:11" x14ac:dyDescent="0.2">
      <c r="A15" s="4">
        <v>7</v>
      </c>
      <c r="B15" s="50" t="s">
        <v>389</v>
      </c>
      <c r="C15" s="56">
        <v>100</v>
      </c>
      <c r="D15" s="56" t="s">
        <v>0</v>
      </c>
      <c r="E15" s="20"/>
      <c r="F15" s="21"/>
      <c r="G15" s="44">
        <f t="shared" si="0"/>
        <v>0</v>
      </c>
      <c r="H15" s="44">
        <f t="shared" si="1"/>
        <v>0</v>
      </c>
      <c r="I15" s="44">
        <f t="shared" si="2"/>
        <v>0</v>
      </c>
      <c r="J15" s="19"/>
    </row>
    <row r="16" spans="1:11" ht="12" customHeight="1" x14ac:dyDescent="0.2">
      <c r="A16" s="4">
        <v>8</v>
      </c>
      <c r="B16" s="50" t="s">
        <v>390</v>
      </c>
      <c r="C16" s="56">
        <v>500</v>
      </c>
      <c r="D16" s="56" t="s">
        <v>0</v>
      </c>
      <c r="E16" s="20"/>
      <c r="F16" s="21"/>
      <c r="G16" s="44">
        <f t="shared" si="0"/>
        <v>0</v>
      </c>
      <c r="H16" s="44">
        <f t="shared" si="1"/>
        <v>0</v>
      </c>
      <c r="I16" s="44">
        <f t="shared" si="2"/>
        <v>0</v>
      </c>
      <c r="J16" s="19"/>
    </row>
    <row r="17" spans="1:10" x14ac:dyDescent="0.2">
      <c r="A17" s="4">
        <v>9</v>
      </c>
      <c r="B17" s="50" t="s">
        <v>380</v>
      </c>
      <c r="C17" s="56">
        <v>100</v>
      </c>
      <c r="D17" s="56" t="s">
        <v>0</v>
      </c>
      <c r="E17" s="20"/>
      <c r="F17" s="21"/>
      <c r="G17" s="44">
        <f t="shared" si="0"/>
        <v>0</v>
      </c>
      <c r="H17" s="44">
        <f t="shared" si="1"/>
        <v>0</v>
      </c>
      <c r="I17" s="44">
        <f t="shared" si="2"/>
        <v>0</v>
      </c>
      <c r="J17" s="19"/>
    </row>
    <row r="18" spans="1:10" ht="16.5" customHeight="1" x14ac:dyDescent="0.2">
      <c r="A18" s="4">
        <v>10</v>
      </c>
      <c r="B18" s="50" t="s">
        <v>391</v>
      </c>
      <c r="C18" s="56">
        <v>150</v>
      </c>
      <c r="D18" s="56" t="s">
        <v>0</v>
      </c>
      <c r="E18" s="20"/>
      <c r="F18" s="21"/>
      <c r="G18" s="44">
        <f t="shared" si="0"/>
        <v>0</v>
      </c>
      <c r="H18" s="44">
        <f t="shared" si="1"/>
        <v>0</v>
      </c>
      <c r="I18" s="44">
        <f t="shared" si="2"/>
        <v>0</v>
      </c>
      <c r="J18" s="19"/>
    </row>
    <row r="19" spans="1:10" x14ac:dyDescent="0.2">
      <c r="A19" s="4">
        <v>11</v>
      </c>
      <c r="B19" s="50" t="s">
        <v>392</v>
      </c>
      <c r="C19" s="56">
        <v>40</v>
      </c>
      <c r="D19" s="56" t="s">
        <v>0</v>
      </c>
      <c r="E19" s="20"/>
      <c r="F19" s="21"/>
      <c r="G19" s="44">
        <f t="shared" si="0"/>
        <v>0</v>
      </c>
      <c r="H19" s="44">
        <f t="shared" ref="H19:H22" si="3">G19*0.095</f>
        <v>0</v>
      </c>
      <c r="I19" s="44">
        <f t="shared" ref="I19:I22" si="4">G19+H19</f>
        <v>0</v>
      </c>
      <c r="J19" s="19"/>
    </row>
    <row r="20" spans="1:10" x14ac:dyDescent="0.2">
      <c r="A20" s="4">
        <v>12</v>
      </c>
      <c r="B20" s="50" t="s">
        <v>393</v>
      </c>
      <c r="C20" s="56">
        <v>150</v>
      </c>
      <c r="D20" s="56" t="s">
        <v>0</v>
      </c>
      <c r="E20" s="20"/>
      <c r="F20" s="21"/>
      <c r="G20" s="44">
        <f t="shared" si="0"/>
        <v>0</v>
      </c>
      <c r="H20" s="44">
        <f t="shared" si="3"/>
        <v>0</v>
      </c>
      <c r="I20" s="44">
        <f t="shared" si="4"/>
        <v>0</v>
      </c>
      <c r="J20" s="19"/>
    </row>
    <row r="21" spans="1:10" x14ac:dyDescent="0.2">
      <c r="A21" s="4">
        <v>13</v>
      </c>
      <c r="B21" s="68" t="s">
        <v>394</v>
      </c>
      <c r="C21" s="56">
        <v>200</v>
      </c>
      <c r="D21" s="56" t="s">
        <v>0</v>
      </c>
      <c r="E21" s="20"/>
      <c r="F21" s="21"/>
      <c r="G21" s="44">
        <f t="shared" si="0"/>
        <v>0</v>
      </c>
      <c r="H21" s="44">
        <f t="shared" si="3"/>
        <v>0</v>
      </c>
      <c r="I21" s="44">
        <f t="shared" si="4"/>
        <v>0</v>
      </c>
      <c r="J21" s="19"/>
    </row>
    <row r="22" spans="1:10" x14ac:dyDescent="0.2">
      <c r="A22" s="4">
        <v>14</v>
      </c>
      <c r="B22" s="50" t="s">
        <v>395</v>
      </c>
      <c r="C22" s="56">
        <v>150</v>
      </c>
      <c r="D22" s="56" t="s">
        <v>0</v>
      </c>
      <c r="E22" s="20"/>
      <c r="F22" s="21"/>
      <c r="G22" s="44">
        <f t="shared" si="0"/>
        <v>0</v>
      </c>
      <c r="H22" s="44">
        <f t="shared" si="3"/>
        <v>0</v>
      </c>
      <c r="I22" s="44">
        <f t="shared" si="4"/>
        <v>0</v>
      </c>
      <c r="J22" s="19"/>
    </row>
    <row r="23" spans="1:10" x14ac:dyDescent="0.2">
      <c r="A23" s="4">
        <v>15</v>
      </c>
      <c r="B23" s="69" t="s">
        <v>396</v>
      </c>
      <c r="C23" s="56">
        <v>100</v>
      </c>
      <c r="D23" s="56" t="s">
        <v>0</v>
      </c>
      <c r="E23" s="20"/>
      <c r="F23" s="21"/>
      <c r="G23" s="44">
        <f t="shared" si="0"/>
        <v>0</v>
      </c>
      <c r="H23" s="44">
        <f>G23*0.095</f>
        <v>0</v>
      </c>
      <c r="I23" s="44">
        <f>G23+H23</f>
        <v>0</v>
      </c>
      <c r="J23" s="19"/>
    </row>
    <row r="24" spans="1:10" x14ac:dyDescent="0.2">
      <c r="A24" s="42"/>
      <c r="B24" s="5" t="s">
        <v>15</v>
      </c>
      <c r="C24" s="43" t="s">
        <v>7</v>
      </c>
      <c r="D24" s="43" t="s">
        <v>7</v>
      </c>
      <c r="E24" s="43" t="s">
        <v>7</v>
      </c>
      <c r="F24" s="43" t="s">
        <v>7</v>
      </c>
      <c r="G24" s="7">
        <f>SUM(G9:G23)</f>
        <v>0</v>
      </c>
      <c r="H24" s="7">
        <f>SUM(H9:H23)</f>
        <v>0</v>
      </c>
      <c r="I24" s="7">
        <f>SUM(I9:I23)</f>
        <v>0</v>
      </c>
      <c r="J24" s="6">
        <f>SUM(J9:J23)</f>
        <v>0</v>
      </c>
    </row>
    <row r="25" spans="1:10" ht="15.75" customHeight="1" x14ac:dyDescent="0.2">
      <c r="A25" s="126" t="s">
        <v>717</v>
      </c>
      <c r="B25" s="127"/>
      <c r="C25" s="127"/>
      <c r="D25" s="127"/>
      <c r="E25" s="127"/>
      <c r="F25" s="127"/>
      <c r="G25" s="127"/>
      <c r="H25" s="127"/>
      <c r="I25" s="127"/>
      <c r="J25" s="127"/>
    </row>
    <row r="26" spans="1:10" x14ac:dyDescent="0.2">
      <c r="A26" s="4">
        <v>1</v>
      </c>
      <c r="B26" s="50" t="s">
        <v>397</v>
      </c>
      <c r="C26" s="56">
        <v>150</v>
      </c>
      <c r="D26" s="56" t="s">
        <v>0</v>
      </c>
      <c r="E26" s="20"/>
      <c r="F26" s="21"/>
      <c r="G26" s="44">
        <f>C26*ROUND(F26,4)</f>
        <v>0</v>
      </c>
      <c r="H26" s="44">
        <f>G26*0.095</f>
        <v>0</v>
      </c>
      <c r="I26" s="44">
        <f>G26+H26</f>
        <v>0</v>
      </c>
      <c r="J26" s="19"/>
    </row>
    <row r="27" spans="1:10" x14ac:dyDescent="0.2">
      <c r="A27" s="4">
        <v>2</v>
      </c>
      <c r="B27" s="50" t="s">
        <v>398</v>
      </c>
      <c r="C27" s="56">
        <v>300</v>
      </c>
      <c r="D27" s="56" t="s">
        <v>0</v>
      </c>
      <c r="E27" s="20"/>
      <c r="F27" s="21"/>
      <c r="G27" s="44">
        <f t="shared" ref="G27:G31" si="5">C27*ROUND(F27,4)</f>
        <v>0</v>
      </c>
      <c r="H27" s="44">
        <f t="shared" ref="H27:H31" si="6">G27*0.095</f>
        <v>0</v>
      </c>
      <c r="I27" s="44">
        <f t="shared" ref="I27:I31" si="7">G27+H27</f>
        <v>0</v>
      </c>
      <c r="J27" s="19"/>
    </row>
    <row r="28" spans="1:10" x14ac:dyDescent="0.2">
      <c r="A28" s="4">
        <v>3</v>
      </c>
      <c r="B28" s="50" t="s">
        <v>399</v>
      </c>
      <c r="C28" s="56">
        <v>50</v>
      </c>
      <c r="D28" s="56" t="s">
        <v>0</v>
      </c>
      <c r="E28" s="20"/>
      <c r="F28" s="21"/>
      <c r="G28" s="44">
        <f t="shared" si="5"/>
        <v>0</v>
      </c>
      <c r="H28" s="44">
        <f t="shared" si="6"/>
        <v>0</v>
      </c>
      <c r="I28" s="44">
        <f t="shared" si="7"/>
        <v>0</v>
      </c>
      <c r="J28" s="19"/>
    </row>
    <row r="29" spans="1:10" x14ac:dyDescent="0.2">
      <c r="A29" s="4">
        <v>4</v>
      </c>
      <c r="B29" s="50" t="s">
        <v>400</v>
      </c>
      <c r="C29" s="56">
        <v>150</v>
      </c>
      <c r="D29" s="56" t="s">
        <v>0</v>
      </c>
      <c r="E29" s="20"/>
      <c r="F29" s="21"/>
      <c r="G29" s="44">
        <f t="shared" si="5"/>
        <v>0</v>
      </c>
      <c r="H29" s="44">
        <f t="shared" si="6"/>
        <v>0</v>
      </c>
      <c r="I29" s="44">
        <f t="shared" si="7"/>
        <v>0</v>
      </c>
      <c r="J29" s="19"/>
    </row>
    <row r="30" spans="1:10" x14ac:dyDescent="0.2">
      <c r="A30" s="4">
        <v>5</v>
      </c>
      <c r="B30" s="71" t="s">
        <v>632</v>
      </c>
      <c r="C30" s="72">
        <v>2400</v>
      </c>
      <c r="D30" s="72" t="s">
        <v>1</v>
      </c>
      <c r="E30" s="20"/>
      <c r="F30" s="21"/>
      <c r="G30" s="44">
        <f t="shared" si="5"/>
        <v>0</v>
      </c>
      <c r="H30" s="44">
        <f t="shared" si="6"/>
        <v>0</v>
      </c>
      <c r="I30" s="44">
        <f t="shared" si="7"/>
        <v>0</v>
      </c>
      <c r="J30" s="19"/>
    </row>
    <row r="31" spans="1:10" x14ac:dyDescent="0.2">
      <c r="A31" s="4">
        <v>6</v>
      </c>
      <c r="B31" s="50" t="s">
        <v>401</v>
      </c>
      <c r="C31" s="56">
        <v>50</v>
      </c>
      <c r="D31" s="56" t="s">
        <v>0</v>
      </c>
      <c r="E31" s="20"/>
      <c r="F31" s="21"/>
      <c r="G31" s="44">
        <f t="shared" si="5"/>
        <v>0</v>
      </c>
      <c r="H31" s="44">
        <f t="shared" si="6"/>
        <v>0</v>
      </c>
      <c r="I31" s="44">
        <f t="shared" si="7"/>
        <v>0</v>
      </c>
      <c r="J31" s="19"/>
    </row>
    <row r="32" spans="1:10" x14ac:dyDescent="0.2">
      <c r="A32" s="4">
        <v>7</v>
      </c>
      <c r="B32" s="50" t="s">
        <v>379</v>
      </c>
      <c r="C32" s="56">
        <v>800</v>
      </c>
      <c r="D32" s="56" t="s">
        <v>0</v>
      </c>
      <c r="E32" s="20"/>
      <c r="F32" s="21"/>
      <c r="G32" s="44">
        <f>C32*ROUND(F32,4)</f>
        <v>0</v>
      </c>
      <c r="H32" s="44">
        <f>G32*0.095</f>
        <v>0</v>
      </c>
      <c r="I32" s="44">
        <f>G32+H32</f>
        <v>0</v>
      </c>
      <c r="J32" s="19"/>
    </row>
    <row r="33" spans="1:10" x14ac:dyDescent="0.2">
      <c r="A33" s="4">
        <v>8</v>
      </c>
      <c r="B33" s="50" t="s">
        <v>380</v>
      </c>
      <c r="C33" s="56">
        <v>100</v>
      </c>
      <c r="D33" s="56" t="s">
        <v>0</v>
      </c>
      <c r="E33" s="20"/>
      <c r="F33" s="21"/>
      <c r="G33" s="44">
        <f>C33*ROUND(F33,4)</f>
        <v>0</v>
      </c>
      <c r="H33" s="44">
        <f>G33*0.095</f>
        <v>0</v>
      </c>
      <c r="I33" s="44">
        <f>G33+H33</f>
        <v>0</v>
      </c>
      <c r="J33" s="19"/>
    </row>
    <row r="34" spans="1:10" x14ac:dyDescent="0.2">
      <c r="A34" s="42"/>
      <c r="B34" s="5" t="s">
        <v>16</v>
      </c>
      <c r="C34" s="43" t="s">
        <v>7</v>
      </c>
      <c r="D34" s="43" t="s">
        <v>7</v>
      </c>
      <c r="E34" s="43" t="s">
        <v>7</v>
      </c>
      <c r="F34" s="43" t="s">
        <v>7</v>
      </c>
      <c r="G34" s="7">
        <f>SUM(G26:G31)</f>
        <v>0</v>
      </c>
      <c r="H34" s="7">
        <f>SUM(H26:H31)</f>
        <v>0</v>
      </c>
      <c r="I34" s="7">
        <f>SUM(I26:I31)</f>
        <v>0</v>
      </c>
      <c r="J34" s="6">
        <f>SUM(J26:J31)</f>
        <v>0</v>
      </c>
    </row>
    <row r="35" spans="1:10" ht="15.75" customHeight="1" x14ac:dyDescent="0.2">
      <c r="A35" s="126" t="s">
        <v>718</v>
      </c>
      <c r="B35" s="127"/>
      <c r="C35" s="127"/>
      <c r="D35" s="127"/>
      <c r="E35" s="127"/>
      <c r="F35" s="127"/>
      <c r="G35" s="127"/>
      <c r="H35" s="127"/>
      <c r="I35" s="127"/>
      <c r="J35" s="127"/>
    </row>
    <row r="36" spans="1:10" x14ac:dyDescent="0.2">
      <c r="A36" s="4">
        <v>1</v>
      </c>
      <c r="B36" s="50" t="s">
        <v>402</v>
      </c>
      <c r="C36" s="56">
        <v>10</v>
      </c>
      <c r="D36" s="56" t="s">
        <v>1</v>
      </c>
      <c r="E36" s="20"/>
      <c r="F36" s="21"/>
      <c r="G36" s="44">
        <f>C36*ROUND(F36,4)</f>
        <v>0</v>
      </c>
      <c r="H36" s="44">
        <f>G36*0.095</f>
        <v>0</v>
      </c>
      <c r="I36" s="44">
        <f>G36+H36</f>
        <v>0</v>
      </c>
      <c r="J36" s="19"/>
    </row>
    <row r="37" spans="1:10" x14ac:dyDescent="0.2">
      <c r="A37" s="4">
        <v>2</v>
      </c>
      <c r="B37" s="50" t="s">
        <v>403</v>
      </c>
      <c r="C37" s="56">
        <v>10</v>
      </c>
      <c r="D37" s="56" t="s">
        <v>1</v>
      </c>
      <c r="E37" s="20"/>
      <c r="F37" s="21"/>
      <c r="G37" s="44">
        <f t="shared" ref="G37:G43" si="8">C37*ROUND(F37,4)</f>
        <v>0</v>
      </c>
      <c r="H37" s="44">
        <f t="shared" ref="H37:H43" si="9">G37*0.095</f>
        <v>0</v>
      </c>
      <c r="I37" s="44">
        <f t="shared" ref="I37:I43" si="10">G37+H37</f>
        <v>0</v>
      </c>
      <c r="J37" s="19"/>
    </row>
    <row r="38" spans="1:10" x14ac:dyDescent="0.2">
      <c r="A38" s="4">
        <v>3</v>
      </c>
      <c r="B38" s="50" t="s">
        <v>404</v>
      </c>
      <c r="C38" s="56">
        <v>100</v>
      </c>
      <c r="D38" s="56" t="s">
        <v>0</v>
      </c>
      <c r="E38" s="20"/>
      <c r="F38" s="21"/>
      <c r="G38" s="44">
        <f t="shared" si="8"/>
        <v>0</v>
      </c>
      <c r="H38" s="44">
        <f t="shared" si="9"/>
        <v>0</v>
      </c>
      <c r="I38" s="44">
        <f t="shared" si="10"/>
        <v>0</v>
      </c>
      <c r="J38" s="19"/>
    </row>
    <row r="39" spans="1:10" x14ac:dyDescent="0.2">
      <c r="A39" s="4">
        <v>4</v>
      </c>
      <c r="B39" s="50" t="s">
        <v>405</v>
      </c>
      <c r="C39" s="56">
        <v>150</v>
      </c>
      <c r="D39" s="56" t="s">
        <v>0</v>
      </c>
      <c r="E39" s="20"/>
      <c r="F39" s="21"/>
      <c r="G39" s="44">
        <f t="shared" si="8"/>
        <v>0</v>
      </c>
      <c r="H39" s="44">
        <f t="shared" si="9"/>
        <v>0</v>
      </c>
      <c r="I39" s="44">
        <f t="shared" si="10"/>
        <v>0</v>
      </c>
      <c r="J39" s="19"/>
    </row>
    <row r="40" spans="1:10" x14ac:dyDescent="0.2">
      <c r="A40" s="4">
        <v>5</v>
      </c>
      <c r="B40" s="50" t="s">
        <v>406</v>
      </c>
      <c r="C40" s="56">
        <v>1500</v>
      </c>
      <c r="D40" s="56" t="s">
        <v>1</v>
      </c>
      <c r="E40" s="20"/>
      <c r="F40" s="21"/>
      <c r="G40" s="44">
        <f t="shared" si="8"/>
        <v>0</v>
      </c>
      <c r="H40" s="44">
        <f t="shared" si="9"/>
        <v>0</v>
      </c>
      <c r="I40" s="44">
        <f t="shared" si="10"/>
        <v>0</v>
      </c>
      <c r="J40" s="19"/>
    </row>
    <row r="41" spans="1:10" x14ac:dyDescent="0.2">
      <c r="A41" s="4">
        <v>6</v>
      </c>
      <c r="B41" s="50" t="s">
        <v>407</v>
      </c>
      <c r="C41" s="56">
        <v>1500</v>
      </c>
      <c r="D41" s="56" t="s">
        <v>1</v>
      </c>
      <c r="E41" s="20"/>
      <c r="F41" s="21"/>
      <c r="G41" s="44">
        <f t="shared" si="8"/>
        <v>0</v>
      </c>
      <c r="H41" s="44">
        <f t="shared" si="9"/>
        <v>0</v>
      </c>
      <c r="I41" s="44">
        <f t="shared" si="10"/>
        <v>0</v>
      </c>
      <c r="J41" s="19"/>
    </row>
    <row r="42" spans="1:10" x14ac:dyDescent="0.2">
      <c r="A42" s="4">
        <v>7</v>
      </c>
      <c r="B42" s="50" t="s">
        <v>408</v>
      </c>
      <c r="C42" s="56">
        <v>1500</v>
      </c>
      <c r="D42" s="56" t="s">
        <v>1</v>
      </c>
      <c r="E42" s="20"/>
      <c r="F42" s="21"/>
      <c r="G42" s="44">
        <f t="shared" si="8"/>
        <v>0</v>
      </c>
      <c r="H42" s="44">
        <f t="shared" si="9"/>
        <v>0</v>
      </c>
      <c r="I42" s="44">
        <f t="shared" si="10"/>
        <v>0</v>
      </c>
      <c r="J42" s="19"/>
    </row>
    <row r="43" spans="1:10" x14ac:dyDescent="0.2">
      <c r="A43" s="4">
        <v>8</v>
      </c>
      <c r="B43" s="50" t="s">
        <v>409</v>
      </c>
      <c r="C43" s="56">
        <v>20</v>
      </c>
      <c r="D43" s="56" t="s">
        <v>1</v>
      </c>
      <c r="E43" s="20"/>
      <c r="F43" s="21"/>
      <c r="G43" s="44">
        <f t="shared" si="8"/>
        <v>0</v>
      </c>
      <c r="H43" s="44">
        <f t="shared" si="9"/>
        <v>0</v>
      </c>
      <c r="I43" s="44">
        <f t="shared" si="10"/>
        <v>0</v>
      </c>
      <c r="J43" s="19"/>
    </row>
    <row r="44" spans="1:10" x14ac:dyDescent="0.2">
      <c r="A44" s="42"/>
      <c r="B44" s="5" t="s">
        <v>17</v>
      </c>
      <c r="C44" s="43" t="s">
        <v>7</v>
      </c>
      <c r="D44" s="43" t="s">
        <v>7</v>
      </c>
      <c r="E44" s="43" t="s">
        <v>7</v>
      </c>
      <c r="F44" s="43" t="s">
        <v>7</v>
      </c>
      <c r="G44" s="7">
        <f>SUM(G36:G43)</f>
        <v>0</v>
      </c>
      <c r="H44" s="7">
        <f>SUM(H36:H43)</f>
        <v>0</v>
      </c>
      <c r="I44" s="7">
        <f>SUM(I36:I43)</f>
        <v>0</v>
      </c>
      <c r="J44" s="6">
        <f>SUM(J36:J43)</f>
        <v>0</v>
      </c>
    </row>
    <row r="45" spans="1:10" ht="15" customHeight="1" x14ac:dyDescent="0.2"/>
    <row r="46" spans="1:10" s="84" customFormat="1" x14ac:dyDescent="0.2">
      <c r="A46" s="82" t="s">
        <v>28</v>
      </c>
      <c r="B46" s="83"/>
      <c r="C46" s="83"/>
      <c r="D46" s="83"/>
      <c r="E46" s="83"/>
      <c r="F46" s="83"/>
      <c r="G46" s="83"/>
      <c r="H46" s="83"/>
      <c r="I46" s="83"/>
      <c r="J46" s="83"/>
    </row>
    <row r="47" spans="1:10" s="86" customFormat="1" x14ac:dyDescent="0.2">
      <c r="A47" s="84" t="s">
        <v>29</v>
      </c>
      <c r="B47" s="85"/>
      <c r="C47" s="85"/>
      <c r="D47" s="85"/>
      <c r="E47" s="85"/>
      <c r="F47" s="85"/>
      <c r="G47" s="85"/>
      <c r="H47" s="85"/>
      <c r="I47" s="85"/>
      <c r="J47" s="85"/>
    </row>
    <row r="48" spans="1:10" s="87" customFormat="1" x14ac:dyDescent="0.2">
      <c r="A48" s="84" t="s">
        <v>39</v>
      </c>
    </row>
    <row r="49" spans="1:10" s="89" customFormat="1" x14ac:dyDescent="0.2">
      <c r="A49" s="84" t="s">
        <v>40</v>
      </c>
      <c r="B49" s="88"/>
      <c r="C49" s="88"/>
      <c r="D49" s="88"/>
      <c r="E49" s="88"/>
      <c r="F49" s="88"/>
      <c r="G49" s="88"/>
      <c r="H49" s="88"/>
      <c r="I49" s="88"/>
      <c r="J49" s="88"/>
    </row>
    <row r="50" spans="1:10" s="86" customFormat="1" x14ac:dyDescent="0.2">
      <c r="A50" s="84" t="s">
        <v>637</v>
      </c>
      <c r="B50" s="90"/>
      <c r="C50" s="90"/>
      <c r="D50" s="90"/>
      <c r="E50" s="90"/>
      <c r="F50" s="90"/>
      <c r="G50" s="90"/>
      <c r="H50" s="90"/>
      <c r="I50" s="90"/>
      <c r="J50" s="90"/>
    </row>
    <row r="51" spans="1:10" s="87" customFormat="1" x14ac:dyDescent="0.2">
      <c r="A51" s="84" t="s">
        <v>638</v>
      </c>
    </row>
    <row r="52" spans="1:10" s="87" customFormat="1" x14ac:dyDescent="0.2">
      <c r="A52" s="84" t="s">
        <v>639</v>
      </c>
    </row>
    <row r="53" spans="1:10" s="91" customFormat="1" x14ac:dyDescent="0.2">
      <c r="A53" s="84" t="s">
        <v>640</v>
      </c>
      <c r="B53" s="85"/>
      <c r="C53" s="85"/>
      <c r="D53" s="85"/>
      <c r="E53" s="85"/>
      <c r="F53" s="85"/>
      <c r="G53" s="85"/>
      <c r="H53" s="85"/>
      <c r="I53" s="85"/>
      <c r="J53" s="85"/>
    </row>
    <row r="54" spans="1:10" s="91" customFormat="1" ht="52.5" customHeight="1" x14ac:dyDescent="0.2">
      <c r="A54" s="123" t="s">
        <v>641</v>
      </c>
      <c r="B54" s="123"/>
      <c r="C54" s="123"/>
      <c r="D54" s="123"/>
      <c r="E54" s="123"/>
      <c r="F54" s="123"/>
      <c r="G54" s="123"/>
      <c r="H54" s="123"/>
      <c r="I54" s="123"/>
      <c r="J54" s="123"/>
    </row>
    <row r="55" spans="1:10" s="93" customFormat="1" x14ac:dyDescent="0.2">
      <c r="A55" s="84"/>
      <c r="B55" s="92"/>
      <c r="C55" s="92"/>
      <c r="D55" s="92"/>
      <c r="E55" s="92"/>
      <c r="F55" s="92"/>
      <c r="G55" s="92"/>
      <c r="H55" s="92"/>
      <c r="I55" s="92"/>
      <c r="J55" s="92"/>
    </row>
    <row r="56" spans="1:10" s="23" customFormat="1" x14ac:dyDescent="0.2">
      <c r="A56" s="84" t="s">
        <v>642</v>
      </c>
      <c r="B56" s="94"/>
      <c r="C56" s="95"/>
    </row>
  </sheetData>
  <mergeCells count="5">
    <mergeCell ref="A25:J25"/>
    <mergeCell ref="A35:J35"/>
    <mergeCell ref="A4:J4"/>
    <mergeCell ref="A8:J8"/>
    <mergeCell ref="A54:J54"/>
  </mergeCells>
  <dataValidations count="1">
    <dataValidation type="whole" operator="equal" allowBlank="1" showInputMessage="1" showErrorMessage="1" sqref="J9:J23 J36:J43 J26:J31" xr:uid="{00000000-0002-0000-0900-000000000000}">
      <formula1>1</formula1>
    </dataValidation>
  </dataValidations>
  <pageMargins left="0.39370078740157483" right="0.39370078740157483" top="0.74803149606299213" bottom="0.74803149606299213" header="0.31496062992125984" footer="0.31496062992125984"/>
  <pageSetup paperSize="9" scale="9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11</vt:i4>
      </vt:variant>
    </vt:vector>
  </HeadingPairs>
  <TitlesOfParts>
    <vt:vector size="11" baseType="lpstr">
      <vt:lpstr>MLEKO IN MLEČNI IZDELKI</vt:lpstr>
      <vt:lpstr>MESO IN MESNI IZDELKI</vt:lpstr>
      <vt:lpstr>RIBE IN KONZERVIRANE RIBE</vt:lpstr>
      <vt:lpstr>JAJCA</vt:lpstr>
      <vt:lpstr>SVEŽA ZELENJAVA IN SADJE</vt:lpstr>
      <vt:lpstr>ZAM. IN KONZERV. SADJE IN ZEL.</vt:lpstr>
      <vt:lpstr>SADNI SOKOVI, NEKTARJI</vt:lpstr>
      <vt:lpstr>MLEV.IZD., ŽITA, TEST.</vt:lpstr>
      <vt:lpstr>ZAM. IZDELKI IZ TESTA</vt:lpstr>
      <vt:lpstr>KRUH, PEKOVSKO P., KEKSI,SLAŠČ</vt:lpstr>
      <vt:lpstr>SPLOŠNO PREHR. BLAGO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MSZS</dc:creator>
  <cp:lastModifiedBy>Sanela Mlakar</cp:lastModifiedBy>
  <cp:lastPrinted>2024-05-07T10:17:26Z</cp:lastPrinted>
  <dcterms:created xsi:type="dcterms:W3CDTF">2012-02-17T12:19:39Z</dcterms:created>
  <dcterms:modified xsi:type="dcterms:W3CDTF">2024-05-07T10:17:28Z</dcterms:modified>
</cp:coreProperties>
</file>